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IITB general\IIML_Internship\"/>
    </mc:Choice>
  </mc:AlternateContent>
  <xr:revisionPtr revIDLastSave="0" documentId="13_ncr:1_{B7DDC8C0-B26B-49C4-8313-EB797BEB8B05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BANKNIFTY_FUTDATA" sheetId="4" r:id="rId1"/>
    <sheet name="BANKNIFTY SPOT" sheetId="2" r:id="rId2"/>
    <sheet name="ATM_IV_BSM" sheetId="5" r:id="rId3"/>
    <sheet name="arka" sheetId="7" r:id="rId4"/>
  </sheets>
  <definedNames>
    <definedName name="_xlnm._FilterDatabase" localSheetId="0" hidden="1">BANKNIFTY_FUTDATA!$A$1:$AF$1087</definedName>
    <definedName name="_xlchart.v1.0" hidden="1">arka!$Z$2:$Z$1065</definedName>
  </definedNames>
  <calcPr calcId="191029"/>
</workbook>
</file>

<file path=xl/calcChain.xml><?xml version="1.0" encoding="utf-8"?>
<calcChain xmlns="http://schemas.openxmlformats.org/spreadsheetml/2006/main">
  <c r="M1056" i="4" l="1"/>
  <c r="J782" i="4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3" i="4"/>
  <c r="V2" i="4"/>
  <c r="Y2" i="4" s="1"/>
  <c r="V4" i="4"/>
  <c r="W4" i="4"/>
  <c r="X4" i="4"/>
  <c r="V5" i="4"/>
  <c r="W5" i="4"/>
  <c r="X5" i="4"/>
  <c r="V6" i="4"/>
  <c r="W6" i="4"/>
  <c r="X6" i="4"/>
  <c r="V7" i="4"/>
  <c r="W7" i="4"/>
  <c r="X7" i="4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X44" i="4"/>
  <c r="V45" i="4"/>
  <c r="W45" i="4"/>
  <c r="X45" i="4"/>
  <c r="V46" i="4"/>
  <c r="W46" i="4"/>
  <c r="X46" i="4"/>
  <c r="V47" i="4"/>
  <c r="W47" i="4"/>
  <c r="X47" i="4"/>
  <c r="V48" i="4"/>
  <c r="W48" i="4"/>
  <c r="X48" i="4"/>
  <c r="V49" i="4"/>
  <c r="W49" i="4"/>
  <c r="X49" i="4"/>
  <c r="V50" i="4"/>
  <c r="W50" i="4"/>
  <c r="X50" i="4"/>
  <c r="V51" i="4"/>
  <c r="W51" i="4"/>
  <c r="X51" i="4"/>
  <c r="V52" i="4"/>
  <c r="W52" i="4"/>
  <c r="X52" i="4"/>
  <c r="V53" i="4"/>
  <c r="W53" i="4"/>
  <c r="X53" i="4"/>
  <c r="V54" i="4"/>
  <c r="W54" i="4"/>
  <c r="X54" i="4"/>
  <c r="V55" i="4"/>
  <c r="W55" i="4"/>
  <c r="X55" i="4"/>
  <c r="V56" i="4"/>
  <c r="W56" i="4"/>
  <c r="X56" i="4"/>
  <c r="V57" i="4"/>
  <c r="W57" i="4"/>
  <c r="X57" i="4"/>
  <c r="V58" i="4"/>
  <c r="W58" i="4"/>
  <c r="X58" i="4"/>
  <c r="V59" i="4"/>
  <c r="W59" i="4"/>
  <c r="X59" i="4"/>
  <c r="V60" i="4"/>
  <c r="W60" i="4"/>
  <c r="X60" i="4"/>
  <c r="V61" i="4"/>
  <c r="W61" i="4"/>
  <c r="X61" i="4"/>
  <c r="V62" i="4"/>
  <c r="W62" i="4"/>
  <c r="X62" i="4"/>
  <c r="V63" i="4"/>
  <c r="W63" i="4"/>
  <c r="X63" i="4"/>
  <c r="V64" i="4"/>
  <c r="W64" i="4"/>
  <c r="X64" i="4"/>
  <c r="V65" i="4"/>
  <c r="W65" i="4"/>
  <c r="X65" i="4"/>
  <c r="V66" i="4"/>
  <c r="W66" i="4"/>
  <c r="X66" i="4"/>
  <c r="V67" i="4"/>
  <c r="W67" i="4"/>
  <c r="X67" i="4"/>
  <c r="V68" i="4"/>
  <c r="W68" i="4"/>
  <c r="X68" i="4"/>
  <c r="V69" i="4"/>
  <c r="W69" i="4"/>
  <c r="X69" i="4"/>
  <c r="V70" i="4"/>
  <c r="W70" i="4"/>
  <c r="X70" i="4"/>
  <c r="V71" i="4"/>
  <c r="W71" i="4"/>
  <c r="X71" i="4"/>
  <c r="V72" i="4"/>
  <c r="W72" i="4"/>
  <c r="X72" i="4"/>
  <c r="V73" i="4"/>
  <c r="W73" i="4"/>
  <c r="X73" i="4"/>
  <c r="V74" i="4"/>
  <c r="W74" i="4"/>
  <c r="X74" i="4"/>
  <c r="V75" i="4"/>
  <c r="W75" i="4"/>
  <c r="X75" i="4"/>
  <c r="V76" i="4"/>
  <c r="W76" i="4"/>
  <c r="X76" i="4"/>
  <c r="V77" i="4"/>
  <c r="W77" i="4"/>
  <c r="X77" i="4"/>
  <c r="V78" i="4"/>
  <c r="W78" i="4"/>
  <c r="X78" i="4"/>
  <c r="V79" i="4"/>
  <c r="W79" i="4"/>
  <c r="X79" i="4"/>
  <c r="V80" i="4"/>
  <c r="W80" i="4"/>
  <c r="X80" i="4"/>
  <c r="V81" i="4"/>
  <c r="W81" i="4"/>
  <c r="X81" i="4"/>
  <c r="V82" i="4"/>
  <c r="W82" i="4"/>
  <c r="X82" i="4"/>
  <c r="V83" i="4"/>
  <c r="W83" i="4"/>
  <c r="X83" i="4"/>
  <c r="V84" i="4"/>
  <c r="W84" i="4"/>
  <c r="X84" i="4"/>
  <c r="V85" i="4"/>
  <c r="W85" i="4"/>
  <c r="X85" i="4"/>
  <c r="V86" i="4"/>
  <c r="W86" i="4"/>
  <c r="X86" i="4"/>
  <c r="V87" i="4"/>
  <c r="W87" i="4"/>
  <c r="X87" i="4"/>
  <c r="V88" i="4"/>
  <c r="W88" i="4"/>
  <c r="X88" i="4"/>
  <c r="V89" i="4"/>
  <c r="W89" i="4"/>
  <c r="X89" i="4"/>
  <c r="V90" i="4"/>
  <c r="W90" i="4"/>
  <c r="X90" i="4"/>
  <c r="V91" i="4"/>
  <c r="W91" i="4"/>
  <c r="X91" i="4"/>
  <c r="V92" i="4"/>
  <c r="W92" i="4"/>
  <c r="X92" i="4"/>
  <c r="V93" i="4"/>
  <c r="W93" i="4"/>
  <c r="X93" i="4"/>
  <c r="V94" i="4"/>
  <c r="W94" i="4"/>
  <c r="X94" i="4"/>
  <c r="V95" i="4"/>
  <c r="W95" i="4"/>
  <c r="X95" i="4"/>
  <c r="V96" i="4"/>
  <c r="W96" i="4"/>
  <c r="X96" i="4"/>
  <c r="V97" i="4"/>
  <c r="W97" i="4"/>
  <c r="X97" i="4"/>
  <c r="V98" i="4"/>
  <c r="W98" i="4"/>
  <c r="X98" i="4"/>
  <c r="V99" i="4"/>
  <c r="W99" i="4"/>
  <c r="X99" i="4"/>
  <c r="V100" i="4"/>
  <c r="W100" i="4"/>
  <c r="X100" i="4"/>
  <c r="V101" i="4"/>
  <c r="W101" i="4"/>
  <c r="X101" i="4"/>
  <c r="V102" i="4"/>
  <c r="W102" i="4"/>
  <c r="X102" i="4"/>
  <c r="V103" i="4"/>
  <c r="W103" i="4"/>
  <c r="X103" i="4"/>
  <c r="V104" i="4"/>
  <c r="W104" i="4"/>
  <c r="X104" i="4"/>
  <c r="V105" i="4"/>
  <c r="W105" i="4"/>
  <c r="X105" i="4"/>
  <c r="V106" i="4"/>
  <c r="W106" i="4"/>
  <c r="X106" i="4"/>
  <c r="V107" i="4"/>
  <c r="W107" i="4"/>
  <c r="X107" i="4"/>
  <c r="V108" i="4"/>
  <c r="W108" i="4"/>
  <c r="X108" i="4"/>
  <c r="V109" i="4"/>
  <c r="W109" i="4"/>
  <c r="X109" i="4"/>
  <c r="V110" i="4"/>
  <c r="W110" i="4"/>
  <c r="X110" i="4"/>
  <c r="V111" i="4"/>
  <c r="W111" i="4"/>
  <c r="X111" i="4"/>
  <c r="V112" i="4"/>
  <c r="W112" i="4"/>
  <c r="X112" i="4"/>
  <c r="V113" i="4"/>
  <c r="W113" i="4"/>
  <c r="X113" i="4"/>
  <c r="V114" i="4"/>
  <c r="W114" i="4"/>
  <c r="X114" i="4"/>
  <c r="V115" i="4"/>
  <c r="W115" i="4"/>
  <c r="X115" i="4"/>
  <c r="V116" i="4"/>
  <c r="W116" i="4"/>
  <c r="X116" i="4"/>
  <c r="V117" i="4"/>
  <c r="W117" i="4"/>
  <c r="X117" i="4"/>
  <c r="V118" i="4"/>
  <c r="W118" i="4"/>
  <c r="X118" i="4"/>
  <c r="V119" i="4"/>
  <c r="W119" i="4"/>
  <c r="X119" i="4"/>
  <c r="V120" i="4"/>
  <c r="W120" i="4"/>
  <c r="X120" i="4"/>
  <c r="V121" i="4"/>
  <c r="W121" i="4"/>
  <c r="X121" i="4"/>
  <c r="V122" i="4"/>
  <c r="W122" i="4"/>
  <c r="X122" i="4"/>
  <c r="V123" i="4"/>
  <c r="W123" i="4"/>
  <c r="X123" i="4"/>
  <c r="V124" i="4"/>
  <c r="W124" i="4"/>
  <c r="X124" i="4"/>
  <c r="V125" i="4"/>
  <c r="W125" i="4"/>
  <c r="X125" i="4"/>
  <c r="V126" i="4"/>
  <c r="W126" i="4"/>
  <c r="X126" i="4"/>
  <c r="V127" i="4"/>
  <c r="W127" i="4"/>
  <c r="X127" i="4"/>
  <c r="V128" i="4"/>
  <c r="W128" i="4"/>
  <c r="X128" i="4"/>
  <c r="V129" i="4"/>
  <c r="W129" i="4"/>
  <c r="X129" i="4"/>
  <c r="V130" i="4"/>
  <c r="W130" i="4"/>
  <c r="X130" i="4"/>
  <c r="V131" i="4"/>
  <c r="W131" i="4"/>
  <c r="X131" i="4"/>
  <c r="V132" i="4"/>
  <c r="W132" i="4"/>
  <c r="X132" i="4"/>
  <c r="V133" i="4"/>
  <c r="W133" i="4"/>
  <c r="X133" i="4"/>
  <c r="V134" i="4"/>
  <c r="W134" i="4"/>
  <c r="X134" i="4"/>
  <c r="V135" i="4"/>
  <c r="W135" i="4"/>
  <c r="X135" i="4"/>
  <c r="V136" i="4"/>
  <c r="W136" i="4"/>
  <c r="X136" i="4"/>
  <c r="V137" i="4"/>
  <c r="W137" i="4"/>
  <c r="X137" i="4"/>
  <c r="V138" i="4"/>
  <c r="W138" i="4"/>
  <c r="X138" i="4"/>
  <c r="V139" i="4"/>
  <c r="W139" i="4"/>
  <c r="X139" i="4"/>
  <c r="V140" i="4"/>
  <c r="W140" i="4"/>
  <c r="X140" i="4"/>
  <c r="V141" i="4"/>
  <c r="W141" i="4"/>
  <c r="X141" i="4"/>
  <c r="V142" i="4"/>
  <c r="W142" i="4"/>
  <c r="X142" i="4"/>
  <c r="V143" i="4"/>
  <c r="W143" i="4"/>
  <c r="X143" i="4"/>
  <c r="V144" i="4"/>
  <c r="W144" i="4"/>
  <c r="X144" i="4"/>
  <c r="V145" i="4"/>
  <c r="W145" i="4"/>
  <c r="X145" i="4"/>
  <c r="V146" i="4"/>
  <c r="W146" i="4"/>
  <c r="X146" i="4"/>
  <c r="V147" i="4"/>
  <c r="W147" i="4"/>
  <c r="X147" i="4"/>
  <c r="V148" i="4"/>
  <c r="W148" i="4"/>
  <c r="X148" i="4"/>
  <c r="V149" i="4"/>
  <c r="W149" i="4"/>
  <c r="X149" i="4"/>
  <c r="V150" i="4"/>
  <c r="W150" i="4"/>
  <c r="X150" i="4"/>
  <c r="V151" i="4"/>
  <c r="W151" i="4"/>
  <c r="X151" i="4"/>
  <c r="V152" i="4"/>
  <c r="W152" i="4"/>
  <c r="X152" i="4"/>
  <c r="V153" i="4"/>
  <c r="W153" i="4"/>
  <c r="X153" i="4"/>
  <c r="V154" i="4"/>
  <c r="W154" i="4"/>
  <c r="X154" i="4"/>
  <c r="V155" i="4"/>
  <c r="W155" i="4"/>
  <c r="X155" i="4"/>
  <c r="V156" i="4"/>
  <c r="W156" i="4"/>
  <c r="X156" i="4"/>
  <c r="V157" i="4"/>
  <c r="W157" i="4"/>
  <c r="X157" i="4"/>
  <c r="V158" i="4"/>
  <c r="W158" i="4"/>
  <c r="X158" i="4"/>
  <c r="V159" i="4"/>
  <c r="W159" i="4"/>
  <c r="X159" i="4"/>
  <c r="V160" i="4"/>
  <c r="W160" i="4"/>
  <c r="X160" i="4"/>
  <c r="V161" i="4"/>
  <c r="W161" i="4"/>
  <c r="X161" i="4"/>
  <c r="V162" i="4"/>
  <c r="W162" i="4"/>
  <c r="X162" i="4"/>
  <c r="V163" i="4"/>
  <c r="W163" i="4"/>
  <c r="X163" i="4"/>
  <c r="V164" i="4"/>
  <c r="W164" i="4"/>
  <c r="X164" i="4"/>
  <c r="V165" i="4"/>
  <c r="W165" i="4"/>
  <c r="X165" i="4"/>
  <c r="V166" i="4"/>
  <c r="W166" i="4"/>
  <c r="X166" i="4"/>
  <c r="V167" i="4"/>
  <c r="W167" i="4"/>
  <c r="X167" i="4"/>
  <c r="V168" i="4"/>
  <c r="W168" i="4"/>
  <c r="X168" i="4"/>
  <c r="V169" i="4"/>
  <c r="W169" i="4"/>
  <c r="X169" i="4"/>
  <c r="V170" i="4"/>
  <c r="W170" i="4"/>
  <c r="X170" i="4"/>
  <c r="V171" i="4"/>
  <c r="W171" i="4"/>
  <c r="X171" i="4"/>
  <c r="V172" i="4"/>
  <c r="W172" i="4"/>
  <c r="X172" i="4"/>
  <c r="V173" i="4"/>
  <c r="W173" i="4"/>
  <c r="X173" i="4"/>
  <c r="V174" i="4"/>
  <c r="W174" i="4"/>
  <c r="X174" i="4"/>
  <c r="V175" i="4"/>
  <c r="W175" i="4"/>
  <c r="X175" i="4"/>
  <c r="V176" i="4"/>
  <c r="W176" i="4"/>
  <c r="X176" i="4"/>
  <c r="V177" i="4"/>
  <c r="W177" i="4"/>
  <c r="X177" i="4"/>
  <c r="V178" i="4"/>
  <c r="W178" i="4"/>
  <c r="X178" i="4"/>
  <c r="V179" i="4"/>
  <c r="W179" i="4"/>
  <c r="X179" i="4"/>
  <c r="V180" i="4"/>
  <c r="W180" i="4"/>
  <c r="X180" i="4"/>
  <c r="V181" i="4"/>
  <c r="W181" i="4"/>
  <c r="X181" i="4"/>
  <c r="V182" i="4"/>
  <c r="W182" i="4"/>
  <c r="X182" i="4"/>
  <c r="V183" i="4"/>
  <c r="W183" i="4"/>
  <c r="X183" i="4"/>
  <c r="V184" i="4"/>
  <c r="W184" i="4"/>
  <c r="X184" i="4"/>
  <c r="V185" i="4"/>
  <c r="W185" i="4"/>
  <c r="X185" i="4"/>
  <c r="V186" i="4"/>
  <c r="W186" i="4"/>
  <c r="X186" i="4"/>
  <c r="V187" i="4"/>
  <c r="W187" i="4"/>
  <c r="X187" i="4"/>
  <c r="V188" i="4"/>
  <c r="W188" i="4"/>
  <c r="X188" i="4"/>
  <c r="V189" i="4"/>
  <c r="W189" i="4"/>
  <c r="X189" i="4"/>
  <c r="V190" i="4"/>
  <c r="W190" i="4"/>
  <c r="X190" i="4"/>
  <c r="V191" i="4"/>
  <c r="W191" i="4"/>
  <c r="X191" i="4"/>
  <c r="V192" i="4"/>
  <c r="W192" i="4"/>
  <c r="X192" i="4"/>
  <c r="V193" i="4"/>
  <c r="W193" i="4"/>
  <c r="X193" i="4"/>
  <c r="V194" i="4"/>
  <c r="W194" i="4"/>
  <c r="X194" i="4"/>
  <c r="V195" i="4"/>
  <c r="W195" i="4"/>
  <c r="X195" i="4"/>
  <c r="V196" i="4"/>
  <c r="W196" i="4"/>
  <c r="X196" i="4"/>
  <c r="V197" i="4"/>
  <c r="W197" i="4"/>
  <c r="X197" i="4"/>
  <c r="V198" i="4"/>
  <c r="W198" i="4"/>
  <c r="X198" i="4"/>
  <c r="V199" i="4"/>
  <c r="W199" i="4"/>
  <c r="X199" i="4"/>
  <c r="V200" i="4"/>
  <c r="W200" i="4"/>
  <c r="X200" i="4"/>
  <c r="V201" i="4"/>
  <c r="W201" i="4"/>
  <c r="X201" i="4"/>
  <c r="V202" i="4"/>
  <c r="W202" i="4"/>
  <c r="X202" i="4"/>
  <c r="V203" i="4"/>
  <c r="W203" i="4"/>
  <c r="X203" i="4"/>
  <c r="V204" i="4"/>
  <c r="W204" i="4"/>
  <c r="X204" i="4"/>
  <c r="V205" i="4"/>
  <c r="W205" i="4"/>
  <c r="X205" i="4"/>
  <c r="V206" i="4"/>
  <c r="W206" i="4"/>
  <c r="X206" i="4"/>
  <c r="V207" i="4"/>
  <c r="W207" i="4"/>
  <c r="X207" i="4"/>
  <c r="V208" i="4"/>
  <c r="W208" i="4"/>
  <c r="X208" i="4"/>
  <c r="V209" i="4"/>
  <c r="W209" i="4"/>
  <c r="X209" i="4"/>
  <c r="V210" i="4"/>
  <c r="W210" i="4"/>
  <c r="X210" i="4"/>
  <c r="V211" i="4"/>
  <c r="W211" i="4"/>
  <c r="X211" i="4"/>
  <c r="V212" i="4"/>
  <c r="W212" i="4"/>
  <c r="X212" i="4"/>
  <c r="V213" i="4"/>
  <c r="W213" i="4"/>
  <c r="X213" i="4"/>
  <c r="V214" i="4"/>
  <c r="W214" i="4"/>
  <c r="X214" i="4"/>
  <c r="V215" i="4"/>
  <c r="W215" i="4"/>
  <c r="X215" i="4"/>
  <c r="V216" i="4"/>
  <c r="W216" i="4"/>
  <c r="X216" i="4"/>
  <c r="V217" i="4"/>
  <c r="W217" i="4"/>
  <c r="X217" i="4"/>
  <c r="V218" i="4"/>
  <c r="W218" i="4"/>
  <c r="X218" i="4"/>
  <c r="V219" i="4"/>
  <c r="W219" i="4"/>
  <c r="X219" i="4"/>
  <c r="V220" i="4"/>
  <c r="W220" i="4"/>
  <c r="X220" i="4"/>
  <c r="V221" i="4"/>
  <c r="W221" i="4"/>
  <c r="X221" i="4"/>
  <c r="V222" i="4"/>
  <c r="W222" i="4"/>
  <c r="X222" i="4"/>
  <c r="V223" i="4"/>
  <c r="W223" i="4"/>
  <c r="X223" i="4"/>
  <c r="V224" i="4"/>
  <c r="W224" i="4"/>
  <c r="X224" i="4"/>
  <c r="V225" i="4"/>
  <c r="W225" i="4"/>
  <c r="X225" i="4"/>
  <c r="V226" i="4"/>
  <c r="W226" i="4"/>
  <c r="X226" i="4"/>
  <c r="V227" i="4"/>
  <c r="W227" i="4"/>
  <c r="X227" i="4"/>
  <c r="V228" i="4"/>
  <c r="W228" i="4"/>
  <c r="X228" i="4"/>
  <c r="V229" i="4"/>
  <c r="W229" i="4"/>
  <c r="X229" i="4"/>
  <c r="V230" i="4"/>
  <c r="W230" i="4"/>
  <c r="X230" i="4"/>
  <c r="V231" i="4"/>
  <c r="W231" i="4"/>
  <c r="X231" i="4"/>
  <c r="V232" i="4"/>
  <c r="W232" i="4"/>
  <c r="X232" i="4"/>
  <c r="V233" i="4"/>
  <c r="W233" i="4"/>
  <c r="X233" i="4"/>
  <c r="V234" i="4"/>
  <c r="W234" i="4"/>
  <c r="X234" i="4"/>
  <c r="V235" i="4"/>
  <c r="W235" i="4"/>
  <c r="X235" i="4"/>
  <c r="V236" i="4"/>
  <c r="W236" i="4"/>
  <c r="X236" i="4"/>
  <c r="V237" i="4"/>
  <c r="W237" i="4"/>
  <c r="X237" i="4"/>
  <c r="V238" i="4"/>
  <c r="W238" i="4"/>
  <c r="X238" i="4"/>
  <c r="V239" i="4"/>
  <c r="W239" i="4"/>
  <c r="X239" i="4"/>
  <c r="V240" i="4"/>
  <c r="W240" i="4"/>
  <c r="X240" i="4"/>
  <c r="V241" i="4"/>
  <c r="W241" i="4"/>
  <c r="X241" i="4"/>
  <c r="V242" i="4"/>
  <c r="W242" i="4"/>
  <c r="X242" i="4"/>
  <c r="V243" i="4"/>
  <c r="W243" i="4"/>
  <c r="X243" i="4"/>
  <c r="V244" i="4"/>
  <c r="W244" i="4"/>
  <c r="X244" i="4"/>
  <c r="V245" i="4"/>
  <c r="W245" i="4"/>
  <c r="X245" i="4"/>
  <c r="V246" i="4"/>
  <c r="W246" i="4"/>
  <c r="X246" i="4"/>
  <c r="V247" i="4"/>
  <c r="W247" i="4"/>
  <c r="X247" i="4"/>
  <c r="V248" i="4"/>
  <c r="W248" i="4"/>
  <c r="X248" i="4"/>
  <c r="V249" i="4"/>
  <c r="W249" i="4"/>
  <c r="X249" i="4"/>
  <c r="V250" i="4"/>
  <c r="W250" i="4"/>
  <c r="X250" i="4"/>
  <c r="V251" i="4"/>
  <c r="W251" i="4"/>
  <c r="X251" i="4"/>
  <c r="V252" i="4"/>
  <c r="W252" i="4"/>
  <c r="X252" i="4"/>
  <c r="V253" i="4"/>
  <c r="W253" i="4"/>
  <c r="X253" i="4"/>
  <c r="V254" i="4"/>
  <c r="W254" i="4"/>
  <c r="X254" i="4"/>
  <c r="V255" i="4"/>
  <c r="W255" i="4"/>
  <c r="X255" i="4"/>
  <c r="V256" i="4"/>
  <c r="W256" i="4"/>
  <c r="X256" i="4"/>
  <c r="V257" i="4"/>
  <c r="W257" i="4"/>
  <c r="X257" i="4"/>
  <c r="V258" i="4"/>
  <c r="W258" i="4"/>
  <c r="X258" i="4"/>
  <c r="V259" i="4"/>
  <c r="W259" i="4"/>
  <c r="X259" i="4"/>
  <c r="V260" i="4"/>
  <c r="W260" i="4"/>
  <c r="X260" i="4"/>
  <c r="V261" i="4"/>
  <c r="W261" i="4"/>
  <c r="X261" i="4"/>
  <c r="V262" i="4"/>
  <c r="W262" i="4"/>
  <c r="X262" i="4"/>
  <c r="V263" i="4"/>
  <c r="W263" i="4"/>
  <c r="X263" i="4"/>
  <c r="V264" i="4"/>
  <c r="W264" i="4"/>
  <c r="X264" i="4"/>
  <c r="V265" i="4"/>
  <c r="W265" i="4"/>
  <c r="X265" i="4"/>
  <c r="V266" i="4"/>
  <c r="W266" i="4"/>
  <c r="X266" i="4"/>
  <c r="V267" i="4"/>
  <c r="W267" i="4"/>
  <c r="X267" i="4"/>
  <c r="V268" i="4"/>
  <c r="W268" i="4"/>
  <c r="X268" i="4"/>
  <c r="V269" i="4"/>
  <c r="W269" i="4"/>
  <c r="X269" i="4"/>
  <c r="V270" i="4"/>
  <c r="W270" i="4"/>
  <c r="X270" i="4"/>
  <c r="V271" i="4"/>
  <c r="W271" i="4"/>
  <c r="X271" i="4"/>
  <c r="V272" i="4"/>
  <c r="W272" i="4"/>
  <c r="X272" i="4"/>
  <c r="V273" i="4"/>
  <c r="W273" i="4"/>
  <c r="X273" i="4"/>
  <c r="V274" i="4"/>
  <c r="W274" i="4"/>
  <c r="X274" i="4"/>
  <c r="V275" i="4"/>
  <c r="W275" i="4"/>
  <c r="X275" i="4"/>
  <c r="V276" i="4"/>
  <c r="W276" i="4"/>
  <c r="X276" i="4"/>
  <c r="V277" i="4"/>
  <c r="W277" i="4"/>
  <c r="X277" i="4"/>
  <c r="V278" i="4"/>
  <c r="W278" i="4"/>
  <c r="X278" i="4"/>
  <c r="V279" i="4"/>
  <c r="W279" i="4"/>
  <c r="X279" i="4"/>
  <c r="V280" i="4"/>
  <c r="W280" i="4"/>
  <c r="X280" i="4"/>
  <c r="V281" i="4"/>
  <c r="W281" i="4"/>
  <c r="X281" i="4"/>
  <c r="V282" i="4"/>
  <c r="W282" i="4"/>
  <c r="X282" i="4"/>
  <c r="V283" i="4"/>
  <c r="W283" i="4"/>
  <c r="X283" i="4"/>
  <c r="V284" i="4"/>
  <c r="W284" i="4"/>
  <c r="X284" i="4"/>
  <c r="V285" i="4"/>
  <c r="W285" i="4"/>
  <c r="X285" i="4"/>
  <c r="V286" i="4"/>
  <c r="W286" i="4"/>
  <c r="X286" i="4"/>
  <c r="V287" i="4"/>
  <c r="W287" i="4"/>
  <c r="X287" i="4"/>
  <c r="V288" i="4"/>
  <c r="W288" i="4"/>
  <c r="X288" i="4"/>
  <c r="V289" i="4"/>
  <c r="W289" i="4"/>
  <c r="X289" i="4"/>
  <c r="V290" i="4"/>
  <c r="W290" i="4"/>
  <c r="X290" i="4"/>
  <c r="V291" i="4"/>
  <c r="W291" i="4"/>
  <c r="X291" i="4"/>
  <c r="V292" i="4"/>
  <c r="W292" i="4"/>
  <c r="X292" i="4"/>
  <c r="V293" i="4"/>
  <c r="W293" i="4"/>
  <c r="X293" i="4"/>
  <c r="V294" i="4"/>
  <c r="W294" i="4"/>
  <c r="X294" i="4"/>
  <c r="V295" i="4"/>
  <c r="W295" i="4"/>
  <c r="X295" i="4"/>
  <c r="V296" i="4"/>
  <c r="W296" i="4"/>
  <c r="X296" i="4"/>
  <c r="V297" i="4"/>
  <c r="W297" i="4"/>
  <c r="X297" i="4"/>
  <c r="V298" i="4"/>
  <c r="W298" i="4"/>
  <c r="X298" i="4"/>
  <c r="V299" i="4"/>
  <c r="W299" i="4"/>
  <c r="X299" i="4"/>
  <c r="V300" i="4"/>
  <c r="W300" i="4"/>
  <c r="X300" i="4"/>
  <c r="V301" i="4"/>
  <c r="W301" i="4"/>
  <c r="X301" i="4"/>
  <c r="V302" i="4"/>
  <c r="W302" i="4"/>
  <c r="X302" i="4"/>
  <c r="V303" i="4"/>
  <c r="W303" i="4"/>
  <c r="X303" i="4"/>
  <c r="V304" i="4"/>
  <c r="W304" i="4"/>
  <c r="X304" i="4"/>
  <c r="V305" i="4"/>
  <c r="W305" i="4"/>
  <c r="X305" i="4"/>
  <c r="V306" i="4"/>
  <c r="W306" i="4"/>
  <c r="X306" i="4"/>
  <c r="V307" i="4"/>
  <c r="W307" i="4"/>
  <c r="X307" i="4"/>
  <c r="V308" i="4"/>
  <c r="W308" i="4"/>
  <c r="X308" i="4"/>
  <c r="V309" i="4"/>
  <c r="W309" i="4"/>
  <c r="X309" i="4"/>
  <c r="V310" i="4"/>
  <c r="W310" i="4"/>
  <c r="X310" i="4"/>
  <c r="V311" i="4"/>
  <c r="W311" i="4"/>
  <c r="X311" i="4"/>
  <c r="V312" i="4"/>
  <c r="W312" i="4"/>
  <c r="X312" i="4"/>
  <c r="V313" i="4"/>
  <c r="W313" i="4"/>
  <c r="X313" i="4"/>
  <c r="V314" i="4"/>
  <c r="W314" i="4"/>
  <c r="X314" i="4"/>
  <c r="V315" i="4"/>
  <c r="W315" i="4"/>
  <c r="X315" i="4"/>
  <c r="V316" i="4"/>
  <c r="W316" i="4"/>
  <c r="X316" i="4"/>
  <c r="V317" i="4"/>
  <c r="W317" i="4"/>
  <c r="X317" i="4"/>
  <c r="V318" i="4"/>
  <c r="W318" i="4"/>
  <c r="X318" i="4"/>
  <c r="V319" i="4"/>
  <c r="W319" i="4"/>
  <c r="X319" i="4"/>
  <c r="V320" i="4"/>
  <c r="W320" i="4"/>
  <c r="X320" i="4"/>
  <c r="V321" i="4"/>
  <c r="W321" i="4"/>
  <c r="X321" i="4"/>
  <c r="V322" i="4"/>
  <c r="W322" i="4"/>
  <c r="X322" i="4"/>
  <c r="V323" i="4"/>
  <c r="W323" i="4"/>
  <c r="X323" i="4"/>
  <c r="V324" i="4"/>
  <c r="W324" i="4"/>
  <c r="X324" i="4"/>
  <c r="V325" i="4"/>
  <c r="W325" i="4"/>
  <c r="X325" i="4"/>
  <c r="V326" i="4"/>
  <c r="W326" i="4"/>
  <c r="X326" i="4"/>
  <c r="V327" i="4"/>
  <c r="W327" i="4"/>
  <c r="X327" i="4"/>
  <c r="V328" i="4"/>
  <c r="W328" i="4"/>
  <c r="X328" i="4"/>
  <c r="V329" i="4"/>
  <c r="W329" i="4"/>
  <c r="X329" i="4"/>
  <c r="V330" i="4"/>
  <c r="W330" i="4"/>
  <c r="X330" i="4"/>
  <c r="V331" i="4"/>
  <c r="W331" i="4"/>
  <c r="X331" i="4"/>
  <c r="V332" i="4"/>
  <c r="W332" i="4"/>
  <c r="X332" i="4"/>
  <c r="V333" i="4"/>
  <c r="W333" i="4"/>
  <c r="X333" i="4"/>
  <c r="V334" i="4"/>
  <c r="W334" i="4"/>
  <c r="X334" i="4"/>
  <c r="V335" i="4"/>
  <c r="W335" i="4"/>
  <c r="X335" i="4"/>
  <c r="V336" i="4"/>
  <c r="W336" i="4"/>
  <c r="X336" i="4"/>
  <c r="V337" i="4"/>
  <c r="W337" i="4"/>
  <c r="X337" i="4"/>
  <c r="V338" i="4"/>
  <c r="W338" i="4"/>
  <c r="X338" i="4"/>
  <c r="V339" i="4"/>
  <c r="W339" i="4"/>
  <c r="X339" i="4"/>
  <c r="V340" i="4"/>
  <c r="W340" i="4"/>
  <c r="X340" i="4"/>
  <c r="V341" i="4"/>
  <c r="W341" i="4"/>
  <c r="X341" i="4"/>
  <c r="V342" i="4"/>
  <c r="W342" i="4"/>
  <c r="X342" i="4"/>
  <c r="V343" i="4"/>
  <c r="W343" i="4"/>
  <c r="X343" i="4"/>
  <c r="V344" i="4"/>
  <c r="W344" i="4"/>
  <c r="X344" i="4"/>
  <c r="V345" i="4"/>
  <c r="W345" i="4"/>
  <c r="X345" i="4"/>
  <c r="V346" i="4"/>
  <c r="W346" i="4"/>
  <c r="X346" i="4"/>
  <c r="V347" i="4"/>
  <c r="W347" i="4"/>
  <c r="X347" i="4"/>
  <c r="V348" i="4"/>
  <c r="W348" i="4"/>
  <c r="X348" i="4"/>
  <c r="V349" i="4"/>
  <c r="W349" i="4"/>
  <c r="X349" i="4"/>
  <c r="V350" i="4"/>
  <c r="W350" i="4"/>
  <c r="X350" i="4"/>
  <c r="V351" i="4"/>
  <c r="W351" i="4"/>
  <c r="X351" i="4"/>
  <c r="V352" i="4"/>
  <c r="W352" i="4"/>
  <c r="X352" i="4"/>
  <c r="V353" i="4"/>
  <c r="W353" i="4"/>
  <c r="X353" i="4"/>
  <c r="V354" i="4"/>
  <c r="W354" i="4"/>
  <c r="X354" i="4"/>
  <c r="V355" i="4"/>
  <c r="W355" i="4"/>
  <c r="X355" i="4"/>
  <c r="V356" i="4"/>
  <c r="W356" i="4"/>
  <c r="X356" i="4"/>
  <c r="V357" i="4"/>
  <c r="W357" i="4"/>
  <c r="X357" i="4"/>
  <c r="V358" i="4"/>
  <c r="W358" i="4"/>
  <c r="X358" i="4"/>
  <c r="V359" i="4"/>
  <c r="W359" i="4"/>
  <c r="X359" i="4"/>
  <c r="V360" i="4"/>
  <c r="W360" i="4"/>
  <c r="X360" i="4"/>
  <c r="V361" i="4"/>
  <c r="W361" i="4"/>
  <c r="X361" i="4"/>
  <c r="V362" i="4"/>
  <c r="W362" i="4"/>
  <c r="X362" i="4"/>
  <c r="V363" i="4"/>
  <c r="W363" i="4"/>
  <c r="X363" i="4"/>
  <c r="V364" i="4"/>
  <c r="W364" i="4"/>
  <c r="X364" i="4"/>
  <c r="V365" i="4"/>
  <c r="W365" i="4"/>
  <c r="X365" i="4"/>
  <c r="V366" i="4"/>
  <c r="W366" i="4"/>
  <c r="X366" i="4"/>
  <c r="V367" i="4"/>
  <c r="W367" i="4"/>
  <c r="X367" i="4"/>
  <c r="V368" i="4"/>
  <c r="W368" i="4"/>
  <c r="X368" i="4"/>
  <c r="V369" i="4"/>
  <c r="W369" i="4"/>
  <c r="X369" i="4"/>
  <c r="V370" i="4"/>
  <c r="W370" i="4"/>
  <c r="X370" i="4"/>
  <c r="V371" i="4"/>
  <c r="W371" i="4"/>
  <c r="X371" i="4"/>
  <c r="V372" i="4"/>
  <c r="W372" i="4"/>
  <c r="X372" i="4"/>
  <c r="V373" i="4"/>
  <c r="W373" i="4"/>
  <c r="X373" i="4"/>
  <c r="V374" i="4"/>
  <c r="W374" i="4"/>
  <c r="X374" i="4"/>
  <c r="V375" i="4"/>
  <c r="W375" i="4"/>
  <c r="X375" i="4"/>
  <c r="V376" i="4"/>
  <c r="W376" i="4"/>
  <c r="X376" i="4"/>
  <c r="V377" i="4"/>
  <c r="W377" i="4"/>
  <c r="X377" i="4"/>
  <c r="V378" i="4"/>
  <c r="W378" i="4"/>
  <c r="X378" i="4"/>
  <c r="V379" i="4"/>
  <c r="W379" i="4"/>
  <c r="X379" i="4"/>
  <c r="V380" i="4"/>
  <c r="W380" i="4"/>
  <c r="X380" i="4"/>
  <c r="V381" i="4"/>
  <c r="W381" i="4"/>
  <c r="X381" i="4"/>
  <c r="V382" i="4"/>
  <c r="W382" i="4"/>
  <c r="X382" i="4"/>
  <c r="V383" i="4"/>
  <c r="W383" i="4"/>
  <c r="X383" i="4"/>
  <c r="V384" i="4"/>
  <c r="W384" i="4"/>
  <c r="X384" i="4"/>
  <c r="V385" i="4"/>
  <c r="W385" i="4"/>
  <c r="X385" i="4"/>
  <c r="V386" i="4"/>
  <c r="W386" i="4"/>
  <c r="X386" i="4"/>
  <c r="V387" i="4"/>
  <c r="W387" i="4"/>
  <c r="X387" i="4"/>
  <c r="V388" i="4"/>
  <c r="W388" i="4"/>
  <c r="X388" i="4"/>
  <c r="V389" i="4"/>
  <c r="W389" i="4"/>
  <c r="X389" i="4"/>
  <c r="V390" i="4"/>
  <c r="W390" i="4"/>
  <c r="X390" i="4"/>
  <c r="V391" i="4"/>
  <c r="W391" i="4"/>
  <c r="X391" i="4"/>
  <c r="V392" i="4"/>
  <c r="W392" i="4"/>
  <c r="X392" i="4"/>
  <c r="V393" i="4"/>
  <c r="W393" i="4"/>
  <c r="X393" i="4"/>
  <c r="V394" i="4"/>
  <c r="W394" i="4"/>
  <c r="X394" i="4"/>
  <c r="V395" i="4"/>
  <c r="W395" i="4"/>
  <c r="X395" i="4"/>
  <c r="V396" i="4"/>
  <c r="W396" i="4"/>
  <c r="X396" i="4"/>
  <c r="V397" i="4"/>
  <c r="W397" i="4"/>
  <c r="X397" i="4"/>
  <c r="V398" i="4"/>
  <c r="W398" i="4"/>
  <c r="X398" i="4"/>
  <c r="V399" i="4"/>
  <c r="W399" i="4"/>
  <c r="X399" i="4"/>
  <c r="V400" i="4"/>
  <c r="W400" i="4"/>
  <c r="X400" i="4"/>
  <c r="V401" i="4"/>
  <c r="W401" i="4"/>
  <c r="X401" i="4"/>
  <c r="V402" i="4"/>
  <c r="W402" i="4"/>
  <c r="X402" i="4"/>
  <c r="V403" i="4"/>
  <c r="W403" i="4"/>
  <c r="X403" i="4"/>
  <c r="V404" i="4"/>
  <c r="W404" i="4"/>
  <c r="X404" i="4"/>
  <c r="V405" i="4"/>
  <c r="W405" i="4"/>
  <c r="X405" i="4"/>
  <c r="V406" i="4"/>
  <c r="W406" i="4"/>
  <c r="X406" i="4"/>
  <c r="V407" i="4"/>
  <c r="W407" i="4"/>
  <c r="X407" i="4"/>
  <c r="V408" i="4"/>
  <c r="W408" i="4"/>
  <c r="X408" i="4"/>
  <c r="V409" i="4"/>
  <c r="W409" i="4"/>
  <c r="X409" i="4"/>
  <c r="V410" i="4"/>
  <c r="W410" i="4"/>
  <c r="X410" i="4"/>
  <c r="V411" i="4"/>
  <c r="W411" i="4"/>
  <c r="X411" i="4"/>
  <c r="V412" i="4"/>
  <c r="W412" i="4"/>
  <c r="X412" i="4"/>
  <c r="V413" i="4"/>
  <c r="W413" i="4"/>
  <c r="X413" i="4"/>
  <c r="V414" i="4"/>
  <c r="W414" i="4"/>
  <c r="X414" i="4"/>
  <c r="V415" i="4"/>
  <c r="W415" i="4"/>
  <c r="X415" i="4"/>
  <c r="V416" i="4"/>
  <c r="W416" i="4"/>
  <c r="X416" i="4"/>
  <c r="V417" i="4"/>
  <c r="W417" i="4"/>
  <c r="X417" i="4"/>
  <c r="V418" i="4"/>
  <c r="W418" i="4"/>
  <c r="X418" i="4"/>
  <c r="V419" i="4"/>
  <c r="W419" i="4"/>
  <c r="X419" i="4"/>
  <c r="V420" i="4"/>
  <c r="W420" i="4"/>
  <c r="X420" i="4"/>
  <c r="V421" i="4"/>
  <c r="W421" i="4"/>
  <c r="X421" i="4"/>
  <c r="V422" i="4"/>
  <c r="W422" i="4"/>
  <c r="X422" i="4"/>
  <c r="V423" i="4"/>
  <c r="W423" i="4"/>
  <c r="X423" i="4"/>
  <c r="V424" i="4"/>
  <c r="W424" i="4"/>
  <c r="X424" i="4"/>
  <c r="V425" i="4"/>
  <c r="W425" i="4"/>
  <c r="X425" i="4"/>
  <c r="V426" i="4"/>
  <c r="W426" i="4"/>
  <c r="X426" i="4"/>
  <c r="V427" i="4"/>
  <c r="W427" i="4"/>
  <c r="X427" i="4"/>
  <c r="V428" i="4"/>
  <c r="W428" i="4"/>
  <c r="X428" i="4"/>
  <c r="V429" i="4"/>
  <c r="W429" i="4"/>
  <c r="X429" i="4"/>
  <c r="V430" i="4"/>
  <c r="W430" i="4"/>
  <c r="X430" i="4"/>
  <c r="V431" i="4"/>
  <c r="W431" i="4"/>
  <c r="X431" i="4"/>
  <c r="V432" i="4"/>
  <c r="W432" i="4"/>
  <c r="X432" i="4"/>
  <c r="V433" i="4"/>
  <c r="W433" i="4"/>
  <c r="X433" i="4"/>
  <c r="V434" i="4"/>
  <c r="W434" i="4"/>
  <c r="X434" i="4"/>
  <c r="V435" i="4"/>
  <c r="W435" i="4"/>
  <c r="X435" i="4"/>
  <c r="V436" i="4"/>
  <c r="W436" i="4"/>
  <c r="X436" i="4"/>
  <c r="V437" i="4"/>
  <c r="W437" i="4"/>
  <c r="X437" i="4"/>
  <c r="V438" i="4"/>
  <c r="W438" i="4"/>
  <c r="X438" i="4"/>
  <c r="V439" i="4"/>
  <c r="W439" i="4"/>
  <c r="X439" i="4"/>
  <c r="V440" i="4"/>
  <c r="W440" i="4"/>
  <c r="X440" i="4"/>
  <c r="V441" i="4"/>
  <c r="W441" i="4"/>
  <c r="X441" i="4"/>
  <c r="V442" i="4"/>
  <c r="W442" i="4"/>
  <c r="X442" i="4"/>
  <c r="V443" i="4"/>
  <c r="W443" i="4"/>
  <c r="X443" i="4"/>
  <c r="V444" i="4"/>
  <c r="W444" i="4"/>
  <c r="X444" i="4"/>
  <c r="V445" i="4"/>
  <c r="W445" i="4"/>
  <c r="X445" i="4"/>
  <c r="V446" i="4"/>
  <c r="W446" i="4"/>
  <c r="X446" i="4"/>
  <c r="V447" i="4"/>
  <c r="W447" i="4"/>
  <c r="X447" i="4"/>
  <c r="V448" i="4"/>
  <c r="W448" i="4"/>
  <c r="X448" i="4"/>
  <c r="V449" i="4"/>
  <c r="W449" i="4"/>
  <c r="X449" i="4"/>
  <c r="V450" i="4"/>
  <c r="W450" i="4"/>
  <c r="X450" i="4"/>
  <c r="V451" i="4"/>
  <c r="W451" i="4"/>
  <c r="X451" i="4"/>
  <c r="V452" i="4"/>
  <c r="W452" i="4"/>
  <c r="X452" i="4"/>
  <c r="V453" i="4"/>
  <c r="W453" i="4"/>
  <c r="X453" i="4"/>
  <c r="V454" i="4"/>
  <c r="W454" i="4"/>
  <c r="X454" i="4"/>
  <c r="V455" i="4"/>
  <c r="W455" i="4"/>
  <c r="X455" i="4"/>
  <c r="V456" i="4"/>
  <c r="W456" i="4"/>
  <c r="X456" i="4"/>
  <c r="V457" i="4"/>
  <c r="W457" i="4"/>
  <c r="X457" i="4"/>
  <c r="V458" i="4"/>
  <c r="W458" i="4"/>
  <c r="X458" i="4"/>
  <c r="V459" i="4"/>
  <c r="W459" i="4"/>
  <c r="X459" i="4"/>
  <c r="V460" i="4"/>
  <c r="W460" i="4"/>
  <c r="X460" i="4"/>
  <c r="V461" i="4"/>
  <c r="W461" i="4"/>
  <c r="X461" i="4"/>
  <c r="V462" i="4"/>
  <c r="W462" i="4"/>
  <c r="X462" i="4"/>
  <c r="V463" i="4"/>
  <c r="W463" i="4"/>
  <c r="X463" i="4"/>
  <c r="V464" i="4"/>
  <c r="W464" i="4"/>
  <c r="X464" i="4"/>
  <c r="V465" i="4"/>
  <c r="W465" i="4"/>
  <c r="X465" i="4"/>
  <c r="V466" i="4"/>
  <c r="W466" i="4"/>
  <c r="X466" i="4"/>
  <c r="V467" i="4"/>
  <c r="W467" i="4"/>
  <c r="X467" i="4"/>
  <c r="V468" i="4"/>
  <c r="W468" i="4"/>
  <c r="X468" i="4"/>
  <c r="V469" i="4"/>
  <c r="W469" i="4"/>
  <c r="X469" i="4"/>
  <c r="V470" i="4"/>
  <c r="W470" i="4"/>
  <c r="X470" i="4"/>
  <c r="V471" i="4"/>
  <c r="W471" i="4"/>
  <c r="X471" i="4"/>
  <c r="V472" i="4"/>
  <c r="W472" i="4"/>
  <c r="X472" i="4"/>
  <c r="V473" i="4"/>
  <c r="W473" i="4"/>
  <c r="X473" i="4"/>
  <c r="V474" i="4"/>
  <c r="W474" i="4"/>
  <c r="X474" i="4"/>
  <c r="V475" i="4"/>
  <c r="W475" i="4"/>
  <c r="X475" i="4"/>
  <c r="V476" i="4"/>
  <c r="W476" i="4"/>
  <c r="X476" i="4"/>
  <c r="V477" i="4"/>
  <c r="W477" i="4"/>
  <c r="X477" i="4"/>
  <c r="V478" i="4"/>
  <c r="W478" i="4"/>
  <c r="X478" i="4"/>
  <c r="V479" i="4"/>
  <c r="W479" i="4"/>
  <c r="X479" i="4"/>
  <c r="V480" i="4"/>
  <c r="W480" i="4"/>
  <c r="X480" i="4"/>
  <c r="V481" i="4"/>
  <c r="W481" i="4"/>
  <c r="X481" i="4"/>
  <c r="V482" i="4"/>
  <c r="W482" i="4"/>
  <c r="X482" i="4"/>
  <c r="V483" i="4"/>
  <c r="W483" i="4"/>
  <c r="X483" i="4"/>
  <c r="V484" i="4"/>
  <c r="W484" i="4"/>
  <c r="X484" i="4"/>
  <c r="V485" i="4"/>
  <c r="W485" i="4"/>
  <c r="X485" i="4"/>
  <c r="V486" i="4"/>
  <c r="W486" i="4"/>
  <c r="X486" i="4"/>
  <c r="V487" i="4"/>
  <c r="W487" i="4"/>
  <c r="X487" i="4"/>
  <c r="V488" i="4"/>
  <c r="W488" i="4"/>
  <c r="X488" i="4"/>
  <c r="V489" i="4"/>
  <c r="W489" i="4"/>
  <c r="X489" i="4"/>
  <c r="V490" i="4"/>
  <c r="W490" i="4"/>
  <c r="X490" i="4"/>
  <c r="V491" i="4"/>
  <c r="W491" i="4"/>
  <c r="X491" i="4"/>
  <c r="V492" i="4"/>
  <c r="W492" i="4"/>
  <c r="X492" i="4"/>
  <c r="V493" i="4"/>
  <c r="W493" i="4"/>
  <c r="X493" i="4"/>
  <c r="V494" i="4"/>
  <c r="W494" i="4"/>
  <c r="X494" i="4"/>
  <c r="V495" i="4"/>
  <c r="W495" i="4"/>
  <c r="X495" i="4"/>
  <c r="V496" i="4"/>
  <c r="W496" i="4"/>
  <c r="X496" i="4"/>
  <c r="V497" i="4"/>
  <c r="W497" i="4"/>
  <c r="X497" i="4"/>
  <c r="V498" i="4"/>
  <c r="W498" i="4"/>
  <c r="X498" i="4"/>
  <c r="V499" i="4"/>
  <c r="W499" i="4"/>
  <c r="X499" i="4"/>
  <c r="V500" i="4"/>
  <c r="W500" i="4"/>
  <c r="X500" i="4"/>
  <c r="V501" i="4"/>
  <c r="W501" i="4"/>
  <c r="X501" i="4"/>
  <c r="V502" i="4"/>
  <c r="W502" i="4"/>
  <c r="X502" i="4"/>
  <c r="V503" i="4"/>
  <c r="W503" i="4"/>
  <c r="X503" i="4"/>
  <c r="V504" i="4"/>
  <c r="W504" i="4"/>
  <c r="X504" i="4"/>
  <c r="V505" i="4"/>
  <c r="W505" i="4"/>
  <c r="X505" i="4"/>
  <c r="V506" i="4"/>
  <c r="W506" i="4"/>
  <c r="X506" i="4"/>
  <c r="V507" i="4"/>
  <c r="W507" i="4"/>
  <c r="X507" i="4"/>
  <c r="V508" i="4"/>
  <c r="W508" i="4"/>
  <c r="X508" i="4"/>
  <c r="V509" i="4"/>
  <c r="W509" i="4"/>
  <c r="X509" i="4"/>
  <c r="V510" i="4"/>
  <c r="W510" i="4"/>
  <c r="X510" i="4"/>
  <c r="V511" i="4"/>
  <c r="W511" i="4"/>
  <c r="X511" i="4"/>
  <c r="V512" i="4"/>
  <c r="W512" i="4"/>
  <c r="X512" i="4"/>
  <c r="V513" i="4"/>
  <c r="W513" i="4"/>
  <c r="X513" i="4"/>
  <c r="V514" i="4"/>
  <c r="W514" i="4"/>
  <c r="X514" i="4"/>
  <c r="V515" i="4"/>
  <c r="W515" i="4"/>
  <c r="X515" i="4"/>
  <c r="V516" i="4"/>
  <c r="W516" i="4"/>
  <c r="X516" i="4"/>
  <c r="V517" i="4"/>
  <c r="W517" i="4"/>
  <c r="X517" i="4"/>
  <c r="V518" i="4"/>
  <c r="W518" i="4"/>
  <c r="X518" i="4"/>
  <c r="V519" i="4"/>
  <c r="W519" i="4"/>
  <c r="X519" i="4"/>
  <c r="V520" i="4"/>
  <c r="W520" i="4"/>
  <c r="X520" i="4"/>
  <c r="V521" i="4"/>
  <c r="W521" i="4"/>
  <c r="X521" i="4"/>
  <c r="V522" i="4"/>
  <c r="W522" i="4"/>
  <c r="X522" i="4"/>
  <c r="V523" i="4"/>
  <c r="W523" i="4"/>
  <c r="X523" i="4"/>
  <c r="V524" i="4"/>
  <c r="W524" i="4"/>
  <c r="X524" i="4"/>
  <c r="V525" i="4"/>
  <c r="W525" i="4"/>
  <c r="X525" i="4"/>
  <c r="V526" i="4"/>
  <c r="W526" i="4"/>
  <c r="X526" i="4"/>
  <c r="V527" i="4"/>
  <c r="W527" i="4"/>
  <c r="X527" i="4"/>
  <c r="V528" i="4"/>
  <c r="W528" i="4"/>
  <c r="X528" i="4"/>
  <c r="V529" i="4"/>
  <c r="W529" i="4"/>
  <c r="X529" i="4"/>
  <c r="V530" i="4"/>
  <c r="W530" i="4"/>
  <c r="X530" i="4"/>
  <c r="V531" i="4"/>
  <c r="W531" i="4"/>
  <c r="X531" i="4"/>
  <c r="V532" i="4"/>
  <c r="W532" i="4"/>
  <c r="X532" i="4"/>
  <c r="V533" i="4"/>
  <c r="W533" i="4"/>
  <c r="X533" i="4"/>
  <c r="V534" i="4"/>
  <c r="W534" i="4"/>
  <c r="X534" i="4"/>
  <c r="V535" i="4"/>
  <c r="W535" i="4"/>
  <c r="X535" i="4"/>
  <c r="V536" i="4"/>
  <c r="W536" i="4"/>
  <c r="X536" i="4"/>
  <c r="V537" i="4"/>
  <c r="W537" i="4"/>
  <c r="X537" i="4"/>
  <c r="V538" i="4"/>
  <c r="W538" i="4"/>
  <c r="X538" i="4"/>
  <c r="V539" i="4"/>
  <c r="W539" i="4"/>
  <c r="X539" i="4"/>
  <c r="V540" i="4"/>
  <c r="W540" i="4"/>
  <c r="X540" i="4"/>
  <c r="V541" i="4"/>
  <c r="W541" i="4"/>
  <c r="X541" i="4"/>
  <c r="V542" i="4"/>
  <c r="W542" i="4"/>
  <c r="X542" i="4"/>
  <c r="V543" i="4"/>
  <c r="W543" i="4"/>
  <c r="X543" i="4"/>
  <c r="V544" i="4"/>
  <c r="W544" i="4"/>
  <c r="X544" i="4"/>
  <c r="V545" i="4"/>
  <c r="W545" i="4"/>
  <c r="X545" i="4"/>
  <c r="V546" i="4"/>
  <c r="W546" i="4"/>
  <c r="X546" i="4"/>
  <c r="V547" i="4"/>
  <c r="W547" i="4"/>
  <c r="X547" i="4"/>
  <c r="V548" i="4"/>
  <c r="W548" i="4"/>
  <c r="X548" i="4"/>
  <c r="V549" i="4"/>
  <c r="W549" i="4"/>
  <c r="X549" i="4"/>
  <c r="V550" i="4"/>
  <c r="W550" i="4"/>
  <c r="X550" i="4"/>
  <c r="V551" i="4"/>
  <c r="W551" i="4"/>
  <c r="X551" i="4"/>
  <c r="V552" i="4"/>
  <c r="W552" i="4"/>
  <c r="X552" i="4"/>
  <c r="V553" i="4"/>
  <c r="W553" i="4"/>
  <c r="X553" i="4"/>
  <c r="V554" i="4"/>
  <c r="W554" i="4"/>
  <c r="X554" i="4"/>
  <c r="V555" i="4"/>
  <c r="W555" i="4"/>
  <c r="X555" i="4"/>
  <c r="V556" i="4"/>
  <c r="W556" i="4"/>
  <c r="X556" i="4"/>
  <c r="V557" i="4"/>
  <c r="W557" i="4"/>
  <c r="X557" i="4"/>
  <c r="V558" i="4"/>
  <c r="W558" i="4"/>
  <c r="X558" i="4"/>
  <c r="V559" i="4"/>
  <c r="W559" i="4"/>
  <c r="X559" i="4"/>
  <c r="V560" i="4"/>
  <c r="W560" i="4"/>
  <c r="X560" i="4"/>
  <c r="V561" i="4"/>
  <c r="W561" i="4"/>
  <c r="X561" i="4"/>
  <c r="V562" i="4"/>
  <c r="W562" i="4"/>
  <c r="X562" i="4"/>
  <c r="V563" i="4"/>
  <c r="W563" i="4"/>
  <c r="X563" i="4"/>
  <c r="V564" i="4"/>
  <c r="W564" i="4"/>
  <c r="X564" i="4"/>
  <c r="V565" i="4"/>
  <c r="W565" i="4"/>
  <c r="X565" i="4"/>
  <c r="V566" i="4"/>
  <c r="W566" i="4"/>
  <c r="X566" i="4"/>
  <c r="V567" i="4"/>
  <c r="W567" i="4"/>
  <c r="X567" i="4"/>
  <c r="V568" i="4"/>
  <c r="W568" i="4"/>
  <c r="X568" i="4"/>
  <c r="V569" i="4"/>
  <c r="W569" i="4"/>
  <c r="X569" i="4"/>
  <c r="V570" i="4"/>
  <c r="W570" i="4"/>
  <c r="X570" i="4"/>
  <c r="V571" i="4"/>
  <c r="W571" i="4"/>
  <c r="X571" i="4"/>
  <c r="V572" i="4"/>
  <c r="W572" i="4"/>
  <c r="X572" i="4"/>
  <c r="V573" i="4"/>
  <c r="W573" i="4"/>
  <c r="X573" i="4"/>
  <c r="V574" i="4"/>
  <c r="W574" i="4"/>
  <c r="X574" i="4"/>
  <c r="V575" i="4"/>
  <c r="W575" i="4"/>
  <c r="X575" i="4"/>
  <c r="V576" i="4"/>
  <c r="W576" i="4"/>
  <c r="X576" i="4"/>
  <c r="V577" i="4"/>
  <c r="W577" i="4"/>
  <c r="X577" i="4"/>
  <c r="V578" i="4"/>
  <c r="W578" i="4"/>
  <c r="X578" i="4"/>
  <c r="V579" i="4"/>
  <c r="W579" i="4"/>
  <c r="X579" i="4"/>
  <c r="V580" i="4"/>
  <c r="W580" i="4"/>
  <c r="X580" i="4"/>
  <c r="V581" i="4"/>
  <c r="W581" i="4"/>
  <c r="X581" i="4"/>
  <c r="V582" i="4"/>
  <c r="W582" i="4"/>
  <c r="X582" i="4"/>
  <c r="V583" i="4"/>
  <c r="W583" i="4"/>
  <c r="X583" i="4"/>
  <c r="V584" i="4"/>
  <c r="W584" i="4"/>
  <c r="X584" i="4"/>
  <c r="V585" i="4"/>
  <c r="W585" i="4"/>
  <c r="X585" i="4"/>
  <c r="V586" i="4"/>
  <c r="W586" i="4"/>
  <c r="X586" i="4"/>
  <c r="V587" i="4"/>
  <c r="W587" i="4"/>
  <c r="X587" i="4"/>
  <c r="V588" i="4"/>
  <c r="W588" i="4"/>
  <c r="X588" i="4"/>
  <c r="V589" i="4"/>
  <c r="W589" i="4"/>
  <c r="X589" i="4"/>
  <c r="V590" i="4"/>
  <c r="W590" i="4"/>
  <c r="X590" i="4"/>
  <c r="V591" i="4"/>
  <c r="W591" i="4"/>
  <c r="X591" i="4"/>
  <c r="V592" i="4"/>
  <c r="W592" i="4"/>
  <c r="X592" i="4"/>
  <c r="V593" i="4"/>
  <c r="W593" i="4"/>
  <c r="X593" i="4"/>
  <c r="V594" i="4"/>
  <c r="W594" i="4"/>
  <c r="X594" i="4"/>
  <c r="V595" i="4"/>
  <c r="W595" i="4"/>
  <c r="X595" i="4"/>
  <c r="V596" i="4"/>
  <c r="W596" i="4"/>
  <c r="X596" i="4"/>
  <c r="V597" i="4"/>
  <c r="W597" i="4"/>
  <c r="X597" i="4"/>
  <c r="V598" i="4"/>
  <c r="W598" i="4"/>
  <c r="X598" i="4"/>
  <c r="V599" i="4"/>
  <c r="W599" i="4"/>
  <c r="X599" i="4"/>
  <c r="V600" i="4"/>
  <c r="W600" i="4"/>
  <c r="X600" i="4"/>
  <c r="V601" i="4"/>
  <c r="W601" i="4"/>
  <c r="X601" i="4"/>
  <c r="V602" i="4"/>
  <c r="W602" i="4"/>
  <c r="X602" i="4"/>
  <c r="V603" i="4"/>
  <c r="W603" i="4"/>
  <c r="X603" i="4"/>
  <c r="V604" i="4"/>
  <c r="W604" i="4"/>
  <c r="X604" i="4"/>
  <c r="V605" i="4"/>
  <c r="W605" i="4"/>
  <c r="X605" i="4"/>
  <c r="V606" i="4"/>
  <c r="W606" i="4"/>
  <c r="X606" i="4"/>
  <c r="V607" i="4"/>
  <c r="W607" i="4"/>
  <c r="X607" i="4"/>
  <c r="V608" i="4"/>
  <c r="W608" i="4"/>
  <c r="X608" i="4"/>
  <c r="V609" i="4"/>
  <c r="W609" i="4"/>
  <c r="X609" i="4"/>
  <c r="V610" i="4"/>
  <c r="W610" i="4"/>
  <c r="X610" i="4"/>
  <c r="V611" i="4"/>
  <c r="W611" i="4"/>
  <c r="X611" i="4"/>
  <c r="V612" i="4"/>
  <c r="W612" i="4"/>
  <c r="X612" i="4"/>
  <c r="V613" i="4"/>
  <c r="W613" i="4"/>
  <c r="X613" i="4"/>
  <c r="V614" i="4"/>
  <c r="W614" i="4"/>
  <c r="X614" i="4"/>
  <c r="V615" i="4"/>
  <c r="W615" i="4"/>
  <c r="X615" i="4"/>
  <c r="V616" i="4"/>
  <c r="W616" i="4"/>
  <c r="X616" i="4"/>
  <c r="V617" i="4"/>
  <c r="W617" i="4"/>
  <c r="X617" i="4"/>
  <c r="V618" i="4"/>
  <c r="W618" i="4"/>
  <c r="X618" i="4"/>
  <c r="V619" i="4"/>
  <c r="W619" i="4"/>
  <c r="X619" i="4"/>
  <c r="V620" i="4"/>
  <c r="W620" i="4"/>
  <c r="X620" i="4"/>
  <c r="V621" i="4"/>
  <c r="W621" i="4"/>
  <c r="X621" i="4"/>
  <c r="V622" i="4"/>
  <c r="W622" i="4"/>
  <c r="X622" i="4"/>
  <c r="V623" i="4"/>
  <c r="W623" i="4"/>
  <c r="X623" i="4"/>
  <c r="V624" i="4"/>
  <c r="W624" i="4"/>
  <c r="X624" i="4"/>
  <c r="V625" i="4"/>
  <c r="W625" i="4"/>
  <c r="X625" i="4"/>
  <c r="V626" i="4"/>
  <c r="W626" i="4"/>
  <c r="X626" i="4"/>
  <c r="V627" i="4"/>
  <c r="W627" i="4"/>
  <c r="X627" i="4"/>
  <c r="V628" i="4"/>
  <c r="W628" i="4"/>
  <c r="X628" i="4"/>
  <c r="V629" i="4"/>
  <c r="W629" i="4"/>
  <c r="X629" i="4"/>
  <c r="V630" i="4"/>
  <c r="W630" i="4"/>
  <c r="X630" i="4"/>
  <c r="V631" i="4"/>
  <c r="W631" i="4"/>
  <c r="X631" i="4"/>
  <c r="V632" i="4"/>
  <c r="W632" i="4"/>
  <c r="X632" i="4"/>
  <c r="V633" i="4"/>
  <c r="W633" i="4"/>
  <c r="X633" i="4"/>
  <c r="V634" i="4"/>
  <c r="W634" i="4"/>
  <c r="X634" i="4"/>
  <c r="V635" i="4"/>
  <c r="W635" i="4"/>
  <c r="X635" i="4"/>
  <c r="V636" i="4"/>
  <c r="W636" i="4"/>
  <c r="X636" i="4"/>
  <c r="V637" i="4"/>
  <c r="W637" i="4"/>
  <c r="X637" i="4"/>
  <c r="V638" i="4"/>
  <c r="W638" i="4"/>
  <c r="X638" i="4"/>
  <c r="V639" i="4"/>
  <c r="W639" i="4"/>
  <c r="X639" i="4"/>
  <c r="V640" i="4"/>
  <c r="W640" i="4"/>
  <c r="X640" i="4"/>
  <c r="V641" i="4"/>
  <c r="W641" i="4"/>
  <c r="X641" i="4"/>
  <c r="V642" i="4"/>
  <c r="W642" i="4"/>
  <c r="X642" i="4"/>
  <c r="V643" i="4"/>
  <c r="W643" i="4"/>
  <c r="X643" i="4"/>
  <c r="V644" i="4"/>
  <c r="W644" i="4"/>
  <c r="X644" i="4"/>
  <c r="V645" i="4"/>
  <c r="W645" i="4"/>
  <c r="X645" i="4"/>
  <c r="V646" i="4"/>
  <c r="W646" i="4"/>
  <c r="X646" i="4"/>
  <c r="V647" i="4"/>
  <c r="W647" i="4"/>
  <c r="X647" i="4"/>
  <c r="V648" i="4"/>
  <c r="W648" i="4"/>
  <c r="X648" i="4"/>
  <c r="V649" i="4"/>
  <c r="W649" i="4"/>
  <c r="X649" i="4"/>
  <c r="V650" i="4"/>
  <c r="W650" i="4"/>
  <c r="X650" i="4"/>
  <c r="V651" i="4"/>
  <c r="W651" i="4"/>
  <c r="X651" i="4"/>
  <c r="V652" i="4"/>
  <c r="W652" i="4"/>
  <c r="X652" i="4"/>
  <c r="V653" i="4"/>
  <c r="W653" i="4"/>
  <c r="X653" i="4"/>
  <c r="V654" i="4"/>
  <c r="W654" i="4"/>
  <c r="X654" i="4"/>
  <c r="V655" i="4"/>
  <c r="W655" i="4"/>
  <c r="X655" i="4"/>
  <c r="V656" i="4"/>
  <c r="W656" i="4"/>
  <c r="X656" i="4"/>
  <c r="V657" i="4"/>
  <c r="W657" i="4"/>
  <c r="X657" i="4"/>
  <c r="V658" i="4"/>
  <c r="W658" i="4"/>
  <c r="X658" i="4"/>
  <c r="V659" i="4"/>
  <c r="W659" i="4"/>
  <c r="X659" i="4"/>
  <c r="V660" i="4"/>
  <c r="W660" i="4"/>
  <c r="X660" i="4"/>
  <c r="V661" i="4"/>
  <c r="W661" i="4"/>
  <c r="X661" i="4"/>
  <c r="V662" i="4"/>
  <c r="W662" i="4"/>
  <c r="X662" i="4"/>
  <c r="V663" i="4"/>
  <c r="W663" i="4"/>
  <c r="X663" i="4"/>
  <c r="V664" i="4"/>
  <c r="W664" i="4"/>
  <c r="X664" i="4"/>
  <c r="V665" i="4"/>
  <c r="W665" i="4"/>
  <c r="X665" i="4"/>
  <c r="V666" i="4"/>
  <c r="W666" i="4"/>
  <c r="X666" i="4"/>
  <c r="V667" i="4"/>
  <c r="W667" i="4"/>
  <c r="X667" i="4"/>
  <c r="V668" i="4"/>
  <c r="W668" i="4"/>
  <c r="X668" i="4"/>
  <c r="V669" i="4"/>
  <c r="W669" i="4"/>
  <c r="X669" i="4"/>
  <c r="V670" i="4"/>
  <c r="W670" i="4"/>
  <c r="X670" i="4"/>
  <c r="V671" i="4"/>
  <c r="W671" i="4"/>
  <c r="X671" i="4"/>
  <c r="V672" i="4"/>
  <c r="W672" i="4"/>
  <c r="X672" i="4"/>
  <c r="V673" i="4"/>
  <c r="W673" i="4"/>
  <c r="X673" i="4"/>
  <c r="V674" i="4"/>
  <c r="W674" i="4"/>
  <c r="X674" i="4"/>
  <c r="V675" i="4"/>
  <c r="W675" i="4"/>
  <c r="X675" i="4"/>
  <c r="V676" i="4"/>
  <c r="W676" i="4"/>
  <c r="X676" i="4"/>
  <c r="V677" i="4"/>
  <c r="W677" i="4"/>
  <c r="X677" i="4"/>
  <c r="V678" i="4"/>
  <c r="W678" i="4"/>
  <c r="X678" i="4"/>
  <c r="V679" i="4"/>
  <c r="W679" i="4"/>
  <c r="X679" i="4"/>
  <c r="V680" i="4"/>
  <c r="W680" i="4"/>
  <c r="X680" i="4"/>
  <c r="V681" i="4"/>
  <c r="W681" i="4"/>
  <c r="X681" i="4"/>
  <c r="V682" i="4"/>
  <c r="W682" i="4"/>
  <c r="X682" i="4"/>
  <c r="V683" i="4"/>
  <c r="W683" i="4"/>
  <c r="X683" i="4"/>
  <c r="V684" i="4"/>
  <c r="W684" i="4"/>
  <c r="X684" i="4"/>
  <c r="V685" i="4"/>
  <c r="W685" i="4"/>
  <c r="X685" i="4"/>
  <c r="V686" i="4"/>
  <c r="W686" i="4"/>
  <c r="X686" i="4"/>
  <c r="V687" i="4"/>
  <c r="W687" i="4"/>
  <c r="X687" i="4"/>
  <c r="V688" i="4"/>
  <c r="W688" i="4"/>
  <c r="X688" i="4"/>
  <c r="V689" i="4"/>
  <c r="W689" i="4"/>
  <c r="X689" i="4"/>
  <c r="V690" i="4"/>
  <c r="W690" i="4"/>
  <c r="X690" i="4"/>
  <c r="V691" i="4"/>
  <c r="W691" i="4"/>
  <c r="X691" i="4"/>
  <c r="V692" i="4"/>
  <c r="W692" i="4"/>
  <c r="X692" i="4"/>
  <c r="V693" i="4"/>
  <c r="W693" i="4"/>
  <c r="X693" i="4"/>
  <c r="V694" i="4"/>
  <c r="W694" i="4"/>
  <c r="X694" i="4"/>
  <c r="V695" i="4"/>
  <c r="W695" i="4"/>
  <c r="X695" i="4"/>
  <c r="V696" i="4"/>
  <c r="W696" i="4"/>
  <c r="X696" i="4"/>
  <c r="V697" i="4"/>
  <c r="W697" i="4"/>
  <c r="X697" i="4"/>
  <c r="V698" i="4"/>
  <c r="W698" i="4"/>
  <c r="X698" i="4"/>
  <c r="V699" i="4"/>
  <c r="W699" i="4"/>
  <c r="X699" i="4"/>
  <c r="V700" i="4"/>
  <c r="W700" i="4"/>
  <c r="X700" i="4"/>
  <c r="V701" i="4"/>
  <c r="W701" i="4"/>
  <c r="X701" i="4"/>
  <c r="V702" i="4"/>
  <c r="W702" i="4"/>
  <c r="X702" i="4"/>
  <c r="V703" i="4"/>
  <c r="W703" i="4"/>
  <c r="X703" i="4"/>
  <c r="V704" i="4"/>
  <c r="W704" i="4"/>
  <c r="X704" i="4"/>
  <c r="V705" i="4"/>
  <c r="W705" i="4"/>
  <c r="X705" i="4"/>
  <c r="V706" i="4"/>
  <c r="W706" i="4"/>
  <c r="X706" i="4"/>
  <c r="V707" i="4"/>
  <c r="W707" i="4"/>
  <c r="X707" i="4"/>
  <c r="V708" i="4"/>
  <c r="W708" i="4"/>
  <c r="X708" i="4"/>
  <c r="V709" i="4"/>
  <c r="W709" i="4"/>
  <c r="X709" i="4"/>
  <c r="V710" i="4"/>
  <c r="W710" i="4"/>
  <c r="X710" i="4"/>
  <c r="V711" i="4"/>
  <c r="W711" i="4"/>
  <c r="X711" i="4"/>
  <c r="V712" i="4"/>
  <c r="W712" i="4"/>
  <c r="X712" i="4"/>
  <c r="V713" i="4"/>
  <c r="W713" i="4"/>
  <c r="X713" i="4"/>
  <c r="V714" i="4"/>
  <c r="W714" i="4"/>
  <c r="X714" i="4"/>
  <c r="V715" i="4"/>
  <c r="W715" i="4"/>
  <c r="X715" i="4"/>
  <c r="V716" i="4"/>
  <c r="W716" i="4"/>
  <c r="X716" i="4"/>
  <c r="V717" i="4"/>
  <c r="W717" i="4"/>
  <c r="X717" i="4"/>
  <c r="V718" i="4"/>
  <c r="W718" i="4"/>
  <c r="X718" i="4"/>
  <c r="V719" i="4"/>
  <c r="W719" i="4"/>
  <c r="X719" i="4"/>
  <c r="V720" i="4"/>
  <c r="W720" i="4"/>
  <c r="X720" i="4"/>
  <c r="V721" i="4"/>
  <c r="W721" i="4"/>
  <c r="X721" i="4"/>
  <c r="V722" i="4"/>
  <c r="W722" i="4"/>
  <c r="X722" i="4"/>
  <c r="V723" i="4"/>
  <c r="W723" i="4"/>
  <c r="X723" i="4"/>
  <c r="V724" i="4"/>
  <c r="W724" i="4"/>
  <c r="X724" i="4"/>
  <c r="V725" i="4"/>
  <c r="W725" i="4"/>
  <c r="X725" i="4"/>
  <c r="V726" i="4"/>
  <c r="W726" i="4"/>
  <c r="X726" i="4"/>
  <c r="V727" i="4"/>
  <c r="W727" i="4"/>
  <c r="X727" i="4"/>
  <c r="V728" i="4"/>
  <c r="W728" i="4"/>
  <c r="X728" i="4"/>
  <c r="V729" i="4"/>
  <c r="W729" i="4"/>
  <c r="X729" i="4"/>
  <c r="V730" i="4"/>
  <c r="W730" i="4"/>
  <c r="X730" i="4"/>
  <c r="V731" i="4"/>
  <c r="W731" i="4"/>
  <c r="X731" i="4"/>
  <c r="V732" i="4"/>
  <c r="W732" i="4"/>
  <c r="X732" i="4"/>
  <c r="V733" i="4"/>
  <c r="W733" i="4"/>
  <c r="X733" i="4"/>
  <c r="V734" i="4"/>
  <c r="W734" i="4"/>
  <c r="X734" i="4"/>
  <c r="V735" i="4"/>
  <c r="W735" i="4"/>
  <c r="X735" i="4"/>
  <c r="V736" i="4"/>
  <c r="W736" i="4"/>
  <c r="X736" i="4"/>
  <c r="V737" i="4"/>
  <c r="W737" i="4"/>
  <c r="X737" i="4"/>
  <c r="V738" i="4"/>
  <c r="W738" i="4"/>
  <c r="X738" i="4"/>
  <c r="V739" i="4"/>
  <c r="W739" i="4"/>
  <c r="X739" i="4"/>
  <c r="V740" i="4"/>
  <c r="W740" i="4"/>
  <c r="X740" i="4"/>
  <c r="V741" i="4"/>
  <c r="W741" i="4"/>
  <c r="X741" i="4"/>
  <c r="V742" i="4"/>
  <c r="W742" i="4"/>
  <c r="X742" i="4"/>
  <c r="V743" i="4"/>
  <c r="W743" i="4"/>
  <c r="X743" i="4"/>
  <c r="V744" i="4"/>
  <c r="W744" i="4"/>
  <c r="X744" i="4"/>
  <c r="V745" i="4"/>
  <c r="W745" i="4"/>
  <c r="X745" i="4"/>
  <c r="V746" i="4"/>
  <c r="W746" i="4"/>
  <c r="X746" i="4"/>
  <c r="V747" i="4"/>
  <c r="W747" i="4"/>
  <c r="X747" i="4"/>
  <c r="V748" i="4"/>
  <c r="W748" i="4"/>
  <c r="X748" i="4"/>
  <c r="V749" i="4"/>
  <c r="W749" i="4"/>
  <c r="X749" i="4"/>
  <c r="V750" i="4"/>
  <c r="W750" i="4"/>
  <c r="X750" i="4"/>
  <c r="V751" i="4"/>
  <c r="W751" i="4"/>
  <c r="X751" i="4"/>
  <c r="V752" i="4"/>
  <c r="W752" i="4"/>
  <c r="X752" i="4"/>
  <c r="V753" i="4"/>
  <c r="W753" i="4"/>
  <c r="X753" i="4"/>
  <c r="V754" i="4"/>
  <c r="W754" i="4"/>
  <c r="X754" i="4"/>
  <c r="V755" i="4"/>
  <c r="W755" i="4"/>
  <c r="X755" i="4"/>
  <c r="V756" i="4"/>
  <c r="W756" i="4"/>
  <c r="X756" i="4"/>
  <c r="V757" i="4"/>
  <c r="W757" i="4"/>
  <c r="X757" i="4"/>
  <c r="V758" i="4"/>
  <c r="W758" i="4"/>
  <c r="X758" i="4"/>
  <c r="V759" i="4"/>
  <c r="W759" i="4"/>
  <c r="X759" i="4"/>
  <c r="V760" i="4"/>
  <c r="W760" i="4"/>
  <c r="X760" i="4"/>
  <c r="V761" i="4"/>
  <c r="W761" i="4"/>
  <c r="X761" i="4"/>
  <c r="V762" i="4"/>
  <c r="W762" i="4"/>
  <c r="X762" i="4"/>
  <c r="V763" i="4"/>
  <c r="W763" i="4"/>
  <c r="X763" i="4"/>
  <c r="V764" i="4"/>
  <c r="W764" i="4"/>
  <c r="X764" i="4"/>
  <c r="V765" i="4"/>
  <c r="W765" i="4"/>
  <c r="X765" i="4"/>
  <c r="V766" i="4"/>
  <c r="W766" i="4"/>
  <c r="X766" i="4"/>
  <c r="V767" i="4"/>
  <c r="W767" i="4"/>
  <c r="X767" i="4"/>
  <c r="V768" i="4"/>
  <c r="W768" i="4"/>
  <c r="X768" i="4"/>
  <c r="V769" i="4"/>
  <c r="W769" i="4"/>
  <c r="X769" i="4"/>
  <c r="V770" i="4"/>
  <c r="W770" i="4"/>
  <c r="X770" i="4"/>
  <c r="V771" i="4"/>
  <c r="W771" i="4"/>
  <c r="X771" i="4"/>
  <c r="V772" i="4"/>
  <c r="W772" i="4"/>
  <c r="X772" i="4"/>
  <c r="V773" i="4"/>
  <c r="W773" i="4"/>
  <c r="X773" i="4"/>
  <c r="V774" i="4"/>
  <c r="W774" i="4"/>
  <c r="X774" i="4"/>
  <c r="V775" i="4"/>
  <c r="W775" i="4"/>
  <c r="X775" i="4"/>
  <c r="V776" i="4"/>
  <c r="W776" i="4"/>
  <c r="X776" i="4"/>
  <c r="V777" i="4"/>
  <c r="W777" i="4"/>
  <c r="X777" i="4"/>
  <c r="V778" i="4"/>
  <c r="W778" i="4"/>
  <c r="X778" i="4"/>
  <c r="V779" i="4"/>
  <c r="W779" i="4"/>
  <c r="X779" i="4"/>
  <c r="V780" i="4"/>
  <c r="W780" i="4"/>
  <c r="X780" i="4"/>
  <c r="V781" i="4"/>
  <c r="W781" i="4"/>
  <c r="X781" i="4"/>
  <c r="V782" i="4"/>
  <c r="W782" i="4"/>
  <c r="X782" i="4"/>
  <c r="V783" i="4"/>
  <c r="W783" i="4"/>
  <c r="X783" i="4"/>
  <c r="V784" i="4"/>
  <c r="W784" i="4"/>
  <c r="X784" i="4"/>
  <c r="V785" i="4"/>
  <c r="W785" i="4"/>
  <c r="X785" i="4"/>
  <c r="V786" i="4"/>
  <c r="W786" i="4"/>
  <c r="X786" i="4"/>
  <c r="V787" i="4"/>
  <c r="W787" i="4"/>
  <c r="X787" i="4"/>
  <c r="V788" i="4"/>
  <c r="W788" i="4"/>
  <c r="X788" i="4"/>
  <c r="V789" i="4"/>
  <c r="W789" i="4"/>
  <c r="X789" i="4"/>
  <c r="V790" i="4"/>
  <c r="W790" i="4"/>
  <c r="X790" i="4"/>
  <c r="V791" i="4"/>
  <c r="W791" i="4"/>
  <c r="X791" i="4"/>
  <c r="V792" i="4"/>
  <c r="W792" i="4"/>
  <c r="X792" i="4"/>
  <c r="V793" i="4"/>
  <c r="W793" i="4"/>
  <c r="X793" i="4"/>
  <c r="V794" i="4"/>
  <c r="W794" i="4"/>
  <c r="X794" i="4"/>
  <c r="V795" i="4"/>
  <c r="W795" i="4"/>
  <c r="X795" i="4"/>
  <c r="V796" i="4"/>
  <c r="W796" i="4"/>
  <c r="X796" i="4"/>
  <c r="V797" i="4"/>
  <c r="W797" i="4"/>
  <c r="X797" i="4"/>
  <c r="V798" i="4"/>
  <c r="W798" i="4"/>
  <c r="X798" i="4"/>
  <c r="V799" i="4"/>
  <c r="W799" i="4"/>
  <c r="X799" i="4"/>
  <c r="V800" i="4"/>
  <c r="W800" i="4"/>
  <c r="X800" i="4"/>
  <c r="V801" i="4"/>
  <c r="W801" i="4"/>
  <c r="X801" i="4"/>
  <c r="V802" i="4"/>
  <c r="W802" i="4"/>
  <c r="X802" i="4"/>
  <c r="V803" i="4"/>
  <c r="W803" i="4"/>
  <c r="X803" i="4"/>
  <c r="V804" i="4"/>
  <c r="W804" i="4"/>
  <c r="X804" i="4"/>
  <c r="V805" i="4"/>
  <c r="W805" i="4"/>
  <c r="X805" i="4"/>
  <c r="V806" i="4"/>
  <c r="W806" i="4"/>
  <c r="X806" i="4"/>
  <c r="V807" i="4"/>
  <c r="W807" i="4"/>
  <c r="X807" i="4"/>
  <c r="V808" i="4"/>
  <c r="W808" i="4"/>
  <c r="X808" i="4"/>
  <c r="V809" i="4"/>
  <c r="W809" i="4"/>
  <c r="X809" i="4"/>
  <c r="V810" i="4"/>
  <c r="W810" i="4"/>
  <c r="X810" i="4"/>
  <c r="V811" i="4"/>
  <c r="W811" i="4"/>
  <c r="X811" i="4"/>
  <c r="V812" i="4"/>
  <c r="W812" i="4"/>
  <c r="X812" i="4"/>
  <c r="V813" i="4"/>
  <c r="W813" i="4"/>
  <c r="X813" i="4"/>
  <c r="V814" i="4"/>
  <c r="W814" i="4"/>
  <c r="X814" i="4"/>
  <c r="V815" i="4"/>
  <c r="W815" i="4"/>
  <c r="X815" i="4"/>
  <c r="V816" i="4"/>
  <c r="W816" i="4"/>
  <c r="X816" i="4"/>
  <c r="V817" i="4"/>
  <c r="W817" i="4"/>
  <c r="X817" i="4"/>
  <c r="V818" i="4"/>
  <c r="W818" i="4"/>
  <c r="X818" i="4"/>
  <c r="V819" i="4"/>
  <c r="W819" i="4"/>
  <c r="X819" i="4"/>
  <c r="V820" i="4"/>
  <c r="W820" i="4"/>
  <c r="X820" i="4"/>
  <c r="V821" i="4"/>
  <c r="W821" i="4"/>
  <c r="X821" i="4"/>
  <c r="V822" i="4"/>
  <c r="W822" i="4"/>
  <c r="X822" i="4"/>
  <c r="V823" i="4"/>
  <c r="W823" i="4"/>
  <c r="X823" i="4"/>
  <c r="V824" i="4"/>
  <c r="W824" i="4"/>
  <c r="X824" i="4"/>
  <c r="V825" i="4"/>
  <c r="W825" i="4"/>
  <c r="X825" i="4"/>
  <c r="V826" i="4"/>
  <c r="W826" i="4"/>
  <c r="X826" i="4"/>
  <c r="V827" i="4"/>
  <c r="W827" i="4"/>
  <c r="X827" i="4"/>
  <c r="V828" i="4"/>
  <c r="W828" i="4"/>
  <c r="X828" i="4"/>
  <c r="V829" i="4"/>
  <c r="W829" i="4"/>
  <c r="X829" i="4"/>
  <c r="V830" i="4"/>
  <c r="W830" i="4"/>
  <c r="X830" i="4"/>
  <c r="V831" i="4"/>
  <c r="W831" i="4"/>
  <c r="X831" i="4"/>
  <c r="V832" i="4"/>
  <c r="W832" i="4"/>
  <c r="X832" i="4"/>
  <c r="V833" i="4"/>
  <c r="W833" i="4"/>
  <c r="X833" i="4"/>
  <c r="V834" i="4"/>
  <c r="W834" i="4"/>
  <c r="X834" i="4"/>
  <c r="V835" i="4"/>
  <c r="W835" i="4"/>
  <c r="X835" i="4"/>
  <c r="V836" i="4"/>
  <c r="W836" i="4"/>
  <c r="X836" i="4"/>
  <c r="V837" i="4"/>
  <c r="W837" i="4"/>
  <c r="X837" i="4"/>
  <c r="V838" i="4"/>
  <c r="W838" i="4"/>
  <c r="X838" i="4"/>
  <c r="V839" i="4"/>
  <c r="W839" i="4"/>
  <c r="X839" i="4"/>
  <c r="V840" i="4"/>
  <c r="W840" i="4"/>
  <c r="X840" i="4"/>
  <c r="V841" i="4"/>
  <c r="W841" i="4"/>
  <c r="X841" i="4"/>
  <c r="V842" i="4"/>
  <c r="W842" i="4"/>
  <c r="X842" i="4"/>
  <c r="V843" i="4"/>
  <c r="W843" i="4"/>
  <c r="X843" i="4"/>
  <c r="V844" i="4"/>
  <c r="W844" i="4"/>
  <c r="X844" i="4"/>
  <c r="V845" i="4"/>
  <c r="W845" i="4"/>
  <c r="X845" i="4"/>
  <c r="V846" i="4"/>
  <c r="W846" i="4"/>
  <c r="X846" i="4"/>
  <c r="V847" i="4"/>
  <c r="W847" i="4"/>
  <c r="X847" i="4"/>
  <c r="V848" i="4"/>
  <c r="W848" i="4"/>
  <c r="X848" i="4"/>
  <c r="V849" i="4"/>
  <c r="W849" i="4"/>
  <c r="X849" i="4"/>
  <c r="V850" i="4"/>
  <c r="W850" i="4"/>
  <c r="X850" i="4"/>
  <c r="V851" i="4"/>
  <c r="W851" i="4"/>
  <c r="X851" i="4"/>
  <c r="V852" i="4"/>
  <c r="W852" i="4"/>
  <c r="X852" i="4"/>
  <c r="V853" i="4"/>
  <c r="W853" i="4"/>
  <c r="X853" i="4"/>
  <c r="V854" i="4"/>
  <c r="W854" i="4"/>
  <c r="X854" i="4"/>
  <c r="V855" i="4"/>
  <c r="W855" i="4"/>
  <c r="X855" i="4"/>
  <c r="V856" i="4"/>
  <c r="W856" i="4"/>
  <c r="X856" i="4"/>
  <c r="V857" i="4"/>
  <c r="W857" i="4"/>
  <c r="X857" i="4"/>
  <c r="V858" i="4"/>
  <c r="W858" i="4"/>
  <c r="X858" i="4"/>
  <c r="V859" i="4"/>
  <c r="W859" i="4"/>
  <c r="X859" i="4"/>
  <c r="V860" i="4"/>
  <c r="W860" i="4"/>
  <c r="X860" i="4"/>
  <c r="V861" i="4"/>
  <c r="W861" i="4"/>
  <c r="X861" i="4"/>
  <c r="V862" i="4"/>
  <c r="W862" i="4"/>
  <c r="X862" i="4"/>
  <c r="V863" i="4"/>
  <c r="W863" i="4"/>
  <c r="X863" i="4"/>
  <c r="V864" i="4"/>
  <c r="W864" i="4"/>
  <c r="X864" i="4"/>
  <c r="V865" i="4"/>
  <c r="W865" i="4"/>
  <c r="X865" i="4"/>
  <c r="V866" i="4"/>
  <c r="W866" i="4"/>
  <c r="X866" i="4"/>
  <c r="V867" i="4"/>
  <c r="W867" i="4"/>
  <c r="X867" i="4"/>
  <c r="V868" i="4"/>
  <c r="W868" i="4"/>
  <c r="X868" i="4"/>
  <c r="V869" i="4"/>
  <c r="W869" i="4"/>
  <c r="X869" i="4"/>
  <c r="V870" i="4"/>
  <c r="W870" i="4"/>
  <c r="X870" i="4"/>
  <c r="V871" i="4"/>
  <c r="W871" i="4"/>
  <c r="X871" i="4"/>
  <c r="V872" i="4"/>
  <c r="W872" i="4"/>
  <c r="X872" i="4"/>
  <c r="V873" i="4"/>
  <c r="W873" i="4"/>
  <c r="X873" i="4"/>
  <c r="V874" i="4"/>
  <c r="W874" i="4"/>
  <c r="X874" i="4"/>
  <c r="V875" i="4"/>
  <c r="W875" i="4"/>
  <c r="X875" i="4"/>
  <c r="V876" i="4"/>
  <c r="W876" i="4"/>
  <c r="X876" i="4"/>
  <c r="V877" i="4"/>
  <c r="W877" i="4"/>
  <c r="X877" i="4"/>
  <c r="V878" i="4"/>
  <c r="W878" i="4"/>
  <c r="X878" i="4"/>
  <c r="V879" i="4"/>
  <c r="W879" i="4"/>
  <c r="X879" i="4"/>
  <c r="V880" i="4"/>
  <c r="W880" i="4"/>
  <c r="X880" i="4"/>
  <c r="V881" i="4"/>
  <c r="W881" i="4"/>
  <c r="X881" i="4"/>
  <c r="V882" i="4"/>
  <c r="W882" i="4"/>
  <c r="X882" i="4"/>
  <c r="V883" i="4"/>
  <c r="W883" i="4"/>
  <c r="X883" i="4"/>
  <c r="V884" i="4"/>
  <c r="W884" i="4"/>
  <c r="X884" i="4"/>
  <c r="V885" i="4"/>
  <c r="W885" i="4"/>
  <c r="X885" i="4"/>
  <c r="V886" i="4"/>
  <c r="W886" i="4"/>
  <c r="X886" i="4"/>
  <c r="V887" i="4"/>
  <c r="W887" i="4"/>
  <c r="X887" i="4"/>
  <c r="V888" i="4"/>
  <c r="W888" i="4"/>
  <c r="X888" i="4"/>
  <c r="V889" i="4"/>
  <c r="W889" i="4"/>
  <c r="X889" i="4"/>
  <c r="V890" i="4"/>
  <c r="W890" i="4"/>
  <c r="X890" i="4"/>
  <c r="V891" i="4"/>
  <c r="W891" i="4"/>
  <c r="X891" i="4"/>
  <c r="V892" i="4"/>
  <c r="W892" i="4"/>
  <c r="X892" i="4"/>
  <c r="V893" i="4"/>
  <c r="W893" i="4"/>
  <c r="X893" i="4"/>
  <c r="V894" i="4"/>
  <c r="W894" i="4"/>
  <c r="X894" i="4"/>
  <c r="V895" i="4"/>
  <c r="W895" i="4"/>
  <c r="X895" i="4"/>
  <c r="V896" i="4"/>
  <c r="W896" i="4"/>
  <c r="X896" i="4"/>
  <c r="V897" i="4"/>
  <c r="W897" i="4"/>
  <c r="X897" i="4"/>
  <c r="V898" i="4"/>
  <c r="W898" i="4"/>
  <c r="X898" i="4"/>
  <c r="V899" i="4"/>
  <c r="W899" i="4"/>
  <c r="X899" i="4"/>
  <c r="V900" i="4"/>
  <c r="W900" i="4"/>
  <c r="X900" i="4"/>
  <c r="V901" i="4"/>
  <c r="W901" i="4"/>
  <c r="X901" i="4"/>
  <c r="V902" i="4"/>
  <c r="W902" i="4"/>
  <c r="X902" i="4"/>
  <c r="V903" i="4"/>
  <c r="W903" i="4"/>
  <c r="X903" i="4"/>
  <c r="V904" i="4"/>
  <c r="W904" i="4"/>
  <c r="X904" i="4"/>
  <c r="V905" i="4"/>
  <c r="W905" i="4"/>
  <c r="X905" i="4"/>
  <c r="V906" i="4"/>
  <c r="W906" i="4"/>
  <c r="X906" i="4"/>
  <c r="V907" i="4"/>
  <c r="W907" i="4"/>
  <c r="X907" i="4"/>
  <c r="V908" i="4"/>
  <c r="W908" i="4"/>
  <c r="X908" i="4"/>
  <c r="V909" i="4"/>
  <c r="W909" i="4"/>
  <c r="X909" i="4"/>
  <c r="V910" i="4"/>
  <c r="W910" i="4"/>
  <c r="X910" i="4"/>
  <c r="V911" i="4"/>
  <c r="W911" i="4"/>
  <c r="X911" i="4"/>
  <c r="V912" i="4"/>
  <c r="W912" i="4"/>
  <c r="X912" i="4"/>
  <c r="V913" i="4"/>
  <c r="W913" i="4"/>
  <c r="X913" i="4"/>
  <c r="V914" i="4"/>
  <c r="W914" i="4"/>
  <c r="X914" i="4"/>
  <c r="V915" i="4"/>
  <c r="W915" i="4"/>
  <c r="X915" i="4"/>
  <c r="V916" i="4"/>
  <c r="W916" i="4"/>
  <c r="X916" i="4"/>
  <c r="V917" i="4"/>
  <c r="W917" i="4"/>
  <c r="X917" i="4"/>
  <c r="V918" i="4"/>
  <c r="W918" i="4"/>
  <c r="X918" i="4"/>
  <c r="V919" i="4"/>
  <c r="W919" i="4"/>
  <c r="X919" i="4"/>
  <c r="V920" i="4"/>
  <c r="W920" i="4"/>
  <c r="X920" i="4"/>
  <c r="V921" i="4"/>
  <c r="W921" i="4"/>
  <c r="X921" i="4"/>
  <c r="V922" i="4"/>
  <c r="W922" i="4"/>
  <c r="X922" i="4"/>
  <c r="V923" i="4"/>
  <c r="W923" i="4"/>
  <c r="X923" i="4"/>
  <c r="V924" i="4"/>
  <c r="W924" i="4"/>
  <c r="X924" i="4"/>
  <c r="V925" i="4"/>
  <c r="W925" i="4"/>
  <c r="X925" i="4"/>
  <c r="V926" i="4"/>
  <c r="W926" i="4"/>
  <c r="X926" i="4"/>
  <c r="V927" i="4"/>
  <c r="W927" i="4"/>
  <c r="X927" i="4"/>
  <c r="V928" i="4"/>
  <c r="W928" i="4"/>
  <c r="X928" i="4"/>
  <c r="V929" i="4"/>
  <c r="W929" i="4"/>
  <c r="X929" i="4"/>
  <c r="V930" i="4"/>
  <c r="W930" i="4"/>
  <c r="X930" i="4"/>
  <c r="V931" i="4"/>
  <c r="W931" i="4"/>
  <c r="X931" i="4"/>
  <c r="V932" i="4"/>
  <c r="W932" i="4"/>
  <c r="X932" i="4"/>
  <c r="V933" i="4"/>
  <c r="W933" i="4"/>
  <c r="X933" i="4"/>
  <c r="V934" i="4"/>
  <c r="W934" i="4"/>
  <c r="X934" i="4"/>
  <c r="V935" i="4"/>
  <c r="W935" i="4"/>
  <c r="X935" i="4"/>
  <c r="V936" i="4"/>
  <c r="W936" i="4"/>
  <c r="X936" i="4"/>
  <c r="V937" i="4"/>
  <c r="W937" i="4"/>
  <c r="X937" i="4"/>
  <c r="V938" i="4"/>
  <c r="W938" i="4"/>
  <c r="X938" i="4"/>
  <c r="V939" i="4"/>
  <c r="W939" i="4"/>
  <c r="X939" i="4"/>
  <c r="V940" i="4"/>
  <c r="W940" i="4"/>
  <c r="X940" i="4"/>
  <c r="V941" i="4"/>
  <c r="W941" i="4"/>
  <c r="X941" i="4"/>
  <c r="V942" i="4"/>
  <c r="W942" i="4"/>
  <c r="X942" i="4"/>
  <c r="V943" i="4"/>
  <c r="W943" i="4"/>
  <c r="X943" i="4"/>
  <c r="V944" i="4"/>
  <c r="W944" i="4"/>
  <c r="X944" i="4"/>
  <c r="V945" i="4"/>
  <c r="W945" i="4"/>
  <c r="X945" i="4"/>
  <c r="V946" i="4"/>
  <c r="W946" i="4"/>
  <c r="X946" i="4"/>
  <c r="V947" i="4"/>
  <c r="W947" i="4"/>
  <c r="X947" i="4"/>
  <c r="V948" i="4"/>
  <c r="W948" i="4"/>
  <c r="X948" i="4"/>
  <c r="V949" i="4"/>
  <c r="W949" i="4"/>
  <c r="X949" i="4"/>
  <c r="V950" i="4"/>
  <c r="W950" i="4"/>
  <c r="X950" i="4"/>
  <c r="V951" i="4"/>
  <c r="W951" i="4"/>
  <c r="X951" i="4"/>
  <c r="V952" i="4"/>
  <c r="W952" i="4"/>
  <c r="X952" i="4"/>
  <c r="V953" i="4"/>
  <c r="W953" i="4"/>
  <c r="X953" i="4"/>
  <c r="V954" i="4"/>
  <c r="W954" i="4"/>
  <c r="X954" i="4"/>
  <c r="V955" i="4"/>
  <c r="W955" i="4"/>
  <c r="X955" i="4"/>
  <c r="V956" i="4"/>
  <c r="W956" i="4"/>
  <c r="X956" i="4"/>
  <c r="V957" i="4"/>
  <c r="W957" i="4"/>
  <c r="X957" i="4"/>
  <c r="V958" i="4"/>
  <c r="W958" i="4"/>
  <c r="X958" i="4"/>
  <c r="V959" i="4"/>
  <c r="W959" i="4"/>
  <c r="X959" i="4"/>
  <c r="V960" i="4"/>
  <c r="W960" i="4"/>
  <c r="X960" i="4"/>
  <c r="V961" i="4"/>
  <c r="W961" i="4"/>
  <c r="X961" i="4"/>
  <c r="V962" i="4"/>
  <c r="W962" i="4"/>
  <c r="X962" i="4"/>
  <c r="V963" i="4"/>
  <c r="W963" i="4"/>
  <c r="X963" i="4"/>
  <c r="V964" i="4"/>
  <c r="W964" i="4"/>
  <c r="X964" i="4"/>
  <c r="V965" i="4"/>
  <c r="W965" i="4"/>
  <c r="X965" i="4"/>
  <c r="V966" i="4"/>
  <c r="W966" i="4"/>
  <c r="X966" i="4"/>
  <c r="V967" i="4"/>
  <c r="W967" i="4"/>
  <c r="X967" i="4"/>
  <c r="V968" i="4"/>
  <c r="W968" i="4"/>
  <c r="X968" i="4"/>
  <c r="V969" i="4"/>
  <c r="W969" i="4"/>
  <c r="X969" i="4"/>
  <c r="V970" i="4"/>
  <c r="W970" i="4"/>
  <c r="X970" i="4"/>
  <c r="V971" i="4"/>
  <c r="W971" i="4"/>
  <c r="X971" i="4"/>
  <c r="V972" i="4"/>
  <c r="W972" i="4"/>
  <c r="X972" i="4"/>
  <c r="V973" i="4"/>
  <c r="W973" i="4"/>
  <c r="X973" i="4"/>
  <c r="V974" i="4"/>
  <c r="W974" i="4"/>
  <c r="X974" i="4"/>
  <c r="V975" i="4"/>
  <c r="W975" i="4"/>
  <c r="X975" i="4"/>
  <c r="V976" i="4"/>
  <c r="W976" i="4"/>
  <c r="X976" i="4"/>
  <c r="V977" i="4"/>
  <c r="W977" i="4"/>
  <c r="X977" i="4"/>
  <c r="V978" i="4"/>
  <c r="W978" i="4"/>
  <c r="X978" i="4"/>
  <c r="V979" i="4"/>
  <c r="W979" i="4"/>
  <c r="X979" i="4"/>
  <c r="V980" i="4"/>
  <c r="W980" i="4"/>
  <c r="X980" i="4"/>
  <c r="V981" i="4"/>
  <c r="W981" i="4"/>
  <c r="X981" i="4"/>
  <c r="V982" i="4"/>
  <c r="W982" i="4"/>
  <c r="X982" i="4"/>
  <c r="V983" i="4"/>
  <c r="W983" i="4"/>
  <c r="X983" i="4"/>
  <c r="V984" i="4"/>
  <c r="W984" i="4"/>
  <c r="X984" i="4"/>
  <c r="V985" i="4"/>
  <c r="W985" i="4"/>
  <c r="X985" i="4"/>
  <c r="V986" i="4"/>
  <c r="W986" i="4"/>
  <c r="X986" i="4"/>
  <c r="V987" i="4"/>
  <c r="W987" i="4"/>
  <c r="X987" i="4"/>
  <c r="V988" i="4"/>
  <c r="W988" i="4"/>
  <c r="X988" i="4"/>
  <c r="V989" i="4"/>
  <c r="W989" i="4"/>
  <c r="X989" i="4"/>
  <c r="V990" i="4"/>
  <c r="W990" i="4"/>
  <c r="X990" i="4"/>
  <c r="V991" i="4"/>
  <c r="W991" i="4"/>
  <c r="X991" i="4"/>
  <c r="V992" i="4"/>
  <c r="W992" i="4"/>
  <c r="X992" i="4"/>
  <c r="V993" i="4"/>
  <c r="W993" i="4"/>
  <c r="X993" i="4"/>
  <c r="V994" i="4"/>
  <c r="W994" i="4"/>
  <c r="X994" i="4"/>
  <c r="V995" i="4"/>
  <c r="W995" i="4"/>
  <c r="X995" i="4"/>
  <c r="V996" i="4"/>
  <c r="W996" i="4"/>
  <c r="X996" i="4"/>
  <c r="V997" i="4"/>
  <c r="W997" i="4"/>
  <c r="X997" i="4"/>
  <c r="V998" i="4"/>
  <c r="W998" i="4"/>
  <c r="X998" i="4"/>
  <c r="V999" i="4"/>
  <c r="W999" i="4"/>
  <c r="X999" i="4"/>
  <c r="V1000" i="4"/>
  <c r="W1000" i="4"/>
  <c r="X1000" i="4"/>
  <c r="V1001" i="4"/>
  <c r="W1001" i="4"/>
  <c r="X1001" i="4"/>
  <c r="V1002" i="4"/>
  <c r="W1002" i="4"/>
  <c r="X1002" i="4"/>
  <c r="V1003" i="4"/>
  <c r="W1003" i="4"/>
  <c r="X1003" i="4"/>
  <c r="V1004" i="4"/>
  <c r="W1004" i="4"/>
  <c r="X1004" i="4"/>
  <c r="V1005" i="4"/>
  <c r="W1005" i="4"/>
  <c r="X1005" i="4"/>
  <c r="V1006" i="4"/>
  <c r="W1006" i="4"/>
  <c r="X1006" i="4"/>
  <c r="V1007" i="4"/>
  <c r="W1007" i="4"/>
  <c r="X1007" i="4"/>
  <c r="V1008" i="4"/>
  <c r="W1008" i="4"/>
  <c r="X1008" i="4"/>
  <c r="V1009" i="4"/>
  <c r="W1009" i="4"/>
  <c r="X1009" i="4"/>
  <c r="V1010" i="4"/>
  <c r="W1010" i="4"/>
  <c r="X1010" i="4"/>
  <c r="V1011" i="4"/>
  <c r="W1011" i="4"/>
  <c r="X1011" i="4"/>
  <c r="V1012" i="4"/>
  <c r="W1012" i="4"/>
  <c r="X1012" i="4"/>
  <c r="V1013" i="4"/>
  <c r="W1013" i="4"/>
  <c r="X1013" i="4"/>
  <c r="V1014" i="4"/>
  <c r="W1014" i="4"/>
  <c r="X1014" i="4"/>
  <c r="V1015" i="4"/>
  <c r="W1015" i="4"/>
  <c r="X1015" i="4"/>
  <c r="V1016" i="4"/>
  <c r="W1016" i="4"/>
  <c r="X1016" i="4"/>
  <c r="V1017" i="4"/>
  <c r="W1017" i="4"/>
  <c r="X1017" i="4"/>
  <c r="V1018" i="4"/>
  <c r="W1018" i="4"/>
  <c r="X1018" i="4"/>
  <c r="V1019" i="4"/>
  <c r="W1019" i="4"/>
  <c r="X1019" i="4"/>
  <c r="V1020" i="4"/>
  <c r="W1020" i="4"/>
  <c r="X1020" i="4"/>
  <c r="V1021" i="4"/>
  <c r="W1021" i="4"/>
  <c r="X1021" i="4"/>
  <c r="V1022" i="4"/>
  <c r="W1022" i="4"/>
  <c r="X1022" i="4"/>
  <c r="V1023" i="4"/>
  <c r="W1023" i="4"/>
  <c r="X1023" i="4"/>
  <c r="V1024" i="4"/>
  <c r="W1024" i="4"/>
  <c r="X1024" i="4"/>
  <c r="V1025" i="4"/>
  <c r="W1025" i="4"/>
  <c r="X1025" i="4"/>
  <c r="V1026" i="4"/>
  <c r="W1026" i="4"/>
  <c r="X1026" i="4"/>
  <c r="V1027" i="4"/>
  <c r="W1027" i="4"/>
  <c r="X1027" i="4"/>
  <c r="V1028" i="4"/>
  <c r="W1028" i="4"/>
  <c r="X1028" i="4"/>
  <c r="V1029" i="4"/>
  <c r="W1029" i="4"/>
  <c r="X1029" i="4"/>
  <c r="V1030" i="4"/>
  <c r="W1030" i="4"/>
  <c r="X1030" i="4"/>
  <c r="V1031" i="4"/>
  <c r="W1031" i="4"/>
  <c r="X1031" i="4"/>
  <c r="V1032" i="4"/>
  <c r="W1032" i="4"/>
  <c r="X1032" i="4"/>
  <c r="V1033" i="4"/>
  <c r="W1033" i="4"/>
  <c r="X1033" i="4"/>
  <c r="V1034" i="4"/>
  <c r="W1034" i="4"/>
  <c r="X1034" i="4"/>
  <c r="V1035" i="4"/>
  <c r="W1035" i="4"/>
  <c r="X1035" i="4"/>
  <c r="V1036" i="4"/>
  <c r="W1036" i="4"/>
  <c r="X1036" i="4"/>
  <c r="V1037" i="4"/>
  <c r="W1037" i="4"/>
  <c r="X1037" i="4"/>
  <c r="V1038" i="4"/>
  <c r="W1038" i="4"/>
  <c r="X1038" i="4"/>
  <c r="V1039" i="4"/>
  <c r="W1039" i="4"/>
  <c r="X1039" i="4"/>
  <c r="V1040" i="4"/>
  <c r="W1040" i="4"/>
  <c r="X1040" i="4"/>
  <c r="V1041" i="4"/>
  <c r="W1041" i="4"/>
  <c r="X1041" i="4"/>
  <c r="V1042" i="4"/>
  <c r="W1042" i="4"/>
  <c r="X1042" i="4"/>
  <c r="V1043" i="4"/>
  <c r="W1043" i="4"/>
  <c r="X1043" i="4"/>
  <c r="V1044" i="4"/>
  <c r="W1044" i="4"/>
  <c r="X1044" i="4"/>
  <c r="V1045" i="4"/>
  <c r="W1045" i="4"/>
  <c r="X1045" i="4"/>
  <c r="V1046" i="4"/>
  <c r="W1046" i="4"/>
  <c r="X1046" i="4"/>
  <c r="V1047" i="4"/>
  <c r="W1047" i="4"/>
  <c r="X1047" i="4"/>
  <c r="V1048" i="4"/>
  <c r="W1048" i="4"/>
  <c r="X1048" i="4"/>
  <c r="V1049" i="4"/>
  <c r="W1049" i="4"/>
  <c r="X1049" i="4"/>
  <c r="V1050" i="4"/>
  <c r="W1050" i="4"/>
  <c r="X1050" i="4"/>
  <c r="V1051" i="4"/>
  <c r="W1051" i="4"/>
  <c r="X1051" i="4"/>
  <c r="V1052" i="4"/>
  <c r="W1052" i="4"/>
  <c r="X1052" i="4"/>
  <c r="V1053" i="4"/>
  <c r="W1053" i="4"/>
  <c r="X1053" i="4"/>
  <c r="V1054" i="4"/>
  <c r="W1054" i="4"/>
  <c r="X1054" i="4"/>
  <c r="V1055" i="4"/>
  <c r="W1055" i="4"/>
  <c r="X1055" i="4"/>
  <c r="V1056" i="4"/>
  <c r="W1056" i="4"/>
  <c r="X1056" i="4"/>
  <c r="V1057" i="4"/>
  <c r="W1057" i="4"/>
  <c r="X1057" i="4"/>
  <c r="V1058" i="4"/>
  <c r="W1058" i="4"/>
  <c r="X1058" i="4"/>
  <c r="V1059" i="4"/>
  <c r="W1059" i="4"/>
  <c r="X1059" i="4"/>
  <c r="V1060" i="4"/>
  <c r="W1060" i="4"/>
  <c r="X1060" i="4"/>
  <c r="V1061" i="4"/>
  <c r="W1061" i="4"/>
  <c r="X1061" i="4"/>
  <c r="V1062" i="4"/>
  <c r="W1062" i="4"/>
  <c r="X1062" i="4"/>
  <c r="V1063" i="4"/>
  <c r="W1063" i="4"/>
  <c r="X1063" i="4"/>
  <c r="V1064" i="4"/>
  <c r="W1064" i="4"/>
  <c r="X1064" i="4"/>
  <c r="V1065" i="4"/>
  <c r="W1065" i="4"/>
  <c r="X1065" i="4"/>
  <c r="V1066" i="4"/>
  <c r="W1066" i="4"/>
  <c r="X1066" i="4"/>
  <c r="V1067" i="4"/>
  <c r="W1067" i="4"/>
  <c r="X1067" i="4"/>
  <c r="V1068" i="4"/>
  <c r="W1068" i="4"/>
  <c r="X1068" i="4"/>
  <c r="V1069" i="4"/>
  <c r="W1069" i="4"/>
  <c r="X1069" i="4"/>
  <c r="V1070" i="4"/>
  <c r="W1070" i="4"/>
  <c r="X1070" i="4"/>
  <c r="V1071" i="4"/>
  <c r="W1071" i="4"/>
  <c r="X1071" i="4"/>
  <c r="V1072" i="4"/>
  <c r="W1072" i="4"/>
  <c r="X1072" i="4"/>
  <c r="V1073" i="4"/>
  <c r="W1073" i="4"/>
  <c r="X1073" i="4"/>
  <c r="V1074" i="4"/>
  <c r="W1074" i="4"/>
  <c r="X1074" i="4"/>
  <c r="V1075" i="4"/>
  <c r="W1075" i="4"/>
  <c r="X1075" i="4"/>
  <c r="V1076" i="4"/>
  <c r="W1076" i="4"/>
  <c r="X1076" i="4"/>
  <c r="V1077" i="4"/>
  <c r="W1077" i="4"/>
  <c r="X1077" i="4"/>
  <c r="V1078" i="4"/>
  <c r="W1078" i="4"/>
  <c r="X1078" i="4"/>
  <c r="V1079" i="4"/>
  <c r="W1079" i="4"/>
  <c r="X1079" i="4"/>
  <c r="V1080" i="4"/>
  <c r="W1080" i="4"/>
  <c r="X1080" i="4"/>
  <c r="V1081" i="4"/>
  <c r="W1081" i="4"/>
  <c r="X1081" i="4"/>
  <c r="V1082" i="4"/>
  <c r="W1082" i="4"/>
  <c r="X1082" i="4"/>
  <c r="V1083" i="4"/>
  <c r="W1083" i="4"/>
  <c r="X1083" i="4"/>
  <c r="V1084" i="4"/>
  <c r="W1084" i="4"/>
  <c r="X1084" i="4"/>
  <c r="V1085" i="4"/>
  <c r="W1085" i="4"/>
  <c r="X1085" i="4"/>
  <c r="V1086" i="4"/>
  <c r="W1086" i="4"/>
  <c r="X1086" i="4"/>
  <c r="V1087" i="4"/>
  <c r="W1087" i="4"/>
  <c r="X1087" i="4"/>
  <c r="X3" i="4"/>
  <c r="W3" i="4"/>
  <c r="V3" i="4"/>
  <c r="R1029" i="4"/>
  <c r="R999" i="4"/>
  <c r="Q370" i="4"/>
  <c r="Q393" i="4"/>
  <c r="Q411" i="4"/>
  <c r="Q429" i="4"/>
  <c r="Q452" i="4"/>
  <c r="Q471" i="4"/>
  <c r="Q496" i="4"/>
  <c r="Q516" i="4"/>
  <c r="Q534" i="4"/>
  <c r="Q552" i="4"/>
  <c r="Q575" i="4"/>
  <c r="Q594" i="4"/>
  <c r="Q614" i="4"/>
  <c r="Q637" i="4"/>
  <c r="Q655" i="4"/>
  <c r="Q677" i="4"/>
  <c r="Q696" i="4"/>
  <c r="Q715" i="4"/>
  <c r="Q740" i="4"/>
  <c r="Q760" i="4"/>
  <c r="Q779" i="4"/>
  <c r="Q800" i="4"/>
  <c r="Q818" i="4"/>
  <c r="Q838" i="4"/>
  <c r="Q863" i="4"/>
  <c r="Q883" i="4"/>
  <c r="Q903" i="4"/>
  <c r="Q927" i="4"/>
  <c r="Q947" i="4"/>
  <c r="Q970" i="4"/>
  <c r="Q989" i="4"/>
  <c r="Q1009" i="4"/>
  <c r="Q1028" i="4"/>
  <c r="Q1049" i="4"/>
  <c r="Q1068" i="4"/>
  <c r="O928" i="4"/>
  <c r="P1069" i="4"/>
  <c r="P1070" i="4" s="1"/>
  <c r="P1071" i="4" s="1"/>
  <c r="P1072" i="4" s="1"/>
  <c r="P1073" i="4" s="1"/>
  <c r="P1074" i="4" s="1"/>
  <c r="P1075" i="4" s="1"/>
  <c r="P1076" i="4" s="1"/>
  <c r="P1077" i="4" s="1"/>
  <c r="P1078" i="4" s="1"/>
  <c r="P1079" i="4" s="1"/>
  <c r="P1080" i="4" s="1"/>
  <c r="P1081" i="4" s="1"/>
  <c r="P1082" i="4" s="1"/>
  <c r="P1083" i="4" s="1"/>
  <c r="P1084" i="4" s="1"/>
  <c r="P1085" i="4" s="1"/>
  <c r="P1086" i="4" s="1"/>
  <c r="P1087" i="4" s="1"/>
  <c r="O1069" i="4"/>
  <c r="O1070" i="4" s="1"/>
  <c r="P1050" i="4"/>
  <c r="P1051" i="4" s="1"/>
  <c r="P1052" i="4" s="1"/>
  <c r="P1053" i="4" s="1"/>
  <c r="P1054" i="4" s="1"/>
  <c r="P1055" i="4" s="1"/>
  <c r="P1056" i="4" s="1"/>
  <c r="P1057" i="4" s="1"/>
  <c r="P1058" i="4" s="1"/>
  <c r="P1059" i="4" s="1"/>
  <c r="P1060" i="4" s="1"/>
  <c r="P1061" i="4" s="1"/>
  <c r="P1062" i="4" s="1"/>
  <c r="P1063" i="4" s="1"/>
  <c r="P1064" i="4" s="1"/>
  <c r="P1065" i="4" s="1"/>
  <c r="P1066" i="4" s="1"/>
  <c r="P1067" i="4" s="1"/>
  <c r="O1050" i="4"/>
  <c r="O1051" i="4" s="1"/>
  <c r="O1052" i="4" s="1"/>
  <c r="O1053" i="4" s="1"/>
  <c r="O1054" i="4" s="1"/>
  <c r="O1055" i="4" s="1"/>
  <c r="O1056" i="4" s="1"/>
  <c r="P1029" i="4"/>
  <c r="P1030" i="4" s="1"/>
  <c r="P1031" i="4" s="1"/>
  <c r="P1032" i="4" s="1"/>
  <c r="P1033" i="4" s="1"/>
  <c r="P1034" i="4" s="1"/>
  <c r="P1035" i="4" s="1"/>
  <c r="P1036" i="4" s="1"/>
  <c r="P1037" i="4" s="1"/>
  <c r="P1038" i="4" s="1"/>
  <c r="P1039" i="4" s="1"/>
  <c r="P1040" i="4" s="1"/>
  <c r="P1041" i="4" s="1"/>
  <c r="P1042" i="4" s="1"/>
  <c r="P1043" i="4" s="1"/>
  <c r="P1044" i="4" s="1"/>
  <c r="P1045" i="4" s="1"/>
  <c r="P1046" i="4" s="1"/>
  <c r="P1047" i="4" s="1"/>
  <c r="P1048" i="4" s="1"/>
  <c r="O1029" i="4"/>
  <c r="P1010" i="4"/>
  <c r="P1011" i="4" s="1"/>
  <c r="P1012" i="4" s="1"/>
  <c r="P1013" i="4" s="1"/>
  <c r="P1014" i="4" s="1"/>
  <c r="P1015" i="4" s="1"/>
  <c r="P1016" i="4" s="1"/>
  <c r="P1017" i="4" s="1"/>
  <c r="P1018" i="4" s="1"/>
  <c r="P1019" i="4" s="1"/>
  <c r="P1020" i="4" s="1"/>
  <c r="P1021" i="4" s="1"/>
  <c r="P1022" i="4" s="1"/>
  <c r="P1023" i="4" s="1"/>
  <c r="P1024" i="4" s="1"/>
  <c r="P1025" i="4" s="1"/>
  <c r="P1026" i="4" s="1"/>
  <c r="P1027" i="4" s="1"/>
  <c r="O1010" i="4"/>
  <c r="O1011" i="4" s="1"/>
  <c r="P990" i="4"/>
  <c r="P991" i="4" s="1"/>
  <c r="P992" i="4" s="1"/>
  <c r="P993" i="4" s="1"/>
  <c r="P994" i="4" s="1"/>
  <c r="P995" i="4" s="1"/>
  <c r="P996" i="4" s="1"/>
  <c r="P997" i="4" s="1"/>
  <c r="P998" i="4" s="1"/>
  <c r="P999" i="4" s="1"/>
  <c r="P1000" i="4" s="1"/>
  <c r="P1001" i="4" s="1"/>
  <c r="P1002" i="4" s="1"/>
  <c r="P1003" i="4" s="1"/>
  <c r="P1004" i="4" s="1"/>
  <c r="P1005" i="4" s="1"/>
  <c r="P1006" i="4" s="1"/>
  <c r="P1007" i="4" s="1"/>
  <c r="P1008" i="4" s="1"/>
  <c r="O990" i="4"/>
  <c r="O991" i="4" s="1"/>
  <c r="O992" i="4" s="1"/>
  <c r="P971" i="4"/>
  <c r="P972" i="4" s="1"/>
  <c r="P973" i="4" s="1"/>
  <c r="P974" i="4" s="1"/>
  <c r="P975" i="4" s="1"/>
  <c r="P976" i="4" s="1"/>
  <c r="P977" i="4" s="1"/>
  <c r="P978" i="4" s="1"/>
  <c r="P979" i="4" s="1"/>
  <c r="P980" i="4" s="1"/>
  <c r="P981" i="4" s="1"/>
  <c r="P982" i="4" s="1"/>
  <c r="P983" i="4" s="1"/>
  <c r="P984" i="4" s="1"/>
  <c r="P985" i="4" s="1"/>
  <c r="P986" i="4" s="1"/>
  <c r="P987" i="4" s="1"/>
  <c r="P988" i="4" s="1"/>
  <c r="O971" i="4"/>
  <c r="O972" i="4" s="1"/>
  <c r="P948" i="4"/>
  <c r="P949" i="4" s="1"/>
  <c r="P950" i="4" s="1"/>
  <c r="P951" i="4" s="1"/>
  <c r="P952" i="4" s="1"/>
  <c r="P953" i="4" s="1"/>
  <c r="P954" i="4" s="1"/>
  <c r="P955" i="4" s="1"/>
  <c r="P956" i="4" s="1"/>
  <c r="P957" i="4" s="1"/>
  <c r="P958" i="4" s="1"/>
  <c r="P959" i="4" s="1"/>
  <c r="P960" i="4" s="1"/>
  <c r="P961" i="4" s="1"/>
  <c r="P962" i="4" s="1"/>
  <c r="P963" i="4" s="1"/>
  <c r="P964" i="4" s="1"/>
  <c r="P965" i="4" s="1"/>
  <c r="P966" i="4" s="1"/>
  <c r="P967" i="4" s="1"/>
  <c r="P968" i="4" s="1"/>
  <c r="P969" i="4" s="1"/>
  <c r="O948" i="4"/>
  <c r="P928" i="4"/>
  <c r="P929" i="4" s="1"/>
  <c r="P930" i="4" s="1"/>
  <c r="P931" i="4" s="1"/>
  <c r="P932" i="4" s="1"/>
  <c r="P933" i="4" s="1"/>
  <c r="P934" i="4" s="1"/>
  <c r="P935" i="4" s="1"/>
  <c r="P936" i="4" s="1"/>
  <c r="P937" i="4" s="1"/>
  <c r="P938" i="4" s="1"/>
  <c r="P939" i="4" s="1"/>
  <c r="P940" i="4" s="1"/>
  <c r="P941" i="4" s="1"/>
  <c r="P942" i="4" s="1"/>
  <c r="P943" i="4" s="1"/>
  <c r="P944" i="4" s="1"/>
  <c r="P945" i="4" s="1"/>
  <c r="P946" i="4" s="1"/>
  <c r="P904" i="4"/>
  <c r="P905" i="4" s="1"/>
  <c r="P906" i="4" s="1"/>
  <c r="P907" i="4" s="1"/>
  <c r="P908" i="4" s="1"/>
  <c r="P909" i="4" s="1"/>
  <c r="P910" i="4" s="1"/>
  <c r="P911" i="4" s="1"/>
  <c r="P912" i="4" s="1"/>
  <c r="P913" i="4" s="1"/>
  <c r="P914" i="4" s="1"/>
  <c r="P915" i="4" s="1"/>
  <c r="P916" i="4" s="1"/>
  <c r="P917" i="4" s="1"/>
  <c r="P918" i="4" s="1"/>
  <c r="P919" i="4" s="1"/>
  <c r="P920" i="4" s="1"/>
  <c r="P921" i="4" s="1"/>
  <c r="P922" i="4" s="1"/>
  <c r="P923" i="4" s="1"/>
  <c r="P924" i="4" s="1"/>
  <c r="P925" i="4" s="1"/>
  <c r="P926" i="4" s="1"/>
  <c r="O904" i="4"/>
  <c r="P884" i="4"/>
  <c r="P885" i="4" s="1"/>
  <c r="P886" i="4" s="1"/>
  <c r="P887" i="4" s="1"/>
  <c r="P888" i="4" s="1"/>
  <c r="P889" i="4" s="1"/>
  <c r="P890" i="4" s="1"/>
  <c r="P891" i="4" s="1"/>
  <c r="P892" i="4" s="1"/>
  <c r="P893" i="4" s="1"/>
  <c r="P894" i="4" s="1"/>
  <c r="P895" i="4" s="1"/>
  <c r="P896" i="4" s="1"/>
  <c r="P897" i="4" s="1"/>
  <c r="P898" i="4" s="1"/>
  <c r="P899" i="4" s="1"/>
  <c r="P900" i="4" s="1"/>
  <c r="P901" i="4" s="1"/>
  <c r="P902" i="4" s="1"/>
  <c r="O884" i="4"/>
  <c r="P864" i="4"/>
  <c r="P865" i="4" s="1"/>
  <c r="P866" i="4" s="1"/>
  <c r="P867" i="4" s="1"/>
  <c r="P868" i="4" s="1"/>
  <c r="P869" i="4" s="1"/>
  <c r="P870" i="4" s="1"/>
  <c r="P871" i="4" s="1"/>
  <c r="P872" i="4" s="1"/>
  <c r="P873" i="4" s="1"/>
  <c r="P874" i="4" s="1"/>
  <c r="P875" i="4" s="1"/>
  <c r="P876" i="4" s="1"/>
  <c r="P877" i="4" s="1"/>
  <c r="P878" i="4" s="1"/>
  <c r="P879" i="4" s="1"/>
  <c r="P880" i="4" s="1"/>
  <c r="P881" i="4" s="1"/>
  <c r="P882" i="4" s="1"/>
  <c r="O864" i="4"/>
  <c r="O865" i="4" s="1"/>
  <c r="P839" i="4"/>
  <c r="P840" i="4" s="1"/>
  <c r="P841" i="4" s="1"/>
  <c r="P842" i="4" s="1"/>
  <c r="P843" i="4" s="1"/>
  <c r="P844" i="4" s="1"/>
  <c r="P845" i="4" s="1"/>
  <c r="P846" i="4" s="1"/>
  <c r="P847" i="4" s="1"/>
  <c r="P848" i="4" s="1"/>
  <c r="P849" i="4" s="1"/>
  <c r="P850" i="4" s="1"/>
  <c r="P851" i="4" s="1"/>
  <c r="P852" i="4" s="1"/>
  <c r="P853" i="4" s="1"/>
  <c r="P854" i="4" s="1"/>
  <c r="P855" i="4" s="1"/>
  <c r="P856" i="4" s="1"/>
  <c r="P857" i="4" s="1"/>
  <c r="P858" i="4" s="1"/>
  <c r="P859" i="4" s="1"/>
  <c r="P860" i="4" s="1"/>
  <c r="P861" i="4" s="1"/>
  <c r="P862" i="4" s="1"/>
  <c r="O839" i="4"/>
  <c r="P819" i="4"/>
  <c r="P820" i="4" s="1"/>
  <c r="P821" i="4" s="1"/>
  <c r="P822" i="4" s="1"/>
  <c r="P823" i="4" s="1"/>
  <c r="P824" i="4" s="1"/>
  <c r="P825" i="4" s="1"/>
  <c r="P826" i="4" s="1"/>
  <c r="P827" i="4" s="1"/>
  <c r="P828" i="4" s="1"/>
  <c r="P829" i="4" s="1"/>
  <c r="P830" i="4" s="1"/>
  <c r="P831" i="4" s="1"/>
  <c r="P832" i="4" s="1"/>
  <c r="P833" i="4" s="1"/>
  <c r="P834" i="4" s="1"/>
  <c r="P835" i="4" s="1"/>
  <c r="P836" i="4" s="1"/>
  <c r="P837" i="4" s="1"/>
  <c r="O819" i="4"/>
  <c r="O820" i="4" s="1"/>
  <c r="O821" i="4" s="1"/>
  <c r="P801" i="4"/>
  <c r="P802" i="4" s="1"/>
  <c r="P803" i="4" s="1"/>
  <c r="P804" i="4" s="1"/>
  <c r="P805" i="4" s="1"/>
  <c r="P806" i="4" s="1"/>
  <c r="P807" i="4" s="1"/>
  <c r="P808" i="4" s="1"/>
  <c r="P809" i="4" s="1"/>
  <c r="P810" i="4" s="1"/>
  <c r="P811" i="4" s="1"/>
  <c r="P812" i="4" s="1"/>
  <c r="P813" i="4" s="1"/>
  <c r="P814" i="4" s="1"/>
  <c r="P815" i="4" s="1"/>
  <c r="P816" i="4" s="1"/>
  <c r="P817" i="4" s="1"/>
  <c r="O801" i="4"/>
  <c r="P780" i="4"/>
  <c r="P781" i="4" s="1"/>
  <c r="P782" i="4" s="1"/>
  <c r="P783" i="4" s="1"/>
  <c r="P784" i="4" s="1"/>
  <c r="P785" i="4" s="1"/>
  <c r="P786" i="4" s="1"/>
  <c r="P787" i="4" s="1"/>
  <c r="P788" i="4" s="1"/>
  <c r="P789" i="4" s="1"/>
  <c r="P790" i="4" s="1"/>
  <c r="P791" i="4" s="1"/>
  <c r="P792" i="4" s="1"/>
  <c r="P793" i="4" s="1"/>
  <c r="P794" i="4" s="1"/>
  <c r="P795" i="4" s="1"/>
  <c r="P796" i="4" s="1"/>
  <c r="P797" i="4" s="1"/>
  <c r="P798" i="4" s="1"/>
  <c r="P799" i="4" s="1"/>
  <c r="O780" i="4"/>
  <c r="P761" i="4"/>
  <c r="P762" i="4" s="1"/>
  <c r="P763" i="4" s="1"/>
  <c r="P764" i="4" s="1"/>
  <c r="P765" i="4" s="1"/>
  <c r="P766" i="4" s="1"/>
  <c r="P767" i="4" s="1"/>
  <c r="P768" i="4" s="1"/>
  <c r="P769" i="4" s="1"/>
  <c r="P770" i="4" s="1"/>
  <c r="P771" i="4" s="1"/>
  <c r="P772" i="4" s="1"/>
  <c r="P773" i="4" s="1"/>
  <c r="P774" i="4" s="1"/>
  <c r="P775" i="4" s="1"/>
  <c r="P776" i="4" s="1"/>
  <c r="P777" i="4" s="1"/>
  <c r="P778" i="4" s="1"/>
  <c r="O761" i="4"/>
  <c r="O762" i="4" s="1"/>
  <c r="P741" i="4"/>
  <c r="P742" i="4" s="1"/>
  <c r="P743" i="4" s="1"/>
  <c r="P744" i="4" s="1"/>
  <c r="P745" i="4" s="1"/>
  <c r="P746" i="4" s="1"/>
  <c r="P747" i="4" s="1"/>
  <c r="P748" i="4" s="1"/>
  <c r="P749" i="4" s="1"/>
  <c r="P750" i="4" s="1"/>
  <c r="P751" i="4" s="1"/>
  <c r="P752" i="4" s="1"/>
  <c r="P753" i="4" s="1"/>
  <c r="P754" i="4" s="1"/>
  <c r="P755" i="4" s="1"/>
  <c r="P756" i="4" s="1"/>
  <c r="P757" i="4" s="1"/>
  <c r="P758" i="4" s="1"/>
  <c r="P759" i="4" s="1"/>
  <c r="O741" i="4"/>
  <c r="O742" i="4" s="1"/>
  <c r="O743" i="4" s="1"/>
  <c r="P716" i="4"/>
  <c r="P717" i="4" s="1"/>
  <c r="P718" i="4" s="1"/>
  <c r="P719" i="4" s="1"/>
  <c r="P720" i="4" s="1"/>
  <c r="P721" i="4" s="1"/>
  <c r="P722" i="4" s="1"/>
  <c r="P723" i="4" s="1"/>
  <c r="P724" i="4" s="1"/>
  <c r="P725" i="4" s="1"/>
  <c r="P726" i="4" s="1"/>
  <c r="P727" i="4" s="1"/>
  <c r="P728" i="4" s="1"/>
  <c r="P729" i="4" s="1"/>
  <c r="P730" i="4" s="1"/>
  <c r="P731" i="4" s="1"/>
  <c r="P732" i="4" s="1"/>
  <c r="P733" i="4" s="1"/>
  <c r="P734" i="4" s="1"/>
  <c r="P735" i="4" s="1"/>
  <c r="P736" i="4" s="1"/>
  <c r="P737" i="4" s="1"/>
  <c r="P738" i="4" s="1"/>
  <c r="P739" i="4" s="1"/>
  <c r="O716" i="4"/>
  <c r="P697" i="4"/>
  <c r="P698" i="4" s="1"/>
  <c r="P699" i="4" s="1"/>
  <c r="P700" i="4" s="1"/>
  <c r="P701" i="4" s="1"/>
  <c r="P702" i="4" s="1"/>
  <c r="P703" i="4" s="1"/>
  <c r="P704" i="4" s="1"/>
  <c r="P705" i="4" s="1"/>
  <c r="P706" i="4" s="1"/>
  <c r="P707" i="4" s="1"/>
  <c r="P708" i="4" s="1"/>
  <c r="P709" i="4" s="1"/>
  <c r="P710" i="4" s="1"/>
  <c r="P711" i="4" s="1"/>
  <c r="P712" i="4" s="1"/>
  <c r="P713" i="4" s="1"/>
  <c r="P714" i="4" s="1"/>
  <c r="O697" i="4"/>
  <c r="P678" i="4"/>
  <c r="P679" i="4" s="1"/>
  <c r="P680" i="4" s="1"/>
  <c r="P681" i="4" s="1"/>
  <c r="P682" i="4" s="1"/>
  <c r="P683" i="4" s="1"/>
  <c r="P684" i="4" s="1"/>
  <c r="P685" i="4" s="1"/>
  <c r="P686" i="4" s="1"/>
  <c r="P687" i="4" s="1"/>
  <c r="P688" i="4" s="1"/>
  <c r="P689" i="4" s="1"/>
  <c r="P690" i="4" s="1"/>
  <c r="P691" i="4" s="1"/>
  <c r="P692" i="4" s="1"/>
  <c r="P693" i="4" s="1"/>
  <c r="P694" i="4" s="1"/>
  <c r="P695" i="4" s="1"/>
  <c r="O678" i="4"/>
  <c r="O679" i="4" s="1"/>
  <c r="P656" i="4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P673" i="4" s="1"/>
  <c r="P674" i="4" s="1"/>
  <c r="P675" i="4" s="1"/>
  <c r="P676" i="4" s="1"/>
  <c r="O656" i="4"/>
  <c r="P638" i="4"/>
  <c r="P639" i="4" s="1"/>
  <c r="P640" i="4" s="1"/>
  <c r="P641" i="4" s="1"/>
  <c r="P642" i="4" s="1"/>
  <c r="P643" i="4" s="1"/>
  <c r="P644" i="4" s="1"/>
  <c r="P645" i="4" s="1"/>
  <c r="P646" i="4" s="1"/>
  <c r="P647" i="4" s="1"/>
  <c r="P648" i="4" s="1"/>
  <c r="P649" i="4" s="1"/>
  <c r="P650" i="4" s="1"/>
  <c r="P651" i="4" s="1"/>
  <c r="P652" i="4" s="1"/>
  <c r="P653" i="4" s="1"/>
  <c r="P654" i="4" s="1"/>
  <c r="O638" i="4"/>
  <c r="O639" i="4" s="1"/>
  <c r="P615" i="4"/>
  <c r="P616" i="4" s="1"/>
  <c r="P617" i="4" s="1"/>
  <c r="P618" i="4" s="1"/>
  <c r="P619" i="4" s="1"/>
  <c r="P620" i="4" s="1"/>
  <c r="P621" i="4" s="1"/>
  <c r="P622" i="4" s="1"/>
  <c r="P623" i="4" s="1"/>
  <c r="P624" i="4" s="1"/>
  <c r="P625" i="4" s="1"/>
  <c r="P626" i="4" s="1"/>
  <c r="P627" i="4" s="1"/>
  <c r="P628" i="4" s="1"/>
  <c r="P629" i="4" s="1"/>
  <c r="P630" i="4" s="1"/>
  <c r="P631" i="4" s="1"/>
  <c r="P632" i="4" s="1"/>
  <c r="P633" i="4" s="1"/>
  <c r="P634" i="4" s="1"/>
  <c r="P635" i="4" s="1"/>
  <c r="P636" i="4" s="1"/>
  <c r="O615" i="4"/>
  <c r="P595" i="4"/>
  <c r="P596" i="4" s="1"/>
  <c r="P597" i="4" s="1"/>
  <c r="P598" i="4" s="1"/>
  <c r="P599" i="4" s="1"/>
  <c r="P600" i="4" s="1"/>
  <c r="P601" i="4" s="1"/>
  <c r="P602" i="4" s="1"/>
  <c r="P603" i="4" s="1"/>
  <c r="P604" i="4" s="1"/>
  <c r="P605" i="4" s="1"/>
  <c r="P606" i="4" s="1"/>
  <c r="P607" i="4" s="1"/>
  <c r="P608" i="4" s="1"/>
  <c r="P609" i="4" s="1"/>
  <c r="P610" i="4" s="1"/>
  <c r="P611" i="4" s="1"/>
  <c r="P612" i="4" s="1"/>
  <c r="P613" i="4" s="1"/>
  <c r="O595" i="4"/>
  <c r="O596" i="4" s="1"/>
  <c r="P576" i="4"/>
  <c r="P577" i="4" s="1"/>
  <c r="P578" i="4" s="1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 s="1"/>
  <c r="P590" i="4" s="1"/>
  <c r="P591" i="4" s="1"/>
  <c r="P592" i="4" s="1"/>
  <c r="P593" i="4" s="1"/>
  <c r="O576" i="4"/>
  <c r="O577" i="4" s="1"/>
  <c r="P553" i="4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P564" i="4" s="1"/>
  <c r="P565" i="4" s="1"/>
  <c r="P566" i="4" s="1"/>
  <c r="P567" i="4" s="1"/>
  <c r="P568" i="4" s="1"/>
  <c r="P569" i="4" s="1"/>
  <c r="P570" i="4" s="1"/>
  <c r="P571" i="4" s="1"/>
  <c r="P572" i="4" s="1"/>
  <c r="P573" i="4" s="1"/>
  <c r="P574" i="4" s="1"/>
  <c r="O553" i="4"/>
  <c r="P535" i="4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O535" i="4"/>
  <c r="O536" i="4" s="1"/>
  <c r="P517" i="4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O517" i="4"/>
  <c r="O518" i="4" s="1"/>
  <c r="P497" i="4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O497" i="4"/>
  <c r="P472" i="4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O472" i="4"/>
  <c r="P453" i="4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O453" i="4"/>
  <c r="O454" i="4" s="1"/>
  <c r="P430" i="4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O430" i="4"/>
  <c r="O431" i="4" s="1"/>
  <c r="P412" i="4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O412" i="4"/>
  <c r="O413" i="4" s="1"/>
  <c r="P394" i="4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O394" i="4"/>
  <c r="O395" i="4" s="1"/>
  <c r="O396" i="4" s="1"/>
  <c r="P371" i="4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O371" i="4"/>
  <c r="O372" i="4" s="1"/>
  <c r="P351" i="4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O351" i="4"/>
  <c r="Q350" i="4"/>
  <c r="Q306" i="4"/>
  <c r="Q330" i="4"/>
  <c r="P331" i="4"/>
  <c r="O331" i="4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P307" i="4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O307" i="4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P288" i="4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O288" i="4"/>
  <c r="O289" i="4" s="1"/>
  <c r="Q20" i="4"/>
  <c r="Q40" i="4"/>
  <c r="Q63" i="4"/>
  <c r="Q81" i="4"/>
  <c r="Q100" i="4"/>
  <c r="Q124" i="4"/>
  <c r="Q144" i="4"/>
  <c r="Q167" i="4"/>
  <c r="Q187" i="4"/>
  <c r="Q205" i="4"/>
  <c r="Q230" i="4"/>
  <c r="Q249" i="4"/>
  <c r="Q269" i="4"/>
  <c r="Q287" i="4"/>
  <c r="Q2" i="4"/>
  <c r="Y165" i="4" l="1"/>
  <c r="Y29" i="4"/>
  <c r="Y1055" i="4"/>
  <c r="Y724" i="4"/>
  <c r="Y444" i="4"/>
  <c r="Y944" i="4"/>
  <c r="Y936" i="4"/>
  <c r="Y168" i="4"/>
  <c r="Y95" i="4"/>
  <c r="Y81" i="4"/>
  <c r="Y47" i="4"/>
  <c r="Y771" i="4"/>
  <c r="Y432" i="4"/>
  <c r="Y947" i="4"/>
  <c r="Y851" i="4"/>
  <c r="Y173" i="4"/>
  <c r="Y3" i="4"/>
  <c r="Y354" i="4"/>
  <c r="Y322" i="4"/>
  <c r="Y699" i="4"/>
  <c r="Y691" i="4"/>
  <c r="Y683" i="4"/>
  <c r="Y675" i="4"/>
  <c r="Y667" i="4"/>
  <c r="Y659" i="4"/>
  <c r="Y651" i="4"/>
  <c r="Y643" i="4"/>
  <c r="Y635" i="4"/>
  <c r="Y627" i="4"/>
  <c r="Y520" i="4"/>
  <c r="Y488" i="4"/>
  <c r="Y983" i="4"/>
  <c r="Y876" i="4"/>
  <c r="Y823" i="4"/>
  <c r="Y474" i="4"/>
  <c r="Y115" i="4"/>
  <c r="Y287" i="4"/>
  <c r="Y731" i="4"/>
  <c r="Y382" i="4"/>
  <c r="Y289" i="4"/>
  <c r="Y508" i="4"/>
  <c r="Y492" i="4"/>
  <c r="Y460" i="4"/>
  <c r="Y456" i="4"/>
  <c r="Y959" i="4"/>
  <c r="Y895" i="4"/>
  <c r="Y887" i="4"/>
  <c r="Y879" i="4"/>
  <c r="Y855" i="4"/>
  <c r="Y283" i="4"/>
  <c r="Y171" i="4"/>
  <c r="Y28" i="4"/>
  <c r="Y20" i="4"/>
  <c r="Y12" i="4"/>
  <c r="Y4" i="4"/>
  <c r="Y759" i="4"/>
  <c r="Y756" i="4"/>
  <c r="Y748" i="4"/>
  <c r="Y490" i="4"/>
  <c r="Y394" i="4"/>
  <c r="Y277" i="4"/>
  <c r="Y51" i="4"/>
  <c r="Y471" i="4"/>
  <c r="Y349" i="4"/>
  <c r="Y341" i="4"/>
  <c r="Y99" i="4"/>
  <c r="Y67" i="4"/>
  <c r="Y35" i="4"/>
  <c r="Y1059" i="4"/>
  <c r="Y1051" i="4"/>
  <c r="Y1011" i="4"/>
  <c r="Y1008" i="4"/>
  <c r="Y1003" i="4"/>
  <c r="Y1000" i="4"/>
  <c r="Y995" i="4"/>
  <c r="Y524" i="4"/>
  <c r="Y476" i="4"/>
  <c r="Y338" i="4"/>
  <c r="Y298" i="4"/>
  <c r="Y162" i="4"/>
  <c r="Y154" i="4"/>
  <c r="Y146" i="4"/>
  <c r="Y141" i="4"/>
  <c r="Y48" i="4"/>
  <c r="Y521" i="4"/>
  <c r="Y412" i="4"/>
  <c r="Y380" i="4"/>
  <c r="Y239" i="4"/>
  <c r="Y175" i="4"/>
  <c r="Y819" i="4"/>
  <c r="Y803" i="4"/>
  <c r="Y710" i="4"/>
  <c r="Y518" i="4"/>
  <c r="Y504" i="4"/>
  <c r="Y454" i="4"/>
  <c r="Y340" i="4"/>
  <c r="Y127" i="4"/>
  <c r="Y79" i="4"/>
  <c r="Y1087" i="4"/>
  <c r="Y1079" i="4"/>
  <c r="Y1071" i="4"/>
  <c r="Y1063" i="4"/>
  <c r="Y979" i="4"/>
  <c r="Y976" i="4"/>
  <c r="Y971" i="4"/>
  <c r="Y968" i="4"/>
  <c r="Y963" i="4"/>
  <c r="Y957" i="4"/>
  <c r="Y915" i="4"/>
  <c r="Y847" i="4"/>
  <c r="Y844" i="4"/>
  <c r="Y841" i="4"/>
  <c r="Y833" i="4"/>
  <c r="Y831" i="4"/>
  <c r="Y812" i="4"/>
  <c r="Y809" i="4"/>
  <c r="Y799" i="4"/>
  <c r="Y796" i="4"/>
  <c r="Y788" i="4"/>
  <c r="Y725" i="4"/>
  <c r="Y714" i="4"/>
  <c r="Y706" i="4"/>
  <c r="Y458" i="4"/>
  <c r="Y400" i="4"/>
  <c r="Y384" i="4"/>
  <c r="Y350" i="4"/>
  <c r="Y342" i="4"/>
  <c r="Y324" i="4"/>
  <c r="Y991" i="4"/>
  <c r="Y891" i="4"/>
  <c r="Y700" i="4"/>
  <c r="Y692" i="4"/>
  <c r="Y684" i="4"/>
  <c r="Y676" i="4"/>
  <c r="Y668" i="4"/>
  <c r="Y660" i="4"/>
  <c r="Y652" i="4"/>
  <c r="Y644" i="4"/>
  <c r="Y636" i="4"/>
  <c r="Y628" i="4"/>
  <c r="Y620" i="4"/>
  <c r="Y612" i="4"/>
  <c r="Y604" i="4"/>
  <c r="Y596" i="4"/>
  <c r="Y588" i="4"/>
  <c r="Y580" i="4"/>
  <c r="Y572" i="4"/>
  <c r="Y564" i="4"/>
  <c r="Y556" i="4"/>
  <c r="Y548" i="4"/>
  <c r="Y540" i="4"/>
  <c r="Y532" i="4"/>
  <c r="Y434" i="4"/>
  <c r="Y402" i="4"/>
  <c r="Y1047" i="4"/>
  <c r="Y1023" i="4"/>
  <c r="Y1015" i="4"/>
  <c r="Y1001" i="4"/>
  <c r="Y993" i="4"/>
  <c r="Y951" i="4"/>
  <c r="Y903" i="4"/>
  <c r="Y883" i="4"/>
  <c r="Y779" i="4"/>
  <c r="Y522" i="4"/>
  <c r="Y486" i="4"/>
  <c r="Y310" i="4"/>
  <c r="Y789" i="4"/>
  <c r="Y781" i="4"/>
  <c r="Y670" i="4"/>
  <c r="Y662" i="4"/>
  <c r="Y654" i="4"/>
  <c r="Y646" i="4"/>
  <c r="Y638" i="4"/>
  <c r="Y630" i="4"/>
  <c r="Y622" i="4"/>
  <c r="Y614" i="4"/>
  <c r="Y606" i="4"/>
  <c r="Y598" i="4"/>
  <c r="Y590" i="4"/>
  <c r="Y582" i="4"/>
  <c r="Y574" i="4"/>
  <c r="Y566" i="4"/>
  <c r="Y558" i="4"/>
  <c r="Y550" i="4"/>
  <c r="Y542" i="4"/>
  <c r="Y534" i="4"/>
  <c r="Y472" i="4"/>
  <c r="Y348" i="4"/>
  <c r="Y943" i="4"/>
  <c r="Y927" i="4"/>
  <c r="Y919" i="4"/>
  <c r="Y739" i="4"/>
  <c r="Y506" i="4"/>
  <c r="Y446" i="4"/>
  <c r="Y433" i="4"/>
  <c r="Y430" i="4"/>
  <c r="Y425" i="4"/>
  <c r="Y422" i="4"/>
  <c r="Y414" i="4"/>
  <c r="Y351" i="4"/>
  <c r="Y1043" i="4"/>
  <c r="Y863" i="4"/>
  <c r="Y791" i="4"/>
  <c r="Y1053" i="4"/>
  <c r="Y619" i="4"/>
  <c r="Y611" i="4"/>
  <c r="Y603" i="4"/>
  <c r="Y595" i="4"/>
  <c r="Y587" i="4"/>
  <c r="Y352" i="4"/>
  <c r="Y316" i="4"/>
  <c r="Y308" i="4"/>
  <c r="Y234" i="4"/>
  <c r="Y226" i="4"/>
  <c r="Y215" i="4"/>
  <c r="Y210" i="4"/>
  <c r="Y205" i="4"/>
  <c r="Y197" i="4"/>
  <c r="Y183" i="4"/>
  <c r="Y89" i="4"/>
  <c r="Y66" i="4"/>
  <c r="Y58" i="4"/>
  <c r="Y55" i="4"/>
  <c r="Y40" i="4"/>
  <c r="Y37" i="4"/>
  <c r="Y370" i="4"/>
  <c r="Y339" i="4"/>
  <c r="Y326" i="4"/>
  <c r="Y279" i="4"/>
  <c r="Y125" i="4"/>
  <c r="Y76" i="4"/>
  <c r="Y73" i="4"/>
  <c r="Y68" i="4"/>
  <c r="Y65" i="4"/>
  <c r="Y63" i="4"/>
  <c r="Y21" i="4"/>
  <c r="Y13" i="4"/>
  <c r="Y209" i="4"/>
  <c r="Y96" i="4"/>
  <c r="Y93" i="4"/>
  <c r="Y85" i="4"/>
  <c r="Y83" i="4"/>
  <c r="Y31" i="4"/>
  <c r="Y23" i="4"/>
  <c r="Y15" i="4"/>
  <c r="Y7" i="4"/>
  <c r="Y361" i="4"/>
  <c r="Y273" i="4"/>
  <c r="Y246" i="4"/>
  <c r="Y241" i="4"/>
  <c r="Y193" i="4"/>
  <c r="Y156" i="4"/>
  <c r="Y109" i="4"/>
  <c r="Y101" i="4"/>
  <c r="Y69" i="4"/>
  <c r="Y293" i="4"/>
  <c r="Y232" i="4"/>
  <c r="Y224" i="4"/>
  <c r="Y187" i="4"/>
  <c r="Y124" i="4"/>
  <c r="Y116" i="4"/>
  <c r="Y111" i="4"/>
  <c r="Y97" i="4"/>
  <c r="Y87" i="4"/>
  <c r="Y77" i="4"/>
  <c r="Y30" i="4"/>
  <c r="Y795" i="4"/>
  <c r="Y792" i="4"/>
  <c r="Y735" i="4"/>
  <c r="Y732" i="4"/>
  <c r="Y478" i="4"/>
  <c r="Y448" i="4"/>
  <c r="Y443" i="4"/>
  <c r="Y386" i="4"/>
  <c r="Y379" i="4"/>
  <c r="Y371" i="4"/>
  <c r="Y366" i="4"/>
  <c r="Y353" i="4"/>
  <c r="Y222" i="4"/>
  <c r="Y214" i="4"/>
  <c r="Y199" i="4"/>
  <c r="Y189" i="4"/>
  <c r="Y181" i="4"/>
  <c r="Y178" i="4"/>
  <c r="Y147" i="4"/>
  <c r="Y144" i="4"/>
  <c r="Y121" i="4"/>
  <c r="Y106" i="4"/>
  <c r="Y88" i="4"/>
  <c r="Y78" i="4"/>
  <c r="Y50" i="4"/>
  <c r="Y32" i="4"/>
  <c r="Y22" i="4"/>
  <c r="Y14" i="4"/>
  <c r="Y6" i="4"/>
  <c r="Y1082" i="4"/>
  <c r="Y1040" i="4"/>
  <c r="Y1035" i="4"/>
  <c r="Y1032" i="4"/>
  <c r="Y1027" i="4"/>
  <c r="Y967" i="4"/>
  <c r="Y911" i="4"/>
  <c r="Y908" i="4"/>
  <c r="Y905" i="4"/>
  <c r="Y897" i="4"/>
  <c r="Y861" i="4"/>
  <c r="Y859" i="4"/>
  <c r="Y773" i="4"/>
  <c r="Y747" i="4"/>
  <c r="Y716" i="4"/>
  <c r="Y581" i="4"/>
  <c r="Y573" i="4"/>
  <c r="Y565" i="4"/>
  <c r="Y557" i="4"/>
  <c r="Y549" i="4"/>
  <c r="Y541" i="4"/>
  <c r="Y533" i="4"/>
  <c r="Y503" i="4"/>
  <c r="Y473" i="4"/>
  <c r="Y470" i="4"/>
  <c r="Y445" i="4"/>
  <c r="Y391" i="4"/>
  <c r="Y381" i="4"/>
  <c r="Y323" i="4"/>
  <c r="Y300" i="4"/>
  <c r="Y295" i="4"/>
  <c r="Y269" i="4"/>
  <c r="Y264" i="4"/>
  <c r="Y256" i="4"/>
  <c r="Y253" i="4"/>
  <c r="Y251" i="4"/>
  <c r="Y248" i="4"/>
  <c r="Y196" i="4"/>
  <c r="Y191" i="4"/>
  <c r="Y128" i="4"/>
  <c r="Y126" i="4"/>
  <c r="Y123" i="4"/>
  <c r="Y118" i="4"/>
  <c r="Y113" i="4"/>
  <c r="Y103" i="4"/>
  <c r="Y98" i="4"/>
  <c r="Y80" i="4"/>
  <c r="Y75" i="4"/>
  <c r="Y70" i="4"/>
  <c r="Y60" i="4"/>
  <c r="Y57" i="4"/>
  <c r="Y52" i="4"/>
  <c r="Y49" i="4"/>
  <c r="Y42" i="4"/>
  <c r="Y39" i="4"/>
  <c r="Y955" i="4"/>
  <c r="Y867" i="4"/>
  <c r="Y1057" i="4"/>
  <c r="Y1021" i="4"/>
  <c r="Y1019" i="4"/>
  <c r="Y939" i="4"/>
  <c r="Y931" i="4"/>
  <c r="Y871" i="4"/>
  <c r="Y815" i="4"/>
  <c r="Y763" i="4"/>
  <c r="Y510" i="4"/>
  <c r="Y500" i="4"/>
  <c r="Y480" i="4"/>
  <c r="Y475" i="4"/>
  <c r="Y462" i="4"/>
  <c r="Y455" i="4"/>
  <c r="Y450" i="4"/>
  <c r="Y416" i="4"/>
  <c r="Y401" i="4"/>
  <c r="Y330" i="4"/>
  <c r="Y325" i="4"/>
  <c r="Y235" i="4"/>
  <c r="Y211" i="4"/>
  <c r="Y201" i="4"/>
  <c r="Y157" i="4"/>
  <c r="Y149" i="4"/>
  <c r="Y108" i="4"/>
  <c r="Y100" i="4"/>
  <c r="Y90" i="4"/>
  <c r="Y34" i="4"/>
  <c r="Y24" i="4"/>
  <c r="Y16" i="4"/>
  <c r="Y8" i="4"/>
  <c r="Y1074" i="4"/>
  <c r="Y1007" i="4"/>
  <c r="Y1031" i="4"/>
  <c r="Y975" i="4"/>
  <c r="Y972" i="4"/>
  <c r="Y969" i="4"/>
  <c r="Y961" i="4"/>
  <c r="Y925" i="4"/>
  <c r="Y923" i="4"/>
  <c r="Y848" i="4"/>
  <c r="Y843" i="4"/>
  <c r="Y840" i="4"/>
  <c r="Y835" i="4"/>
  <c r="Y757" i="4"/>
  <c r="Y755" i="4"/>
  <c r="Y749" i="4"/>
  <c r="Y741" i="4"/>
  <c r="Y703" i="4"/>
  <c r="Y502" i="4"/>
  <c r="Y477" i="4"/>
  <c r="Y457" i="4"/>
  <c r="Y411" i="4"/>
  <c r="Y408" i="4"/>
  <c r="Y403" i="4"/>
  <c r="Y302" i="4"/>
  <c r="Y284" i="4"/>
  <c r="Y274" i="4"/>
  <c r="Y266" i="4"/>
  <c r="Y261" i="4"/>
  <c r="Y245" i="4"/>
  <c r="Y151" i="4"/>
  <c r="Y138" i="4"/>
  <c r="Y133" i="4"/>
  <c r="Y120" i="4"/>
  <c r="Y110" i="4"/>
  <c r="Y82" i="4"/>
  <c r="Y72" i="4"/>
  <c r="Y62" i="4"/>
  <c r="Y54" i="4"/>
  <c r="Y44" i="4"/>
  <c r="Y41" i="4"/>
  <c r="Y36" i="4"/>
  <c r="Y33" i="4"/>
  <c r="Y1066" i="4"/>
  <c r="Y1004" i="4"/>
  <c r="Y875" i="4"/>
  <c r="Y935" i="4"/>
  <c r="Y873" i="4"/>
  <c r="Y865" i="4"/>
  <c r="Y829" i="4"/>
  <c r="Y827" i="4"/>
  <c r="Y811" i="4"/>
  <c r="Y783" i="4"/>
  <c r="Y767" i="4"/>
  <c r="Y702" i="4"/>
  <c r="Y694" i="4"/>
  <c r="Y686" i="4"/>
  <c r="Y678" i="4"/>
  <c r="Y512" i="4"/>
  <c r="Y507" i="4"/>
  <c r="Y494" i="4"/>
  <c r="Y487" i="4"/>
  <c r="Y482" i="4"/>
  <c r="Y464" i="4"/>
  <c r="Y436" i="4"/>
  <c r="Y418" i="4"/>
  <c r="Y332" i="4"/>
  <c r="Y237" i="4"/>
  <c r="Y229" i="4"/>
  <c r="Y221" i="4"/>
  <c r="Y213" i="4"/>
  <c r="Y177" i="4"/>
  <c r="Y159" i="4"/>
  <c r="Y143" i="4"/>
  <c r="Y117" i="4"/>
  <c r="Y112" i="4"/>
  <c r="Y102" i="4"/>
  <c r="Y92" i="4"/>
  <c r="Y84" i="4"/>
  <c r="Y64" i="4"/>
  <c r="Y61" i="4"/>
  <c r="Y26" i="4"/>
  <c r="Y18" i="4"/>
  <c r="Y10" i="4"/>
  <c r="Y880" i="4"/>
  <c r="Y1039" i="4"/>
  <c r="Y1036" i="4"/>
  <c r="Y1033" i="4"/>
  <c r="Y1025" i="4"/>
  <c r="Y989" i="4"/>
  <c r="Y987" i="4"/>
  <c r="Y912" i="4"/>
  <c r="Y907" i="4"/>
  <c r="Y904" i="4"/>
  <c r="Y899" i="4"/>
  <c r="Y839" i="4"/>
  <c r="Y777" i="4"/>
  <c r="Y775" i="4"/>
  <c r="Y772" i="4"/>
  <c r="Y509" i="4"/>
  <c r="Y489" i="4"/>
  <c r="Y431" i="4"/>
  <c r="Y423" i="4"/>
  <c r="Y337" i="4"/>
  <c r="Y314" i="4"/>
  <c r="Y309" i="4"/>
  <c r="Y304" i="4"/>
  <c r="Y296" i="4"/>
  <c r="Y286" i="4"/>
  <c r="Y276" i="4"/>
  <c r="Y271" i="4"/>
  <c r="Y263" i="4"/>
  <c r="Y255" i="4"/>
  <c r="Y231" i="4"/>
  <c r="Y207" i="4"/>
  <c r="Y169" i="4"/>
  <c r="Y135" i="4"/>
  <c r="Y129" i="4"/>
  <c r="Y122" i="4"/>
  <c r="Y74" i="4"/>
  <c r="Y71" i="4"/>
  <c r="Y56" i="4"/>
  <c r="Y53" i="4"/>
  <c r="Y46" i="4"/>
  <c r="Y43" i="4"/>
  <c r="Y38" i="4"/>
  <c r="Y872" i="4"/>
  <c r="Y999" i="4"/>
  <c r="Y940" i="4"/>
  <c r="Y937" i="4"/>
  <c r="Y929" i="4"/>
  <c r="Y893" i="4"/>
  <c r="Y816" i="4"/>
  <c r="Y808" i="4"/>
  <c r="Y787" i="4"/>
  <c r="Y769" i="4"/>
  <c r="Y526" i="4"/>
  <c r="Y519" i="4"/>
  <c r="Y516" i="4"/>
  <c r="Y514" i="4"/>
  <c r="Y496" i="4"/>
  <c r="Y441" i="4"/>
  <c r="Y374" i="4"/>
  <c r="Y336" i="4"/>
  <c r="Y334" i="4"/>
  <c r="Y319" i="4"/>
  <c r="Y311" i="4"/>
  <c r="Y306" i="4"/>
  <c r="Y236" i="4"/>
  <c r="Y223" i="4"/>
  <c r="Y212" i="4"/>
  <c r="Y184" i="4"/>
  <c r="Y179" i="4"/>
  <c r="Y150" i="4"/>
  <c r="Y145" i="4"/>
  <c r="Y142" i="4"/>
  <c r="Y119" i="4"/>
  <c r="Y114" i="4"/>
  <c r="Y104" i="4"/>
  <c r="Y94" i="4"/>
  <c r="Y86" i="4"/>
  <c r="Y45" i="4"/>
  <c r="Y25" i="4"/>
  <c r="Y17" i="4"/>
  <c r="Y9" i="4"/>
  <c r="Y1056" i="4"/>
  <c r="Y1041" i="4"/>
  <c r="Y1024" i="4"/>
  <c r="Y1009" i="4"/>
  <c r="Y992" i="4"/>
  <c r="Y977" i="4"/>
  <c r="Y960" i="4"/>
  <c r="Y945" i="4"/>
  <c r="Y928" i="4"/>
  <c r="Y913" i="4"/>
  <c r="Y896" i="4"/>
  <c r="Y881" i="4"/>
  <c r="Y864" i="4"/>
  <c r="Y849" i="4"/>
  <c r="Y832" i="4"/>
  <c r="Y817" i="4"/>
  <c r="Y797" i="4"/>
  <c r="Y780" i="4"/>
  <c r="Y760" i="4"/>
  <c r="Y737" i="4"/>
  <c r="Y722" i="4"/>
  <c r="Y358" i="4"/>
  <c r="Y346" i="4"/>
  <c r="Y1048" i="4"/>
  <c r="Y1016" i="4"/>
  <c r="Y984" i="4"/>
  <c r="Y952" i="4"/>
  <c r="Y920" i="4"/>
  <c r="Y888" i="4"/>
  <c r="Y856" i="4"/>
  <c r="Y824" i="4"/>
  <c r="Y807" i="4"/>
  <c r="Y804" i="4"/>
  <c r="Y752" i="4"/>
  <c r="Y709" i="4"/>
  <c r="Y528" i="4"/>
  <c r="Y523" i="4"/>
  <c r="Y270" i="4"/>
  <c r="Y265" i="4"/>
  <c r="Y105" i="4"/>
  <c r="Y27" i="4"/>
  <c r="Y19" i="4"/>
  <c r="Y11" i="4"/>
  <c r="Y1084" i="4"/>
  <c r="Y1081" i="4"/>
  <c r="Y1076" i="4"/>
  <c r="Y1073" i="4"/>
  <c r="Y1068" i="4"/>
  <c r="Y1065" i="4"/>
  <c r="Y1060" i="4"/>
  <c r="Y1045" i="4"/>
  <c r="Y1028" i="4"/>
  <c r="Y1013" i="4"/>
  <c r="Y996" i="4"/>
  <c r="Y981" i="4"/>
  <c r="Y964" i="4"/>
  <c r="Y949" i="4"/>
  <c r="Y932" i="4"/>
  <c r="Y917" i="4"/>
  <c r="Y900" i="4"/>
  <c r="Y885" i="4"/>
  <c r="Y868" i="4"/>
  <c r="Y853" i="4"/>
  <c r="Y836" i="4"/>
  <c r="Y821" i="4"/>
  <c r="Y801" i="4"/>
  <c r="Y784" i="4"/>
  <c r="Y764" i="4"/>
  <c r="Y719" i="4"/>
  <c r="Y701" i="4"/>
  <c r="Y693" i="4"/>
  <c r="Y685" i="4"/>
  <c r="Y677" i="4"/>
  <c r="Y669" i="4"/>
  <c r="Y661" i="4"/>
  <c r="Y653" i="4"/>
  <c r="Y645" i="4"/>
  <c r="Y637" i="4"/>
  <c r="Y629" i="4"/>
  <c r="Y621" i="4"/>
  <c r="Y613" i="4"/>
  <c r="Y605" i="4"/>
  <c r="Y597" i="4"/>
  <c r="Y589" i="4"/>
  <c r="Y525" i="4"/>
  <c r="Y491" i="4"/>
  <c r="Y484" i="4"/>
  <c r="Y459" i="4"/>
  <c r="Y452" i="4"/>
  <c r="Y383" i="4"/>
  <c r="Y378" i="4"/>
  <c r="Y373" i="4"/>
  <c r="Y368" i="4"/>
  <c r="Y107" i="4"/>
  <c r="Y530" i="4"/>
  <c r="Y493" i="4"/>
  <c r="Y461" i="4"/>
  <c r="Y393" i="4"/>
  <c r="Y390" i="4"/>
  <c r="Y318" i="4"/>
  <c r="Y292" i="4"/>
  <c r="Y282" i="4"/>
  <c r="Y275" i="4"/>
  <c r="Y186" i="4"/>
  <c r="Y161" i="4"/>
  <c r="Y59" i="4"/>
  <c r="Y1086" i="4"/>
  <c r="Y1083" i="4"/>
  <c r="Y1078" i="4"/>
  <c r="Y1075" i="4"/>
  <c r="Y1070" i="4"/>
  <c r="Y1067" i="4"/>
  <c r="Y1062" i="4"/>
  <c r="Y1052" i="4"/>
  <c r="Y1037" i="4"/>
  <c r="Y1020" i="4"/>
  <c r="Y1005" i="4"/>
  <c r="Y988" i="4"/>
  <c r="Y973" i="4"/>
  <c r="Y956" i="4"/>
  <c r="Y941" i="4"/>
  <c r="Y924" i="4"/>
  <c r="Y909" i="4"/>
  <c r="Y892" i="4"/>
  <c r="Y877" i="4"/>
  <c r="Y860" i="4"/>
  <c r="Y845" i="4"/>
  <c r="Y828" i="4"/>
  <c r="Y813" i="4"/>
  <c r="Y793" i="4"/>
  <c r="Y776" i="4"/>
  <c r="Y733" i="4"/>
  <c r="Y721" i="4"/>
  <c r="Y713" i="4"/>
  <c r="Y708" i="4"/>
  <c r="Y695" i="4"/>
  <c r="Y687" i="4"/>
  <c r="Y679" i="4"/>
  <c r="Y671" i="4"/>
  <c r="Y663" i="4"/>
  <c r="Y655" i="4"/>
  <c r="Y647" i="4"/>
  <c r="Y639" i="4"/>
  <c r="Y631" i="4"/>
  <c r="Y623" i="4"/>
  <c r="Y615" i="4"/>
  <c r="Y607" i="4"/>
  <c r="Y599" i="4"/>
  <c r="Y591" i="4"/>
  <c r="Y583" i="4"/>
  <c r="Y575" i="4"/>
  <c r="Y567" i="4"/>
  <c r="Y559" i="4"/>
  <c r="Y551" i="4"/>
  <c r="Y543" i="4"/>
  <c r="Y535" i="4"/>
  <c r="Y498" i="4"/>
  <c r="Y466" i="4"/>
  <c r="Y413" i="4"/>
  <c r="Y398" i="4"/>
  <c r="Y1049" i="4"/>
  <c r="Y1017" i="4"/>
  <c r="Y985" i="4"/>
  <c r="Y953" i="4"/>
  <c r="Y921" i="4"/>
  <c r="Y889" i="4"/>
  <c r="Y857" i="4"/>
  <c r="Y825" i="4"/>
  <c r="Y805" i="4"/>
  <c r="Y751" i="4"/>
  <c r="Y720" i="4"/>
  <c r="Y718" i="4"/>
  <c r="Y712" i="4"/>
  <c r="Y705" i="4"/>
  <c r="Y505" i="4"/>
  <c r="Y428" i="4"/>
  <c r="Y420" i="4"/>
  <c r="Y415" i="4"/>
  <c r="Y327" i="4"/>
  <c r="Y320" i="4"/>
  <c r="Y297" i="4"/>
  <c r="Y198" i="4"/>
  <c r="Y91" i="4"/>
  <c r="Y1085" i="4"/>
  <c r="Y1080" i="4"/>
  <c r="Y1077" i="4"/>
  <c r="Y1072" i="4"/>
  <c r="Y1069" i="4"/>
  <c r="Y1064" i="4"/>
  <c r="Y1061" i="4"/>
  <c r="Y1044" i="4"/>
  <c r="Y1029" i="4"/>
  <c r="Y1012" i="4"/>
  <c r="Y997" i="4"/>
  <c r="Y980" i="4"/>
  <c r="Y965" i="4"/>
  <c r="Y948" i="4"/>
  <c r="Y933" i="4"/>
  <c r="Y916" i="4"/>
  <c r="Y901" i="4"/>
  <c r="Y884" i="4"/>
  <c r="Y869" i="4"/>
  <c r="Y852" i="4"/>
  <c r="Y837" i="4"/>
  <c r="Y820" i="4"/>
  <c r="Y765" i="4"/>
  <c r="Y745" i="4"/>
  <c r="Y743" i="4"/>
  <c r="Y740" i="4"/>
  <c r="Y728" i="4"/>
  <c r="Y723" i="4"/>
  <c r="Y715" i="4"/>
  <c r="Y704" i="4"/>
  <c r="Y697" i="4"/>
  <c r="Y689" i="4"/>
  <c r="Y681" i="4"/>
  <c r="Y673" i="4"/>
  <c r="Y468" i="4"/>
  <c r="Y440" i="4"/>
  <c r="Y435" i="4"/>
  <c r="Y218" i="4"/>
  <c r="Y208" i="4"/>
  <c r="Y438" i="4"/>
  <c r="Y396" i="4"/>
  <c r="Y388" i="4"/>
  <c r="Y376" i="4"/>
  <c r="Y290" i="4"/>
  <c r="Y285" i="4"/>
  <c r="Y280" i="4"/>
  <c r="Y268" i="4"/>
  <c r="Y258" i="4"/>
  <c r="Y206" i="4"/>
  <c r="Y176" i="4"/>
  <c r="Y166" i="4"/>
  <c r="Y410" i="4"/>
  <c r="Y405" i="4"/>
  <c r="Y385" i="4"/>
  <c r="Y363" i="4"/>
  <c r="Y360" i="4"/>
  <c r="Y355" i="4"/>
  <c r="Y343" i="4"/>
  <c r="Y313" i="4"/>
  <c r="Y242" i="4"/>
  <c r="Y230" i="4"/>
  <c r="Y220" i="4"/>
  <c r="Y203" i="4"/>
  <c r="Y200" i="4"/>
  <c r="Y188" i="4"/>
  <c r="Y140" i="4"/>
  <c r="Y132" i="4"/>
  <c r="Y665" i="4"/>
  <c r="Y657" i="4"/>
  <c r="Y649" i="4"/>
  <c r="Y641" i="4"/>
  <c r="Y633" i="4"/>
  <c r="Y625" i="4"/>
  <c r="Y617" i="4"/>
  <c r="Y609" i="4"/>
  <c r="Y601" i="4"/>
  <c r="Y593" i="4"/>
  <c r="Y585" i="4"/>
  <c r="Y577" i="4"/>
  <c r="Y569" i="4"/>
  <c r="Y561" i="4"/>
  <c r="Y553" i="4"/>
  <c r="Y545" i="4"/>
  <c r="Y537" i="4"/>
  <c r="Y527" i="4"/>
  <c r="Y511" i="4"/>
  <c r="Y495" i="4"/>
  <c r="Y479" i="4"/>
  <c r="Y463" i="4"/>
  <c r="Y447" i="4"/>
  <c r="Y442" i="4"/>
  <c r="Y437" i="4"/>
  <c r="Y417" i="4"/>
  <c r="Y395" i="4"/>
  <c r="Y392" i="4"/>
  <c r="Y387" i="4"/>
  <c r="Y375" i="4"/>
  <c r="Y372" i="4"/>
  <c r="Y329" i="4"/>
  <c r="Y301" i="4"/>
  <c r="Y267" i="4"/>
  <c r="Y257" i="4"/>
  <c r="Y252" i="4"/>
  <c r="Y247" i="4"/>
  <c r="Y225" i="4"/>
  <c r="Y5" i="4"/>
  <c r="Y761" i="4"/>
  <c r="Y744" i="4"/>
  <c r="Y727" i="4"/>
  <c r="Y717" i="4"/>
  <c r="Y707" i="4"/>
  <c r="Y696" i="4"/>
  <c r="Y688" i="4"/>
  <c r="Y680" i="4"/>
  <c r="Y672" i="4"/>
  <c r="Y664" i="4"/>
  <c r="Y656" i="4"/>
  <c r="Y648" i="4"/>
  <c r="Y640" i="4"/>
  <c r="Y632" i="4"/>
  <c r="Y624" i="4"/>
  <c r="Y616" i="4"/>
  <c r="Y608" i="4"/>
  <c r="Y600" i="4"/>
  <c r="Y592" i="4"/>
  <c r="Y584" i="4"/>
  <c r="Y576" i="4"/>
  <c r="Y568" i="4"/>
  <c r="Y560" i="4"/>
  <c r="Y552" i="4"/>
  <c r="Y544" i="4"/>
  <c r="Y536" i="4"/>
  <c r="Y529" i="4"/>
  <c r="Y513" i="4"/>
  <c r="Y497" i="4"/>
  <c r="Y481" i="4"/>
  <c r="Y465" i="4"/>
  <c r="Y449" i="4"/>
  <c r="Y427" i="4"/>
  <c r="Y424" i="4"/>
  <c r="Y419" i="4"/>
  <c r="Y407" i="4"/>
  <c r="Y404" i="4"/>
  <c r="Y365" i="4"/>
  <c r="Y362" i="4"/>
  <c r="Y317" i="4"/>
  <c r="Y303" i="4"/>
  <c r="Y254" i="4"/>
  <c r="Y244" i="4"/>
  <c r="Y217" i="4"/>
  <c r="Y202" i="4"/>
  <c r="Y195" i="4"/>
  <c r="Y190" i="4"/>
  <c r="Y137" i="4"/>
  <c r="Y134" i="4"/>
  <c r="Y579" i="4"/>
  <c r="Y571" i="4"/>
  <c r="Y563" i="4"/>
  <c r="Y555" i="4"/>
  <c r="Y547" i="4"/>
  <c r="Y539" i="4"/>
  <c r="Y531" i="4"/>
  <c r="Y515" i="4"/>
  <c r="Y499" i="4"/>
  <c r="Y483" i="4"/>
  <c r="Y467" i="4"/>
  <c r="Y451" i="4"/>
  <c r="Y439" i="4"/>
  <c r="Y397" i="4"/>
  <c r="Y389" i="4"/>
  <c r="Y377" i="4"/>
  <c r="Y367" i="4"/>
  <c r="Y333" i="4"/>
  <c r="Y312" i="4"/>
  <c r="Y305" i="4"/>
  <c r="Y291" i="4"/>
  <c r="Y281" i="4"/>
  <c r="Y259" i="4"/>
  <c r="Y249" i="4"/>
  <c r="Y227" i="4"/>
  <c r="Y800" i="4"/>
  <c r="Y785" i="4"/>
  <c r="Y768" i="4"/>
  <c r="Y753" i="4"/>
  <c r="Y736" i="4"/>
  <c r="Y729" i="4"/>
  <c r="Y726" i="4"/>
  <c r="Y711" i="4"/>
  <c r="Y698" i="4"/>
  <c r="Y690" i="4"/>
  <c r="Y682" i="4"/>
  <c r="Y674" i="4"/>
  <c r="Y666" i="4"/>
  <c r="Y658" i="4"/>
  <c r="Y650" i="4"/>
  <c r="Y642" i="4"/>
  <c r="Y634" i="4"/>
  <c r="Y626" i="4"/>
  <c r="Y618" i="4"/>
  <c r="Y610" i="4"/>
  <c r="Y602" i="4"/>
  <c r="Y594" i="4"/>
  <c r="Y586" i="4"/>
  <c r="Y578" i="4"/>
  <c r="Y570" i="4"/>
  <c r="Y562" i="4"/>
  <c r="Y554" i="4"/>
  <c r="Y546" i="4"/>
  <c r="Y538" i="4"/>
  <c r="Y517" i="4"/>
  <c r="Y501" i="4"/>
  <c r="Y485" i="4"/>
  <c r="Y469" i="4"/>
  <c r="Y453" i="4"/>
  <c r="Y429" i="4"/>
  <c r="Y426" i="4"/>
  <c r="Y421" i="4"/>
  <c r="Y409" i="4"/>
  <c r="Y406" i="4"/>
  <c r="Y399" i="4"/>
  <c r="Y369" i="4"/>
  <c r="Y364" i="4"/>
  <c r="Y359" i="4"/>
  <c r="Y356" i="4"/>
  <c r="Y347" i="4"/>
  <c r="Y344" i="4"/>
  <c r="Y335" i="4"/>
  <c r="Y328" i="4"/>
  <c r="Y321" i="4"/>
  <c r="Y307" i="4"/>
  <c r="Y288" i="4"/>
  <c r="Y278" i="4"/>
  <c r="Y174" i="4"/>
  <c r="Y164" i="4"/>
  <c r="Y260" i="4"/>
  <c r="Y243" i="4"/>
  <c r="Y238" i="4"/>
  <c r="Y219" i="4"/>
  <c r="Y216" i="4"/>
  <c r="Y192" i="4"/>
  <c r="Y185" i="4"/>
  <c r="Y180" i="4"/>
  <c r="Y163" i="4"/>
  <c r="Y158" i="4"/>
  <c r="Y139" i="4"/>
  <c r="Y136" i="4"/>
  <c r="Y357" i="4"/>
  <c r="Y345" i="4"/>
  <c r="Y331" i="4"/>
  <c r="Y315" i="4"/>
  <c r="Y299" i="4"/>
  <c r="Y294" i="4"/>
  <c r="Y272" i="4"/>
  <c r="Y262" i="4"/>
  <c r="Y250" i="4"/>
  <c r="Y240" i="4"/>
  <c r="Y233" i="4"/>
  <c r="Y228" i="4"/>
  <c r="Y204" i="4"/>
  <c r="Y194" i="4"/>
  <c r="Y182" i="4"/>
  <c r="Y170" i="4"/>
  <c r="Y160" i="4"/>
  <c r="Y153" i="4"/>
  <c r="Y148" i="4"/>
  <c r="Y131" i="4"/>
  <c r="Y172" i="4"/>
  <c r="Y167" i="4"/>
  <c r="Y155" i="4"/>
  <c r="Y152" i="4"/>
  <c r="Y130" i="4"/>
  <c r="Y1050" i="4"/>
  <c r="Y1034" i="4"/>
  <c r="Y1018" i="4"/>
  <c r="Y1002" i="4"/>
  <c r="Y986" i="4"/>
  <c r="Y970" i="4"/>
  <c r="Y954" i="4"/>
  <c r="Y938" i="4"/>
  <c r="Y922" i="4"/>
  <c r="Y906" i="4"/>
  <c r="Y890" i="4"/>
  <c r="Y874" i="4"/>
  <c r="Y858" i="4"/>
  <c r="Y842" i="4"/>
  <c r="Y826" i="4"/>
  <c r="Y810" i="4"/>
  <c r="Y794" i="4"/>
  <c r="Y778" i="4"/>
  <c r="Y762" i="4"/>
  <c r="Y746" i="4"/>
  <c r="Y730" i="4"/>
  <c r="Y1054" i="4"/>
  <c r="Y1038" i="4"/>
  <c r="Y1022" i="4"/>
  <c r="Y1006" i="4"/>
  <c r="Y990" i="4"/>
  <c r="Y974" i="4"/>
  <c r="Y958" i="4"/>
  <c r="Y942" i="4"/>
  <c r="Y926" i="4"/>
  <c r="Y910" i="4"/>
  <c r="Y894" i="4"/>
  <c r="Y878" i="4"/>
  <c r="Y862" i="4"/>
  <c r="Y846" i="4"/>
  <c r="Y830" i="4"/>
  <c r="Y814" i="4"/>
  <c r="Y798" i="4"/>
  <c r="Y782" i="4"/>
  <c r="Y766" i="4"/>
  <c r="Y750" i="4"/>
  <c r="Y734" i="4"/>
  <c r="Y1058" i="4"/>
  <c r="Y1042" i="4"/>
  <c r="Y1026" i="4"/>
  <c r="Y1010" i="4"/>
  <c r="Y994" i="4"/>
  <c r="Y978" i="4"/>
  <c r="Y962" i="4"/>
  <c r="Y946" i="4"/>
  <c r="Y930" i="4"/>
  <c r="Y914" i="4"/>
  <c r="Y898" i="4"/>
  <c r="Y882" i="4"/>
  <c r="Y866" i="4"/>
  <c r="Y850" i="4"/>
  <c r="Y834" i="4"/>
  <c r="Y818" i="4"/>
  <c r="Y802" i="4"/>
  <c r="Y786" i="4"/>
  <c r="Y770" i="4"/>
  <c r="Y754" i="4"/>
  <c r="Y738" i="4"/>
  <c r="Y1046" i="4"/>
  <c r="Y1030" i="4"/>
  <c r="Y1014" i="4"/>
  <c r="Y998" i="4"/>
  <c r="Y982" i="4"/>
  <c r="Y966" i="4"/>
  <c r="Y950" i="4"/>
  <c r="Y934" i="4"/>
  <c r="Y918" i="4"/>
  <c r="Y902" i="4"/>
  <c r="Y886" i="4"/>
  <c r="Y870" i="4"/>
  <c r="Y854" i="4"/>
  <c r="Y838" i="4"/>
  <c r="Y822" i="4"/>
  <c r="Y806" i="4"/>
  <c r="Y790" i="4"/>
  <c r="Y774" i="4"/>
  <c r="Y758" i="4"/>
  <c r="Y742" i="4"/>
  <c r="Q780" i="4"/>
  <c r="Q351" i="4"/>
  <c r="Q761" i="4"/>
  <c r="Q331" i="4"/>
  <c r="Q553" i="4"/>
  <c r="O781" i="4"/>
  <c r="O782" i="4" s="1"/>
  <c r="Q884" i="4"/>
  <c r="Q1055" i="4"/>
  <c r="O554" i="4"/>
  <c r="O555" i="4" s="1"/>
  <c r="Q1051" i="4"/>
  <c r="Q742" i="4"/>
  <c r="Q595" i="4"/>
  <c r="Q371" i="4"/>
  <c r="Q971" i="4"/>
  <c r="O885" i="4"/>
  <c r="O886" i="4" s="1"/>
  <c r="O887" i="4" s="1"/>
  <c r="O888" i="4" s="1"/>
  <c r="Q395" i="4"/>
  <c r="Q1050" i="4"/>
  <c r="Q1069" i="4"/>
  <c r="Q394" i="4"/>
  <c r="Q307" i="4"/>
  <c r="Q288" i="4"/>
  <c r="Q396" i="4"/>
  <c r="O397" i="4"/>
  <c r="O616" i="4"/>
  <c r="Q615" i="4"/>
  <c r="O744" i="4"/>
  <c r="Q743" i="4"/>
  <c r="Q820" i="4"/>
  <c r="O373" i="4"/>
  <c r="Q372" i="4"/>
  <c r="O1071" i="4"/>
  <c r="Q1070" i="4"/>
  <c r="Q1010" i="4"/>
  <c r="Q819" i="4"/>
  <c r="O290" i="4"/>
  <c r="Q289" i="4"/>
  <c r="Q324" i="4"/>
  <c r="Q323" i="4"/>
  <c r="O414" i="4"/>
  <c r="Q413" i="4"/>
  <c r="Q518" i="4"/>
  <c r="O519" i="4"/>
  <c r="Q697" i="4"/>
  <c r="O698" i="4"/>
  <c r="O866" i="4"/>
  <c r="Q865" i="4"/>
  <c r="O949" i="4"/>
  <c r="Q948" i="4"/>
  <c r="O1012" i="4"/>
  <c r="Q1011" i="4"/>
  <c r="Q320" i="4"/>
  <c r="Q319" i="4"/>
  <c r="Q315" i="4"/>
  <c r="O537" i="4"/>
  <c r="Q536" i="4"/>
  <c r="O578" i="4"/>
  <c r="Q577" i="4"/>
  <c r="Q716" i="4"/>
  <c r="O717" i="4"/>
  <c r="O822" i="4"/>
  <c r="Q821" i="4"/>
  <c r="O1030" i="4"/>
  <c r="Q1029" i="4"/>
  <c r="P332" i="4"/>
  <c r="Q312" i="4"/>
  <c r="O432" i="4"/>
  <c r="Q431" i="4"/>
  <c r="O498" i="4"/>
  <c r="Q497" i="4"/>
  <c r="O973" i="4"/>
  <c r="Q972" i="4"/>
  <c r="O763" i="4"/>
  <c r="Q762" i="4"/>
  <c r="Q311" i="4"/>
  <c r="Q904" i="4"/>
  <c r="O905" i="4"/>
  <c r="O325" i="4"/>
  <c r="Q322" i="4"/>
  <c r="Q314" i="4"/>
  <c r="O597" i="4"/>
  <c r="Q596" i="4"/>
  <c r="O802" i="4"/>
  <c r="Q801" i="4"/>
  <c r="O1057" i="4"/>
  <c r="Q1056" i="4"/>
  <c r="Q321" i="4"/>
  <c r="Q313" i="4"/>
  <c r="Q430" i="4"/>
  <c r="Q453" i="4"/>
  <c r="Q517" i="4"/>
  <c r="O657" i="4"/>
  <c r="Q656" i="4"/>
  <c r="Q864" i="4"/>
  <c r="Q318" i="4"/>
  <c r="Q310" i="4"/>
  <c r="O352" i="4"/>
  <c r="O455" i="4"/>
  <c r="Q454" i="4"/>
  <c r="O680" i="4"/>
  <c r="Q679" i="4"/>
  <c r="O993" i="4"/>
  <c r="Q992" i="4"/>
  <c r="Q1054" i="4"/>
  <c r="Q317" i="4"/>
  <c r="Q309" i="4"/>
  <c r="O473" i="4"/>
  <c r="Q472" i="4"/>
  <c r="Q535" i="4"/>
  <c r="Q576" i="4"/>
  <c r="Q741" i="4"/>
  <c r="O929" i="4"/>
  <c r="Q928" i="4"/>
  <c r="Q1053" i="4"/>
  <c r="Q991" i="4"/>
  <c r="Q678" i="4"/>
  <c r="Q316" i="4"/>
  <c r="Q308" i="4"/>
  <c r="Q412" i="4"/>
  <c r="O640" i="4"/>
  <c r="Q639" i="4"/>
  <c r="O840" i="4"/>
  <c r="Q839" i="4"/>
  <c r="Q1052" i="4"/>
  <c r="Q990" i="4"/>
  <c r="Q638" i="4"/>
  <c r="Z28" i="4" l="1"/>
  <c r="AA28" i="4" s="1"/>
  <c r="AB28" i="4" s="1"/>
  <c r="Z85" i="4"/>
  <c r="AA85" i="4" s="1"/>
  <c r="AB85" i="4" s="1"/>
  <c r="Z25" i="4"/>
  <c r="AA25" i="4" s="1"/>
  <c r="AB25" i="4" s="1"/>
  <c r="Z175" i="4"/>
  <c r="AA175" i="4" s="1"/>
  <c r="AB175" i="4" s="1"/>
  <c r="Z112" i="4"/>
  <c r="AA112" i="4" s="1"/>
  <c r="AB112" i="4" s="1"/>
  <c r="Z156" i="4"/>
  <c r="AA156" i="4" s="1"/>
  <c r="AB156" i="4" s="1"/>
  <c r="Z197" i="4"/>
  <c r="AA197" i="4" s="1"/>
  <c r="AB197" i="4" s="1"/>
  <c r="Z1071" i="4"/>
  <c r="AA1071" i="4" s="1"/>
  <c r="AB1071" i="4" s="1"/>
  <c r="Z105" i="4"/>
  <c r="AA105" i="4" s="1"/>
  <c r="AB105" i="4" s="1"/>
  <c r="Z103" i="4"/>
  <c r="AA103" i="4" s="1"/>
  <c r="AB103" i="4" s="1"/>
  <c r="Z104" i="4"/>
  <c r="AA104" i="4" s="1"/>
  <c r="AB104" i="4" s="1"/>
  <c r="Z760" i="4"/>
  <c r="AA760" i="4" s="1"/>
  <c r="AB760" i="4" s="1"/>
  <c r="Z181" i="4"/>
  <c r="AA181" i="4" s="1"/>
  <c r="AB181" i="4" s="1"/>
  <c r="Z274" i="4"/>
  <c r="AA274" i="4" s="1"/>
  <c r="AB274" i="4" s="1"/>
  <c r="Z996" i="4"/>
  <c r="AA996" i="4" s="1"/>
  <c r="AB996" i="4" s="1"/>
  <c r="Z19" i="4"/>
  <c r="AA19" i="4" s="1"/>
  <c r="AB19" i="4" s="1"/>
  <c r="Z387" i="4"/>
  <c r="AA387" i="4" s="1"/>
  <c r="AB387" i="4" s="1"/>
  <c r="Z45" i="4"/>
  <c r="AA45" i="4" s="1"/>
  <c r="AB45" i="4" s="1"/>
  <c r="Z101" i="4"/>
  <c r="AA101" i="4" s="1"/>
  <c r="AB101" i="4" s="1"/>
  <c r="Z77" i="4"/>
  <c r="AA77" i="4" s="1"/>
  <c r="AB77" i="4" s="1"/>
  <c r="Z384" i="4"/>
  <c r="AA384" i="4" s="1"/>
  <c r="AB384" i="4" s="1"/>
  <c r="Z58" i="4"/>
  <c r="AA58" i="4" s="1"/>
  <c r="AB58" i="4" s="1"/>
  <c r="Z59" i="4"/>
  <c r="AA59" i="4" s="1"/>
  <c r="AB59" i="4" s="1"/>
  <c r="Z29" i="4"/>
  <c r="AA29" i="4" s="1"/>
  <c r="AB29" i="4" s="1"/>
  <c r="Z124" i="4"/>
  <c r="AA124" i="4" s="1"/>
  <c r="AB124" i="4" s="1"/>
  <c r="Z976" i="4"/>
  <c r="AA976" i="4" s="1"/>
  <c r="AB976" i="4" s="1"/>
  <c r="Z600" i="4"/>
  <c r="AA600" i="4" s="1"/>
  <c r="AB600" i="4" s="1"/>
  <c r="Z514" i="4"/>
  <c r="AA514" i="4" s="1"/>
  <c r="AB514" i="4" s="1"/>
  <c r="Z23" i="4"/>
  <c r="AA23" i="4" s="1"/>
  <c r="AB23" i="4" s="1"/>
  <c r="Z37" i="4"/>
  <c r="AA37" i="4" s="1"/>
  <c r="AB37" i="4" s="1"/>
  <c r="Z22" i="4"/>
  <c r="AA22" i="4" s="1"/>
  <c r="AB22" i="4" s="1"/>
  <c r="Z992" i="4"/>
  <c r="AA992" i="4" s="1"/>
  <c r="AB992" i="4" s="1"/>
  <c r="Z776" i="4"/>
  <c r="AA776" i="4" s="1"/>
  <c r="AB776" i="4" s="1"/>
  <c r="Z15" i="4"/>
  <c r="AA15" i="4" s="1"/>
  <c r="AB15" i="4" s="1"/>
  <c r="Z31" i="4"/>
  <c r="AA31" i="4" s="1"/>
  <c r="AB31" i="4" s="1"/>
  <c r="Z201" i="4"/>
  <c r="AA201" i="4" s="1"/>
  <c r="AB201" i="4" s="1"/>
  <c r="Z362" i="4"/>
  <c r="AA362" i="4" s="1"/>
  <c r="AB362" i="4" s="1"/>
  <c r="Z30" i="4"/>
  <c r="AA30" i="4" s="1"/>
  <c r="AB30" i="4" s="1"/>
  <c r="Z32" i="4"/>
  <c r="AA32" i="4" s="1"/>
  <c r="AB32" i="4" s="1"/>
  <c r="Z96" i="4"/>
  <c r="AA96" i="4" s="1"/>
  <c r="AB96" i="4" s="1"/>
  <c r="Z84" i="4"/>
  <c r="AA84" i="4" s="1"/>
  <c r="AB84" i="4" s="1"/>
  <c r="Z327" i="4"/>
  <c r="AA327" i="4" s="1"/>
  <c r="AB327" i="4" s="1"/>
  <c r="Z73" i="4"/>
  <c r="AA73" i="4" s="1"/>
  <c r="AB73" i="4" s="1"/>
  <c r="Z47" i="4"/>
  <c r="AA47" i="4" s="1"/>
  <c r="AB47" i="4" s="1"/>
  <c r="Z162" i="4"/>
  <c r="AA162" i="4" s="1"/>
  <c r="AB162" i="4" s="1"/>
  <c r="Z83" i="4"/>
  <c r="AA83" i="4" s="1"/>
  <c r="AB83" i="4" s="1"/>
  <c r="Z129" i="4"/>
  <c r="AA129" i="4" s="1"/>
  <c r="AB129" i="4" s="1"/>
  <c r="Z107" i="4"/>
  <c r="AA107" i="4" s="1"/>
  <c r="AB107" i="4" s="1"/>
  <c r="Z227" i="4"/>
  <c r="AA227" i="4" s="1"/>
  <c r="AB227" i="4" s="1"/>
  <c r="Z141" i="4"/>
  <c r="AA141" i="4" s="1"/>
  <c r="AB141" i="4" s="1"/>
  <c r="Z287" i="4"/>
  <c r="AA287" i="4" s="1"/>
  <c r="AB287" i="4" s="1"/>
  <c r="Z36" i="4"/>
  <c r="AA36" i="4" s="1"/>
  <c r="AB36" i="4" s="1"/>
  <c r="Z552" i="4"/>
  <c r="AA552" i="4" s="1"/>
  <c r="AB552" i="4" s="1"/>
  <c r="Z38" i="4"/>
  <c r="AA38" i="4" s="1"/>
  <c r="AB38" i="4" s="1"/>
  <c r="Z56" i="4"/>
  <c r="AA56" i="4" s="1"/>
  <c r="AB56" i="4" s="1"/>
  <c r="Z52" i="4"/>
  <c r="AA52" i="4" s="1"/>
  <c r="AB52" i="4" s="1"/>
  <c r="Z40" i="4"/>
  <c r="AA40" i="4" s="1"/>
  <c r="AB40" i="4" s="1"/>
  <c r="Z39" i="4"/>
  <c r="AA39" i="4" s="1"/>
  <c r="AB39" i="4" s="1"/>
  <c r="Z329" i="4"/>
  <c r="AA329" i="4" s="1"/>
  <c r="AB329" i="4" s="1"/>
  <c r="Z18" i="4"/>
  <c r="AA18" i="4" s="1"/>
  <c r="AB18" i="4" s="1"/>
  <c r="Z78" i="4"/>
  <c r="AA78" i="4" s="1"/>
  <c r="AB78" i="4" s="1"/>
  <c r="Z79" i="4"/>
  <c r="AA79" i="4" s="1"/>
  <c r="AB79" i="4" s="1"/>
  <c r="Z57" i="4"/>
  <c r="AA57" i="4" s="1"/>
  <c r="AB57" i="4" s="1"/>
  <c r="Z34" i="4"/>
  <c r="AA34" i="4" s="1"/>
  <c r="AB34" i="4" s="1"/>
  <c r="Z120" i="4"/>
  <c r="AA120" i="4" s="1"/>
  <c r="AB120" i="4" s="1"/>
  <c r="Z335" i="4"/>
  <c r="AA335" i="4" s="1"/>
  <c r="AB335" i="4" s="1"/>
  <c r="Z1016" i="4"/>
  <c r="AA1016" i="4" s="1"/>
  <c r="AB1016" i="4" s="1"/>
  <c r="Z284" i="4"/>
  <c r="AA284" i="4" s="1"/>
  <c r="AB284" i="4" s="1"/>
  <c r="Z250" i="4"/>
  <c r="AA250" i="4" s="1"/>
  <c r="AB250" i="4" s="1"/>
  <c r="Z55" i="4"/>
  <c r="AA55" i="4" s="1"/>
  <c r="AB55" i="4" s="1"/>
  <c r="Z632" i="4"/>
  <c r="AA632" i="4" s="1"/>
  <c r="AB632" i="4" s="1"/>
  <c r="Z21" i="4"/>
  <c r="AA21" i="4" s="1"/>
  <c r="AB21" i="4" s="1"/>
  <c r="Z123" i="4"/>
  <c r="AA123" i="4" s="1"/>
  <c r="AB123" i="4" s="1"/>
  <c r="Z76" i="4"/>
  <c r="AA76" i="4" s="1"/>
  <c r="AB76" i="4" s="1"/>
  <c r="Z122" i="4"/>
  <c r="AA122" i="4" s="1"/>
  <c r="AB122" i="4" s="1"/>
  <c r="Z126" i="4"/>
  <c r="AA126" i="4" s="1"/>
  <c r="AB126" i="4" s="1"/>
  <c r="Z75" i="4"/>
  <c r="AA75" i="4" s="1"/>
  <c r="AB75" i="4" s="1"/>
  <c r="Z925" i="4"/>
  <c r="AA925" i="4" s="1"/>
  <c r="AB925" i="4" s="1"/>
  <c r="Z1052" i="4"/>
  <c r="AA1052" i="4" s="1"/>
  <c r="AB1052" i="4" s="1"/>
  <c r="Z842" i="4"/>
  <c r="AA842" i="4" s="1"/>
  <c r="AB842" i="4" s="1"/>
  <c r="Z970" i="4"/>
  <c r="AA970" i="4" s="1"/>
  <c r="AB970" i="4" s="1"/>
  <c r="Z886" i="4"/>
  <c r="AA886" i="4" s="1"/>
  <c r="AB886" i="4" s="1"/>
  <c r="Z1012" i="4"/>
  <c r="AA1012" i="4" s="1"/>
  <c r="AB1012" i="4" s="1"/>
  <c r="Z382" i="4"/>
  <c r="AA382" i="4" s="1"/>
  <c r="AB382" i="4" s="1"/>
  <c r="Z704" i="4"/>
  <c r="AA704" i="4" s="1"/>
  <c r="AB704" i="4" s="1"/>
  <c r="Z26" i="4"/>
  <c r="AA26" i="4" s="1"/>
  <c r="AB26" i="4" s="1"/>
  <c r="Z712" i="4"/>
  <c r="AA712" i="4" s="1"/>
  <c r="AB712" i="4" s="1"/>
  <c r="Z960" i="4"/>
  <c r="AA960" i="4" s="1"/>
  <c r="AB960" i="4" s="1"/>
  <c r="Z1076" i="4"/>
  <c r="AA1076" i="4" s="1"/>
  <c r="AB1076" i="4" s="1"/>
  <c r="Z393" i="4"/>
  <c r="AA393" i="4" s="1"/>
  <c r="AB393" i="4" s="1"/>
  <c r="Z125" i="4"/>
  <c r="AA125" i="4" s="1"/>
  <c r="AB125" i="4" s="1"/>
  <c r="Z888" i="4"/>
  <c r="AA888" i="4" s="1"/>
  <c r="AB888" i="4" s="1"/>
  <c r="Z20" i="4"/>
  <c r="AA20" i="4" s="1"/>
  <c r="AB20" i="4" s="1"/>
  <c r="Z313" i="4"/>
  <c r="AA313" i="4" s="1"/>
  <c r="AB313" i="4" s="1"/>
  <c r="Z178" i="4"/>
  <c r="AA178" i="4" s="1"/>
  <c r="AB178" i="4" s="1"/>
  <c r="Z782" i="4"/>
  <c r="AA782" i="4" s="1"/>
  <c r="AB782" i="4" s="1"/>
  <c r="Z910" i="4"/>
  <c r="AA910" i="4" s="1"/>
  <c r="AB910" i="4" s="1"/>
  <c r="Z1036" i="4"/>
  <c r="AA1036" i="4" s="1"/>
  <c r="AB1036" i="4" s="1"/>
  <c r="Z228" i="4"/>
  <c r="AA228" i="4" s="1"/>
  <c r="AB228" i="4" s="1"/>
  <c r="Z341" i="4"/>
  <c r="AA341" i="4" s="1"/>
  <c r="AB341" i="4" s="1"/>
  <c r="Z498" i="4"/>
  <c r="AA498" i="4" s="1"/>
  <c r="AB498" i="4" s="1"/>
  <c r="Z591" i="4"/>
  <c r="AA591" i="4" s="1"/>
  <c r="AB591" i="4" s="1"/>
  <c r="Z655" i="4"/>
  <c r="AA655" i="4" s="1"/>
  <c r="AB655" i="4" s="1"/>
  <c r="Z724" i="4"/>
  <c r="AA724" i="4" s="1"/>
  <c r="AB724" i="4" s="1"/>
  <c r="Z87" i="4"/>
  <c r="AA87" i="4" s="1"/>
  <c r="AB87" i="4" s="1"/>
  <c r="Z69" i="4"/>
  <c r="AA69" i="4" s="1"/>
  <c r="AB69" i="4" s="1"/>
  <c r="Z415" i="4"/>
  <c r="AA415" i="4" s="1"/>
  <c r="AB415" i="4" s="1"/>
  <c r="Z510" i="4"/>
  <c r="AA510" i="4" s="1"/>
  <c r="AB510" i="4" s="1"/>
  <c r="Z651" i="4"/>
  <c r="AA651" i="4" s="1"/>
  <c r="AB651" i="4" s="1"/>
  <c r="Z719" i="4"/>
  <c r="AA719" i="4" s="1"/>
  <c r="AB719" i="4" s="1"/>
  <c r="Z99" i="4"/>
  <c r="AA99" i="4" s="1"/>
  <c r="AB99" i="4" s="1"/>
  <c r="Z282" i="4"/>
  <c r="AA282" i="4" s="1"/>
  <c r="AB282" i="4" s="1"/>
  <c r="Z429" i="4"/>
  <c r="AA429" i="4" s="1"/>
  <c r="AB429" i="4" s="1"/>
  <c r="Z537" i="4"/>
  <c r="AA537" i="4" s="1"/>
  <c r="AB537" i="4" s="1"/>
  <c r="Z352" i="4"/>
  <c r="AA352" i="4" s="1"/>
  <c r="AB352" i="4" s="1"/>
  <c r="Z61" i="4"/>
  <c r="AA61" i="4" s="1"/>
  <c r="AB61" i="4" s="1"/>
  <c r="Z864" i="4"/>
  <c r="AA864" i="4" s="1"/>
  <c r="AB864" i="4" s="1"/>
  <c r="Z1084" i="4"/>
  <c r="AA1084" i="4" s="1"/>
  <c r="AB1084" i="4" s="1"/>
  <c r="Z66" i="4"/>
  <c r="AA66" i="4" s="1"/>
  <c r="AB66" i="4" s="1"/>
  <c r="Z872" i="4"/>
  <c r="AA872" i="4" s="1"/>
  <c r="AB872" i="4" s="1"/>
  <c r="Z1087" i="4"/>
  <c r="AA1087" i="4" s="1"/>
  <c r="AB1087" i="4" s="1"/>
  <c r="Z72" i="4"/>
  <c r="AA72" i="4" s="1"/>
  <c r="AB72" i="4" s="1"/>
  <c r="Z44" i="4"/>
  <c r="AA44" i="4" s="1"/>
  <c r="AB44" i="4" s="1"/>
  <c r="Z42" i="4"/>
  <c r="AA42" i="4" s="1"/>
  <c r="AB42" i="4" s="1"/>
  <c r="Z533" i="4"/>
  <c r="AA533" i="4" s="1"/>
  <c r="AB533" i="4" s="1"/>
  <c r="Z828" i="4"/>
  <c r="AA828" i="4" s="1"/>
  <c r="AB828" i="4" s="1"/>
  <c r="Z106" i="4"/>
  <c r="AA106" i="4" s="1"/>
  <c r="AB106" i="4" s="1"/>
  <c r="Z121" i="4"/>
  <c r="AA121" i="4" s="1"/>
  <c r="AB121" i="4" s="1"/>
  <c r="Z883" i="4"/>
  <c r="AA883" i="4" s="1"/>
  <c r="AB883" i="4" s="1"/>
  <c r="Z1011" i="4"/>
  <c r="AA1011" i="4" s="1"/>
  <c r="AB1011" i="4" s="1"/>
  <c r="Z942" i="4"/>
  <c r="AA942" i="4" s="1"/>
  <c r="AB942" i="4" s="1"/>
  <c r="Z985" i="4"/>
  <c r="AA985" i="4" s="1"/>
  <c r="AB985" i="4" s="1"/>
  <c r="Z184" i="4"/>
  <c r="AA184" i="4" s="1"/>
  <c r="AB184" i="4" s="1"/>
  <c r="Z194" i="4"/>
  <c r="AA194" i="4" s="1"/>
  <c r="AB194" i="4" s="1"/>
  <c r="Z152" i="4"/>
  <c r="AA152" i="4" s="1"/>
  <c r="AB152" i="4" s="1"/>
  <c r="Z357" i="4"/>
  <c r="AA357" i="4" s="1"/>
  <c r="AB357" i="4" s="1"/>
  <c r="Z422" i="4"/>
  <c r="AA422" i="4" s="1"/>
  <c r="AB422" i="4" s="1"/>
  <c r="Z530" i="4"/>
  <c r="AA530" i="4" s="1"/>
  <c r="AB530" i="4" s="1"/>
  <c r="Z607" i="4"/>
  <c r="AA607" i="4" s="1"/>
  <c r="AB607" i="4" s="1"/>
  <c r="Z671" i="4"/>
  <c r="AA671" i="4" s="1"/>
  <c r="AB671" i="4" s="1"/>
  <c r="Z742" i="4"/>
  <c r="AA742" i="4" s="1"/>
  <c r="AB742" i="4" s="1"/>
  <c r="Z119" i="4"/>
  <c r="AA119" i="4" s="1"/>
  <c r="AB119" i="4" s="1"/>
  <c r="Z317" i="4"/>
  <c r="AA317" i="4" s="1"/>
  <c r="AB317" i="4" s="1"/>
  <c r="Z257" i="4"/>
  <c r="AA257" i="4" s="1"/>
  <c r="AB257" i="4" s="1"/>
  <c r="Z432" i="4"/>
  <c r="AA432" i="4" s="1"/>
  <c r="AB432" i="4" s="1"/>
  <c r="Z542" i="4"/>
  <c r="AA542" i="4" s="1"/>
  <c r="AB542" i="4" s="1"/>
  <c r="Z738" i="4"/>
  <c r="AA738" i="4" s="1"/>
  <c r="AB738" i="4" s="1"/>
  <c r="Z48" i="4"/>
  <c r="AA48" i="4" s="1"/>
  <c r="AB48" i="4" s="1"/>
  <c r="Z128" i="4"/>
  <c r="AA128" i="4" s="1"/>
  <c r="AB128" i="4" s="1"/>
  <c r="Z454" i="4"/>
  <c r="AA454" i="4" s="1"/>
  <c r="AB454" i="4" s="1"/>
  <c r="Z49" i="4"/>
  <c r="AA49" i="4" s="1"/>
  <c r="AB49" i="4" s="1"/>
  <c r="Z86" i="4"/>
  <c r="AA86" i="4" s="1"/>
  <c r="AB86" i="4" s="1"/>
  <c r="Z1028" i="4"/>
  <c r="AA1028" i="4" s="1"/>
  <c r="AB1028" i="4" s="1"/>
  <c r="Z545" i="4"/>
  <c r="AA545" i="4" s="1"/>
  <c r="AB545" i="4" s="1"/>
  <c r="Z744" i="4"/>
  <c r="AA744" i="4" s="1"/>
  <c r="AB744" i="4" s="1"/>
  <c r="Z115" i="4"/>
  <c r="AA115" i="4" s="1"/>
  <c r="AB115" i="4" s="1"/>
  <c r="Z609" i="4"/>
  <c r="AA609" i="4" s="1"/>
  <c r="AB609" i="4" s="1"/>
  <c r="Z672" i="4"/>
  <c r="AA672" i="4" s="1"/>
  <c r="AB672" i="4" s="1"/>
  <c r="Z796" i="4"/>
  <c r="AA796" i="4" s="1"/>
  <c r="AB796" i="4" s="1"/>
  <c r="Z93" i="4"/>
  <c r="AA93" i="4" s="1"/>
  <c r="AB93" i="4" s="1"/>
  <c r="Z82" i="4"/>
  <c r="AA82" i="4" s="1"/>
  <c r="AB82" i="4" s="1"/>
  <c r="Z965" i="4"/>
  <c r="AA965" i="4" s="1"/>
  <c r="AB965" i="4" s="1"/>
  <c r="Z768" i="4"/>
  <c r="AA768" i="4" s="1"/>
  <c r="AB768" i="4" s="1"/>
  <c r="Z831" i="4"/>
  <c r="AA831" i="4" s="1"/>
  <c r="AB831" i="4" s="1"/>
  <c r="Z957" i="4"/>
  <c r="AA957" i="4" s="1"/>
  <c r="AB957" i="4" s="1"/>
  <c r="Z745" i="4"/>
  <c r="AA745" i="4" s="1"/>
  <c r="AB745" i="4" s="1"/>
  <c r="Z874" i="4"/>
  <c r="AA874" i="4" s="1"/>
  <c r="AB874" i="4" s="1"/>
  <c r="Z1002" i="4"/>
  <c r="AA1002" i="4" s="1"/>
  <c r="AB1002" i="4" s="1"/>
  <c r="Z790" i="4"/>
  <c r="AA790" i="4" s="1"/>
  <c r="AB790" i="4" s="1"/>
  <c r="Z918" i="4"/>
  <c r="AA918" i="4" s="1"/>
  <c r="AB918" i="4" s="1"/>
  <c r="Z1044" i="4"/>
  <c r="AA1044" i="4" s="1"/>
  <c r="AB1044" i="4" s="1"/>
  <c r="Z360" i="4"/>
  <c r="AA360" i="4" s="1"/>
  <c r="AB360" i="4" s="1"/>
  <c r="Z434" i="4"/>
  <c r="AA434" i="4" s="1"/>
  <c r="AB434" i="4" s="1"/>
  <c r="Z551" i="4"/>
  <c r="AA551" i="4" s="1"/>
  <c r="AB551" i="4" s="1"/>
  <c r="Z615" i="4"/>
  <c r="AA615" i="4" s="1"/>
  <c r="AB615" i="4" s="1"/>
  <c r="Z679" i="4"/>
  <c r="AA679" i="4" s="1"/>
  <c r="AB679" i="4" s="1"/>
  <c r="Z322" i="4"/>
  <c r="AA322" i="4" s="1"/>
  <c r="AB322" i="4" s="1"/>
  <c r="Z464" i="4"/>
  <c r="AA464" i="4" s="1"/>
  <c r="AB464" i="4" s="1"/>
  <c r="Z568" i="4"/>
  <c r="AA568" i="4" s="1"/>
  <c r="AB568" i="4" s="1"/>
  <c r="Z117" i="4"/>
  <c r="AA117" i="4" s="1"/>
  <c r="AB117" i="4" s="1"/>
  <c r="Z611" i="4"/>
  <c r="AA611" i="4" s="1"/>
  <c r="AB611" i="4" s="1"/>
  <c r="Z675" i="4"/>
  <c r="AA675" i="4" s="1"/>
  <c r="AB675" i="4" s="1"/>
  <c r="Z64" i="4"/>
  <c r="AA64" i="4" s="1"/>
  <c r="AB64" i="4" s="1"/>
  <c r="Z459" i="4"/>
  <c r="AA459" i="4" s="1"/>
  <c r="AB459" i="4" s="1"/>
  <c r="Z553" i="4"/>
  <c r="AA553" i="4" s="1"/>
  <c r="AB553" i="4" s="1"/>
  <c r="Z630" i="4"/>
  <c r="AA630" i="4" s="1"/>
  <c r="AB630" i="4" s="1"/>
  <c r="Z65" i="4"/>
  <c r="AA65" i="4" s="1"/>
  <c r="AB65" i="4" s="1"/>
  <c r="Z98" i="4"/>
  <c r="AA98" i="4" s="1"/>
  <c r="AB98" i="4" s="1"/>
  <c r="Z694" i="4"/>
  <c r="AA694" i="4" s="1"/>
  <c r="AB694" i="4" s="1"/>
  <c r="Z756" i="4"/>
  <c r="AA756" i="4" s="1"/>
  <c r="AB756" i="4" s="1"/>
  <c r="Z914" i="4"/>
  <c r="AA914" i="4" s="1"/>
  <c r="AB914" i="4" s="1"/>
  <c r="Z1042" i="4"/>
  <c r="AA1042" i="4" s="1"/>
  <c r="AB1042" i="4" s="1"/>
  <c r="Z109" i="4"/>
  <c r="AA109" i="4" s="1"/>
  <c r="AB109" i="4" s="1"/>
  <c r="Z1062" i="4"/>
  <c r="AA1062" i="4" s="1"/>
  <c r="AB1062" i="4" s="1"/>
  <c r="Z127" i="4"/>
  <c r="AA127" i="4" s="1"/>
  <c r="AB127" i="4" s="1"/>
  <c r="Z616" i="4"/>
  <c r="AA616" i="4" s="1"/>
  <c r="AB616" i="4" s="1"/>
  <c r="Z681" i="4"/>
  <c r="AA681" i="4" s="1"/>
  <c r="AB681" i="4" s="1"/>
  <c r="Z789" i="4"/>
  <c r="AA789" i="4" s="1"/>
  <c r="AB789" i="4" s="1"/>
  <c r="Z1046" i="4"/>
  <c r="AA1046" i="4" s="1"/>
  <c r="AB1046" i="4" s="1"/>
  <c r="Z877" i="4"/>
  <c r="AA877" i="4" s="1"/>
  <c r="AB877" i="4" s="1"/>
  <c r="Z1005" i="4"/>
  <c r="AA1005" i="4" s="1"/>
  <c r="AB1005" i="4" s="1"/>
  <c r="Z217" i="4"/>
  <c r="AA217" i="4" s="1"/>
  <c r="AB217" i="4" s="1"/>
  <c r="Z312" i="4"/>
  <c r="AA312" i="4" s="1"/>
  <c r="AB312" i="4" s="1"/>
  <c r="Z176" i="4"/>
  <c r="AA176" i="4" s="1"/>
  <c r="AB176" i="4" s="1"/>
  <c r="Z273" i="4"/>
  <c r="AA273" i="4" s="1"/>
  <c r="AB273" i="4" s="1"/>
  <c r="Z365" i="4"/>
  <c r="AA365" i="4" s="1"/>
  <c r="AB365" i="4" s="1"/>
  <c r="Z555" i="4"/>
  <c r="AA555" i="4" s="1"/>
  <c r="AB555" i="4" s="1"/>
  <c r="Z67" i="4"/>
  <c r="AA67" i="4" s="1"/>
  <c r="AB67" i="4" s="1"/>
  <c r="Z258" i="4"/>
  <c r="AA258" i="4" s="1"/>
  <c r="AB258" i="4" s="1"/>
  <c r="Z473" i="4"/>
  <c r="AA473" i="4" s="1"/>
  <c r="AB473" i="4" s="1"/>
  <c r="Z81" i="4"/>
  <c r="AA81" i="4" s="1"/>
  <c r="AB81" i="4" s="1"/>
  <c r="Z395" i="4"/>
  <c r="AA395" i="4" s="1"/>
  <c r="AB395" i="4" s="1"/>
  <c r="Z43" i="4"/>
  <c r="AA43" i="4" s="1"/>
  <c r="AB43" i="4" s="1"/>
  <c r="Z108" i="4"/>
  <c r="AA108" i="4" s="1"/>
  <c r="AB108" i="4" s="1"/>
  <c r="Z50" i="4"/>
  <c r="AA50" i="4" s="1"/>
  <c r="AB50" i="4" s="1"/>
  <c r="Z114" i="4"/>
  <c r="AA114" i="4" s="1"/>
  <c r="AB114" i="4" s="1"/>
  <c r="Z88" i="4"/>
  <c r="AA88" i="4" s="1"/>
  <c r="AB88" i="4" s="1"/>
  <c r="Z936" i="4"/>
  <c r="AA936" i="4" s="1"/>
  <c r="AB936" i="4" s="1"/>
  <c r="Z90" i="4"/>
  <c r="AA90" i="4" s="1"/>
  <c r="AB90" i="4" s="1"/>
  <c r="Z503" i="4"/>
  <c r="AA503" i="4" s="1"/>
  <c r="AB503" i="4" s="1"/>
  <c r="Z470" i="4"/>
  <c r="AA470" i="4" s="1"/>
  <c r="AB470" i="4" s="1"/>
  <c r="Z803" i="4"/>
  <c r="AA803" i="4" s="1"/>
  <c r="AB803" i="4" s="1"/>
  <c r="Z931" i="4"/>
  <c r="AA931" i="4" s="1"/>
  <c r="AB931" i="4" s="1"/>
  <c r="Z1059" i="4"/>
  <c r="AA1059" i="4" s="1"/>
  <c r="AB1059" i="4" s="1"/>
  <c r="Z863" i="4"/>
  <c r="AA863" i="4" s="1"/>
  <c r="AB863" i="4" s="1"/>
  <c r="Z991" i="4"/>
  <c r="AA991" i="4" s="1"/>
  <c r="AB991" i="4" s="1"/>
  <c r="Z779" i="4"/>
  <c r="AA779" i="4" s="1"/>
  <c r="AB779" i="4" s="1"/>
  <c r="Z907" i="4"/>
  <c r="AA907" i="4" s="1"/>
  <c r="AB907" i="4" s="1"/>
  <c r="Z1035" i="4"/>
  <c r="AA1035" i="4" s="1"/>
  <c r="AB1035" i="4" s="1"/>
  <c r="Z816" i="4"/>
  <c r="AA816" i="4" s="1"/>
  <c r="AB816" i="4" s="1"/>
  <c r="Z951" i="4"/>
  <c r="AA951" i="4" s="1"/>
  <c r="AB951" i="4" s="1"/>
  <c r="Z190" i="4"/>
  <c r="AA190" i="4" s="1"/>
  <c r="AB190" i="4" s="1"/>
  <c r="Z41" i="4"/>
  <c r="AA41" i="4" s="1"/>
  <c r="AB41" i="4" s="1"/>
  <c r="Z297" i="4"/>
  <c r="AA297" i="4" s="1"/>
  <c r="AB297" i="4" s="1"/>
  <c r="Z780" i="4"/>
  <c r="AA780" i="4" s="1"/>
  <c r="AB780" i="4" s="1"/>
  <c r="Z261" i="4"/>
  <c r="AA261" i="4" s="1"/>
  <c r="AB261" i="4" s="1"/>
  <c r="Z380" i="4"/>
  <c r="AA380" i="4" s="1"/>
  <c r="AB380" i="4" s="1"/>
  <c r="Z563" i="4"/>
  <c r="AA563" i="4" s="1"/>
  <c r="AB563" i="4" s="1"/>
  <c r="Z627" i="4"/>
  <c r="AA627" i="4" s="1"/>
  <c r="AB627" i="4" s="1"/>
  <c r="Z80" i="4"/>
  <c r="AA80" i="4" s="1"/>
  <c r="AB80" i="4" s="1"/>
  <c r="Z492" i="4"/>
  <c r="AA492" i="4" s="1"/>
  <c r="AB492" i="4" s="1"/>
  <c r="Z113" i="4"/>
  <c r="AA113" i="4" s="1"/>
  <c r="AB113" i="4" s="1"/>
  <c r="Z242" i="4"/>
  <c r="AA242" i="4" s="1"/>
  <c r="AB242" i="4" s="1"/>
  <c r="Z110" i="4"/>
  <c r="AA110" i="4" s="1"/>
  <c r="AB110" i="4" s="1"/>
  <c r="Z547" i="4"/>
  <c r="AA547" i="4" s="1"/>
  <c r="AB547" i="4" s="1"/>
  <c r="Z572" i="4"/>
  <c r="AA572" i="4" s="1"/>
  <c r="AB572" i="4" s="1"/>
  <c r="Z636" i="4"/>
  <c r="AA636" i="4" s="1"/>
  <c r="AB636" i="4" s="1"/>
  <c r="Z700" i="4"/>
  <c r="AA700" i="4" s="1"/>
  <c r="AB700" i="4" s="1"/>
  <c r="Z824" i="4"/>
  <c r="AA824" i="4" s="1"/>
  <c r="AB824" i="4" s="1"/>
  <c r="Z953" i="4"/>
  <c r="AA953" i="4" s="1"/>
  <c r="AB953" i="4" s="1"/>
  <c r="Z697" i="4"/>
  <c r="AA697" i="4" s="1"/>
  <c r="AB697" i="4" s="1"/>
  <c r="Z27" i="4"/>
  <c r="AA27" i="4" s="1"/>
  <c r="AB27" i="4" s="1"/>
  <c r="Z177" i="4"/>
  <c r="AA177" i="4" s="1"/>
  <c r="AB177" i="4" s="1"/>
  <c r="Z839" i="4"/>
  <c r="AA839" i="4" s="1"/>
  <c r="AB839" i="4" s="1"/>
  <c r="Z967" i="4"/>
  <c r="AA967" i="4" s="1"/>
  <c r="AB967" i="4" s="1"/>
  <c r="Z136" i="4"/>
  <c r="AA136" i="4" s="1"/>
  <c r="AB136" i="4" s="1"/>
  <c r="Z202" i="4"/>
  <c r="AA202" i="4" s="1"/>
  <c r="AB202" i="4" s="1"/>
  <c r="Z268" i="4"/>
  <c r="AA268" i="4" s="1"/>
  <c r="AB268" i="4" s="1"/>
  <c r="Z404" i="4"/>
  <c r="AA404" i="4" s="1"/>
  <c r="AB404" i="4" s="1"/>
  <c r="Z254" i="4"/>
  <c r="AA254" i="4" s="1"/>
  <c r="AB254" i="4" s="1"/>
  <c r="Z91" i="4"/>
  <c r="AA91" i="4" s="1"/>
  <c r="AB91" i="4" s="1"/>
  <c r="Z293" i="4"/>
  <c r="AA293" i="4" s="1"/>
  <c r="AB293" i="4" s="1"/>
  <c r="Z51" i="4"/>
  <c r="AA51" i="4" s="1"/>
  <c r="AB51" i="4" s="1"/>
  <c r="Z231" i="4"/>
  <c r="AA231" i="4" s="1"/>
  <c r="AB231" i="4" s="1"/>
  <c r="Z46" i="4"/>
  <c r="AA46" i="4" s="1"/>
  <c r="AB46" i="4" s="1"/>
  <c r="Z840" i="4"/>
  <c r="AA840" i="4" s="1"/>
  <c r="AB840" i="4" s="1"/>
  <c r="Z1079" i="4"/>
  <c r="AA1079" i="4" s="1"/>
  <c r="AB1079" i="4" s="1"/>
  <c r="Z1070" i="4"/>
  <c r="AA1070" i="4" s="1"/>
  <c r="AB1070" i="4" s="1"/>
  <c r="Z501" i="4"/>
  <c r="AA501" i="4" s="1"/>
  <c r="AB501" i="4" s="1"/>
  <c r="Z74" i="4"/>
  <c r="AA74" i="4" s="1"/>
  <c r="AB74" i="4" s="1"/>
  <c r="Z893" i="4"/>
  <c r="AA893" i="4" s="1"/>
  <c r="AB893" i="4" s="1"/>
  <c r="Z809" i="4"/>
  <c r="AA809" i="4" s="1"/>
  <c r="AB809" i="4" s="1"/>
  <c r="Z1066" i="4"/>
  <c r="AA1066" i="4" s="1"/>
  <c r="AB1066" i="4" s="1"/>
  <c r="Z854" i="4"/>
  <c r="AA854" i="4" s="1"/>
  <c r="AB854" i="4" s="1"/>
  <c r="Z163" i="4"/>
  <c r="AA163" i="4" s="1"/>
  <c r="AB163" i="4" s="1"/>
  <c r="Z252" i="4"/>
  <c r="AA252" i="4" s="1"/>
  <c r="AB252" i="4" s="1"/>
  <c r="Z89" i="4"/>
  <c r="AA89" i="4" s="1"/>
  <c r="AB89" i="4" s="1"/>
  <c r="Z812" i="4"/>
  <c r="AA812" i="4" s="1"/>
  <c r="AB812" i="4" s="1"/>
  <c r="Z71" i="4"/>
  <c r="AA71" i="4" s="1"/>
  <c r="AB71" i="4" s="1"/>
  <c r="Z279" i="4"/>
  <c r="AA279" i="4" s="1"/>
  <c r="AB279" i="4" s="1"/>
  <c r="Z390" i="4"/>
  <c r="AA390" i="4" s="1"/>
  <c r="AB390" i="4" s="1"/>
  <c r="Z53" i="4"/>
  <c r="AA53" i="4" s="1"/>
  <c r="AB53" i="4" s="1"/>
  <c r="Z493" i="4"/>
  <c r="AA493" i="4" s="1"/>
  <c r="AB493" i="4" s="1"/>
  <c r="Z579" i="4"/>
  <c r="AA579" i="4" s="1"/>
  <c r="AB579" i="4" s="1"/>
  <c r="Z643" i="4"/>
  <c r="AA643" i="4" s="1"/>
  <c r="AB643" i="4" s="1"/>
  <c r="Z707" i="4"/>
  <c r="AA707" i="4" s="1"/>
  <c r="AB707" i="4" s="1"/>
  <c r="Z407" i="4"/>
  <c r="AA407" i="4" s="1"/>
  <c r="AB407" i="4" s="1"/>
  <c r="Z521" i="4"/>
  <c r="AA521" i="4" s="1"/>
  <c r="AB521" i="4" s="1"/>
  <c r="Z17" i="4"/>
  <c r="AA17" i="4" s="1"/>
  <c r="AB17" i="4" s="1"/>
  <c r="Z443" i="4"/>
  <c r="AA443" i="4" s="1"/>
  <c r="AB443" i="4" s="1"/>
  <c r="Z1017" i="4"/>
  <c r="AA1017" i="4" s="1"/>
  <c r="AB1017" i="4" s="1"/>
  <c r="Z934" i="4"/>
  <c r="AA934" i="4" s="1"/>
  <c r="AB934" i="4" s="1"/>
  <c r="Z54" i="4"/>
  <c r="AA54" i="4" s="1"/>
  <c r="AB54" i="4" s="1"/>
  <c r="Z424" i="4"/>
  <c r="AA424" i="4" s="1"/>
  <c r="AB424" i="4" s="1"/>
  <c r="Z857" i="4"/>
  <c r="AA857" i="4" s="1"/>
  <c r="AB857" i="4" s="1"/>
  <c r="Z984" i="4"/>
  <c r="AA984" i="4" s="1"/>
  <c r="AB984" i="4" s="1"/>
  <c r="Z880" i="4"/>
  <c r="AA880" i="4" s="1"/>
  <c r="AB880" i="4" s="1"/>
  <c r="Z869" i="4"/>
  <c r="AA869" i="4" s="1"/>
  <c r="AB869" i="4" s="1"/>
  <c r="Z808" i="4"/>
  <c r="AA808" i="4" s="1"/>
  <c r="AB808" i="4" s="1"/>
  <c r="Z787" i="4"/>
  <c r="AA787" i="4" s="1"/>
  <c r="AB787" i="4" s="1"/>
  <c r="Z915" i="4"/>
  <c r="AA915" i="4" s="1"/>
  <c r="AB915" i="4" s="1"/>
  <c r="Z1043" i="4"/>
  <c r="AA1043" i="4" s="1"/>
  <c r="AB1043" i="4" s="1"/>
  <c r="Z847" i="4"/>
  <c r="AA847" i="4" s="1"/>
  <c r="AB847" i="4" s="1"/>
  <c r="Z975" i="4"/>
  <c r="AA975" i="4" s="1"/>
  <c r="AB975" i="4" s="1"/>
  <c r="Z763" i="4"/>
  <c r="AA763" i="4" s="1"/>
  <c r="AB763" i="4" s="1"/>
  <c r="Z891" i="4"/>
  <c r="AA891" i="4" s="1"/>
  <c r="AB891" i="4" s="1"/>
  <c r="Z1019" i="4"/>
  <c r="AA1019" i="4" s="1"/>
  <c r="AB1019" i="4" s="1"/>
  <c r="Z807" i="4"/>
  <c r="AA807" i="4" s="1"/>
  <c r="AB807" i="4" s="1"/>
  <c r="Z935" i="4"/>
  <c r="AA935" i="4" s="1"/>
  <c r="AB935" i="4" s="1"/>
  <c r="Z1063" i="4"/>
  <c r="AA1063" i="4" s="1"/>
  <c r="AB1063" i="4" s="1"/>
  <c r="Z151" i="4"/>
  <c r="AA151" i="4" s="1"/>
  <c r="AB151" i="4" s="1"/>
  <c r="Z207" i="4"/>
  <c r="AA207" i="4" s="1"/>
  <c r="AB207" i="4" s="1"/>
  <c r="Z307" i="4"/>
  <c r="AA307" i="4" s="1"/>
  <c r="AB307" i="4" s="1"/>
  <c r="Z171" i="4"/>
  <c r="AA171" i="4" s="1"/>
  <c r="AB171" i="4" s="1"/>
  <c r="Z256" i="4"/>
  <c r="AA256" i="4" s="1"/>
  <c r="AB256" i="4" s="1"/>
  <c r="Z187" i="4"/>
  <c r="AA187" i="4" s="1"/>
  <c r="AB187" i="4" s="1"/>
  <c r="Z348" i="4"/>
  <c r="AA348" i="4" s="1"/>
  <c r="AB348" i="4" s="1"/>
  <c r="Z419" i="4"/>
  <c r="AA419" i="4" s="1"/>
  <c r="AB419" i="4" s="1"/>
  <c r="Z599" i="4"/>
  <c r="AA599" i="4" s="1"/>
  <c r="AB599" i="4" s="1"/>
  <c r="Z663" i="4"/>
  <c r="AA663" i="4" s="1"/>
  <c r="AB663" i="4" s="1"/>
  <c r="Z739" i="4"/>
  <c r="AA739" i="4" s="1"/>
  <c r="AB739" i="4" s="1"/>
  <c r="Z272" i="4"/>
  <c r="AA272" i="4" s="1"/>
  <c r="AB272" i="4" s="1"/>
  <c r="Z346" i="4"/>
  <c r="AA346" i="4" s="1"/>
  <c r="AB346" i="4" s="1"/>
  <c r="Z452" i="4"/>
  <c r="AA452" i="4" s="1"/>
  <c r="AB452" i="4" s="1"/>
  <c r="Z560" i="4"/>
  <c r="AA560" i="4" s="1"/>
  <c r="AB560" i="4" s="1"/>
  <c r="Z230" i="4"/>
  <c r="AA230" i="4" s="1"/>
  <c r="AB230" i="4" s="1"/>
  <c r="Z420" i="4"/>
  <c r="AA420" i="4" s="1"/>
  <c r="AB420" i="4" s="1"/>
  <c r="Z526" i="4"/>
  <c r="AA526" i="4" s="1"/>
  <c r="AB526" i="4" s="1"/>
  <c r="Z597" i="4"/>
  <c r="AA597" i="4" s="1"/>
  <c r="AB597" i="4" s="1"/>
  <c r="Z661" i="4"/>
  <c r="AA661" i="4" s="1"/>
  <c r="AB661" i="4" s="1"/>
  <c r="Z730" i="4"/>
  <c r="AA730" i="4" s="1"/>
  <c r="AB730" i="4" s="1"/>
  <c r="Z238" i="4"/>
  <c r="AA238" i="4" s="1"/>
  <c r="AB238" i="4" s="1"/>
  <c r="Z280" i="4"/>
  <c r="AA280" i="4" s="1"/>
  <c r="AB280" i="4" s="1"/>
  <c r="Z355" i="4"/>
  <c r="AA355" i="4" s="1"/>
  <c r="AB355" i="4" s="1"/>
  <c r="Z427" i="4"/>
  <c r="AA427" i="4" s="1"/>
  <c r="AB427" i="4" s="1"/>
  <c r="Z489" i="4"/>
  <c r="AA489" i="4" s="1"/>
  <c r="AB489" i="4" s="1"/>
  <c r="Z558" i="4"/>
  <c r="AA558" i="4" s="1"/>
  <c r="AB558" i="4" s="1"/>
  <c r="Z622" i="4"/>
  <c r="AA622" i="4" s="1"/>
  <c r="AB622" i="4" s="1"/>
  <c r="Z339" i="4"/>
  <c r="AA339" i="4" s="1"/>
  <c r="AB339" i="4" s="1"/>
  <c r="Z423" i="4"/>
  <c r="AA423" i="4" s="1"/>
  <c r="AB423" i="4" s="1"/>
  <c r="Z189" i="4"/>
  <c r="AA189" i="4" s="1"/>
  <c r="AB189" i="4" s="1"/>
  <c r="Z281" i="4"/>
  <c r="AA281" i="4" s="1"/>
  <c r="AB281" i="4" s="1"/>
  <c r="Z444" i="4"/>
  <c r="AA444" i="4" s="1"/>
  <c r="AB444" i="4" s="1"/>
  <c r="Z221" i="4"/>
  <c r="AA221" i="4" s="1"/>
  <c r="AB221" i="4" s="1"/>
  <c r="Z456" i="4"/>
  <c r="AA456" i="4" s="1"/>
  <c r="AB456" i="4" s="1"/>
  <c r="Z686" i="4"/>
  <c r="AA686" i="4" s="1"/>
  <c r="AB686" i="4" s="1"/>
  <c r="Z753" i="4"/>
  <c r="AA753" i="4" s="1"/>
  <c r="AB753" i="4" s="1"/>
  <c r="Z897" i="4"/>
  <c r="AA897" i="4" s="1"/>
  <c r="AB897" i="4" s="1"/>
  <c r="Z1025" i="4"/>
  <c r="AA1025" i="4" s="1"/>
  <c r="AB1025" i="4" s="1"/>
  <c r="Z608" i="4"/>
  <c r="AA608" i="4" s="1"/>
  <c r="AB608" i="4" s="1"/>
  <c r="Z211" i="4"/>
  <c r="AA211" i="4" s="1"/>
  <c r="AB211" i="4" s="1"/>
  <c r="Z340" i="4"/>
  <c r="AA340" i="4" s="1"/>
  <c r="AB340" i="4" s="1"/>
  <c r="Z518" i="4"/>
  <c r="AA518" i="4" s="1"/>
  <c r="AB518" i="4" s="1"/>
  <c r="Z764" i="4"/>
  <c r="AA764" i="4" s="1"/>
  <c r="AB764" i="4" s="1"/>
  <c r="Z917" i="4"/>
  <c r="AA917" i="4" s="1"/>
  <c r="AB917" i="4" s="1"/>
  <c r="Z1045" i="4"/>
  <c r="AA1045" i="4" s="1"/>
  <c r="AB1045" i="4" s="1"/>
  <c r="Z648" i="4"/>
  <c r="AA648" i="4" s="1"/>
  <c r="AB648" i="4" s="1"/>
  <c r="Z353" i="4"/>
  <c r="AA353" i="4" s="1"/>
  <c r="AB353" i="4" s="1"/>
  <c r="Z209" i="4"/>
  <c r="AA209" i="4" s="1"/>
  <c r="AB209" i="4" s="1"/>
  <c r="Z564" i="4"/>
  <c r="AA564" i="4" s="1"/>
  <c r="AB564" i="4" s="1"/>
  <c r="Z628" i="4"/>
  <c r="AA628" i="4" s="1"/>
  <c r="AB628" i="4" s="1"/>
  <c r="Z692" i="4"/>
  <c r="AA692" i="4" s="1"/>
  <c r="AB692" i="4" s="1"/>
  <c r="Z786" i="4"/>
  <c r="AA786" i="4" s="1"/>
  <c r="AB786" i="4" s="1"/>
  <c r="Z905" i="4"/>
  <c r="AA905" i="4" s="1"/>
  <c r="AB905" i="4" s="1"/>
  <c r="Z1033" i="4"/>
  <c r="AA1033" i="4" s="1"/>
  <c r="AB1033" i="4" s="1"/>
  <c r="Z696" i="4"/>
  <c r="AA696" i="4" s="1"/>
  <c r="AB696" i="4" s="1"/>
  <c r="Z174" i="4"/>
  <c r="AA174" i="4" s="1"/>
  <c r="AB174" i="4" s="1"/>
  <c r="Z305" i="4"/>
  <c r="AA305" i="4" s="1"/>
  <c r="AB305" i="4" s="1"/>
  <c r="Z416" i="4"/>
  <c r="AA416" i="4" s="1"/>
  <c r="AB416" i="4" s="1"/>
  <c r="Z617" i="4"/>
  <c r="AA617" i="4" s="1"/>
  <c r="AB617" i="4" s="1"/>
  <c r="Z974" i="4"/>
  <c r="AA974" i="4" s="1"/>
  <c r="AB974" i="4" s="1"/>
  <c r="Z1060" i="4"/>
  <c r="AA1060" i="4" s="1"/>
  <c r="AB1060" i="4" s="1"/>
  <c r="Z475" i="4"/>
  <c r="AA475" i="4" s="1"/>
  <c r="AB475" i="4" s="1"/>
  <c r="Z391" i="4"/>
  <c r="AA391" i="4" s="1"/>
  <c r="AB391" i="4" s="1"/>
  <c r="Z497" i="4"/>
  <c r="AA497" i="4" s="1"/>
  <c r="AB497" i="4" s="1"/>
  <c r="Z562" i="4"/>
  <c r="AA562" i="4" s="1"/>
  <c r="AB562" i="4" s="1"/>
  <c r="Z626" i="4"/>
  <c r="AA626" i="4" s="1"/>
  <c r="AB626" i="4" s="1"/>
  <c r="Z690" i="4"/>
  <c r="AA690" i="4" s="1"/>
  <c r="AB690" i="4" s="1"/>
  <c r="Z784" i="4"/>
  <c r="AA784" i="4" s="1"/>
  <c r="AB784" i="4" s="1"/>
  <c r="Z913" i="4"/>
  <c r="AA913" i="4" s="1"/>
  <c r="AB913" i="4" s="1"/>
  <c r="Z1041" i="4"/>
  <c r="AA1041" i="4" s="1"/>
  <c r="AB1041" i="4" s="1"/>
  <c r="Z118" i="4"/>
  <c r="AA118" i="4" s="1"/>
  <c r="AB118" i="4" s="1"/>
  <c r="Z323" i="4"/>
  <c r="AA323" i="4" s="1"/>
  <c r="AB323" i="4" s="1"/>
  <c r="Z950" i="4"/>
  <c r="AA950" i="4" s="1"/>
  <c r="AB950" i="4" s="1"/>
  <c r="Z447" i="4"/>
  <c r="AA447" i="4" s="1"/>
  <c r="AB447" i="4" s="1"/>
  <c r="Z735" i="4"/>
  <c r="AA735" i="4" s="1"/>
  <c r="AB735" i="4" s="1"/>
  <c r="Z862" i="4"/>
  <c r="AA862" i="4" s="1"/>
  <c r="AB862" i="4" s="1"/>
  <c r="Z990" i="4"/>
  <c r="AA990" i="4" s="1"/>
  <c r="AB990" i="4" s="1"/>
  <c r="Z445" i="4"/>
  <c r="AA445" i="4" s="1"/>
  <c r="AB445" i="4" s="1"/>
  <c r="Z97" i="4"/>
  <c r="AA97" i="4" s="1"/>
  <c r="AB97" i="4" s="1"/>
  <c r="Z916" i="4"/>
  <c r="AA916" i="4" s="1"/>
  <c r="AB916" i="4" s="1"/>
  <c r="Z956" i="4"/>
  <c r="AA956" i="4" s="1"/>
  <c r="AB956" i="4" s="1"/>
  <c r="Z483" i="4"/>
  <c r="AA483" i="4" s="1"/>
  <c r="AB483" i="4" s="1"/>
  <c r="Z367" i="4"/>
  <c r="AA367" i="4" s="1"/>
  <c r="AB367" i="4" s="1"/>
  <c r="Z461" i="4"/>
  <c r="AA461" i="4" s="1"/>
  <c r="AB461" i="4" s="1"/>
  <c r="Z619" i="4"/>
  <c r="AA619" i="4" s="1"/>
  <c r="AB619" i="4" s="1"/>
  <c r="Z922" i="4"/>
  <c r="AA922" i="4" s="1"/>
  <c r="AB922" i="4" s="1"/>
  <c r="Z199" i="4"/>
  <c r="AA199" i="4" s="1"/>
  <c r="AB199" i="4" s="1"/>
  <c r="Z634" i="4"/>
  <c r="AA634" i="4" s="1"/>
  <c r="AB634" i="4" s="1"/>
  <c r="Z819" i="4"/>
  <c r="AA819" i="4" s="1"/>
  <c r="AB819" i="4" s="1"/>
  <c r="Z947" i="4"/>
  <c r="AA947" i="4" s="1"/>
  <c r="AB947" i="4" s="1"/>
  <c r="Z751" i="4"/>
  <c r="AA751" i="4" s="1"/>
  <c r="AB751" i="4" s="1"/>
  <c r="Z879" i="4"/>
  <c r="AA879" i="4" s="1"/>
  <c r="AB879" i="4" s="1"/>
  <c r="Z1007" i="4"/>
  <c r="AA1007" i="4" s="1"/>
  <c r="AB1007" i="4" s="1"/>
  <c r="Z795" i="4"/>
  <c r="AA795" i="4" s="1"/>
  <c r="AB795" i="4" s="1"/>
  <c r="Z923" i="4"/>
  <c r="AA923" i="4" s="1"/>
  <c r="AB923" i="4" s="1"/>
  <c r="Z1051" i="4"/>
  <c r="AA1051" i="4" s="1"/>
  <c r="AB1051" i="4" s="1"/>
  <c r="Z143" i="4"/>
  <c r="AA143" i="4" s="1"/>
  <c r="AB143" i="4" s="1"/>
  <c r="Z144" i="4"/>
  <c r="AA144" i="4" s="1"/>
  <c r="AB144" i="4" s="1"/>
  <c r="Z241" i="4"/>
  <c r="AA241" i="4" s="1"/>
  <c r="AB241" i="4" s="1"/>
  <c r="Z328" i="4"/>
  <c r="AA328" i="4" s="1"/>
  <c r="AB328" i="4" s="1"/>
  <c r="Z193" i="4"/>
  <c r="AA193" i="4" s="1"/>
  <c r="AB193" i="4" s="1"/>
  <c r="Z200" i="4"/>
  <c r="AA200" i="4" s="1"/>
  <c r="AB200" i="4" s="1"/>
  <c r="Z749" i="4"/>
  <c r="AA749" i="4" s="1"/>
  <c r="AB749" i="4" s="1"/>
  <c r="Z135" i="4"/>
  <c r="AA135" i="4" s="1"/>
  <c r="AB135" i="4" s="1"/>
  <c r="Z237" i="4"/>
  <c r="AA237" i="4" s="1"/>
  <c r="AB237" i="4" s="1"/>
  <c r="Z294" i="4"/>
  <c r="AA294" i="4" s="1"/>
  <c r="AB294" i="4" s="1"/>
  <c r="Z480" i="4"/>
  <c r="AA480" i="4" s="1"/>
  <c r="AB480" i="4" s="1"/>
  <c r="Z576" i="4"/>
  <c r="AA576" i="4" s="1"/>
  <c r="AB576" i="4" s="1"/>
  <c r="Z133" i="4"/>
  <c r="AA133" i="4" s="1"/>
  <c r="AB133" i="4" s="1"/>
  <c r="Z267" i="4"/>
  <c r="AA267" i="4" s="1"/>
  <c r="AB267" i="4" s="1"/>
  <c r="Z437" i="4"/>
  <c r="AA437" i="4" s="1"/>
  <c r="AB437" i="4" s="1"/>
  <c r="Z549" i="4"/>
  <c r="AA549" i="4" s="1"/>
  <c r="AB549" i="4" s="1"/>
  <c r="Z613" i="4"/>
  <c r="AA613" i="4" s="1"/>
  <c r="AB613" i="4" s="1"/>
  <c r="Z677" i="4"/>
  <c r="AA677" i="4" s="1"/>
  <c r="AB677" i="4" s="1"/>
  <c r="Z757" i="4"/>
  <c r="AA757" i="4" s="1"/>
  <c r="AB757" i="4" s="1"/>
  <c r="Z131" i="4"/>
  <c r="AA131" i="4" s="1"/>
  <c r="AB131" i="4" s="1"/>
  <c r="Z248" i="4"/>
  <c r="AA248" i="4" s="1"/>
  <c r="AB248" i="4" s="1"/>
  <c r="Z385" i="4"/>
  <c r="AA385" i="4" s="1"/>
  <c r="AB385" i="4" s="1"/>
  <c r="Z450" i="4"/>
  <c r="AA450" i="4" s="1"/>
  <c r="AB450" i="4" s="1"/>
  <c r="Z508" i="4"/>
  <c r="AA508" i="4" s="1"/>
  <c r="AB508" i="4" s="1"/>
  <c r="Z574" i="4"/>
  <c r="AA574" i="4" s="1"/>
  <c r="AB574" i="4" s="1"/>
  <c r="Z638" i="4"/>
  <c r="AA638" i="4" s="1"/>
  <c r="AB638" i="4" s="1"/>
  <c r="Z213" i="4"/>
  <c r="AA213" i="4" s="1"/>
  <c r="AB213" i="4" s="1"/>
  <c r="Z219" i="4"/>
  <c r="AA219" i="4" s="1"/>
  <c r="AB219" i="4" s="1"/>
  <c r="Z296" i="4"/>
  <c r="AA296" i="4" s="1"/>
  <c r="AB296" i="4" s="1"/>
  <c r="Z389" i="4"/>
  <c r="AA389" i="4" s="1"/>
  <c r="AB389" i="4" s="1"/>
  <c r="Z234" i="4"/>
  <c r="AA234" i="4" s="1"/>
  <c r="AB234" i="4" s="1"/>
  <c r="Z481" i="4"/>
  <c r="AA481" i="4" s="1"/>
  <c r="AB481" i="4" s="1"/>
  <c r="Z702" i="4"/>
  <c r="AA702" i="4" s="1"/>
  <c r="AB702" i="4" s="1"/>
  <c r="Z758" i="4"/>
  <c r="AA758" i="4" s="1"/>
  <c r="AB758" i="4" s="1"/>
  <c r="Z929" i="4"/>
  <c r="AA929" i="4" s="1"/>
  <c r="AB929" i="4" s="1"/>
  <c r="Z1057" i="4"/>
  <c r="AA1057" i="4" s="1"/>
  <c r="AB1057" i="4" s="1"/>
  <c r="Z656" i="4"/>
  <c r="AA656" i="4" s="1"/>
  <c r="AB656" i="4" s="1"/>
  <c r="Z428" i="4"/>
  <c r="AA428" i="4" s="1"/>
  <c r="AB428" i="4" s="1"/>
  <c r="Z699" i="4"/>
  <c r="AA699" i="4" s="1"/>
  <c r="AB699" i="4" s="1"/>
  <c r="Z818" i="4"/>
  <c r="AA818" i="4" s="1"/>
  <c r="AB818" i="4" s="1"/>
  <c r="Z949" i="4"/>
  <c r="AA949" i="4" s="1"/>
  <c r="AB949" i="4" s="1"/>
  <c r="Z338" i="4"/>
  <c r="AA338" i="4" s="1"/>
  <c r="AB338" i="4" s="1"/>
  <c r="Z491" i="4"/>
  <c r="AA491" i="4" s="1"/>
  <c r="AB491" i="4" s="1"/>
  <c r="Z580" i="4"/>
  <c r="AA580" i="4" s="1"/>
  <c r="AB580" i="4" s="1"/>
  <c r="Z644" i="4"/>
  <c r="AA644" i="4" s="1"/>
  <c r="AB644" i="4" s="1"/>
  <c r="Z708" i="4"/>
  <c r="AA708" i="4" s="1"/>
  <c r="AB708" i="4" s="1"/>
  <c r="Z806" i="4"/>
  <c r="AA806" i="4" s="1"/>
  <c r="AB806" i="4" s="1"/>
  <c r="Z937" i="4"/>
  <c r="AA937" i="4" s="1"/>
  <c r="AB937" i="4" s="1"/>
  <c r="Z1065" i="4"/>
  <c r="AA1065" i="4" s="1"/>
  <c r="AB1065" i="4" s="1"/>
  <c r="Z770" i="4"/>
  <c r="AA770" i="4" s="1"/>
  <c r="AB770" i="4" s="1"/>
  <c r="Z561" i="4"/>
  <c r="AA561" i="4" s="1"/>
  <c r="AB561" i="4" s="1"/>
  <c r="Z633" i="4"/>
  <c r="AA633" i="4" s="1"/>
  <c r="AB633" i="4" s="1"/>
  <c r="Z829" i="4"/>
  <c r="AA829" i="4" s="1"/>
  <c r="AB829" i="4" s="1"/>
  <c r="Z63" i="4"/>
  <c r="AA63" i="4" s="1"/>
  <c r="AB63" i="4" s="1"/>
  <c r="Z1056" i="4"/>
  <c r="AA1056" i="4" s="1"/>
  <c r="AB1056" i="4" s="1"/>
  <c r="Z130" i="4"/>
  <c r="AA130" i="4" s="1"/>
  <c r="AB130" i="4" s="1"/>
  <c r="Z396" i="4"/>
  <c r="AA396" i="4" s="1"/>
  <c r="AB396" i="4" s="1"/>
  <c r="Z504" i="4"/>
  <c r="AA504" i="4" s="1"/>
  <c r="AB504" i="4" s="1"/>
  <c r="Z578" i="4"/>
  <c r="AA578" i="4" s="1"/>
  <c r="AB578" i="4" s="1"/>
  <c r="Z642" i="4"/>
  <c r="AA642" i="4" s="1"/>
  <c r="AB642" i="4" s="1"/>
  <c r="Z706" i="4"/>
  <c r="AA706" i="4" s="1"/>
  <c r="AB706" i="4" s="1"/>
  <c r="Z814" i="4"/>
  <c r="AA814" i="4" s="1"/>
  <c r="AB814" i="4" s="1"/>
  <c r="Z945" i="4"/>
  <c r="AA945" i="4" s="1"/>
  <c r="AB945" i="4" s="1"/>
  <c r="Z1073" i="4"/>
  <c r="AA1073" i="4" s="1"/>
  <c r="AB1073" i="4" s="1"/>
  <c r="Z236" i="4"/>
  <c r="AA236" i="4" s="1"/>
  <c r="AB236" i="4" s="1"/>
  <c r="Z225" i="4"/>
  <c r="AA225" i="4" s="1"/>
  <c r="AB225" i="4" s="1"/>
  <c r="Z383" i="4"/>
  <c r="AA383" i="4" s="1"/>
  <c r="AB383" i="4" s="1"/>
  <c r="Z541" i="4"/>
  <c r="AA541" i="4" s="1"/>
  <c r="AB541" i="4" s="1"/>
  <c r="Z802" i="4"/>
  <c r="AA802" i="4" s="1"/>
  <c r="AB802" i="4" s="1"/>
  <c r="Z876" i="4"/>
  <c r="AA876" i="4" s="1"/>
  <c r="AB876" i="4" s="1"/>
  <c r="Z972" i="4"/>
  <c r="AA972" i="4" s="1"/>
  <c r="AB972" i="4" s="1"/>
  <c r="Z1061" i="4"/>
  <c r="AA1061" i="4" s="1"/>
  <c r="AB1061" i="4" s="1"/>
  <c r="Z33" i="4"/>
  <c r="AA33" i="4" s="1"/>
  <c r="AB33" i="4" s="1"/>
  <c r="Z226" i="4"/>
  <c r="AA226" i="4" s="1"/>
  <c r="AB226" i="4" s="1"/>
  <c r="Z487" i="4"/>
  <c r="AA487" i="4" s="1"/>
  <c r="AB487" i="4" s="1"/>
  <c r="Z750" i="4"/>
  <c r="AA750" i="4" s="1"/>
  <c r="AB750" i="4" s="1"/>
  <c r="Z894" i="4"/>
  <c r="AA894" i="4" s="1"/>
  <c r="AB894" i="4" s="1"/>
  <c r="Z1022" i="4"/>
  <c r="AA1022" i="4" s="1"/>
  <c r="AB1022" i="4" s="1"/>
  <c r="Z186" i="4"/>
  <c r="AA186" i="4" s="1"/>
  <c r="AB186" i="4" s="1"/>
  <c r="Z1072" i="4"/>
  <c r="AA1072" i="4" s="1"/>
  <c r="AB1072" i="4" s="1"/>
  <c r="Z884" i="4"/>
  <c r="AA884" i="4" s="1"/>
  <c r="AB884" i="4" s="1"/>
  <c r="Z804" i="4"/>
  <c r="AA804" i="4" s="1"/>
  <c r="AB804" i="4" s="1"/>
  <c r="Z740" i="4"/>
  <c r="AA740" i="4" s="1"/>
  <c r="AB740" i="4" s="1"/>
  <c r="Z245" i="4"/>
  <c r="AA245" i="4" s="1"/>
  <c r="AB245" i="4" s="1"/>
  <c r="Z356" i="4"/>
  <c r="AA356" i="4" s="1"/>
  <c r="AB356" i="4" s="1"/>
  <c r="Z900" i="4"/>
  <c r="AA900" i="4" s="1"/>
  <c r="AB900" i="4" s="1"/>
  <c r="Z698" i="4"/>
  <c r="AA698" i="4" s="1"/>
  <c r="AB698" i="4" s="1"/>
  <c r="Z748" i="4"/>
  <c r="AA748" i="4" s="1"/>
  <c r="AB748" i="4" s="1"/>
  <c r="Z835" i="4"/>
  <c r="AA835" i="4" s="1"/>
  <c r="AB835" i="4" s="1"/>
  <c r="Z963" i="4"/>
  <c r="AA963" i="4" s="1"/>
  <c r="AB963" i="4" s="1"/>
  <c r="Z767" i="4"/>
  <c r="AA767" i="4" s="1"/>
  <c r="AB767" i="4" s="1"/>
  <c r="Z895" i="4"/>
  <c r="AA895" i="4" s="1"/>
  <c r="AB895" i="4" s="1"/>
  <c r="Z1023" i="4"/>
  <c r="AA1023" i="4" s="1"/>
  <c r="AB1023" i="4" s="1"/>
  <c r="Z811" i="4"/>
  <c r="AA811" i="4" s="1"/>
  <c r="AB811" i="4" s="1"/>
  <c r="Z939" i="4"/>
  <c r="AA939" i="4" s="1"/>
  <c r="AB939" i="4" s="1"/>
  <c r="Z1067" i="4"/>
  <c r="AA1067" i="4" s="1"/>
  <c r="AB1067" i="4" s="1"/>
  <c r="Z855" i="4"/>
  <c r="AA855" i="4" s="1"/>
  <c r="AB855" i="4" s="1"/>
  <c r="Z983" i="4"/>
  <c r="AA983" i="4" s="1"/>
  <c r="AB983" i="4" s="1"/>
  <c r="Z165" i="4"/>
  <c r="AA165" i="4" s="1"/>
  <c r="AB165" i="4" s="1"/>
  <c r="Z161" i="4"/>
  <c r="AA161" i="4" s="1"/>
  <c r="AB161" i="4" s="1"/>
  <c r="Z246" i="4"/>
  <c r="AA246" i="4" s="1"/>
  <c r="AB246" i="4" s="1"/>
  <c r="Z344" i="4"/>
  <c r="AA344" i="4" s="1"/>
  <c r="AB344" i="4" s="1"/>
  <c r="Z198" i="4"/>
  <c r="AA198" i="4" s="1"/>
  <c r="AB198" i="4" s="1"/>
  <c r="Z291" i="4"/>
  <c r="AA291" i="4" s="1"/>
  <c r="AB291" i="4" s="1"/>
  <c r="Z369" i="4"/>
  <c r="AA369" i="4" s="1"/>
  <c r="AB369" i="4" s="1"/>
  <c r="Z439" i="4"/>
  <c r="AA439" i="4" s="1"/>
  <c r="AB439" i="4" s="1"/>
  <c r="Z559" i="4"/>
  <c r="AA559" i="4" s="1"/>
  <c r="AB559" i="4" s="1"/>
  <c r="Z623" i="4"/>
  <c r="AA623" i="4" s="1"/>
  <c r="AB623" i="4" s="1"/>
  <c r="Z687" i="4"/>
  <c r="AA687" i="4" s="1"/>
  <c r="AB687" i="4" s="1"/>
  <c r="Z766" i="4"/>
  <c r="AA766" i="4" s="1"/>
  <c r="AB766" i="4" s="1"/>
  <c r="Z154" i="4"/>
  <c r="AA154" i="4" s="1"/>
  <c r="AB154" i="4" s="1"/>
  <c r="Z240" i="4"/>
  <c r="AA240" i="4" s="1"/>
  <c r="AB240" i="4" s="1"/>
  <c r="Z299" i="4"/>
  <c r="AA299" i="4" s="1"/>
  <c r="AB299" i="4" s="1"/>
  <c r="Z496" i="4"/>
  <c r="AA496" i="4" s="1"/>
  <c r="AB496" i="4" s="1"/>
  <c r="Z584" i="4"/>
  <c r="AA584" i="4" s="1"/>
  <c r="AB584" i="4" s="1"/>
  <c r="Z147" i="4"/>
  <c r="AA147" i="4" s="1"/>
  <c r="AB147" i="4" s="1"/>
  <c r="Z316" i="4"/>
  <c r="AA316" i="4" s="1"/>
  <c r="AB316" i="4" s="1"/>
  <c r="Z440" i="4"/>
  <c r="AA440" i="4" s="1"/>
  <c r="AB440" i="4" s="1"/>
  <c r="Z557" i="4"/>
  <c r="AA557" i="4" s="1"/>
  <c r="AB557" i="4" s="1"/>
  <c r="Z621" i="4"/>
  <c r="AA621" i="4" s="1"/>
  <c r="AB621" i="4" s="1"/>
  <c r="Z685" i="4"/>
  <c r="AA685" i="4" s="1"/>
  <c r="AB685" i="4" s="1"/>
  <c r="Z774" i="4"/>
  <c r="AA774" i="4" s="1"/>
  <c r="AB774" i="4" s="1"/>
  <c r="Z155" i="4"/>
  <c r="AA155" i="4" s="1"/>
  <c r="AB155" i="4" s="1"/>
  <c r="Z388" i="4"/>
  <c r="AA388" i="4" s="1"/>
  <c r="AB388" i="4" s="1"/>
  <c r="Z455" i="4"/>
  <c r="AA455" i="4" s="1"/>
  <c r="AB455" i="4" s="1"/>
  <c r="Z582" i="4"/>
  <c r="AA582" i="4" s="1"/>
  <c r="AB582" i="4" s="1"/>
  <c r="Z646" i="4"/>
  <c r="AA646" i="4" s="1"/>
  <c r="AB646" i="4" s="1"/>
  <c r="Z216" i="4"/>
  <c r="AA216" i="4" s="1"/>
  <c r="AB216" i="4" s="1"/>
  <c r="Z368" i="4"/>
  <c r="AA368" i="4" s="1"/>
  <c r="AB368" i="4" s="1"/>
  <c r="Z159" i="4"/>
  <c r="AA159" i="4" s="1"/>
  <c r="AB159" i="4" s="1"/>
  <c r="Z224" i="4"/>
  <c r="AA224" i="4" s="1"/>
  <c r="AB224" i="4" s="1"/>
  <c r="Z298" i="4"/>
  <c r="AA298" i="4" s="1"/>
  <c r="AB298" i="4" s="1"/>
  <c r="Z392" i="4"/>
  <c r="AA392" i="4" s="1"/>
  <c r="AB392" i="4" s="1"/>
  <c r="Z468" i="4"/>
  <c r="AA468" i="4" s="1"/>
  <c r="AB468" i="4" s="1"/>
  <c r="Z488" i="4"/>
  <c r="AA488" i="4" s="1"/>
  <c r="AB488" i="4" s="1"/>
  <c r="Z710" i="4"/>
  <c r="AA710" i="4" s="1"/>
  <c r="AB710" i="4" s="1"/>
  <c r="Z778" i="4"/>
  <c r="AA778" i="4" s="1"/>
  <c r="AB778" i="4" s="1"/>
  <c r="Z946" i="4"/>
  <c r="AA946" i="4" s="1"/>
  <c r="AB946" i="4" s="1"/>
  <c r="Z1074" i="4"/>
  <c r="AA1074" i="4" s="1"/>
  <c r="AB1074" i="4" s="1"/>
  <c r="Z680" i="4"/>
  <c r="AA680" i="4" s="1"/>
  <c r="AB680" i="4" s="1"/>
  <c r="Z433" i="4"/>
  <c r="AA433" i="4" s="1"/>
  <c r="AB433" i="4" s="1"/>
  <c r="Z635" i="4"/>
  <c r="AA635" i="4" s="1"/>
  <c r="AB635" i="4" s="1"/>
  <c r="Z838" i="4"/>
  <c r="AA838" i="4" s="1"/>
  <c r="AB838" i="4" s="1"/>
  <c r="Z966" i="4"/>
  <c r="AA966" i="4" s="1"/>
  <c r="AB966" i="4" s="1"/>
  <c r="Z324" i="4"/>
  <c r="AA324" i="4" s="1"/>
  <c r="AB324" i="4" s="1"/>
  <c r="Z188" i="4"/>
  <c r="AA188" i="4" s="1"/>
  <c r="AB188" i="4" s="1"/>
  <c r="Z343" i="4"/>
  <c r="AA343" i="4" s="1"/>
  <c r="AB343" i="4" s="1"/>
  <c r="Z511" i="4"/>
  <c r="AA511" i="4" s="1"/>
  <c r="AB511" i="4" s="1"/>
  <c r="Z588" i="4"/>
  <c r="AA588" i="4" s="1"/>
  <c r="AB588" i="4" s="1"/>
  <c r="Z587" i="4"/>
  <c r="AA587" i="4" s="1"/>
  <c r="AB587" i="4" s="1"/>
  <c r="Z652" i="4"/>
  <c r="AA652" i="4" s="1"/>
  <c r="AB652" i="4" s="1"/>
  <c r="Z721" i="4"/>
  <c r="AA721" i="4" s="1"/>
  <c r="AB721" i="4" s="1"/>
  <c r="Z826" i="4"/>
  <c r="AA826" i="4" s="1"/>
  <c r="AB826" i="4" s="1"/>
  <c r="Z954" i="4"/>
  <c r="AA954" i="4" s="1"/>
  <c r="AB954" i="4" s="1"/>
  <c r="Z1075" i="4"/>
  <c r="AA1075" i="4" s="1"/>
  <c r="AB1075" i="4" s="1"/>
  <c r="Z321" i="4"/>
  <c r="AA321" i="4" s="1"/>
  <c r="AB321" i="4" s="1"/>
  <c r="Z825" i="4"/>
  <c r="AA825" i="4" s="1"/>
  <c r="AB825" i="4" s="1"/>
  <c r="Z212" i="4"/>
  <c r="AA212" i="4" s="1"/>
  <c r="AB212" i="4" s="1"/>
  <c r="Z331" i="4"/>
  <c r="AA331" i="4" s="1"/>
  <c r="AB331" i="4" s="1"/>
  <c r="Z471" i="4"/>
  <c r="AA471" i="4" s="1"/>
  <c r="AB471" i="4" s="1"/>
  <c r="Z569" i="4"/>
  <c r="AA569" i="4" s="1"/>
  <c r="AB569" i="4" s="1"/>
  <c r="Z641" i="4"/>
  <c r="AA641" i="4" s="1"/>
  <c r="AB641" i="4" s="1"/>
  <c r="Z705" i="4"/>
  <c r="AA705" i="4" s="1"/>
  <c r="AB705" i="4" s="1"/>
  <c r="Z836" i="4"/>
  <c r="AA836" i="4" s="1"/>
  <c r="AB836" i="4" s="1"/>
  <c r="Z1006" i="4"/>
  <c r="AA1006" i="4" s="1"/>
  <c r="AB1006" i="4" s="1"/>
  <c r="Z140" i="4"/>
  <c r="AA140" i="4" s="1"/>
  <c r="AB140" i="4" s="1"/>
  <c r="Z624" i="4"/>
  <c r="AA624" i="4" s="1"/>
  <c r="AB624" i="4" s="1"/>
  <c r="Z142" i="4"/>
  <c r="AA142" i="4" s="1"/>
  <c r="AB142" i="4" s="1"/>
  <c r="Z509" i="4"/>
  <c r="AA509" i="4" s="1"/>
  <c r="AB509" i="4" s="1"/>
  <c r="Z586" i="4"/>
  <c r="AA586" i="4" s="1"/>
  <c r="AB586" i="4" s="1"/>
  <c r="Z650" i="4"/>
  <c r="AA650" i="4" s="1"/>
  <c r="AB650" i="4" s="1"/>
  <c r="Z714" i="4"/>
  <c r="AA714" i="4" s="1"/>
  <c r="AB714" i="4" s="1"/>
  <c r="Z834" i="4"/>
  <c r="AA834" i="4" s="1"/>
  <c r="AB834" i="4" s="1"/>
  <c r="Z962" i="4"/>
  <c r="AA962" i="4" s="1"/>
  <c r="AB962" i="4" s="1"/>
  <c r="Z1078" i="4"/>
  <c r="AA1078" i="4" s="1"/>
  <c r="AB1078" i="4" s="1"/>
  <c r="Z495" i="4"/>
  <c r="AA495" i="4" s="1"/>
  <c r="AB495" i="4" s="1"/>
  <c r="Z62" i="4"/>
  <c r="AA62" i="4" s="1"/>
  <c r="AB62" i="4" s="1"/>
  <c r="Z394" i="4"/>
  <c r="AA394" i="4" s="1"/>
  <c r="AB394" i="4" s="1"/>
  <c r="Z722" i="4"/>
  <c r="AA722" i="4" s="1"/>
  <c r="AB722" i="4" s="1"/>
  <c r="Z817" i="4"/>
  <c r="AA817" i="4" s="1"/>
  <c r="AB817" i="4" s="1"/>
  <c r="Z901" i="4"/>
  <c r="AA901" i="4" s="1"/>
  <c r="AB901" i="4" s="1"/>
  <c r="Z982" i="4"/>
  <c r="AA982" i="4" s="1"/>
  <c r="AB982" i="4" s="1"/>
  <c r="Z1068" i="4"/>
  <c r="AA1068" i="4" s="1"/>
  <c r="AB1068" i="4" s="1"/>
  <c r="Z60" i="4"/>
  <c r="AA60" i="4" s="1"/>
  <c r="AB60" i="4" s="1"/>
  <c r="Z244" i="4"/>
  <c r="AA244" i="4" s="1"/>
  <c r="AB244" i="4" s="1"/>
  <c r="Z359" i="4"/>
  <c r="AA359" i="4" s="1"/>
  <c r="AB359" i="4" s="1"/>
  <c r="Z490" i="4"/>
  <c r="AA490" i="4" s="1"/>
  <c r="AB490" i="4" s="1"/>
  <c r="Z773" i="4"/>
  <c r="AA773" i="4" s="1"/>
  <c r="AB773" i="4" s="1"/>
  <c r="Z909" i="4"/>
  <c r="AA909" i="4" s="1"/>
  <c r="AB909" i="4" s="1"/>
  <c r="Z1037" i="4"/>
  <c r="AA1037" i="4" s="1"/>
  <c r="AB1037" i="4" s="1"/>
  <c r="Z361" i="4"/>
  <c r="AA361" i="4" s="1"/>
  <c r="AB361" i="4" s="1"/>
  <c r="Z1064" i="4"/>
  <c r="AA1064" i="4" s="1"/>
  <c r="AB1064" i="4" s="1"/>
  <c r="Z952" i="4"/>
  <c r="AA952" i="4" s="1"/>
  <c r="AB952" i="4" s="1"/>
  <c r="Z944" i="4"/>
  <c r="AA944" i="4" s="1"/>
  <c r="AB944" i="4" s="1"/>
  <c r="Z138" i="4"/>
  <c r="AA138" i="4" s="1"/>
  <c r="AB138" i="4" s="1"/>
  <c r="Z823" i="4"/>
  <c r="AA823" i="4" s="1"/>
  <c r="AB823" i="4" s="1"/>
  <c r="Z821" i="4"/>
  <c r="AA821" i="4" s="1"/>
  <c r="AB821" i="4" s="1"/>
  <c r="Z605" i="4"/>
  <c r="AA605" i="4" s="1"/>
  <c r="AB605" i="4" s="1"/>
  <c r="Z430" i="4"/>
  <c r="AA430" i="4" s="1"/>
  <c r="AB430" i="4" s="1"/>
  <c r="Z192" i="4"/>
  <c r="AA192" i="4" s="1"/>
  <c r="AB192" i="4" s="1"/>
  <c r="Z214" i="4"/>
  <c r="AA214" i="4" s="1"/>
  <c r="AB214" i="4" s="1"/>
  <c r="Z308" i="4"/>
  <c r="AA308" i="4" s="1"/>
  <c r="AB308" i="4" s="1"/>
  <c r="Z625" i="4"/>
  <c r="AA625" i="4" s="1"/>
  <c r="AB625" i="4" s="1"/>
  <c r="Z989" i="4"/>
  <c r="AA989" i="4" s="1"/>
  <c r="AB989" i="4" s="1"/>
  <c r="Z797" i="4"/>
  <c r="AA797" i="4" s="1"/>
  <c r="AB797" i="4" s="1"/>
  <c r="Z536" i="4"/>
  <c r="AA536" i="4" s="1"/>
  <c r="AB536" i="4" s="1"/>
  <c r="Z223" i="4"/>
  <c r="AA223" i="4" s="1"/>
  <c r="AB223" i="4" s="1"/>
  <c r="Z458" i="4"/>
  <c r="AA458" i="4" s="1"/>
  <c r="AB458" i="4" s="1"/>
  <c r="Z851" i="4"/>
  <c r="AA851" i="4" s="1"/>
  <c r="AB851" i="4" s="1"/>
  <c r="Z979" i="4"/>
  <c r="AA979" i="4" s="1"/>
  <c r="AB979" i="4" s="1"/>
  <c r="Z783" i="4"/>
  <c r="AA783" i="4" s="1"/>
  <c r="AB783" i="4" s="1"/>
  <c r="Z911" i="4"/>
  <c r="AA911" i="4" s="1"/>
  <c r="AB911" i="4" s="1"/>
  <c r="Z1039" i="4"/>
  <c r="AA1039" i="4" s="1"/>
  <c r="AB1039" i="4" s="1"/>
  <c r="Z827" i="4"/>
  <c r="AA827" i="4" s="1"/>
  <c r="AB827" i="4" s="1"/>
  <c r="Z955" i="4"/>
  <c r="AA955" i="4" s="1"/>
  <c r="AB955" i="4" s="1"/>
  <c r="Z743" i="4"/>
  <c r="AA743" i="4" s="1"/>
  <c r="AB743" i="4" s="1"/>
  <c r="Z871" i="4"/>
  <c r="AA871" i="4" s="1"/>
  <c r="AB871" i="4" s="1"/>
  <c r="Z999" i="4"/>
  <c r="AA999" i="4" s="1"/>
  <c r="AB999" i="4" s="1"/>
  <c r="Z168" i="4"/>
  <c r="AA168" i="4" s="1"/>
  <c r="AB168" i="4" s="1"/>
  <c r="Z166" i="4"/>
  <c r="AA166" i="4" s="1"/>
  <c r="AB166" i="4" s="1"/>
  <c r="Z253" i="4"/>
  <c r="AA253" i="4" s="1"/>
  <c r="AB253" i="4" s="1"/>
  <c r="Z358" i="4"/>
  <c r="AA358" i="4" s="1"/>
  <c r="AB358" i="4" s="1"/>
  <c r="Z205" i="4"/>
  <c r="AA205" i="4" s="1"/>
  <c r="AB205" i="4" s="1"/>
  <c r="Z301" i="4"/>
  <c r="AA301" i="4" s="1"/>
  <c r="AB301" i="4" s="1"/>
  <c r="Z372" i="4"/>
  <c r="AA372" i="4" s="1"/>
  <c r="AB372" i="4" s="1"/>
  <c r="Z442" i="4"/>
  <c r="AA442" i="4" s="1"/>
  <c r="AB442" i="4" s="1"/>
  <c r="Z567" i="4"/>
  <c r="AA567" i="4" s="1"/>
  <c r="AB567" i="4" s="1"/>
  <c r="Z631" i="4"/>
  <c r="AA631" i="4" s="1"/>
  <c r="AB631" i="4" s="1"/>
  <c r="Z695" i="4"/>
  <c r="AA695" i="4" s="1"/>
  <c r="AB695" i="4" s="1"/>
  <c r="Z781" i="4"/>
  <c r="AA781" i="4" s="1"/>
  <c r="AB781" i="4" s="1"/>
  <c r="Z157" i="4"/>
  <c r="AA157" i="4" s="1"/>
  <c r="AB157" i="4" s="1"/>
  <c r="Z247" i="4"/>
  <c r="AA247" i="4" s="1"/>
  <c r="AB247" i="4" s="1"/>
  <c r="Z304" i="4"/>
  <c r="AA304" i="4" s="1"/>
  <c r="AB304" i="4" s="1"/>
  <c r="Z402" i="4"/>
  <c r="AA402" i="4" s="1"/>
  <c r="AB402" i="4" s="1"/>
  <c r="Z512" i="4"/>
  <c r="AA512" i="4" s="1"/>
  <c r="AB512" i="4" s="1"/>
  <c r="Z592" i="4"/>
  <c r="AA592" i="4" s="1"/>
  <c r="AB592" i="4" s="1"/>
  <c r="Z150" i="4"/>
  <c r="AA150" i="4" s="1"/>
  <c r="AB150" i="4" s="1"/>
  <c r="Z330" i="4"/>
  <c r="AA330" i="4" s="1"/>
  <c r="AB330" i="4" s="1"/>
  <c r="Z462" i="4"/>
  <c r="AA462" i="4" s="1"/>
  <c r="AB462" i="4" s="1"/>
  <c r="Z565" i="4"/>
  <c r="AA565" i="4" s="1"/>
  <c r="AB565" i="4" s="1"/>
  <c r="Z629" i="4"/>
  <c r="AA629" i="4" s="1"/>
  <c r="AB629" i="4" s="1"/>
  <c r="Z693" i="4"/>
  <c r="AA693" i="4" s="1"/>
  <c r="AB693" i="4" s="1"/>
  <c r="Z158" i="4"/>
  <c r="AA158" i="4" s="1"/>
  <c r="AB158" i="4" s="1"/>
  <c r="Z260" i="4"/>
  <c r="AA260" i="4" s="1"/>
  <c r="AB260" i="4" s="1"/>
  <c r="Z309" i="4"/>
  <c r="AA309" i="4" s="1"/>
  <c r="AB309" i="4" s="1"/>
  <c r="Z397" i="4"/>
  <c r="AA397" i="4" s="1"/>
  <c r="AB397" i="4" s="1"/>
  <c r="Z457" i="4"/>
  <c r="AA457" i="4" s="1"/>
  <c r="AB457" i="4" s="1"/>
  <c r="Z524" i="4"/>
  <c r="AA524" i="4" s="1"/>
  <c r="AB524" i="4" s="1"/>
  <c r="Z522" i="4"/>
  <c r="AA522" i="4" s="1"/>
  <c r="AB522" i="4" s="1"/>
  <c r="Z590" i="4"/>
  <c r="AA590" i="4" s="1"/>
  <c r="AB590" i="4" s="1"/>
  <c r="Z654" i="4"/>
  <c r="AA654" i="4" s="1"/>
  <c r="AB654" i="4" s="1"/>
  <c r="Z233" i="4"/>
  <c r="AA233" i="4" s="1"/>
  <c r="AB233" i="4" s="1"/>
  <c r="Z373" i="4"/>
  <c r="AA373" i="4" s="1"/>
  <c r="AB373" i="4" s="1"/>
  <c r="Z169" i="4"/>
  <c r="AA169" i="4" s="1"/>
  <c r="AB169" i="4" s="1"/>
  <c r="Z239" i="4"/>
  <c r="AA239" i="4" s="1"/>
  <c r="AB239" i="4" s="1"/>
  <c r="Z303" i="4"/>
  <c r="AA303" i="4" s="1"/>
  <c r="AB303" i="4" s="1"/>
  <c r="Z401" i="4"/>
  <c r="AA401" i="4" s="1"/>
  <c r="AB401" i="4" s="1"/>
  <c r="Z484" i="4"/>
  <c r="AA484" i="4" s="1"/>
  <c r="AB484" i="4" s="1"/>
  <c r="Z717" i="4"/>
  <c r="AA717" i="4" s="1"/>
  <c r="AB717" i="4" s="1"/>
  <c r="Z833" i="4"/>
  <c r="AA833" i="4" s="1"/>
  <c r="AB833" i="4" s="1"/>
  <c r="Z961" i="4"/>
  <c r="AA961" i="4" s="1"/>
  <c r="AB961" i="4" s="1"/>
  <c r="Z1077" i="4"/>
  <c r="AA1077" i="4" s="1"/>
  <c r="AB1077" i="4" s="1"/>
  <c r="Z146" i="4"/>
  <c r="AA146" i="4" s="1"/>
  <c r="AB146" i="4" s="1"/>
  <c r="Z752" i="4"/>
  <c r="AA752" i="4" s="1"/>
  <c r="AB752" i="4" s="1"/>
  <c r="Z310" i="4"/>
  <c r="AA310" i="4" s="1"/>
  <c r="AB310" i="4" s="1"/>
  <c r="Z436" i="4"/>
  <c r="AA436" i="4" s="1"/>
  <c r="AB436" i="4" s="1"/>
  <c r="Z571" i="4"/>
  <c r="AA571" i="4" s="1"/>
  <c r="AB571" i="4" s="1"/>
  <c r="Z718" i="4"/>
  <c r="AA718" i="4" s="1"/>
  <c r="AB718" i="4" s="1"/>
  <c r="Z853" i="4"/>
  <c r="AA853" i="4" s="1"/>
  <c r="AB853" i="4" s="1"/>
  <c r="Z981" i="4"/>
  <c r="AA981" i="4" s="1"/>
  <c r="AB981" i="4" s="1"/>
  <c r="Z347" i="4"/>
  <c r="AA347" i="4" s="1"/>
  <c r="AB347" i="4" s="1"/>
  <c r="Z191" i="4"/>
  <c r="AA191" i="4" s="1"/>
  <c r="AB191" i="4" s="1"/>
  <c r="Z411" i="4"/>
  <c r="AA411" i="4" s="1"/>
  <c r="AB411" i="4" s="1"/>
  <c r="Z516" i="4"/>
  <c r="AA516" i="4" s="1"/>
  <c r="AB516" i="4" s="1"/>
  <c r="Z596" i="4"/>
  <c r="AA596" i="4" s="1"/>
  <c r="AB596" i="4" s="1"/>
  <c r="Z660" i="4"/>
  <c r="AA660" i="4" s="1"/>
  <c r="AB660" i="4" s="1"/>
  <c r="Z726" i="4"/>
  <c r="AA726" i="4" s="1"/>
  <c r="AB726" i="4" s="1"/>
  <c r="Z841" i="4"/>
  <c r="AA841" i="4" s="1"/>
  <c r="AB841" i="4" s="1"/>
  <c r="Z969" i="4"/>
  <c r="AA969" i="4" s="1"/>
  <c r="AB969" i="4" s="1"/>
  <c r="Z1080" i="4"/>
  <c r="AA1080" i="4" s="1"/>
  <c r="AB1080" i="4" s="1"/>
  <c r="Z354" i="4"/>
  <c r="AA354" i="4" s="1"/>
  <c r="AB354" i="4" s="1"/>
  <c r="Z288" i="4"/>
  <c r="AA288" i="4" s="1"/>
  <c r="AB288" i="4" s="1"/>
  <c r="Z474" i="4"/>
  <c r="AA474" i="4" s="1"/>
  <c r="AB474" i="4" s="1"/>
  <c r="Z577" i="4"/>
  <c r="AA577" i="4" s="1"/>
  <c r="AB577" i="4" s="1"/>
  <c r="Z649" i="4"/>
  <c r="AA649" i="4" s="1"/>
  <c r="AB649" i="4" s="1"/>
  <c r="Z713" i="4"/>
  <c r="AA713" i="4" s="1"/>
  <c r="AB713" i="4" s="1"/>
  <c r="Z846" i="4"/>
  <c r="AA846" i="4" s="1"/>
  <c r="AB846" i="4" s="1"/>
  <c r="Z932" i="4"/>
  <c r="AA932" i="4" s="1"/>
  <c r="AB932" i="4" s="1"/>
  <c r="Z1021" i="4"/>
  <c r="AA1021" i="4" s="1"/>
  <c r="AB1021" i="4" s="1"/>
  <c r="Z164" i="4"/>
  <c r="AA164" i="4" s="1"/>
  <c r="AB164" i="4" s="1"/>
  <c r="Z737" i="4"/>
  <c r="AA737" i="4" s="1"/>
  <c r="AB737" i="4" s="1"/>
  <c r="Z290" i="4"/>
  <c r="AA290" i="4" s="1"/>
  <c r="AB290" i="4" s="1"/>
  <c r="Z465" i="4"/>
  <c r="AA465" i="4" s="1"/>
  <c r="AB465" i="4" s="1"/>
  <c r="Z535" i="4"/>
  <c r="AA535" i="4" s="1"/>
  <c r="AB535" i="4" s="1"/>
  <c r="Z594" i="4"/>
  <c r="AA594" i="4" s="1"/>
  <c r="AB594" i="4" s="1"/>
  <c r="Z658" i="4"/>
  <c r="AA658" i="4" s="1"/>
  <c r="AB658" i="4" s="1"/>
  <c r="Z732" i="4"/>
  <c r="AA732" i="4" s="1"/>
  <c r="AB732" i="4" s="1"/>
  <c r="Z849" i="4"/>
  <c r="AA849" i="4" s="1"/>
  <c r="AB849" i="4" s="1"/>
  <c r="Z977" i="4"/>
  <c r="AA977" i="4" s="1"/>
  <c r="AB977" i="4" s="1"/>
  <c r="Z1081" i="4"/>
  <c r="AA1081" i="4" s="1"/>
  <c r="AB1081" i="4" s="1"/>
  <c r="Z531" i="4"/>
  <c r="AA531" i="4" s="1"/>
  <c r="AB531" i="4" s="1"/>
  <c r="Z24" i="4"/>
  <c r="AA24" i="4" s="1"/>
  <c r="AB24" i="4" s="1"/>
  <c r="Z70" i="4"/>
  <c r="AA70" i="4" s="1"/>
  <c r="AB70" i="4" s="1"/>
  <c r="Z278" i="4"/>
  <c r="AA278" i="4" s="1"/>
  <c r="AB278" i="4" s="1"/>
  <c r="Z467" i="4"/>
  <c r="AA467" i="4" s="1"/>
  <c r="AB467" i="4" s="1"/>
  <c r="Z729" i="4"/>
  <c r="AA729" i="4" s="1"/>
  <c r="AB729" i="4" s="1"/>
  <c r="Z820" i="4"/>
  <c r="AA820" i="4" s="1"/>
  <c r="AB820" i="4" s="1"/>
  <c r="Z908" i="4"/>
  <c r="AA908" i="4" s="1"/>
  <c r="AB908" i="4" s="1"/>
  <c r="Z997" i="4"/>
  <c r="AA997" i="4" s="1"/>
  <c r="AB997" i="4" s="1"/>
  <c r="Z68" i="4"/>
  <c r="AA68" i="4" s="1"/>
  <c r="AB68" i="4" s="1"/>
  <c r="Z364" i="4"/>
  <c r="AA364" i="4" s="1"/>
  <c r="AB364" i="4" s="1"/>
  <c r="Z519" i="4"/>
  <c r="AA519" i="4" s="1"/>
  <c r="AB519" i="4" s="1"/>
  <c r="Z793" i="4"/>
  <c r="AA793" i="4" s="1"/>
  <c r="AB793" i="4" s="1"/>
  <c r="Z926" i="4"/>
  <c r="AA926" i="4" s="1"/>
  <c r="AB926" i="4" s="1"/>
  <c r="Z1054" i="4"/>
  <c r="AA1054" i="4" s="1"/>
  <c r="AB1054" i="4" s="1"/>
  <c r="Z435" i="4"/>
  <c r="AA435" i="4" s="1"/>
  <c r="AB435" i="4" s="1"/>
  <c r="Z349" i="4"/>
  <c r="AA349" i="4" s="1"/>
  <c r="AB349" i="4" s="1"/>
  <c r="Z852" i="4"/>
  <c r="AA852" i="4" s="1"/>
  <c r="AB852" i="4" s="1"/>
  <c r="Z515" i="4"/>
  <c r="AA515" i="4" s="1"/>
  <c r="AB515" i="4" s="1"/>
  <c r="Z924" i="4"/>
  <c r="AA924" i="4" s="1"/>
  <c r="AB924" i="4" s="1"/>
  <c r="Z801" i="4"/>
  <c r="AA801" i="4" s="1"/>
  <c r="AB801" i="4" s="1"/>
  <c r="Z479" i="4"/>
  <c r="AA479" i="4" s="1"/>
  <c r="AB479" i="4" s="1"/>
  <c r="Z1050" i="4"/>
  <c r="AA1050" i="4" s="1"/>
  <c r="AB1050" i="4" s="1"/>
  <c r="Z689" i="4"/>
  <c r="AA689" i="4" s="1"/>
  <c r="AB689" i="4" s="1"/>
  <c r="Z1058" i="4"/>
  <c r="AA1058" i="4" s="1"/>
  <c r="AB1058" i="4" s="1"/>
  <c r="Z988" i="4"/>
  <c r="AA988" i="4" s="1"/>
  <c r="AB988" i="4" s="1"/>
  <c r="Z867" i="4"/>
  <c r="AA867" i="4" s="1"/>
  <c r="AB867" i="4" s="1"/>
  <c r="Z995" i="4"/>
  <c r="AA995" i="4" s="1"/>
  <c r="AB995" i="4" s="1"/>
  <c r="Z799" i="4"/>
  <c r="AA799" i="4" s="1"/>
  <c r="AB799" i="4" s="1"/>
  <c r="Z927" i="4"/>
  <c r="AA927" i="4" s="1"/>
  <c r="AB927" i="4" s="1"/>
  <c r="Z1055" i="4"/>
  <c r="AA1055" i="4" s="1"/>
  <c r="AB1055" i="4" s="1"/>
  <c r="Z843" i="4"/>
  <c r="AA843" i="4" s="1"/>
  <c r="AB843" i="4" s="1"/>
  <c r="Z971" i="4"/>
  <c r="AA971" i="4" s="1"/>
  <c r="AB971" i="4" s="1"/>
  <c r="Z759" i="4"/>
  <c r="AA759" i="4" s="1"/>
  <c r="AB759" i="4" s="1"/>
  <c r="Z887" i="4"/>
  <c r="AA887" i="4" s="1"/>
  <c r="AB887" i="4" s="1"/>
  <c r="Z1015" i="4"/>
  <c r="AA1015" i="4" s="1"/>
  <c r="AB1015" i="4" s="1"/>
  <c r="Z180" i="4"/>
  <c r="AA180" i="4" s="1"/>
  <c r="AB180" i="4" s="1"/>
  <c r="Z173" i="4"/>
  <c r="AA173" i="4" s="1"/>
  <c r="AB173" i="4" s="1"/>
  <c r="Z263" i="4"/>
  <c r="AA263" i="4" s="1"/>
  <c r="AB263" i="4" s="1"/>
  <c r="Z370" i="4"/>
  <c r="AA370" i="4" s="1"/>
  <c r="AB370" i="4" s="1"/>
  <c r="Z229" i="4"/>
  <c r="AA229" i="4" s="1"/>
  <c r="AB229" i="4" s="1"/>
  <c r="Z320" i="4"/>
  <c r="AA320" i="4" s="1"/>
  <c r="AB320" i="4" s="1"/>
  <c r="Z377" i="4"/>
  <c r="AA377" i="4" s="1"/>
  <c r="AB377" i="4" s="1"/>
  <c r="Z466" i="4"/>
  <c r="AA466" i="4" s="1"/>
  <c r="AB466" i="4" s="1"/>
  <c r="Z575" i="4"/>
  <c r="AA575" i="4" s="1"/>
  <c r="AB575" i="4" s="1"/>
  <c r="Z639" i="4"/>
  <c r="AA639" i="4" s="1"/>
  <c r="AB639" i="4" s="1"/>
  <c r="Z703" i="4"/>
  <c r="AA703" i="4" s="1"/>
  <c r="AB703" i="4" s="1"/>
  <c r="Z798" i="4"/>
  <c r="AA798" i="4" s="1"/>
  <c r="AB798" i="4" s="1"/>
  <c r="Z160" i="4"/>
  <c r="AA160" i="4" s="1"/>
  <c r="AB160" i="4" s="1"/>
  <c r="Z259" i="4"/>
  <c r="AA259" i="4" s="1"/>
  <c r="AB259" i="4" s="1"/>
  <c r="Z318" i="4"/>
  <c r="AA318" i="4" s="1"/>
  <c r="AB318" i="4" s="1"/>
  <c r="Z528" i="4"/>
  <c r="AA528" i="4" s="1"/>
  <c r="AB528" i="4" s="1"/>
  <c r="Z203" i="4"/>
  <c r="AA203" i="4" s="1"/>
  <c r="AB203" i="4" s="1"/>
  <c r="Z375" i="4"/>
  <c r="AA375" i="4" s="1"/>
  <c r="AB375" i="4" s="1"/>
  <c r="Z478" i="4"/>
  <c r="AA478" i="4" s="1"/>
  <c r="AB478" i="4" s="1"/>
  <c r="Z573" i="4"/>
  <c r="AA573" i="4" s="1"/>
  <c r="AB573" i="4" s="1"/>
  <c r="Z637" i="4"/>
  <c r="AA637" i="4" s="1"/>
  <c r="AB637" i="4" s="1"/>
  <c r="Z701" i="4"/>
  <c r="AA701" i="4" s="1"/>
  <c r="AB701" i="4" s="1"/>
  <c r="Z210" i="4"/>
  <c r="AA210" i="4" s="1"/>
  <c r="AB210" i="4" s="1"/>
  <c r="Z265" i="4"/>
  <c r="AA265" i="4" s="1"/>
  <c r="AB265" i="4" s="1"/>
  <c r="Z311" i="4"/>
  <c r="AA311" i="4" s="1"/>
  <c r="AB311" i="4" s="1"/>
  <c r="Z400" i="4"/>
  <c r="AA400" i="4" s="1"/>
  <c r="AB400" i="4" s="1"/>
  <c r="Z460" i="4"/>
  <c r="AA460" i="4" s="1"/>
  <c r="AB460" i="4" s="1"/>
  <c r="Z598" i="4"/>
  <c r="AA598" i="4" s="1"/>
  <c r="AB598" i="4" s="1"/>
  <c r="Z662" i="4"/>
  <c r="AA662" i="4" s="1"/>
  <c r="AB662" i="4" s="1"/>
  <c r="Z145" i="4"/>
  <c r="AA145" i="4" s="1"/>
  <c r="AB145" i="4" s="1"/>
  <c r="Z243" i="4"/>
  <c r="AA243" i="4" s="1"/>
  <c r="AB243" i="4" s="1"/>
  <c r="Z376" i="4"/>
  <c r="AA376" i="4" s="1"/>
  <c r="AB376" i="4" s="1"/>
  <c r="Z172" i="4"/>
  <c r="AA172" i="4" s="1"/>
  <c r="AB172" i="4" s="1"/>
  <c r="Z500" i="4"/>
  <c r="AA500" i="4" s="1"/>
  <c r="AB500" i="4" s="1"/>
  <c r="Z134" i="4"/>
  <c r="AA134" i="4" s="1"/>
  <c r="AB134" i="4" s="1"/>
  <c r="Z345" i="4"/>
  <c r="AA345" i="4" s="1"/>
  <c r="AB345" i="4" s="1"/>
  <c r="Z513" i="4"/>
  <c r="AA513" i="4" s="1"/>
  <c r="AB513" i="4" s="1"/>
  <c r="Z728" i="4"/>
  <c r="AA728" i="4" s="1"/>
  <c r="AB728" i="4" s="1"/>
  <c r="Z850" i="4"/>
  <c r="AA850" i="4" s="1"/>
  <c r="AB850" i="4" s="1"/>
  <c r="Z978" i="4"/>
  <c r="AA978" i="4" s="1"/>
  <c r="AB978" i="4" s="1"/>
  <c r="Z1082" i="4"/>
  <c r="AA1082" i="4" s="1"/>
  <c r="AB1082" i="4" s="1"/>
  <c r="Z319" i="4"/>
  <c r="AA319" i="4" s="1"/>
  <c r="AB319" i="4" s="1"/>
  <c r="Z832" i="4"/>
  <c r="AA832" i="4" s="1"/>
  <c r="AB832" i="4" s="1"/>
  <c r="Z315" i="4"/>
  <c r="AA315" i="4" s="1"/>
  <c r="AB315" i="4" s="1"/>
  <c r="Z441" i="4"/>
  <c r="AA441" i="4" s="1"/>
  <c r="AB441" i="4" s="1"/>
  <c r="Z725" i="4"/>
  <c r="AA725" i="4" s="1"/>
  <c r="AB725" i="4" s="1"/>
  <c r="Z870" i="4"/>
  <c r="AA870" i="4" s="1"/>
  <c r="AB870" i="4" s="1"/>
  <c r="Z998" i="4"/>
  <c r="AA998" i="4" s="1"/>
  <c r="AB998" i="4" s="1"/>
  <c r="Z366" i="4"/>
  <c r="AA366" i="4" s="1"/>
  <c r="AB366" i="4" s="1"/>
  <c r="Z896" i="4"/>
  <c r="AA896" i="4" s="1"/>
  <c r="AB896" i="4" s="1"/>
  <c r="Z523" i="4"/>
  <c r="AA523" i="4" s="1"/>
  <c r="AB523" i="4" s="1"/>
  <c r="Z604" i="4"/>
  <c r="AA604" i="4" s="1"/>
  <c r="AB604" i="4" s="1"/>
  <c r="Z668" i="4"/>
  <c r="AA668" i="4" s="1"/>
  <c r="AB668" i="4" s="1"/>
  <c r="Z734" i="4"/>
  <c r="AA734" i="4" s="1"/>
  <c r="AB734" i="4" s="1"/>
  <c r="Z858" i="4"/>
  <c r="AA858" i="4" s="1"/>
  <c r="AB858" i="4" s="1"/>
  <c r="Z986" i="4"/>
  <c r="AA986" i="4" s="1"/>
  <c r="AB986" i="4" s="1"/>
  <c r="Z1083" i="4"/>
  <c r="AA1083" i="4" s="1"/>
  <c r="AB1083" i="4" s="1"/>
  <c r="Z399" i="4"/>
  <c r="AA399" i="4" s="1"/>
  <c r="AB399" i="4" s="1"/>
  <c r="Z94" i="4"/>
  <c r="AA94" i="4" s="1"/>
  <c r="AB94" i="4" s="1"/>
  <c r="Z292" i="4"/>
  <c r="AA292" i="4" s="1"/>
  <c r="AB292" i="4" s="1"/>
  <c r="Z403" i="4"/>
  <c r="AA403" i="4" s="1"/>
  <c r="AB403" i="4" s="1"/>
  <c r="Z585" i="4"/>
  <c r="AA585" i="4" s="1"/>
  <c r="AB585" i="4" s="1"/>
  <c r="Z657" i="4"/>
  <c r="AA657" i="4" s="1"/>
  <c r="AB657" i="4" s="1"/>
  <c r="Z716" i="4"/>
  <c r="AA716" i="4" s="1"/>
  <c r="AB716" i="4" s="1"/>
  <c r="Z861" i="4"/>
  <c r="AA861" i="4" s="1"/>
  <c r="AB861" i="4" s="1"/>
  <c r="Z220" i="4"/>
  <c r="AA220" i="4" s="1"/>
  <c r="AB220" i="4" s="1"/>
  <c r="Z785" i="4"/>
  <c r="AA785" i="4" s="1"/>
  <c r="AB785" i="4" s="1"/>
  <c r="Z95" i="4"/>
  <c r="AA95" i="4" s="1"/>
  <c r="AB95" i="4" s="1"/>
  <c r="Z300" i="4"/>
  <c r="AA300" i="4" s="1"/>
  <c r="AB300" i="4" s="1"/>
  <c r="Z469" i="4"/>
  <c r="AA469" i="4" s="1"/>
  <c r="AB469" i="4" s="1"/>
  <c r="Z538" i="4"/>
  <c r="AA538" i="4" s="1"/>
  <c r="AB538" i="4" s="1"/>
  <c r="Z602" i="4"/>
  <c r="AA602" i="4" s="1"/>
  <c r="AB602" i="4" s="1"/>
  <c r="Z666" i="4"/>
  <c r="AA666" i="4" s="1"/>
  <c r="AB666" i="4" s="1"/>
  <c r="Z866" i="4"/>
  <c r="AA866" i="4" s="1"/>
  <c r="AB866" i="4" s="1"/>
  <c r="Z994" i="4"/>
  <c r="AA994" i="4" s="1"/>
  <c r="AB994" i="4" s="1"/>
  <c r="Z1086" i="4"/>
  <c r="AA1086" i="4" s="1"/>
  <c r="AB1086" i="4" s="1"/>
  <c r="Z640" i="4"/>
  <c r="AA640" i="4" s="1"/>
  <c r="AB640" i="4" s="1"/>
  <c r="Z283" i="4"/>
  <c r="AA283" i="4" s="1"/>
  <c r="AB283" i="4" s="1"/>
  <c r="Z762" i="4"/>
  <c r="AA762" i="4" s="1"/>
  <c r="AB762" i="4" s="1"/>
  <c r="Z822" i="4"/>
  <c r="AA822" i="4" s="1"/>
  <c r="AB822" i="4" s="1"/>
  <c r="Z1004" i="4"/>
  <c r="AA1004" i="4" s="1"/>
  <c r="AB1004" i="4" s="1"/>
  <c r="Z111" i="4"/>
  <c r="AA111" i="4" s="1"/>
  <c r="AB111" i="4" s="1"/>
  <c r="Z276" i="4"/>
  <c r="AA276" i="4" s="1"/>
  <c r="AB276" i="4" s="1"/>
  <c r="Z371" i="4"/>
  <c r="AA371" i="4" s="1"/>
  <c r="AB371" i="4" s="1"/>
  <c r="Z532" i="4"/>
  <c r="AA532" i="4" s="1"/>
  <c r="AB532" i="4" s="1"/>
  <c r="Z810" i="4"/>
  <c r="AA810" i="4" s="1"/>
  <c r="AB810" i="4" s="1"/>
  <c r="Z941" i="4"/>
  <c r="AA941" i="4" s="1"/>
  <c r="AB941" i="4" s="1"/>
  <c r="Z1069" i="4"/>
  <c r="AA1069" i="4" s="1"/>
  <c r="AB1069" i="4" s="1"/>
  <c r="Z968" i="4"/>
  <c r="AA968" i="4" s="1"/>
  <c r="AB968" i="4" s="1"/>
  <c r="Z529" i="4"/>
  <c r="AA529" i="4" s="1"/>
  <c r="AB529" i="4" s="1"/>
  <c r="Z912" i="4"/>
  <c r="AA912" i="4" s="1"/>
  <c r="AB912" i="4" s="1"/>
  <c r="Z517" i="4"/>
  <c r="AA517" i="4" s="1"/>
  <c r="AB517" i="4" s="1"/>
  <c r="Z892" i="4"/>
  <c r="AA892" i="4" s="1"/>
  <c r="AB892" i="4" s="1"/>
  <c r="Z980" i="4"/>
  <c r="AA980" i="4" s="1"/>
  <c r="AB980" i="4" s="1"/>
  <c r="Z669" i="4"/>
  <c r="AA669" i="4" s="1"/>
  <c r="AB669" i="4" s="1"/>
  <c r="Z566" i="4"/>
  <c r="AA566" i="4" s="1"/>
  <c r="AB566" i="4" s="1"/>
  <c r="Z451" i="4"/>
  <c r="AA451" i="4" s="1"/>
  <c r="AB451" i="4" s="1"/>
  <c r="Z425" i="4"/>
  <c r="AA425" i="4" s="1"/>
  <c r="AB425" i="4" s="1"/>
  <c r="Z683" i="4"/>
  <c r="AA683" i="4" s="1"/>
  <c r="AB683" i="4" s="1"/>
  <c r="Z421" i="4"/>
  <c r="AA421" i="4" s="1"/>
  <c r="AB421" i="4" s="1"/>
  <c r="Z527" i="4"/>
  <c r="AA527" i="4" s="1"/>
  <c r="AB527" i="4" s="1"/>
  <c r="Z570" i="4"/>
  <c r="AA570" i="4" s="1"/>
  <c r="AB570" i="4" s="1"/>
  <c r="Z930" i="4"/>
  <c r="AA930" i="4" s="1"/>
  <c r="AB930" i="4" s="1"/>
  <c r="Z792" i="4"/>
  <c r="AA792" i="4" s="1"/>
  <c r="AB792" i="4" s="1"/>
  <c r="Z485" i="4"/>
  <c r="AA485" i="4" s="1"/>
  <c r="AB485" i="4" s="1"/>
  <c r="Z755" i="4"/>
  <c r="AA755" i="4" s="1"/>
  <c r="AB755" i="4" s="1"/>
  <c r="Z815" i="4"/>
  <c r="AA815" i="4" s="1"/>
  <c r="AB815" i="4" s="1"/>
  <c r="Z943" i="4"/>
  <c r="AA943" i="4" s="1"/>
  <c r="AB943" i="4" s="1"/>
  <c r="Z859" i="4"/>
  <c r="AA859" i="4" s="1"/>
  <c r="AB859" i="4" s="1"/>
  <c r="Z987" i="4"/>
  <c r="AA987" i="4" s="1"/>
  <c r="AB987" i="4" s="1"/>
  <c r="Z775" i="4"/>
  <c r="AA775" i="4" s="1"/>
  <c r="AB775" i="4" s="1"/>
  <c r="Z903" i="4"/>
  <c r="AA903" i="4" s="1"/>
  <c r="AB903" i="4" s="1"/>
  <c r="Z1031" i="4"/>
  <c r="AA1031" i="4" s="1"/>
  <c r="AB1031" i="4" s="1"/>
  <c r="Z185" i="4"/>
  <c r="AA185" i="4" s="1"/>
  <c r="AB185" i="4" s="1"/>
  <c r="Z183" i="4"/>
  <c r="AA183" i="4" s="1"/>
  <c r="AB183" i="4" s="1"/>
  <c r="Z275" i="4"/>
  <c r="AA275" i="4" s="1"/>
  <c r="AB275" i="4" s="1"/>
  <c r="Z149" i="4"/>
  <c r="AA149" i="4" s="1"/>
  <c r="AB149" i="4" s="1"/>
  <c r="Z232" i="4"/>
  <c r="AA232" i="4" s="1"/>
  <c r="AB232" i="4" s="1"/>
  <c r="Z137" i="4"/>
  <c r="AA137" i="4" s="1"/>
  <c r="AB137" i="4" s="1"/>
  <c r="Z334" i="4"/>
  <c r="AA334" i="4" s="1"/>
  <c r="AB334" i="4" s="1"/>
  <c r="Z482" i="4"/>
  <c r="AA482" i="4" s="1"/>
  <c r="AB482" i="4" s="1"/>
  <c r="Z583" i="4"/>
  <c r="AA583" i="4" s="1"/>
  <c r="AB583" i="4" s="1"/>
  <c r="Z647" i="4"/>
  <c r="AA647" i="4" s="1"/>
  <c r="AB647" i="4" s="1"/>
  <c r="Z711" i="4"/>
  <c r="AA711" i="4" s="1"/>
  <c r="AB711" i="4" s="1"/>
  <c r="Z813" i="4"/>
  <c r="AA813" i="4" s="1"/>
  <c r="AB813" i="4" s="1"/>
  <c r="Z167" i="4"/>
  <c r="AA167" i="4" s="1"/>
  <c r="AB167" i="4" s="1"/>
  <c r="Z262" i="4"/>
  <c r="AA262" i="4" s="1"/>
  <c r="AB262" i="4" s="1"/>
  <c r="Z325" i="4"/>
  <c r="AA325" i="4" s="1"/>
  <c r="AB325" i="4" s="1"/>
  <c r="Z410" i="4"/>
  <c r="AA410" i="4" s="1"/>
  <c r="AB410" i="4" s="1"/>
  <c r="Z544" i="4"/>
  <c r="AA544" i="4" s="1"/>
  <c r="AB544" i="4" s="1"/>
  <c r="Z208" i="4"/>
  <c r="AA208" i="4" s="1"/>
  <c r="AB208" i="4" s="1"/>
  <c r="Z378" i="4"/>
  <c r="AA378" i="4" s="1"/>
  <c r="AB378" i="4" s="1"/>
  <c r="Z494" i="4"/>
  <c r="AA494" i="4" s="1"/>
  <c r="AB494" i="4" s="1"/>
  <c r="Z581" i="4"/>
  <c r="AA581" i="4" s="1"/>
  <c r="AB581" i="4" s="1"/>
  <c r="Z645" i="4"/>
  <c r="AA645" i="4" s="1"/>
  <c r="AB645" i="4" s="1"/>
  <c r="Z709" i="4"/>
  <c r="AA709" i="4" s="1"/>
  <c r="AB709" i="4" s="1"/>
  <c r="Z222" i="4"/>
  <c r="AA222" i="4" s="1"/>
  <c r="AB222" i="4" s="1"/>
  <c r="Z270" i="4"/>
  <c r="AA270" i="4" s="1"/>
  <c r="AB270" i="4" s="1"/>
  <c r="Z314" i="4"/>
  <c r="AA314" i="4" s="1"/>
  <c r="AB314" i="4" s="1"/>
  <c r="Z405" i="4"/>
  <c r="AA405" i="4" s="1"/>
  <c r="AB405" i="4" s="1"/>
  <c r="Z540" i="4"/>
  <c r="AA540" i="4" s="1"/>
  <c r="AB540" i="4" s="1"/>
  <c r="Z606" i="4"/>
  <c r="AA606" i="4" s="1"/>
  <c r="AB606" i="4" s="1"/>
  <c r="Z670" i="4"/>
  <c r="AA670" i="4" s="1"/>
  <c r="AB670" i="4" s="1"/>
  <c r="Z148" i="4"/>
  <c r="AA148" i="4" s="1"/>
  <c r="AB148" i="4" s="1"/>
  <c r="Z255" i="4"/>
  <c r="AA255" i="4" s="1"/>
  <c r="AB255" i="4" s="1"/>
  <c r="Z398" i="4"/>
  <c r="AA398" i="4" s="1"/>
  <c r="AB398" i="4" s="1"/>
  <c r="Z179" i="4"/>
  <c r="AA179" i="4" s="1"/>
  <c r="AB179" i="4" s="1"/>
  <c r="Z264" i="4"/>
  <c r="AA264" i="4" s="1"/>
  <c r="AB264" i="4" s="1"/>
  <c r="Z336" i="4"/>
  <c r="AA336" i="4" s="1"/>
  <c r="AB336" i="4" s="1"/>
  <c r="Z409" i="4"/>
  <c r="AA409" i="4" s="1"/>
  <c r="AB409" i="4" s="1"/>
  <c r="Z139" i="4"/>
  <c r="AA139" i="4" s="1"/>
  <c r="AB139" i="4" s="1"/>
  <c r="Z448" i="4"/>
  <c r="AA448" i="4" s="1"/>
  <c r="AB448" i="4" s="1"/>
  <c r="Z520" i="4"/>
  <c r="AA520" i="4" s="1"/>
  <c r="AB520" i="4" s="1"/>
  <c r="Z736" i="4"/>
  <c r="AA736" i="4" s="1"/>
  <c r="AB736" i="4" s="1"/>
  <c r="Z865" i="4"/>
  <c r="AA865" i="4" s="1"/>
  <c r="AB865" i="4" s="1"/>
  <c r="Z993" i="4"/>
  <c r="AA993" i="4" s="1"/>
  <c r="AB993" i="4" s="1"/>
  <c r="Z1085" i="4"/>
  <c r="AA1085" i="4" s="1"/>
  <c r="AB1085" i="4" s="1"/>
  <c r="Z363" i="4"/>
  <c r="AA363" i="4" s="1"/>
  <c r="AB363" i="4" s="1"/>
  <c r="Z906" i="4"/>
  <c r="AA906" i="4" s="1"/>
  <c r="AB906" i="4" s="1"/>
  <c r="Z333" i="4"/>
  <c r="AA333" i="4" s="1"/>
  <c r="AB333" i="4" s="1"/>
  <c r="Z446" i="4"/>
  <c r="AA446" i="4" s="1"/>
  <c r="AB446" i="4" s="1"/>
  <c r="Z595" i="4"/>
  <c r="AA595" i="4" s="1"/>
  <c r="AB595" i="4" s="1"/>
  <c r="Z659" i="4"/>
  <c r="AA659" i="4" s="1"/>
  <c r="AB659" i="4" s="1"/>
  <c r="Z731" i="4"/>
  <c r="AA731" i="4" s="1"/>
  <c r="AB731" i="4" s="1"/>
  <c r="Z885" i="4"/>
  <c r="AA885" i="4" s="1"/>
  <c r="AB885" i="4" s="1"/>
  <c r="Z1013" i="4"/>
  <c r="AA1013" i="4" s="1"/>
  <c r="AB1013" i="4" s="1"/>
  <c r="Z507" i="4"/>
  <c r="AA507" i="4" s="1"/>
  <c r="AB507" i="4" s="1"/>
  <c r="Z938" i="4"/>
  <c r="AA938" i="4" s="1"/>
  <c r="AB938" i="4" s="1"/>
  <c r="Z204" i="4"/>
  <c r="AA204" i="4" s="1"/>
  <c r="AB204" i="4" s="1"/>
  <c r="Z426" i="4"/>
  <c r="AA426" i="4" s="1"/>
  <c r="AB426" i="4" s="1"/>
  <c r="Z548" i="4"/>
  <c r="AA548" i="4" s="1"/>
  <c r="AB548" i="4" s="1"/>
  <c r="Z612" i="4"/>
  <c r="AA612" i="4" s="1"/>
  <c r="AB612" i="4" s="1"/>
  <c r="Z676" i="4"/>
  <c r="AA676" i="4" s="1"/>
  <c r="AB676" i="4" s="1"/>
  <c r="Z746" i="4"/>
  <c r="AA746" i="4" s="1"/>
  <c r="AB746" i="4" s="1"/>
  <c r="Z873" i="4"/>
  <c r="AA873" i="4" s="1"/>
  <c r="AB873" i="4" s="1"/>
  <c r="Z1001" i="4"/>
  <c r="AA1001" i="4" s="1"/>
  <c r="AB1001" i="4" s="1"/>
  <c r="Z1024" i="4"/>
  <c r="AA1024" i="4" s="1"/>
  <c r="AB1024" i="4" s="1"/>
  <c r="Z102" i="4"/>
  <c r="AA102" i="4" s="1"/>
  <c r="AB102" i="4" s="1"/>
  <c r="Z295" i="4"/>
  <c r="AA295" i="4" s="1"/>
  <c r="AB295" i="4" s="1"/>
  <c r="Z406" i="4"/>
  <c r="AA406" i="4" s="1"/>
  <c r="AB406" i="4" s="1"/>
  <c r="Z506" i="4"/>
  <c r="AA506" i="4" s="1"/>
  <c r="AB506" i="4" s="1"/>
  <c r="Z505" i="4"/>
  <c r="AA505" i="4" s="1"/>
  <c r="AB505" i="4" s="1"/>
  <c r="Z593" i="4"/>
  <c r="AA593" i="4" s="1"/>
  <c r="AB593" i="4" s="1"/>
  <c r="Z665" i="4"/>
  <c r="AA665" i="4" s="1"/>
  <c r="AB665" i="4" s="1"/>
  <c r="Z723" i="4"/>
  <c r="AA723" i="4" s="1"/>
  <c r="AB723" i="4" s="1"/>
  <c r="Z868" i="4"/>
  <c r="AA868" i="4" s="1"/>
  <c r="AB868" i="4" s="1"/>
  <c r="Z1038" i="4"/>
  <c r="AA1038" i="4" s="1"/>
  <c r="AB1038" i="4" s="1"/>
  <c r="Z351" i="4"/>
  <c r="AA351" i="4" s="1"/>
  <c r="AB351" i="4" s="1"/>
  <c r="Z805" i="4"/>
  <c r="AA805" i="4" s="1"/>
  <c r="AB805" i="4" s="1"/>
  <c r="Z381" i="4"/>
  <c r="AA381" i="4" s="1"/>
  <c r="AB381" i="4" s="1"/>
  <c r="Z472" i="4"/>
  <c r="AA472" i="4" s="1"/>
  <c r="AB472" i="4" s="1"/>
  <c r="Z546" i="4"/>
  <c r="AA546" i="4" s="1"/>
  <c r="AB546" i="4" s="1"/>
  <c r="Z610" i="4"/>
  <c r="AA610" i="4" s="1"/>
  <c r="AB610" i="4" s="1"/>
  <c r="Z674" i="4"/>
  <c r="AA674" i="4" s="1"/>
  <c r="AB674" i="4" s="1"/>
  <c r="Z754" i="4"/>
  <c r="AA754" i="4" s="1"/>
  <c r="AB754" i="4" s="1"/>
  <c r="Z881" i="4"/>
  <c r="AA881" i="4" s="1"/>
  <c r="AB881" i="4" s="1"/>
  <c r="Z1009" i="4"/>
  <c r="AA1009" i="4" s="1"/>
  <c r="AB1009" i="4" s="1"/>
  <c r="Z688" i="4"/>
  <c r="AA688" i="4" s="1"/>
  <c r="AB688" i="4" s="1"/>
  <c r="Z92" i="4"/>
  <c r="AA92" i="4" s="1"/>
  <c r="AB92" i="4" s="1"/>
  <c r="Z286" i="4"/>
  <c r="AA286" i="4" s="1"/>
  <c r="AB286" i="4" s="1"/>
  <c r="Z499" i="4"/>
  <c r="AA499" i="4" s="1"/>
  <c r="AB499" i="4" s="1"/>
  <c r="Z765" i="4"/>
  <c r="AA765" i="4" s="1"/>
  <c r="AB765" i="4" s="1"/>
  <c r="Z837" i="4"/>
  <c r="AA837" i="4" s="1"/>
  <c r="AB837" i="4" s="1"/>
  <c r="Z933" i="4"/>
  <c r="AA933" i="4" s="1"/>
  <c r="AB933" i="4" s="1"/>
  <c r="Z1014" i="4"/>
  <c r="AA1014" i="4" s="1"/>
  <c r="AB1014" i="4" s="1"/>
  <c r="Z116" i="4"/>
  <c r="AA116" i="4" s="1"/>
  <c r="AB116" i="4" s="1"/>
  <c r="Z374" i="4"/>
  <c r="AA374" i="4" s="1"/>
  <c r="AB374" i="4" s="1"/>
  <c r="Z539" i="4"/>
  <c r="AA539" i="4" s="1"/>
  <c r="AB539" i="4" s="1"/>
  <c r="Z830" i="4"/>
  <c r="AA830" i="4" s="1"/>
  <c r="AB830" i="4" s="1"/>
  <c r="Z958" i="4"/>
  <c r="AA958" i="4" s="1"/>
  <c r="AB958" i="4" s="1"/>
  <c r="Z16" i="4"/>
  <c r="AA16" i="4" s="1"/>
  <c r="AB16" i="4" s="1"/>
  <c r="Z1020" i="4"/>
  <c r="AA1020" i="4" s="1"/>
  <c r="AB1020" i="4" s="1"/>
  <c r="Z761" i="4"/>
  <c r="AA761" i="4" s="1"/>
  <c r="AB761" i="4" s="1"/>
  <c r="Z800" i="4"/>
  <c r="AA800" i="4" s="1"/>
  <c r="AB800" i="4" s="1"/>
  <c r="Z920" i="4"/>
  <c r="AA920" i="4" s="1"/>
  <c r="AB920" i="4" s="1"/>
  <c r="Z691" i="4"/>
  <c r="AA691" i="4" s="1"/>
  <c r="AB691" i="4" s="1"/>
  <c r="Z948" i="4"/>
  <c r="AA948" i="4" s="1"/>
  <c r="AB948" i="4" s="1"/>
  <c r="Z848" i="4"/>
  <c r="AA848" i="4" s="1"/>
  <c r="AB848" i="4" s="1"/>
  <c r="Z1032" i="4"/>
  <c r="AA1032" i="4" s="1"/>
  <c r="AB1032" i="4" s="1"/>
  <c r="Z1040" i="4"/>
  <c r="AA1040" i="4" s="1"/>
  <c r="AB1040" i="4" s="1"/>
  <c r="Z771" i="4"/>
  <c r="AA771" i="4" s="1"/>
  <c r="AB771" i="4" s="1"/>
  <c r="Z899" i="4"/>
  <c r="AA899" i="4" s="1"/>
  <c r="AB899" i="4" s="1"/>
  <c r="Z1027" i="4"/>
  <c r="AA1027" i="4" s="1"/>
  <c r="AB1027" i="4" s="1"/>
  <c r="Z959" i="4"/>
  <c r="AA959" i="4" s="1"/>
  <c r="AB959" i="4" s="1"/>
  <c r="Z747" i="4"/>
  <c r="AA747" i="4" s="1"/>
  <c r="AB747" i="4" s="1"/>
  <c r="Z875" i="4"/>
  <c r="AA875" i="4" s="1"/>
  <c r="AB875" i="4" s="1"/>
  <c r="Z1003" i="4"/>
  <c r="AA1003" i="4" s="1"/>
  <c r="AB1003" i="4" s="1"/>
  <c r="Z791" i="4"/>
  <c r="AA791" i="4" s="1"/>
  <c r="AB791" i="4" s="1"/>
  <c r="Z919" i="4"/>
  <c r="AA919" i="4" s="1"/>
  <c r="AB919" i="4" s="1"/>
  <c r="Z1047" i="4"/>
  <c r="AA1047" i="4" s="1"/>
  <c r="AB1047" i="4" s="1"/>
  <c r="Z195" i="4"/>
  <c r="AA195" i="4" s="1"/>
  <c r="AB195" i="4" s="1"/>
  <c r="Z285" i="4"/>
  <c r="AA285" i="4" s="1"/>
  <c r="AB285" i="4" s="1"/>
  <c r="Z251" i="4"/>
  <c r="AA251" i="4" s="1"/>
  <c r="AB251" i="4" s="1"/>
  <c r="Z249" i="4"/>
  <c r="AA249" i="4" s="1"/>
  <c r="AB249" i="4" s="1"/>
  <c r="Z412" i="4"/>
  <c r="AA412" i="4" s="1"/>
  <c r="AB412" i="4" s="1"/>
  <c r="Z170" i="4"/>
  <c r="AA170" i="4" s="1"/>
  <c r="AB170" i="4" s="1"/>
  <c r="Z269" i="4"/>
  <c r="AA269" i="4" s="1"/>
  <c r="AB269" i="4" s="1"/>
  <c r="Z332" i="4"/>
  <c r="AA332" i="4" s="1"/>
  <c r="AB332" i="4" s="1"/>
  <c r="Z449" i="4"/>
  <c r="AA449" i="4" s="1"/>
  <c r="AB449" i="4" s="1"/>
  <c r="Z215" i="4"/>
  <c r="AA215" i="4" s="1"/>
  <c r="AB215" i="4" s="1"/>
  <c r="Z417" i="4"/>
  <c r="AA417" i="4" s="1"/>
  <c r="AB417" i="4" s="1"/>
  <c r="Z589" i="4"/>
  <c r="AA589" i="4" s="1"/>
  <c r="AB589" i="4" s="1"/>
  <c r="Z653" i="4"/>
  <c r="AA653" i="4" s="1"/>
  <c r="AB653" i="4" s="1"/>
  <c r="Z720" i="4"/>
  <c r="AA720" i="4" s="1"/>
  <c r="AB720" i="4" s="1"/>
  <c r="Z235" i="4"/>
  <c r="AA235" i="4" s="1"/>
  <c r="AB235" i="4" s="1"/>
  <c r="Z277" i="4"/>
  <c r="AA277" i="4" s="1"/>
  <c r="AB277" i="4" s="1"/>
  <c r="Z342" i="4"/>
  <c r="AA342" i="4" s="1"/>
  <c r="AB342" i="4" s="1"/>
  <c r="Z408" i="4"/>
  <c r="AA408" i="4" s="1"/>
  <c r="AB408" i="4" s="1"/>
  <c r="Z476" i="4"/>
  <c r="AA476" i="4" s="1"/>
  <c r="AB476" i="4" s="1"/>
  <c r="Z550" i="4"/>
  <c r="AA550" i="4" s="1"/>
  <c r="AB550" i="4" s="1"/>
  <c r="Z614" i="4"/>
  <c r="AA614" i="4" s="1"/>
  <c r="AB614" i="4" s="1"/>
  <c r="Z678" i="4"/>
  <c r="AA678" i="4" s="1"/>
  <c r="AB678" i="4" s="1"/>
  <c r="Z153" i="4"/>
  <c r="AA153" i="4" s="1"/>
  <c r="AB153" i="4" s="1"/>
  <c r="Z326" i="4"/>
  <c r="AA326" i="4" s="1"/>
  <c r="AB326" i="4" s="1"/>
  <c r="Z418" i="4"/>
  <c r="AA418" i="4" s="1"/>
  <c r="AB418" i="4" s="1"/>
  <c r="Z182" i="4"/>
  <c r="AA182" i="4" s="1"/>
  <c r="AB182" i="4" s="1"/>
  <c r="Z271" i="4"/>
  <c r="AA271" i="4" s="1"/>
  <c r="AB271" i="4" s="1"/>
  <c r="Z350" i="4"/>
  <c r="AA350" i="4" s="1"/>
  <c r="AB350" i="4" s="1"/>
  <c r="Z414" i="4"/>
  <c r="AA414" i="4" s="1"/>
  <c r="AB414" i="4" s="1"/>
  <c r="Z218" i="4"/>
  <c r="AA218" i="4" s="1"/>
  <c r="AB218" i="4" s="1"/>
  <c r="Z453" i="4"/>
  <c r="AA453" i="4" s="1"/>
  <c r="AB453" i="4" s="1"/>
  <c r="Z525" i="4"/>
  <c r="AA525" i="4" s="1"/>
  <c r="AB525" i="4" s="1"/>
  <c r="Z741" i="4"/>
  <c r="AA741" i="4" s="1"/>
  <c r="AB741" i="4" s="1"/>
  <c r="Z882" i="4"/>
  <c r="AA882" i="4" s="1"/>
  <c r="AB882" i="4" s="1"/>
  <c r="Z1010" i="4"/>
  <c r="AA1010" i="4" s="1"/>
  <c r="AB1010" i="4" s="1"/>
  <c r="Z463" i="4"/>
  <c r="AA463" i="4" s="1"/>
  <c r="AB463" i="4" s="1"/>
  <c r="Z928" i="4"/>
  <c r="AA928" i="4" s="1"/>
  <c r="AB928" i="4" s="1"/>
  <c r="Z337" i="4"/>
  <c r="AA337" i="4" s="1"/>
  <c r="AB337" i="4" s="1"/>
  <c r="Z486" i="4"/>
  <c r="AA486" i="4" s="1"/>
  <c r="AB486" i="4" s="1"/>
  <c r="Z603" i="4"/>
  <c r="AA603" i="4" s="1"/>
  <c r="AB603" i="4" s="1"/>
  <c r="Z667" i="4"/>
  <c r="AA667" i="4" s="1"/>
  <c r="AB667" i="4" s="1"/>
  <c r="Z733" i="4"/>
  <c r="AA733" i="4" s="1"/>
  <c r="AB733" i="4" s="1"/>
  <c r="Z902" i="4"/>
  <c r="AA902" i="4" s="1"/>
  <c r="AB902" i="4" s="1"/>
  <c r="Z1030" i="4"/>
  <c r="AA1030" i="4" s="1"/>
  <c r="AB1030" i="4" s="1"/>
  <c r="Z534" i="4"/>
  <c r="AA534" i="4" s="1"/>
  <c r="AB534" i="4" s="1"/>
  <c r="Z1034" i="4"/>
  <c r="AA1034" i="4" s="1"/>
  <c r="AB1034" i="4" s="1"/>
  <c r="Z132" i="4"/>
  <c r="AA132" i="4" s="1"/>
  <c r="AB132" i="4" s="1"/>
  <c r="Z206" i="4"/>
  <c r="AA206" i="4" s="1"/>
  <c r="AB206" i="4" s="1"/>
  <c r="Z431" i="4"/>
  <c r="AA431" i="4" s="1"/>
  <c r="AB431" i="4" s="1"/>
  <c r="Z556" i="4"/>
  <c r="AA556" i="4" s="1"/>
  <c r="AB556" i="4" s="1"/>
  <c r="Z620" i="4"/>
  <c r="AA620" i="4" s="1"/>
  <c r="AB620" i="4" s="1"/>
  <c r="Z684" i="4"/>
  <c r="AA684" i="4" s="1"/>
  <c r="AB684" i="4" s="1"/>
  <c r="Z769" i="4"/>
  <c r="AA769" i="4" s="1"/>
  <c r="AB769" i="4" s="1"/>
  <c r="Z890" i="4"/>
  <c r="AA890" i="4" s="1"/>
  <c r="AB890" i="4" s="1"/>
  <c r="Z1018" i="4"/>
  <c r="AA1018" i="4" s="1"/>
  <c r="AB1018" i="4" s="1"/>
  <c r="Z664" i="4"/>
  <c r="AA664" i="4" s="1"/>
  <c r="AB664" i="4" s="1"/>
  <c r="Z1049" i="4"/>
  <c r="AA1049" i="4" s="1"/>
  <c r="AB1049" i="4" s="1"/>
  <c r="Z302" i="4"/>
  <c r="AA302" i="4" s="1"/>
  <c r="AB302" i="4" s="1"/>
  <c r="Z413" i="4"/>
  <c r="AA413" i="4" s="1"/>
  <c r="AB413" i="4" s="1"/>
  <c r="Z543" i="4"/>
  <c r="AA543" i="4" s="1"/>
  <c r="AB543" i="4" s="1"/>
  <c r="Z601" i="4"/>
  <c r="AA601" i="4" s="1"/>
  <c r="AB601" i="4" s="1"/>
  <c r="Z673" i="4"/>
  <c r="AA673" i="4" s="1"/>
  <c r="AB673" i="4" s="1"/>
  <c r="Z794" i="4"/>
  <c r="AA794" i="4" s="1"/>
  <c r="AB794" i="4" s="1"/>
  <c r="Z878" i="4"/>
  <c r="AA878" i="4" s="1"/>
  <c r="AB878" i="4" s="1"/>
  <c r="Z964" i="4"/>
  <c r="AA964" i="4" s="1"/>
  <c r="AB964" i="4" s="1"/>
  <c r="Z1053" i="4"/>
  <c r="AA1053" i="4" s="1"/>
  <c r="AB1053" i="4" s="1"/>
  <c r="Z379" i="4"/>
  <c r="AA379" i="4" s="1"/>
  <c r="AB379" i="4" s="1"/>
  <c r="Z889" i="4"/>
  <c r="AA889" i="4" s="1"/>
  <c r="AB889" i="4" s="1"/>
  <c r="Z386" i="4"/>
  <c r="AA386" i="4" s="1"/>
  <c r="AB386" i="4" s="1"/>
  <c r="Z477" i="4"/>
  <c r="AA477" i="4" s="1"/>
  <c r="AB477" i="4" s="1"/>
  <c r="Z554" i="4"/>
  <c r="AA554" i="4" s="1"/>
  <c r="AB554" i="4" s="1"/>
  <c r="Z618" i="4"/>
  <c r="AA618" i="4" s="1"/>
  <c r="AB618" i="4" s="1"/>
  <c r="Z682" i="4"/>
  <c r="AA682" i="4" s="1"/>
  <c r="AB682" i="4" s="1"/>
  <c r="Z777" i="4"/>
  <c r="AA777" i="4" s="1"/>
  <c r="AB777" i="4" s="1"/>
  <c r="Z898" i="4"/>
  <c r="AA898" i="4" s="1"/>
  <c r="AB898" i="4" s="1"/>
  <c r="Z1026" i="4"/>
  <c r="AA1026" i="4" s="1"/>
  <c r="AB1026" i="4" s="1"/>
  <c r="Z788" i="4"/>
  <c r="AA788" i="4" s="1"/>
  <c r="AB788" i="4" s="1"/>
  <c r="Z35" i="4"/>
  <c r="AA35" i="4" s="1"/>
  <c r="AB35" i="4" s="1"/>
  <c r="Z100" i="4"/>
  <c r="AA100" i="4" s="1"/>
  <c r="AB100" i="4" s="1"/>
  <c r="Z306" i="4"/>
  <c r="AA306" i="4" s="1"/>
  <c r="AB306" i="4" s="1"/>
  <c r="Z502" i="4"/>
  <c r="AA502" i="4" s="1"/>
  <c r="AB502" i="4" s="1"/>
  <c r="Z772" i="4"/>
  <c r="AA772" i="4" s="1"/>
  <c r="AB772" i="4" s="1"/>
  <c r="Z844" i="4"/>
  <c r="AA844" i="4" s="1"/>
  <c r="AB844" i="4" s="1"/>
  <c r="Z940" i="4"/>
  <c r="AA940" i="4" s="1"/>
  <c r="AB940" i="4" s="1"/>
  <c r="Z1029" i="4"/>
  <c r="AA1029" i="4" s="1"/>
  <c r="AB1029" i="4" s="1"/>
  <c r="Z921" i="4"/>
  <c r="AA921" i="4" s="1"/>
  <c r="AB921" i="4" s="1"/>
  <c r="Z289" i="4"/>
  <c r="AA289" i="4" s="1"/>
  <c r="AB289" i="4" s="1"/>
  <c r="Z438" i="4"/>
  <c r="AA438" i="4" s="1"/>
  <c r="AB438" i="4" s="1"/>
  <c r="Z727" i="4"/>
  <c r="AA727" i="4" s="1"/>
  <c r="AB727" i="4" s="1"/>
  <c r="Z845" i="4"/>
  <c r="AA845" i="4" s="1"/>
  <c r="AB845" i="4" s="1"/>
  <c r="Z973" i="4"/>
  <c r="AA973" i="4" s="1"/>
  <c r="AB973" i="4" s="1"/>
  <c r="Z196" i="4"/>
  <c r="AA196" i="4" s="1"/>
  <c r="AB196" i="4" s="1"/>
  <c r="Z860" i="4"/>
  <c r="AA860" i="4" s="1"/>
  <c r="AB860" i="4" s="1"/>
  <c r="Z904" i="4"/>
  <c r="AA904" i="4" s="1"/>
  <c r="AB904" i="4" s="1"/>
  <c r="Z1000" i="4"/>
  <c r="AA1000" i="4" s="1"/>
  <c r="AB1000" i="4" s="1"/>
  <c r="Z715" i="4"/>
  <c r="AA715" i="4" s="1"/>
  <c r="AB715" i="4" s="1"/>
  <c r="Z1008" i="4"/>
  <c r="AA1008" i="4" s="1"/>
  <c r="AB1008" i="4" s="1"/>
  <c r="Z856" i="4"/>
  <c r="AA856" i="4" s="1"/>
  <c r="AB856" i="4" s="1"/>
  <c r="Z266" i="4"/>
  <c r="AA266" i="4" s="1"/>
  <c r="AB266" i="4" s="1"/>
  <c r="Z1048" i="4"/>
  <c r="AA1048" i="4" s="1"/>
  <c r="AB1048" i="4" s="1"/>
  <c r="Q886" i="4"/>
  <c r="Q554" i="4"/>
  <c r="Q781" i="4"/>
  <c r="Q887" i="4"/>
  <c r="Q885" i="4"/>
  <c r="O841" i="4"/>
  <c r="Q840" i="4"/>
  <c r="Q352" i="4"/>
  <c r="O353" i="4"/>
  <c r="O906" i="4"/>
  <c r="Q905" i="4"/>
  <c r="O974" i="4"/>
  <c r="Q973" i="4"/>
  <c r="O1031" i="4"/>
  <c r="Q1030" i="4"/>
  <c r="O889" i="4"/>
  <c r="Q888" i="4"/>
  <c r="O617" i="4"/>
  <c r="Q616" i="4"/>
  <c r="O1058" i="4"/>
  <c r="Q1057" i="4"/>
  <c r="O1013" i="4"/>
  <c r="Q1012" i="4"/>
  <c r="O803" i="4"/>
  <c r="Q802" i="4"/>
  <c r="O950" i="4"/>
  <c r="Q949" i="4"/>
  <c r="O415" i="4"/>
  <c r="Q414" i="4"/>
  <c r="O1072" i="4"/>
  <c r="Q1071" i="4"/>
  <c r="O994" i="4"/>
  <c r="Q993" i="4"/>
  <c r="O499" i="4"/>
  <c r="Q498" i="4"/>
  <c r="O823" i="4"/>
  <c r="Q822" i="4"/>
  <c r="O538" i="4"/>
  <c r="Q537" i="4"/>
  <c r="O556" i="4"/>
  <c r="Q555" i="4"/>
  <c r="O474" i="4"/>
  <c r="Q473" i="4"/>
  <c r="O598" i="4"/>
  <c r="Q597" i="4"/>
  <c r="O718" i="4"/>
  <c r="Q717" i="4"/>
  <c r="O867" i="4"/>
  <c r="Q866" i="4"/>
  <c r="O374" i="4"/>
  <c r="Q373" i="4"/>
  <c r="Q397" i="4"/>
  <c r="O398" i="4"/>
  <c r="O783" i="4"/>
  <c r="Q782" i="4"/>
  <c r="O681" i="4"/>
  <c r="Q680" i="4"/>
  <c r="O433" i="4"/>
  <c r="Q432" i="4"/>
  <c r="O699" i="4"/>
  <c r="Q698" i="4"/>
  <c r="O764" i="4"/>
  <c r="Q763" i="4"/>
  <c r="O291" i="4"/>
  <c r="Q290" i="4"/>
  <c r="O641" i="4"/>
  <c r="Q640" i="4"/>
  <c r="O930" i="4"/>
  <c r="Q929" i="4"/>
  <c r="O456" i="4"/>
  <c r="Q455" i="4"/>
  <c r="O658" i="4"/>
  <c r="Q657" i="4"/>
  <c r="O326" i="4"/>
  <c r="Q325" i="4"/>
  <c r="P333" i="4"/>
  <c r="Q332" i="4"/>
  <c r="O579" i="4"/>
  <c r="Q578" i="4"/>
  <c r="O520" i="4"/>
  <c r="Q519" i="4"/>
  <c r="O745" i="4"/>
  <c r="Q744" i="4"/>
  <c r="O416" i="4" l="1"/>
  <c r="Q415" i="4"/>
  <c r="O931" i="4"/>
  <c r="Q930" i="4"/>
  <c r="O975" i="4"/>
  <c r="Q974" i="4"/>
  <c r="O746" i="4"/>
  <c r="Q745" i="4"/>
  <c r="O327" i="4"/>
  <c r="Q326" i="4"/>
  <c r="O642" i="4"/>
  <c r="Q641" i="4"/>
  <c r="O434" i="4"/>
  <c r="Q433" i="4"/>
  <c r="O375" i="4"/>
  <c r="Q374" i="4"/>
  <c r="O475" i="4"/>
  <c r="Q474" i="4"/>
  <c r="O500" i="4"/>
  <c r="Q499" i="4"/>
  <c r="O951" i="4"/>
  <c r="Q950" i="4"/>
  <c r="O618" i="4"/>
  <c r="Q617" i="4"/>
  <c r="O907" i="4"/>
  <c r="Q906" i="4"/>
  <c r="P334" i="4"/>
  <c r="Q333" i="4"/>
  <c r="O700" i="4"/>
  <c r="Q699" i="4"/>
  <c r="O1059" i="4"/>
  <c r="Q1058" i="4"/>
  <c r="Q353" i="4"/>
  <c r="O354" i="4"/>
  <c r="O399" i="4"/>
  <c r="Q398" i="4"/>
  <c r="O521" i="4"/>
  <c r="Q520" i="4"/>
  <c r="O659" i="4"/>
  <c r="Q658" i="4"/>
  <c r="O292" i="4"/>
  <c r="Q291" i="4"/>
  <c r="O682" i="4"/>
  <c r="Q681" i="4"/>
  <c r="O868" i="4"/>
  <c r="Q867" i="4"/>
  <c r="O557" i="4"/>
  <c r="Q556" i="4"/>
  <c r="O995" i="4"/>
  <c r="Q994" i="4"/>
  <c r="O804" i="4"/>
  <c r="Q803" i="4"/>
  <c r="O890" i="4"/>
  <c r="Q889" i="4"/>
  <c r="O824" i="4"/>
  <c r="Q823" i="4"/>
  <c r="O599" i="4"/>
  <c r="Q598" i="4"/>
  <c r="O580" i="4"/>
  <c r="Q579" i="4"/>
  <c r="O457" i="4"/>
  <c r="Q456" i="4"/>
  <c r="O765" i="4"/>
  <c r="Q764" i="4"/>
  <c r="O784" i="4"/>
  <c r="Q783" i="4"/>
  <c r="O719" i="4"/>
  <c r="Q718" i="4"/>
  <c r="O539" i="4"/>
  <c r="Q538" i="4"/>
  <c r="O1073" i="4"/>
  <c r="Q1072" i="4"/>
  <c r="O1014" i="4"/>
  <c r="Q1013" i="4"/>
  <c r="O1032" i="4"/>
  <c r="Q1031" i="4"/>
  <c r="O842" i="4"/>
  <c r="Q841" i="4"/>
  <c r="O825" i="4" l="1"/>
  <c r="Q824" i="4"/>
  <c r="O747" i="4"/>
  <c r="Q746" i="4"/>
  <c r="O619" i="4"/>
  <c r="Q618" i="4"/>
  <c r="O843" i="4"/>
  <c r="Q842" i="4"/>
  <c r="O540" i="4"/>
  <c r="Q539" i="4"/>
  <c r="O458" i="4"/>
  <c r="Q457" i="4"/>
  <c r="O891" i="4"/>
  <c r="Q890" i="4"/>
  <c r="O869" i="4"/>
  <c r="Q868" i="4"/>
  <c r="O522" i="4"/>
  <c r="Q521" i="4"/>
  <c r="O701" i="4"/>
  <c r="Q700" i="4"/>
  <c r="O952" i="4"/>
  <c r="Q951" i="4"/>
  <c r="O435" i="4"/>
  <c r="Q434" i="4"/>
  <c r="O976" i="4"/>
  <c r="Q975" i="4"/>
  <c r="O1074" i="4"/>
  <c r="Q1073" i="4"/>
  <c r="O1060" i="4"/>
  <c r="Q1059" i="4"/>
  <c r="O766" i="4"/>
  <c r="Q765" i="4"/>
  <c r="O376" i="4"/>
  <c r="Q375" i="4"/>
  <c r="O1033" i="4"/>
  <c r="Q1032" i="4"/>
  <c r="O720" i="4"/>
  <c r="Q719" i="4"/>
  <c r="O581" i="4"/>
  <c r="Q580" i="4"/>
  <c r="O805" i="4"/>
  <c r="Q804" i="4"/>
  <c r="O683" i="4"/>
  <c r="Q682" i="4"/>
  <c r="O400" i="4"/>
  <c r="Q399" i="4"/>
  <c r="P335" i="4"/>
  <c r="Q334" i="4"/>
  <c r="O501" i="4"/>
  <c r="Q500" i="4"/>
  <c r="O643" i="4"/>
  <c r="Q642" i="4"/>
  <c r="O932" i="4"/>
  <c r="Q931" i="4"/>
  <c r="O558" i="4"/>
  <c r="Q557" i="4"/>
  <c r="Q354" i="4"/>
  <c r="O355" i="4"/>
  <c r="O660" i="4"/>
  <c r="Q659" i="4"/>
  <c r="O1015" i="4"/>
  <c r="Q1014" i="4"/>
  <c r="O785" i="4"/>
  <c r="Q784" i="4"/>
  <c r="O600" i="4"/>
  <c r="Q599" i="4"/>
  <c r="O996" i="4"/>
  <c r="Q995" i="4"/>
  <c r="O293" i="4"/>
  <c r="Q292" i="4"/>
  <c r="O908" i="4"/>
  <c r="Q907" i="4"/>
  <c r="O476" i="4"/>
  <c r="Q475" i="4"/>
  <c r="O328" i="4"/>
  <c r="Q327" i="4"/>
  <c r="O417" i="4"/>
  <c r="Q416" i="4"/>
  <c r="O909" i="4" l="1"/>
  <c r="Q908" i="4"/>
  <c r="O786" i="4"/>
  <c r="Q785" i="4"/>
  <c r="O559" i="4"/>
  <c r="Q558" i="4"/>
  <c r="P336" i="4"/>
  <c r="Q335" i="4"/>
  <c r="O582" i="4"/>
  <c r="Q581" i="4"/>
  <c r="O767" i="4"/>
  <c r="Q766" i="4"/>
  <c r="O436" i="4"/>
  <c r="Q435" i="4"/>
  <c r="O870" i="4"/>
  <c r="Q869" i="4"/>
  <c r="O844" i="4"/>
  <c r="Q843" i="4"/>
  <c r="O418" i="4"/>
  <c r="Q417" i="4"/>
  <c r="O933" i="4"/>
  <c r="Q932" i="4"/>
  <c r="O721" i="4"/>
  <c r="Q720" i="4"/>
  <c r="O1061" i="4"/>
  <c r="Q1060" i="4"/>
  <c r="O953" i="4"/>
  <c r="Q952" i="4"/>
  <c r="O892" i="4"/>
  <c r="Q891" i="4"/>
  <c r="O620" i="4"/>
  <c r="Q619" i="4"/>
  <c r="O329" i="4"/>
  <c r="Q329" i="4" s="1"/>
  <c r="Q328" i="4"/>
  <c r="O997" i="4"/>
  <c r="Q996" i="4"/>
  <c r="O661" i="4"/>
  <c r="Q660" i="4"/>
  <c r="O644" i="4"/>
  <c r="Q643" i="4"/>
  <c r="O684" i="4"/>
  <c r="Q683" i="4"/>
  <c r="O1034" i="4"/>
  <c r="Q1033" i="4"/>
  <c r="O1075" i="4"/>
  <c r="Q1074" i="4"/>
  <c r="O702" i="4"/>
  <c r="Q701" i="4"/>
  <c r="O459" i="4"/>
  <c r="Q458" i="4"/>
  <c r="O748" i="4"/>
  <c r="Q747" i="4"/>
  <c r="O294" i="4"/>
  <c r="Q293" i="4"/>
  <c r="O1016" i="4"/>
  <c r="Q1015" i="4"/>
  <c r="O401" i="4"/>
  <c r="Q400" i="4"/>
  <c r="O356" i="4"/>
  <c r="Q355" i="4"/>
  <c r="O477" i="4"/>
  <c r="Q476" i="4"/>
  <c r="O601" i="4"/>
  <c r="Q600" i="4"/>
  <c r="O502" i="4"/>
  <c r="Q501" i="4"/>
  <c r="O806" i="4"/>
  <c r="Q805" i="4"/>
  <c r="O377" i="4"/>
  <c r="Q376" i="4"/>
  <c r="O977" i="4"/>
  <c r="Q976" i="4"/>
  <c r="O523" i="4"/>
  <c r="Q522" i="4"/>
  <c r="O541" i="4"/>
  <c r="Q540" i="4"/>
  <c r="O826" i="4"/>
  <c r="Q825" i="4"/>
  <c r="O978" i="4" l="1"/>
  <c r="Q977" i="4"/>
  <c r="O602" i="4"/>
  <c r="Q601" i="4"/>
  <c r="O1017" i="4"/>
  <c r="Q1016" i="4"/>
  <c r="O703" i="4"/>
  <c r="Q702" i="4"/>
  <c r="O645" i="4"/>
  <c r="Q644" i="4"/>
  <c r="O621" i="4"/>
  <c r="Q620" i="4"/>
  <c r="O722" i="4"/>
  <c r="Q721" i="4"/>
  <c r="O871" i="4"/>
  <c r="Q870" i="4"/>
  <c r="P337" i="4"/>
  <c r="Q336" i="4"/>
  <c r="O378" i="4"/>
  <c r="Q377" i="4"/>
  <c r="O295" i="4"/>
  <c r="Q294" i="4"/>
  <c r="O662" i="4"/>
  <c r="Q661" i="4"/>
  <c r="O934" i="4"/>
  <c r="Q933" i="4"/>
  <c r="O560" i="4"/>
  <c r="Q559" i="4"/>
  <c r="O827" i="4"/>
  <c r="Q826" i="4"/>
  <c r="O478" i="4"/>
  <c r="Q477" i="4"/>
  <c r="O1076" i="4"/>
  <c r="Q1075" i="4"/>
  <c r="O893" i="4"/>
  <c r="Q892" i="4"/>
  <c r="O437" i="4"/>
  <c r="Q436" i="4"/>
  <c r="O542" i="4"/>
  <c r="Q541" i="4"/>
  <c r="O807" i="4"/>
  <c r="Q806" i="4"/>
  <c r="O357" i="4"/>
  <c r="Q356" i="4"/>
  <c r="O749" i="4"/>
  <c r="Q748" i="4"/>
  <c r="O1035" i="4"/>
  <c r="Q1034" i="4"/>
  <c r="O998" i="4"/>
  <c r="Q997" i="4"/>
  <c r="O954" i="4"/>
  <c r="Q953" i="4"/>
  <c r="O419" i="4"/>
  <c r="Q418" i="4"/>
  <c r="O768" i="4"/>
  <c r="Q767" i="4"/>
  <c r="O787" i="4"/>
  <c r="Q786" i="4"/>
  <c r="O524" i="4"/>
  <c r="Q523" i="4"/>
  <c r="O503" i="4"/>
  <c r="Q502" i="4"/>
  <c r="O402" i="4"/>
  <c r="Q401" i="4"/>
  <c r="O460" i="4"/>
  <c r="Q459" i="4"/>
  <c r="O685" i="4"/>
  <c r="Q684" i="4"/>
  <c r="O1062" i="4"/>
  <c r="Q1061" i="4"/>
  <c r="O845" i="4"/>
  <c r="Q844" i="4"/>
  <c r="O583" i="4"/>
  <c r="Q582" i="4"/>
  <c r="O910" i="4"/>
  <c r="Q909" i="4"/>
  <c r="O1077" i="4" l="1"/>
  <c r="Q1076" i="4"/>
  <c r="O584" i="4"/>
  <c r="Q583" i="4"/>
  <c r="O788" i="4"/>
  <c r="Q787" i="4"/>
  <c r="O935" i="4"/>
  <c r="Q934" i="4"/>
  <c r="P338" i="4"/>
  <c r="Q337" i="4"/>
  <c r="O846" i="4"/>
  <c r="Q845" i="4"/>
  <c r="O403" i="4"/>
  <c r="Q402" i="4"/>
  <c r="O769" i="4"/>
  <c r="Q768" i="4"/>
  <c r="O1036" i="4"/>
  <c r="Q1035" i="4"/>
  <c r="O543" i="4"/>
  <c r="Q542" i="4"/>
  <c r="O479" i="4"/>
  <c r="Q478" i="4"/>
  <c r="O663" i="4"/>
  <c r="Q662" i="4"/>
  <c r="O872" i="4"/>
  <c r="Q871" i="4"/>
  <c r="O704" i="4"/>
  <c r="Q703" i="4"/>
  <c r="O999" i="4"/>
  <c r="Q998" i="4"/>
  <c r="O979" i="4"/>
  <c r="Q978" i="4"/>
  <c r="O461" i="4"/>
  <c r="Q460" i="4"/>
  <c r="O808" i="4"/>
  <c r="Q807" i="4"/>
  <c r="O646" i="4"/>
  <c r="Q645" i="4"/>
  <c r="O1063" i="4"/>
  <c r="Q1062" i="4"/>
  <c r="O504" i="4"/>
  <c r="Q503" i="4"/>
  <c r="O420" i="4"/>
  <c r="Q419" i="4"/>
  <c r="O750" i="4"/>
  <c r="Q749" i="4"/>
  <c r="O438" i="4"/>
  <c r="Q437" i="4"/>
  <c r="O828" i="4"/>
  <c r="Q827" i="4"/>
  <c r="O296" i="4"/>
  <c r="Q295" i="4"/>
  <c r="O723" i="4"/>
  <c r="Q722" i="4"/>
  <c r="O1018" i="4"/>
  <c r="Q1017" i="4"/>
  <c r="O911" i="4"/>
  <c r="Q910" i="4"/>
  <c r="O686" i="4"/>
  <c r="Q685" i="4"/>
  <c r="O525" i="4"/>
  <c r="Q524" i="4"/>
  <c r="O955" i="4"/>
  <c r="Q954" i="4"/>
  <c r="O358" i="4"/>
  <c r="Q357" i="4"/>
  <c r="O894" i="4"/>
  <c r="Q893" i="4"/>
  <c r="O561" i="4"/>
  <c r="Q560" i="4"/>
  <c r="O379" i="4"/>
  <c r="Q378" i="4"/>
  <c r="O622" i="4"/>
  <c r="Q621" i="4"/>
  <c r="O603" i="4"/>
  <c r="Q602" i="4"/>
  <c r="O623" i="4" l="1"/>
  <c r="Q622" i="4"/>
  <c r="O462" i="4"/>
  <c r="Q461" i="4"/>
  <c r="O1078" i="4"/>
  <c r="Q1077" i="4"/>
  <c r="O359" i="4"/>
  <c r="Q358" i="4"/>
  <c r="O873" i="4"/>
  <c r="Q872" i="4"/>
  <c r="P339" i="4"/>
  <c r="Q338" i="4"/>
  <c r="O380" i="4"/>
  <c r="Q379" i="4"/>
  <c r="O956" i="4"/>
  <c r="Q955" i="4"/>
  <c r="O1019" i="4"/>
  <c r="Q1018" i="4"/>
  <c r="O439" i="4"/>
  <c r="Q438" i="4"/>
  <c r="O1064" i="4"/>
  <c r="Q1063" i="4"/>
  <c r="O980" i="4"/>
  <c r="Q979" i="4"/>
  <c r="O664" i="4"/>
  <c r="Q663" i="4"/>
  <c r="O770" i="4"/>
  <c r="Q769" i="4"/>
  <c r="O936" i="4"/>
  <c r="Q935" i="4"/>
  <c r="O829" i="4"/>
  <c r="Q828" i="4"/>
  <c r="O1037" i="4"/>
  <c r="Q1036" i="4"/>
  <c r="O505" i="4"/>
  <c r="Q504" i="4"/>
  <c r="O562" i="4"/>
  <c r="Q561" i="4"/>
  <c r="O526" i="4"/>
  <c r="Q525" i="4"/>
  <c r="O724" i="4"/>
  <c r="Q723" i="4"/>
  <c r="O751" i="4"/>
  <c r="Q750" i="4"/>
  <c r="O647" i="4"/>
  <c r="Q646" i="4"/>
  <c r="O1000" i="4"/>
  <c r="Q999" i="4"/>
  <c r="O480" i="4"/>
  <c r="Q479" i="4"/>
  <c r="O404" i="4"/>
  <c r="Q403" i="4"/>
  <c r="O789" i="4"/>
  <c r="Q788" i="4"/>
  <c r="O912" i="4"/>
  <c r="Q911" i="4"/>
  <c r="O604" i="4"/>
  <c r="Q603" i="4"/>
  <c r="O895" i="4"/>
  <c r="Q894" i="4"/>
  <c r="O687" i="4"/>
  <c r="Q686" i="4"/>
  <c r="O297" i="4"/>
  <c r="Q296" i="4"/>
  <c r="O421" i="4"/>
  <c r="Q420" i="4"/>
  <c r="O809" i="4"/>
  <c r="Q808" i="4"/>
  <c r="O705" i="4"/>
  <c r="Q704" i="4"/>
  <c r="O544" i="4"/>
  <c r="Q543" i="4"/>
  <c r="O847" i="4"/>
  <c r="Q846" i="4"/>
  <c r="O585" i="4"/>
  <c r="Q584" i="4"/>
  <c r="O810" i="4" l="1"/>
  <c r="Q809" i="4"/>
  <c r="O896" i="4"/>
  <c r="Q895" i="4"/>
  <c r="O771" i="4"/>
  <c r="Q770" i="4"/>
  <c r="O463" i="4"/>
  <c r="Q462" i="4"/>
  <c r="O848" i="4"/>
  <c r="Q847" i="4"/>
  <c r="O481" i="4"/>
  <c r="Q480" i="4"/>
  <c r="O874" i="4"/>
  <c r="Q873" i="4"/>
  <c r="O506" i="4"/>
  <c r="Q505" i="4"/>
  <c r="P340" i="4"/>
  <c r="Q339" i="4"/>
  <c r="O422" i="4"/>
  <c r="Q421" i="4"/>
  <c r="O605" i="4"/>
  <c r="Q604" i="4"/>
  <c r="O725" i="4"/>
  <c r="Q724" i="4"/>
  <c r="O1038" i="4"/>
  <c r="Q1037" i="4"/>
  <c r="O665" i="4"/>
  <c r="Q664" i="4"/>
  <c r="O1020" i="4"/>
  <c r="Q1019" i="4"/>
  <c r="O624" i="4"/>
  <c r="Q623" i="4"/>
  <c r="O545" i="4"/>
  <c r="Q544" i="4"/>
  <c r="O298" i="4"/>
  <c r="Q297" i="4"/>
  <c r="O913" i="4"/>
  <c r="Q912" i="4"/>
  <c r="O1001" i="4"/>
  <c r="Q1000" i="4"/>
  <c r="O527" i="4"/>
  <c r="Q526" i="4"/>
  <c r="O830" i="4"/>
  <c r="Q829" i="4"/>
  <c r="O981" i="4"/>
  <c r="Q980" i="4"/>
  <c r="O957" i="4"/>
  <c r="Q956" i="4"/>
  <c r="O360" i="4"/>
  <c r="Q359" i="4"/>
  <c r="O752" i="4"/>
  <c r="Q751" i="4"/>
  <c r="O586" i="4"/>
  <c r="Q585" i="4"/>
  <c r="O405" i="4"/>
  <c r="Q404" i="4"/>
  <c r="O440" i="4"/>
  <c r="Q439" i="4"/>
  <c r="O706" i="4"/>
  <c r="Q705" i="4"/>
  <c r="O688" i="4"/>
  <c r="Q687" i="4"/>
  <c r="O790" i="4"/>
  <c r="Q789" i="4"/>
  <c r="O648" i="4"/>
  <c r="Q647" i="4"/>
  <c r="O563" i="4"/>
  <c r="Q562" i="4"/>
  <c r="O937" i="4"/>
  <c r="Q936" i="4"/>
  <c r="O1065" i="4"/>
  <c r="Q1064" i="4"/>
  <c r="O381" i="4"/>
  <c r="Q380" i="4"/>
  <c r="O1079" i="4"/>
  <c r="Q1078" i="4"/>
  <c r="O406" i="4" l="1"/>
  <c r="Q405" i="4"/>
  <c r="O958" i="4"/>
  <c r="Q957" i="4"/>
  <c r="O1002" i="4"/>
  <c r="Q1001" i="4"/>
  <c r="O625" i="4"/>
  <c r="Q624" i="4"/>
  <c r="O726" i="4"/>
  <c r="Q725" i="4"/>
  <c r="O507" i="4"/>
  <c r="Q506" i="4"/>
  <c r="O464" i="4"/>
  <c r="Q463" i="4"/>
  <c r="O1066" i="4"/>
  <c r="Q1065" i="4"/>
  <c r="O791" i="4"/>
  <c r="Q790" i="4"/>
  <c r="O938" i="4"/>
  <c r="Q937" i="4"/>
  <c r="O689" i="4"/>
  <c r="Q688" i="4"/>
  <c r="O587" i="4"/>
  <c r="Q586" i="4"/>
  <c r="O982" i="4"/>
  <c r="Q981" i="4"/>
  <c r="O914" i="4"/>
  <c r="Q913" i="4"/>
  <c r="O1021" i="4"/>
  <c r="Q1020" i="4"/>
  <c r="O606" i="4"/>
  <c r="Q605" i="4"/>
  <c r="O875" i="4"/>
  <c r="Q874" i="4"/>
  <c r="O772" i="4"/>
  <c r="Q771" i="4"/>
  <c r="O1080" i="4"/>
  <c r="Q1079" i="4"/>
  <c r="O564" i="4"/>
  <c r="Q563" i="4"/>
  <c r="O707" i="4"/>
  <c r="Q706" i="4"/>
  <c r="O753" i="4"/>
  <c r="Q752" i="4"/>
  <c r="O831" i="4"/>
  <c r="Q830" i="4"/>
  <c r="O299" i="4"/>
  <c r="Q298" i="4"/>
  <c r="O666" i="4"/>
  <c r="Q665" i="4"/>
  <c r="O423" i="4"/>
  <c r="Q422" i="4"/>
  <c r="O482" i="4"/>
  <c r="Q481" i="4"/>
  <c r="O897" i="4"/>
  <c r="Q896" i="4"/>
  <c r="O382" i="4"/>
  <c r="Q381" i="4"/>
  <c r="O649" i="4"/>
  <c r="Q648" i="4"/>
  <c r="O441" i="4"/>
  <c r="Q440" i="4"/>
  <c r="O361" i="4"/>
  <c r="Q360" i="4"/>
  <c r="O528" i="4"/>
  <c r="Q527" i="4"/>
  <c r="O546" i="4"/>
  <c r="Q545" i="4"/>
  <c r="O1039" i="4"/>
  <c r="Q1038" i="4"/>
  <c r="P341" i="4"/>
  <c r="Q340" i="4"/>
  <c r="O849" i="4"/>
  <c r="Q848" i="4"/>
  <c r="O811" i="4"/>
  <c r="Q810" i="4"/>
  <c r="P342" i="4" l="1"/>
  <c r="Q341" i="4"/>
  <c r="O362" i="4"/>
  <c r="Q361" i="4"/>
  <c r="O898" i="4"/>
  <c r="Q897" i="4"/>
  <c r="O300" i="4"/>
  <c r="Q299" i="4"/>
  <c r="O565" i="4"/>
  <c r="Q564" i="4"/>
  <c r="O607" i="4"/>
  <c r="Q606" i="4"/>
  <c r="O588" i="4"/>
  <c r="Q587" i="4"/>
  <c r="O1067" i="4"/>
  <c r="Q1067" i="4" s="1"/>
  <c r="Q1066" i="4"/>
  <c r="O626" i="4"/>
  <c r="Q625" i="4"/>
  <c r="O1040" i="4"/>
  <c r="Q1039" i="4"/>
  <c r="O442" i="4"/>
  <c r="Q441" i="4"/>
  <c r="O483" i="4"/>
  <c r="Q482" i="4"/>
  <c r="O832" i="4"/>
  <c r="Q831" i="4"/>
  <c r="O1081" i="4"/>
  <c r="Q1080" i="4"/>
  <c r="O1022" i="4"/>
  <c r="Q1021" i="4"/>
  <c r="O690" i="4"/>
  <c r="Q689" i="4"/>
  <c r="O465" i="4"/>
  <c r="Q464" i="4"/>
  <c r="O1003" i="4"/>
  <c r="Q1002" i="4"/>
  <c r="O812" i="4"/>
  <c r="Q811" i="4"/>
  <c r="O547" i="4"/>
  <c r="Q546" i="4"/>
  <c r="O650" i="4"/>
  <c r="Q649" i="4"/>
  <c r="O424" i="4"/>
  <c r="Q423" i="4"/>
  <c r="O754" i="4"/>
  <c r="Q753" i="4"/>
  <c r="O773" i="4"/>
  <c r="Q772" i="4"/>
  <c r="O915" i="4"/>
  <c r="Q914" i="4"/>
  <c r="O939" i="4"/>
  <c r="Q938" i="4"/>
  <c r="O508" i="4"/>
  <c r="Q507" i="4"/>
  <c r="O959" i="4"/>
  <c r="Q958" i="4"/>
  <c r="O850" i="4"/>
  <c r="Q849" i="4"/>
  <c r="O529" i="4"/>
  <c r="Q528" i="4"/>
  <c r="O383" i="4"/>
  <c r="Q382" i="4"/>
  <c r="O667" i="4"/>
  <c r="Q666" i="4"/>
  <c r="O708" i="4"/>
  <c r="Q707" i="4"/>
  <c r="O876" i="4"/>
  <c r="Q875" i="4"/>
  <c r="O983" i="4"/>
  <c r="Q982" i="4"/>
  <c r="O792" i="4"/>
  <c r="Q791" i="4"/>
  <c r="O727" i="4"/>
  <c r="Q726" i="4"/>
  <c r="O407" i="4"/>
  <c r="Q406" i="4"/>
  <c r="O793" i="4" l="1"/>
  <c r="Q792" i="4"/>
  <c r="O668" i="4"/>
  <c r="Q667" i="4"/>
  <c r="O960" i="4"/>
  <c r="Q959" i="4"/>
  <c r="O774" i="4"/>
  <c r="Q773" i="4"/>
  <c r="O548" i="4"/>
  <c r="Q547" i="4"/>
  <c r="O691" i="4"/>
  <c r="Q690" i="4"/>
  <c r="O484" i="4"/>
  <c r="Q483" i="4"/>
  <c r="O301" i="4"/>
  <c r="Q300" i="4"/>
  <c r="O984" i="4"/>
  <c r="Q983" i="4"/>
  <c r="O384" i="4"/>
  <c r="Q383" i="4"/>
  <c r="O509" i="4"/>
  <c r="Q508" i="4"/>
  <c r="O755" i="4"/>
  <c r="Q754" i="4"/>
  <c r="O813" i="4"/>
  <c r="Q812" i="4"/>
  <c r="O1023" i="4"/>
  <c r="Q1022" i="4"/>
  <c r="O443" i="4"/>
  <c r="Q442" i="4"/>
  <c r="O589" i="4"/>
  <c r="Q588" i="4"/>
  <c r="O899" i="4"/>
  <c r="Q898" i="4"/>
  <c r="O408" i="4"/>
  <c r="Q407" i="4"/>
  <c r="O877" i="4"/>
  <c r="Q876" i="4"/>
  <c r="O530" i="4"/>
  <c r="Q529" i="4"/>
  <c r="O940" i="4"/>
  <c r="Q939" i="4"/>
  <c r="O425" i="4"/>
  <c r="Q424" i="4"/>
  <c r="O1004" i="4"/>
  <c r="Q1003" i="4"/>
  <c r="O1082" i="4"/>
  <c r="Q1081" i="4"/>
  <c r="O1041" i="4"/>
  <c r="Q1040" i="4"/>
  <c r="O608" i="4"/>
  <c r="Q607" i="4"/>
  <c r="O363" i="4"/>
  <c r="Q362" i="4"/>
  <c r="O728" i="4"/>
  <c r="Q727" i="4"/>
  <c r="O709" i="4"/>
  <c r="Q708" i="4"/>
  <c r="O851" i="4"/>
  <c r="Q850" i="4"/>
  <c r="O916" i="4"/>
  <c r="Q915" i="4"/>
  <c r="O651" i="4"/>
  <c r="Q650" i="4"/>
  <c r="O466" i="4"/>
  <c r="Q465" i="4"/>
  <c r="O833" i="4"/>
  <c r="Q832" i="4"/>
  <c r="O627" i="4"/>
  <c r="Q626" i="4"/>
  <c r="O566" i="4"/>
  <c r="Q565" i="4"/>
  <c r="P343" i="4"/>
  <c r="Q342" i="4"/>
  <c r="O567" i="4" l="1"/>
  <c r="Q566" i="4"/>
  <c r="O652" i="4"/>
  <c r="Q651" i="4"/>
  <c r="O729" i="4"/>
  <c r="Q728" i="4"/>
  <c r="O1083" i="4"/>
  <c r="Q1082" i="4"/>
  <c r="O531" i="4"/>
  <c r="Q530" i="4"/>
  <c r="O590" i="4"/>
  <c r="Q589" i="4"/>
  <c r="O756" i="4"/>
  <c r="Q755" i="4"/>
  <c r="O302" i="4"/>
  <c r="Q301" i="4"/>
  <c r="O775" i="4"/>
  <c r="Q774" i="4"/>
  <c r="O444" i="4"/>
  <c r="Q443" i="4"/>
  <c r="O628" i="4"/>
  <c r="Q627" i="4"/>
  <c r="O917" i="4"/>
  <c r="Q916" i="4"/>
  <c r="O878" i="4"/>
  <c r="Q877" i="4"/>
  <c r="O510" i="4"/>
  <c r="Q509" i="4"/>
  <c r="O834" i="4"/>
  <c r="Q833" i="4"/>
  <c r="O852" i="4"/>
  <c r="Q851" i="4"/>
  <c r="O609" i="4"/>
  <c r="Q608" i="4"/>
  <c r="O426" i="4"/>
  <c r="Q425" i="4"/>
  <c r="O409" i="4"/>
  <c r="Q408" i="4"/>
  <c r="O1024" i="4"/>
  <c r="Q1023" i="4"/>
  <c r="O385" i="4"/>
  <c r="Q384" i="4"/>
  <c r="O692" i="4"/>
  <c r="Q691" i="4"/>
  <c r="O669" i="4"/>
  <c r="Q668" i="4"/>
  <c r="O364" i="4"/>
  <c r="Q363" i="4"/>
  <c r="O485" i="4"/>
  <c r="Q484" i="4"/>
  <c r="O1005" i="4"/>
  <c r="Q1004" i="4"/>
  <c r="O961" i="4"/>
  <c r="Q960" i="4"/>
  <c r="P344" i="4"/>
  <c r="Q343" i="4"/>
  <c r="O467" i="4"/>
  <c r="Q466" i="4"/>
  <c r="O710" i="4"/>
  <c r="Q709" i="4"/>
  <c r="O1042" i="4"/>
  <c r="Q1041" i="4"/>
  <c r="O941" i="4"/>
  <c r="Q940" i="4"/>
  <c r="O900" i="4"/>
  <c r="Q899" i="4"/>
  <c r="O814" i="4"/>
  <c r="Q813" i="4"/>
  <c r="O985" i="4"/>
  <c r="Q984" i="4"/>
  <c r="O549" i="4"/>
  <c r="Q548" i="4"/>
  <c r="O794" i="4"/>
  <c r="Q793" i="4"/>
  <c r="O550" i="4" l="1"/>
  <c r="Q549" i="4"/>
  <c r="O942" i="4"/>
  <c r="Q941" i="4"/>
  <c r="P345" i="4"/>
  <c r="Q344" i="4"/>
  <c r="O365" i="4"/>
  <c r="Q364" i="4"/>
  <c r="O1025" i="4"/>
  <c r="Q1024" i="4"/>
  <c r="O853" i="4"/>
  <c r="Q852" i="4"/>
  <c r="O918" i="4"/>
  <c r="Q917" i="4"/>
  <c r="O303" i="4"/>
  <c r="Q302" i="4"/>
  <c r="O1084" i="4"/>
  <c r="Q1083" i="4"/>
  <c r="O986" i="4"/>
  <c r="Q985" i="4"/>
  <c r="O1043" i="4"/>
  <c r="Q1042" i="4"/>
  <c r="O962" i="4"/>
  <c r="Q961" i="4"/>
  <c r="O670" i="4"/>
  <c r="Q669" i="4"/>
  <c r="O410" i="4"/>
  <c r="Q410" i="4" s="1"/>
  <c r="Q409" i="4"/>
  <c r="O835" i="4"/>
  <c r="Q834" i="4"/>
  <c r="O629" i="4"/>
  <c r="Q628" i="4"/>
  <c r="O757" i="4"/>
  <c r="Q756" i="4"/>
  <c r="O730" i="4"/>
  <c r="Q729" i="4"/>
  <c r="O815" i="4"/>
  <c r="Q814" i="4"/>
  <c r="O711" i="4"/>
  <c r="Q710" i="4"/>
  <c r="O1006" i="4"/>
  <c r="Q1005" i="4"/>
  <c r="O693" i="4"/>
  <c r="Q692" i="4"/>
  <c r="O427" i="4"/>
  <c r="Q426" i="4"/>
  <c r="O511" i="4"/>
  <c r="Q510" i="4"/>
  <c r="O445" i="4"/>
  <c r="Q444" i="4"/>
  <c r="O591" i="4"/>
  <c r="Q590" i="4"/>
  <c r="O653" i="4"/>
  <c r="Q652" i="4"/>
  <c r="O795" i="4"/>
  <c r="Q794" i="4"/>
  <c r="O901" i="4"/>
  <c r="Q900" i="4"/>
  <c r="O468" i="4"/>
  <c r="Q467" i="4"/>
  <c r="O486" i="4"/>
  <c r="Q485" i="4"/>
  <c r="O386" i="4"/>
  <c r="Q385" i="4"/>
  <c r="O610" i="4"/>
  <c r="Q609" i="4"/>
  <c r="O879" i="4"/>
  <c r="Q878" i="4"/>
  <c r="O776" i="4"/>
  <c r="Q775" i="4"/>
  <c r="O532" i="4"/>
  <c r="Q531" i="4"/>
  <c r="O568" i="4"/>
  <c r="Q567" i="4"/>
  <c r="O533" i="4" l="1"/>
  <c r="Q533" i="4" s="1"/>
  <c r="Q532" i="4"/>
  <c r="O387" i="4"/>
  <c r="Q386" i="4"/>
  <c r="O796" i="4"/>
  <c r="Q795" i="4"/>
  <c r="O512" i="4"/>
  <c r="Q511" i="4"/>
  <c r="O712" i="4"/>
  <c r="Q711" i="4"/>
  <c r="O630" i="4"/>
  <c r="Q629" i="4"/>
  <c r="O963" i="4"/>
  <c r="Q962" i="4"/>
  <c r="O304" i="4"/>
  <c r="Q303" i="4"/>
  <c r="O366" i="4"/>
  <c r="Q365" i="4"/>
  <c r="O777" i="4"/>
  <c r="Q776" i="4"/>
  <c r="O487" i="4"/>
  <c r="Q486" i="4"/>
  <c r="O654" i="4"/>
  <c r="Q654" i="4" s="1"/>
  <c r="Q653" i="4"/>
  <c r="O428" i="4"/>
  <c r="Q428" i="4" s="1"/>
  <c r="Q427" i="4"/>
  <c r="O816" i="4"/>
  <c r="Q815" i="4"/>
  <c r="O836" i="4"/>
  <c r="Q835" i="4"/>
  <c r="O1044" i="4"/>
  <c r="Q1043" i="4"/>
  <c r="O919" i="4"/>
  <c r="Q918" i="4"/>
  <c r="P346" i="4"/>
  <c r="Q345" i="4"/>
  <c r="O880" i="4"/>
  <c r="Q879" i="4"/>
  <c r="O469" i="4"/>
  <c r="Q468" i="4"/>
  <c r="O592" i="4"/>
  <c r="Q591" i="4"/>
  <c r="O694" i="4"/>
  <c r="Q693" i="4"/>
  <c r="O731" i="4"/>
  <c r="Q730" i="4"/>
  <c r="O987" i="4"/>
  <c r="Q986" i="4"/>
  <c r="O854" i="4"/>
  <c r="Q853" i="4"/>
  <c r="O943" i="4"/>
  <c r="Q942" i="4"/>
  <c r="O569" i="4"/>
  <c r="Q568" i="4"/>
  <c r="O611" i="4"/>
  <c r="Q610" i="4"/>
  <c r="Q901" i="4"/>
  <c r="O902" i="4"/>
  <c r="Q902" i="4" s="1"/>
  <c r="O446" i="4"/>
  <c r="Q445" i="4"/>
  <c r="Q1006" i="4"/>
  <c r="O1007" i="4"/>
  <c r="Q757" i="4"/>
  <c r="O758" i="4"/>
  <c r="O671" i="4"/>
  <c r="Q670" i="4"/>
  <c r="O1085" i="4"/>
  <c r="Q1084" i="4"/>
  <c r="O1026" i="4"/>
  <c r="Q1025" i="4"/>
  <c r="O551" i="4"/>
  <c r="Q551" i="4" s="1"/>
  <c r="Q550" i="4"/>
  <c r="Q611" i="4" l="1"/>
  <c r="O612" i="4"/>
  <c r="Q987" i="4"/>
  <c r="O988" i="4"/>
  <c r="Q988" i="4" s="1"/>
  <c r="O470" i="4"/>
  <c r="Q470" i="4" s="1"/>
  <c r="Q469" i="4"/>
  <c r="O1045" i="4"/>
  <c r="Q1044" i="4"/>
  <c r="O305" i="4"/>
  <c r="Q305" i="4" s="1"/>
  <c r="Q304" i="4"/>
  <c r="O513" i="4"/>
  <c r="Q512" i="4"/>
  <c r="O759" i="4"/>
  <c r="Q759" i="4" s="1"/>
  <c r="Q758" i="4"/>
  <c r="O1008" i="4"/>
  <c r="Q1008" i="4" s="1"/>
  <c r="Q1007" i="4"/>
  <c r="O1027" i="4"/>
  <c r="Q1027" i="4" s="1"/>
  <c r="Q1026" i="4"/>
  <c r="Q569" i="4"/>
  <c r="O570" i="4"/>
  <c r="O732" i="4"/>
  <c r="Q731" i="4"/>
  <c r="Q880" i="4"/>
  <c r="O881" i="4"/>
  <c r="Q836" i="4"/>
  <c r="O837" i="4"/>
  <c r="Q837" i="4" s="1"/>
  <c r="O488" i="4"/>
  <c r="Q487" i="4"/>
  <c r="O964" i="4"/>
  <c r="Q963" i="4"/>
  <c r="O797" i="4"/>
  <c r="Q796" i="4"/>
  <c r="O1086" i="4"/>
  <c r="Q1085" i="4"/>
  <c r="Q446" i="4"/>
  <c r="O447" i="4"/>
  <c r="O944" i="4"/>
  <c r="Q943" i="4"/>
  <c r="O695" i="4"/>
  <c r="Q695" i="4" s="1"/>
  <c r="Q694" i="4"/>
  <c r="P347" i="4"/>
  <c r="Q346" i="4"/>
  <c r="O817" i="4"/>
  <c r="Q817" i="4" s="1"/>
  <c r="Q816" i="4"/>
  <c r="Q777" i="4"/>
  <c r="O778" i="4"/>
  <c r="Q778" i="4" s="1"/>
  <c r="O631" i="4"/>
  <c r="Q630" i="4"/>
  <c r="O388" i="4"/>
  <c r="Q387" i="4"/>
  <c r="O672" i="4"/>
  <c r="Q671" i="4"/>
  <c r="O855" i="4"/>
  <c r="Q854" i="4"/>
  <c r="Q592" i="4"/>
  <c r="O593" i="4"/>
  <c r="Q593" i="4" s="1"/>
  <c r="O920" i="4"/>
  <c r="Q919" i="4"/>
  <c r="O367" i="4"/>
  <c r="Q366" i="4"/>
  <c r="O713" i="4"/>
  <c r="Q712" i="4"/>
  <c r="Q672" i="4" l="1"/>
  <c r="O673" i="4"/>
  <c r="Q612" i="4"/>
  <c r="O613" i="4"/>
  <c r="Q613" i="4" s="1"/>
  <c r="Q920" i="4"/>
  <c r="O921" i="4"/>
  <c r="P348" i="4"/>
  <c r="Q347" i="4"/>
  <c r="Q1086" i="4"/>
  <c r="O1087" i="4"/>
  <c r="Q1087" i="4" s="1"/>
  <c r="Q881" i="4"/>
  <c r="O882" i="4"/>
  <c r="Q882" i="4" s="1"/>
  <c r="O368" i="4"/>
  <c r="Q367" i="4"/>
  <c r="Q631" i="4"/>
  <c r="O632" i="4"/>
  <c r="O798" i="4"/>
  <c r="Q797" i="4"/>
  <c r="Q1045" i="4"/>
  <c r="O1046" i="4"/>
  <c r="O489" i="4"/>
  <c r="Q488" i="4"/>
  <c r="O514" i="4"/>
  <c r="Q513" i="4"/>
  <c r="O389" i="4"/>
  <c r="Q388" i="4"/>
  <c r="Q713" i="4"/>
  <c r="O714" i="4"/>
  <c r="Q714" i="4" s="1"/>
  <c r="Q855" i="4"/>
  <c r="O856" i="4"/>
  <c r="O945" i="4"/>
  <c r="Q944" i="4"/>
  <c r="O965" i="4"/>
  <c r="Q964" i="4"/>
  <c r="Q732" i="4"/>
  <c r="O733" i="4"/>
  <c r="O448" i="4"/>
  <c r="Q447" i="4"/>
  <c r="O571" i="4"/>
  <c r="Q570" i="4"/>
  <c r="Q389" i="4" l="1"/>
  <c r="O390" i="4"/>
  <c r="Q632" i="4"/>
  <c r="O633" i="4"/>
  <c r="Q571" i="4"/>
  <c r="O572" i="4"/>
  <c r="O946" i="4"/>
  <c r="Q946" i="4" s="1"/>
  <c r="Q945" i="4"/>
  <c r="O515" i="4"/>
  <c r="Q515" i="4" s="1"/>
  <c r="Q514" i="4"/>
  <c r="P349" i="4"/>
  <c r="Q349" i="4" s="1"/>
  <c r="Q348" i="4"/>
  <c r="Q856" i="4"/>
  <c r="O857" i="4"/>
  <c r="Q921" i="4"/>
  <c r="O922" i="4"/>
  <c r="Q673" i="4"/>
  <c r="O674" i="4"/>
  <c r="Q965" i="4"/>
  <c r="O966" i="4"/>
  <c r="Q798" i="4"/>
  <c r="O799" i="4"/>
  <c r="Q799" i="4" s="1"/>
  <c r="O449" i="4"/>
  <c r="Q448" i="4"/>
  <c r="Q489" i="4"/>
  <c r="O490" i="4"/>
  <c r="O369" i="4"/>
  <c r="Q369" i="4" s="1"/>
  <c r="Q368" i="4"/>
  <c r="Q733" i="4"/>
  <c r="O734" i="4"/>
  <c r="O1047" i="4"/>
  <c r="Q1046" i="4"/>
  <c r="O923" i="4" l="1"/>
  <c r="Q922" i="4"/>
  <c r="O1048" i="4"/>
  <c r="Q1048" i="4" s="1"/>
  <c r="Q1047" i="4"/>
  <c r="O450" i="4"/>
  <c r="Q449" i="4"/>
  <c r="O735" i="4"/>
  <c r="Q734" i="4"/>
  <c r="O858" i="4"/>
  <c r="Q857" i="4"/>
  <c r="Q572" i="4"/>
  <c r="O573" i="4"/>
  <c r="O967" i="4"/>
  <c r="Q966" i="4"/>
  <c r="O634" i="4"/>
  <c r="Q633" i="4"/>
  <c r="O491" i="4"/>
  <c r="Q490" i="4"/>
  <c r="Q674" i="4"/>
  <c r="O675" i="4"/>
  <c r="Q390" i="4"/>
  <c r="O391" i="4"/>
  <c r="Q391" i="4" l="1"/>
  <c r="O392" i="4"/>
  <c r="Q392" i="4" s="1"/>
  <c r="O635" i="4"/>
  <c r="Q634" i="4"/>
  <c r="Q967" i="4"/>
  <c r="O968" i="4"/>
  <c r="O451" i="4"/>
  <c r="Q451" i="4" s="1"/>
  <c r="Q450" i="4"/>
  <c r="Q573" i="4"/>
  <c r="O574" i="4"/>
  <c r="Q574" i="4" s="1"/>
  <c r="O736" i="4"/>
  <c r="Q735" i="4"/>
  <c r="O676" i="4"/>
  <c r="Q676" i="4" s="1"/>
  <c r="Q675" i="4"/>
  <c r="O492" i="4"/>
  <c r="Q491" i="4"/>
  <c r="O859" i="4"/>
  <c r="Q858" i="4"/>
  <c r="Q923" i="4"/>
  <c r="O924" i="4"/>
  <c r="Q968" i="4" l="1"/>
  <c r="O969" i="4"/>
  <c r="Q969" i="4" s="1"/>
  <c r="O737" i="4"/>
  <c r="Q736" i="4"/>
  <c r="O636" i="4"/>
  <c r="Q636" i="4" s="1"/>
  <c r="Q635" i="4"/>
  <c r="O493" i="4"/>
  <c r="Q492" i="4"/>
  <c r="O925" i="4"/>
  <c r="Q924" i="4"/>
  <c r="O860" i="4"/>
  <c r="Q859" i="4"/>
  <c r="Q860" i="4" l="1"/>
  <c r="O861" i="4"/>
  <c r="O738" i="4"/>
  <c r="Q737" i="4"/>
  <c r="O494" i="4"/>
  <c r="Q493" i="4"/>
  <c r="O926" i="4"/>
  <c r="Q926" i="4" s="1"/>
  <c r="Q925" i="4"/>
  <c r="O495" i="4" l="1"/>
  <c r="Q495" i="4" s="1"/>
  <c r="Q494" i="4"/>
  <c r="O739" i="4"/>
  <c r="Q739" i="4" s="1"/>
  <c r="Q738" i="4"/>
  <c r="O862" i="4"/>
  <c r="Q862" i="4" s="1"/>
  <c r="Q861" i="4"/>
  <c r="P270" i="4" l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O270" i="4"/>
  <c r="P250" i="4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O250" i="4"/>
  <c r="P231" i="4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O231" i="4"/>
  <c r="O232" i="4" s="1"/>
  <c r="P206" i="4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O206" i="4"/>
  <c r="P188" i="4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O188" i="4"/>
  <c r="P168" i="4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O168" i="4"/>
  <c r="P145" i="4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O145" i="4"/>
  <c r="P125" i="4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O125" i="4"/>
  <c r="O126" i="4" s="1"/>
  <c r="O127" i="4" s="1"/>
  <c r="P101" i="4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O101" i="4"/>
  <c r="P82" i="4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O82" i="4"/>
  <c r="P64" i="4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O64" i="4"/>
  <c r="P41" i="4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O41" i="4"/>
  <c r="P21" i="4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O21" i="4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O3" i="4"/>
  <c r="O4" i="4" s="1"/>
  <c r="O5" i="4" s="1"/>
  <c r="T3" i="5"/>
  <c r="U3" i="5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Q270" i="4" l="1"/>
  <c r="Q21" i="4"/>
  <c r="Q64" i="4"/>
  <c r="Q101" i="4"/>
  <c r="Q250" i="4"/>
  <c r="O65" i="4"/>
  <c r="Q65" i="4" s="1"/>
  <c r="Q231" i="4"/>
  <c r="Q5" i="4"/>
  <c r="O6" i="4"/>
  <c r="O169" i="4"/>
  <c r="Q168" i="4"/>
  <c r="O128" i="4"/>
  <c r="Q127" i="4"/>
  <c r="O22" i="4"/>
  <c r="O102" i="4"/>
  <c r="Q188" i="4"/>
  <c r="O233" i="4"/>
  <c r="Q232" i="4"/>
  <c r="Q126" i="4"/>
  <c r="Q4" i="4"/>
  <c r="O83" i="4"/>
  <c r="Q82" i="4"/>
  <c r="Q125" i="4"/>
  <c r="O146" i="4"/>
  <c r="Q145" i="4"/>
  <c r="O271" i="4"/>
  <c r="O189" i="4"/>
  <c r="O251" i="4"/>
  <c r="O42" i="4"/>
  <c r="Q41" i="4"/>
  <c r="Q3" i="4"/>
  <c r="O207" i="4"/>
  <c r="Q206" i="4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2" i="4"/>
  <c r="M2" i="4"/>
  <c r="AC677" i="4" l="1"/>
  <c r="AD677" i="4"/>
  <c r="AD637" i="4"/>
  <c r="AC637" i="4"/>
  <c r="AC429" i="4"/>
  <c r="AD429" i="4"/>
  <c r="AC269" i="4"/>
  <c r="AD269" i="4"/>
  <c r="AD205" i="4"/>
  <c r="AC205" i="4"/>
  <c r="AD1028" i="4"/>
  <c r="AC1028" i="4"/>
  <c r="AD740" i="4"/>
  <c r="AC740" i="4"/>
  <c r="AD516" i="4"/>
  <c r="AC516" i="4"/>
  <c r="AD452" i="4"/>
  <c r="AC452" i="4"/>
  <c r="AD124" i="4"/>
  <c r="AC124" i="4"/>
  <c r="AC100" i="4"/>
  <c r="AD100" i="4"/>
  <c r="AD947" i="4"/>
  <c r="AC947" i="4"/>
  <c r="AD883" i="4"/>
  <c r="AC883" i="4"/>
  <c r="AD779" i="4"/>
  <c r="AC779" i="4"/>
  <c r="AD715" i="4"/>
  <c r="AC715" i="4"/>
  <c r="AD411" i="4"/>
  <c r="AC411" i="4"/>
  <c r="AD187" i="4"/>
  <c r="AC187" i="4"/>
  <c r="AD970" i="4"/>
  <c r="AC970" i="4"/>
  <c r="AD818" i="4"/>
  <c r="AC818" i="4"/>
  <c r="AC594" i="4"/>
  <c r="AD594" i="4"/>
  <c r="AD370" i="4"/>
  <c r="AC370" i="4"/>
  <c r="AD330" i="4"/>
  <c r="AC330" i="4"/>
  <c r="AD306" i="4"/>
  <c r="AC306" i="4"/>
  <c r="AD393" i="4"/>
  <c r="AC393" i="4"/>
  <c r="AD249" i="4"/>
  <c r="AC249" i="4"/>
  <c r="AD81" i="4"/>
  <c r="AC81" i="4"/>
  <c r="AD1049" i="4"/>
  <c r="AC1049" i="4"/>
  <c r="AD1009" i="4"/>
  <c r="AC1009" i="4"/>
  <c r="AD800" i="4"/>
  <c r="AC800" i="4"/>
  <c r="AD760" i="4"/>
  <c r="AC760" i="4"/>
  <c r="AD696" i="4"/>
  <c r="AC696" i="4"/>
  <c r="AD552" i="4"/>
  <c r="AC552" i="4"/>
  <c r="AD496" i="4"/>
  <c r="AC496" i="4"/>
  <c r="AD144" i="4"/>
  <c r="AC144" i="4"/>
  <c r="AC40" i="4"/>
  <c r="AD40" i="4"/>
  <c r="AC927" i="4"/>
  <c r="AD927" i="4"/>
  <c r="AD903" i="4"/>
  <c r="AC903" i="4"/>
  <c r="AD863" i="4"/>
  <c r="AC863" i="4"/>
  <c r="AC655" i="4"/>
  <c r="AD655" i="4"/>
  <c r="AC575" i="4"/>
  <c r="AD575" i="4"/>
  <c r="AD471" i="4"/>
  <c r="AC471" i="4"/>
  <c r="AC287" i="4"/>
  <c r="AD287" i="4"/>
  <c r="AD167" i="4"/>
  <c r="AC167" i="4"/>
  <c r="AD63" i="4"/>
  <c r="AC63" i="4"/>
  <c r="AC989" i="4"/>
  <c r="AD989" i="4"/>
  <c r="AD1068" i="4"/>
  <c r="AC1068" i="4"/>
  <c r="AC838" i="4"/>
  <c r="AD838" i="4"/>
  <c r="AD614" i="4"/>
  <c r="AC614" i="4"/>
  <c r="AD534" i="4"/>
  <c r="AC534" i="4"/>
  <c r="AD350" i="4"/>
  <c r="AC350" i="4"/>
  <c r="AD230" i="4"/>
  <c r="AC230" i="4"/>
  <c r="AD20" i="4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C20" i="4"/>
  <c r="AD15" i="4"/>
  <c r="AD16" i="4" s="1"/>
  <c r="AD17" i="4" s="1"/>
  <c r="AD18" i="4" s="1"/>
  <c r="AD19" i="4" s="1"/>
  <c r="AC15" i="4"/>
  <c r="T989" i="4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S989" i="4"/>
  <c r="T677" i="4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S677" i="4"/>
  <c r="T637" i="4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S637" i="4"/>
  <c r="T429" i="4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S429" i="4"/>
  <c r="T269" i="4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S269" i="4"/>
  <c r="S205" i="4"/>
  <c r="T205" i="4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1068" i="4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S1068" i="4"/>
  <c r="T740" i="4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S740" i="4"/>
  <c r="T516" i="4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S516" i="4"/>
  <c r="S452" i="4"/>
  <c r="T452" i="4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124" i="4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S124" i="4"/>
  <c r="T100" i="4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S100" i="4"/>
  <c r="T20" i="4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S20" i="4"/>
  <c r="S947" i="4"/>
  <c r="T947" i="4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883" i="4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S883" i="4"/>
  <c r="S779" i="4"/>
  <c r="T779" i="4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715" i="4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S715" i="4"/>
  <c r="T411" i="4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S411" i="4"/>
  <c r="T187" i="4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S187" i="4"/>
  <c r="T1049" i="4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S1049" i="4"/>
  <c r="T1009" i="4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S1009" i="4"/>
  <c r="T1028" i="4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S1028" i="4"/>
  <c r="T970" i="4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S970" i="4"/>
  <c r="T818" i="4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S818" i="4"/>
  <c r="T594" i="4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S594" i="4"/>
  <c r="S370" i="4"/>
  <c r="T370" i="4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30" i="4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S330" i="4"/>
  <c r="T306" i="4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S306" i="4"/>
  <c r="T393" i="4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S393" i="4"/>
  <c r="T249" i="4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S249" i="4"/>
  <c r="T81" i="4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S81" i="4"/>
  <c r="T800" i="4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S800" i="4"/>
  <c r="T760" i="4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S760" i="4"/>
  <c r="S696" i="4"/>
  <c r="T696" i="4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552" i="4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S552" i="4"/>
  <c r="T496" i="4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S496" i="4"/>
  <c r="T144" i="4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S144" i="4"/>
  <c r="S40" i="4"/>
  <c r="T40" i="4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927" i="4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S927" i="4"/>
  <c r="T903" i="4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S903" i="4"/>
  <c r="S863" i="4"/>
  <c r="T863" i="4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655" i="4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S655" i="4"/>
  <c r="T575" i="4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S575" i="4"/>
  <c r="T471" i="4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S471" i="4"/>
  <c r="S287" i="4"/>
  <c r="T287" i="4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167" i="4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S167" i="4"/>
  <c r="T63" i="4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S63" i="4"/>
  <c r="T838" i="4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S838" i="4"/>
  <c r="S614" i="4"/>
  <c r="T614" i="4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S534" i="4"/>
  <c r="T534" i="4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350" i="4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S350" i="4"/>
  <c r="T230" i="4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S230" i="4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S2" i="4"/>
  <c r="O66" i="4"/>
  <c r="O67" i="4" s="1"/>
  <c r="O43" i="4"/>
  <c r="Q42" i="4"/>
  <c r="O84" i="4"/>
  <c r="Q83" i="4"/>
  <c r="O103" i="4"/>
  <c r="Q102" i="4"/>
  <c r="O252" i="4"/>
  <c r="Q251" i="4"/>
  <c r="O23" i="4"/>
  <c r="Q22" i="4"/>
  <c r="O190" i="4"/>
  <c r="Q189" i="4"/>
  <c r="O272" i="4"/>
  <c r="Q271" i="4"/>
  <c r="O129" i="4"/>
  <c r="Q128" i="4"/>
  <c r="O208" i="4"/>
  <c r="Q207" i="4"/>
  <c r="O147" i="4"/>
  <c r="Q146" i="4"/>
  <c r="O170" i="4"/>
  <c r="Q169" i="4"/>
  <c r="O234" i="4"/>
  <c r="Q233" i="4"/>
  <c r="Q6" i="4"/>
  <c r="O7" i="4"/>
  <c r="U2" i="5"/>
  <c r="T2" i="5"/>
  <c r="AE838" i="4" l="1"/>
  <c r="AE655" i="4"/>
  <c r="AE40" i="4"/>
  <c r="AE100" i="4"/>
  <c r="AE429" i="4"/>
  <c r="AE614" i="4"/>
  <c r="AE63" i="4"/>
  <c r="AE552" i="4"/>
  <c r="AE1009" i="4"/>
  <c r="AE393" i="4"/>
  <c r="AE411" i="4"/>
  <c r="AE947" i="4"/>
  <c r="AE516" i="4"/>
  <c r="AE350" i="4"/>
  <c r="AE1068" i="4"/>
  <c r="AE863" i="4"/>
  <c r="AE144" i="4"/>
  <c r="AE760" i="4"/>
  <c r="AE81" i="4"/>
  <c r="AE330" i="4"/>
  <c r="AE970" i="4"/>
  <c r="AE779" i="4"/>
  <c r="AE124" i="4"/>
  <c r="AE1028" i="4"/>
  <c r="AE637" i="4"/>
  <c r="AE534" i="4"/>
  <c r="AE471" i="4"/>
  <c r="AE903" i="4"/>
  <c r="AE496" i="4"/>
  <c r="AE800" i="4"/>
  <c r="AE249" i="4"/>
  <c r="AE370" i="4"/>
  <c r="AE187" i="4"/>
  <c r="AE883" i="4"/>
  <c r="AE452" i="4"/>
  <c r="AE205" i="4"/>
  <c r="AC21" i="4"/>
  <c r="AE20" i="4"/>
  <c r="AE575" i="4"/>
  <c r="AE927" i="4"/>
  <c r="AE594" i="4"/>
  <c r="AE269" i="4"/>
  <c r="AE230" i="4"/>
  <c r="AE167" i="4"/>
  <c r="AE696" i="4"/>
  <c r="AE1049" i="4"/>
  <c r="AE306" i="4"/>
  <c r="AE818" i="4"/>
  <c r="AE715" i="4"/>
  <c r="AE740" i="4"/>
  <c r="AC16" i="4"/>
  <c r="AE15" i="4"/>
  <c r="AE287" i="4"/>
  <c r="AE989" i="4"/>
  <c r="AE677" i="4"/>
  <c r="AD595" i="4"/>
  <c r="AD596" i="4" s="1"/>
  <c r="AD597" i="4" s="1"/>
  <c r="AD598" i="4" s="1"/>
  <c r="AD599" i="4" s="1"/>
  <c r="AD600" i="4" s="1"/>
  <c r="AD601" i="4" s="1"/>
  <c r="AD602" i="4" s="1"/>
  <c r="AD603" i="4" s="1"/>
  <c r="AD604" i="4" s="1"/>
  <c r="AD605" i="4" s="1"/>
  <c r="AD606" i="4" s="1"/>
  <c r="AD607" i="4" s="1"/>
  <c r="AD608" i="4" s="1"/>
  <c r="AD609" i="4" s="1"/>
  <c r="AD610" i="4" s="1"/>
  <c r="AD611" i="4" s="1"/>
  <c r="AD612" i="4" s="1"/>
  <c r="AD613" i="4" s="1"/>
  <c r="AC595" i="4"/>
  <c r="AC270" i="4"/>
  <c r="AD270" i="4"/>
  <c r="AD271" i="4" s="1"/>
  <c r="AD272" i="4" s="1"/>
  <c r="AD273" i="4" s="1"/>
  <c r="AD274" i="4" s="1"/>
  <c r="AD275" i="4" s="1"/>
  <c r="AD276" i="4" s="1"/>
  <c r="AD277" i="4" s="1"/>
  <c r="AD278" i="4" s="1"/>
  <c r="AD279" i="4" s="1"/>
  <c r="AD280" i="4" s="1"/>
  <c r="AD281" i="4" s="1"/>
  <c r="AD282" i="4" s="1"/>
  <c r="AD283" i="4" s="1"/>
  <c r="AD284" i="4" s="1"/>
  <c r="AD285" i="4" s="1"/>
  <c r="AD286" i="4" s="1"/>
  <c r="AD288" i="4"/>
  <c r="AD289" i="4" s="1"/>
  <c r="AD290" i="4" s="1"/>
  <c r="AD291" i="4" s="1"/>
  <c r="AD292" i="4" s="1"/>
  <c r="AD293" i="4" s="1"/>
  <c r="AD294" i="4" s="1"/>
  <c r="AD295" i="4" s="1"/>
  <c r="AD296" i="4" s="1"/>
  <c r="AD297" i="4" s="1"/>
  <c r="AD298" i="4" s="1"/>
  <c r="AD299" i="4" s="1"/>
  <c r="AD300" i="4" s="1"/>
  <c r="AD301" i="4" s="1"/>
  <c r="AD302" i="4" s="1"/>
  <c r="AD303" i="4" s="1"/>
  <c r="AD304" i="4" s="1"/>
  <c r="AD305" i="4" s="1"/>
  <c r="AC288" i="4"/>
  <c r="AD864" i="4"/>
  <c r="AD865" i="4" s="1"/>
  <c r="AD866" i="4" s="1"/>
  <c r="AD867" i="4" s="1"/>
  <c r="AD868" i="4" s="1"/>
  <c r="AD869" i="4" s="1"/>
  <c r="AD870" i="4" s="1"/>
  <c r="AD871" i="4" s="1"/>
  <c r="AD872" i="4" s="1"/>
  <c r="AD873" i="4" s="1"/>
  <c r="AD874" i="4" s="1"/>
  <c r="AD875" i="4" s="1"/>
  <c r="AD876" i="4" s="1"/>
  <c r="AD877" i="4" s="1"/>
  <c r="AD878" i="4" s="1"/>
  <c r="AD879" i="4" s="1"/>
  <c r="AD880" i="4" s="1"/>
  <c r="AD881" i="4" s="1"/>
  <c r="AD882" i="4" s="1"/>
  <c r="AC864" i="4"/>
  <c r="AD535" i="4"/>
  <c r="AD536" i="4" s="1"/>
  <c r="AD537" i="4" s="1"/>
  <c r="AD538" i="4" s="1"/>
  <c r="AD539" i="4" s="1"/>
  <c r="AD540" i="4" s="1"/>
  <c r="AD541" i="4" s="1"/>
  <c r="AD542" i="4" s="1"/>
  <c r="AD543" i="4" s="1"/>
  <c r="AD544" i="4" s="1"/>
  <c r="AD545" i="4" s="1"/>
  <c r="AD546" i="4" s="1"/>
  <c r="AD547" i="4" s="1"/>
  <c r="AD548" i="4" s="1"/>
  <c r="AD549" i="4" s="1"/>
  <c r="AD550" i="4" s="1"/>
  <c r="AD551" i="4" s="1"/>
  <c r="AC535" i="4"/>
  <c r="AD453" i="4"/>
  <c r="AD454" i="4" s="1"/>
  <c r="AD455" i="4" s="1"/>
  <c r="AD456" i="4" s="1"/>
  <c r="AD457" i="4" s="1"/>
  <c r="AD458" i="4" s="1"/>
  <c r="AD459" i="4" s="1"/>
  <c r="AD460" i="4" s="1"/>
  <c r="AD461" i="4" s="1"/>
  <c r="AD462" i="4" s="1"/>
  <c r="AD463" i="4" s="1"/>
  <c r="AD464" i="4" s="1"/>
  <c r="AD465" i="4" s="1"/>
  <c r="AD466" i="4" s="1"/>
  <c r="AD467" i="4" s="1"/>
  <c r="AD468" i="4" s="1"/>
  <c r="AD469" i="4" s="1"/>
  <c r="AD470" i="4" s="1"/>
  <c r="AC453" i="4"/>
  <c r="AD394" i="4"/>
  <c r="AD395" i="4" s="1"/>
  <c r="AD396" i="4" s="1"/>
  <c r="AD397" i="4" s="1"/>
  <c r="AD398" i="4" s="1"/>
  <c r="AD399" i="4" s="1"/>
  <c r="AD400" i="4" s="1"/>
  <c r="AD401" i="4" s="1"/>
  <c r="AD402" i="4" s="1"/>
  <c r="AD403" i="4" s="1"/>
  <c r="AD404" i="4" s="1"/>
  <c r="AD405" i="4" s="1"/>
  <c r="AD406" i="4" s="1"/>
  <c r="AD407" i="4" s="1"/>
  <c r="AD408" i="4" s="1"/>
  <c r="AD409" i="4" s="1"/>
  <c r="AD410" i="4" s="1"/>
  <c r="AC394" i="4"/>
  <c r="AD990" i="4"/>
  <c r="AD991" i="4" s="1"/>
  <c r="AD992" i="4" s="1"/>
  <c r="AD993" i="4" s="1"/>
  <c r="AD994" i="4" s="1"/>
  <c r="AD995" i="4" s="1"/>
  <c r="AD996" i="4" s="1"/>
  <c r="AD997" i="4" s="1"/>
  <c r="AD998" i="4" s="1"/>
  <c r="AD999" i="4" s="1"/>
  <c r="AD1000" i="4" s="1"/>
  <c r="AD1001" i="4" s="1"/>
  <c r="AD1002" i="4" s="1"/>
  <c r="AD1003" i="4" s="1"/>
  <c r="AD1004" i="4" s="1"/>
  <c r="AD1005" i="4" s="1"/>
  <c r="AD1006" i="4" s="1"/>
  <c r="AD1007" i="4" s="1"/>
  <c r="AD1008" i="4" s="1"/>
  <c r="AC990" i="4"/>
  <c r="AD615" i="4"/>
  <c r="AD616" i="4" s="1"/>
  <c r="AD617" i="4" s="1"/>
  <c r="AD618" i="4" s="1"/>
  <c r="AD619" i="4" s="1"/>
  <c r="AD620" i="4" s="1"/>
  <c r="AD621" i="4" s="1"/>
  <c r="AD622" i="4" s="1"/>
  <c r="AD623" i="4" s="1"/>
  <c r="AD624" i="4" s="1"/>
  <c r="AD625" i="4" s="1"/>
  <c r="AD626" i="4" s="1"/>
  <c r="AD627" i="4" s="1"/>
  <c r="AD628" i="4" s="1"/>
  <c r="AD629" i="4" s="1"/>
  <c r="AD630" i="4" s="1"/>
  <c r="AD631" i="4" s="1"/>
  <c r="AD632" i="4" s="1"/>
  <c r="AD633" i="4" s="1"/>
  <c r="AD634" i="4" s="1"/>
  <c r="AD635" i="4" s="1"/>
  <c r="AD636" i="4" s="1"/>
  <c r="AC615" i="4"/>
  <c r="AC231" i="4"/>
  <c r="AD231" i="4"/>
  <c r="AD232" i="4" s="1"/>
  <c r="AD233" i="4" s="1"/>
  <c r="AD234" i="4" s="1"/>
  <c r="AD235" i="4" s="1"/>
  <c r="AD236" i="4" s="1"/>
  <c r="AD237" i="4" s="1"/>
  <c r="AD238" i="4" s="1"/>
  <c r="AD239" i="4" s="1"/>
  <c r="AD240" i="4" s="1"/>
  <c r="AD241" i="4" s="1"/>
  <c r="AD242" i="4" s="1"/>
  <c r="AD243" i="4" s="1"/>
  <c r="AD244" i="4" s="1"/>
  <c r="AD245" i="4" s="1"/>
  <c r="AD246" i="4" s="1"/>
  <c r="AD247" i="4" s="1"/>
  <c r="AD248" i="4" s="1"/>
  <c r="AD839" i="4"/>
  <c r="AD840" i="4" s="1"/>
  <c r="AD841" i="4" s="1"/>
  <c r="AD842" i="4" s="1"/>
  <c r="AD843" i="4" s="1"/>
  <c r="AD844" i="4" s="1"/>
  <c r="AD845" i="4" s="1"/>
  <c r="AD846" i="4" s="1"/>
  <c r="AD847" i="4" s="1"/>
  <c r="AD848" i="4" s="1"/>
  <c r="AD849" i="4" s="1"/>
  <c r="AD850" i="4" s="1"/>
  <c r="AD851" i="4" s="1"/>
  <c r="AD852" i="4" s="1"/>
  <c r="AD853" i="4" s="1"/>
  <c r="AD854" i="4" s="1"/>
  <c r="AD855" i="4" s="1"/>
  <c r="AD856" i="4" s="1"/>
  <c r="AD857" i="4" s="1"/>
  <c r="AD858" i="4" s="1"/>
  <c r="AD859" i="4" s="1"/>
  <c r="AD860" i="4" s="1"/>
  <c r="AD861" i="4" s="1"/>
  <c r="AD862" i="4" s="1"/>
  <c r="AC839" i="4"/>
  <c r="AD472" i="4"/>
  <c r="AD473" i="4" s="1"/>
  <c r="AD474" i="4" s="1"/>
  <c r="AD475" i="4" s="1"/>
  <c r="AD476" i="4" s="1"/>
  <c r="AD477" i="4" s="1"/>
  <c r="AD478" i="4" s="1"/>
  <c r="AD479" i="4" s="1"/>
  <c r="AD480" i="4" s="1"/>
  <c r="AD481" i="4" s="1"/>
  <c r="AD482" i="4" s="1"/>
  <c r="AD483" i="4" s="1"/>
  <c r="AD484" i="4" s="1"/>
  <c r="AD485" i="4" s="1"/>
  <c r="AD486" i="4" s="1"/>
  <c r="AD487" i="4" s="1"/>
  <c r="AD488" i="4" s="1"/>
  <c r="AD489" i="4" s="1"/>
  <c r="AD490" i="4" s="1"/>
  <c r="AD491" i="4" s="1"/>
  <c r="AD492" i="4" s="1"/>
  <c r="AD493" i="4" s="1"/>
  <c r="AD494" i="4" s="1"/>
  <c r="AD495" i="4" s="1"/>
  <c r="AC472" i="4"/>
  <c r="AD904" i="4"/>
  <c r="AD905" i="4" s="1"/>
  <c r="AD906" i="4" s="1"/>
  <c r="AD907" i="4" s="1"/>
  <c r="AD908" i="4" s="1"/>
  <c r="AD909" i="4" s="1"/>
  <c r="AD910" i="4" s="1"/>
  <c r="AD911" i="4" s="1"/>
  <c r="AD912" i="4" s="1"/>
  <c r="AD913" i="4" s="1"/>
  <c r="AD914" i="4" s="1"/>
  <c r="AD915" i="4" s="1"/>
  <c r="AD916" i="4" s="1"/>
  <c r="AD917" i="4" s="1"/>
  <c r="AD918" i="4" s="1"/>
  <c r="AD919" i="4" s="1"/>
  <c r="AD920" i="4" s="1"/>
  <c r="AD921" i="4" s="1"/>
  <c r="AD922" i="4" s="1"/>
  <c r="AD923" i="4" s="1"/>
  <c r="AD924" i="4" s="1"/>
  <c r="AD925" i="4" s="1"/>
  <c r="AD926" i="4" s="1"/>
  <c r="AC904" i="4"/>
  <c r="AD497" i="4"/>
  <c r="AD498" i="4" s="1"/>
  <c r="AD499" i="4" s="1"/>
  <c r="AD500" i="4" s="1"/>
  <c r="AD501" i="4" s="1"/>
  <c r="AD502" i="4" s="1"/>
  <c r="AD503" i="4" s="1"/>
  <c r="AD504" i="4" s="1"/>
  <c r="AD505" i="4" s="1"/>
  <c r="AD506" i="4" s="1"/>
  <c r="AD507" i="4" s="1"/>
  <c r="AD508" i="4" s="1"/>
  <c r="AD509" i="4" s="1"/>
  <c r="AD510" i="4" s="1"/>
  <c r="AD511" i="4" s="1"/>
  <c r="AD512" i="4" s="1"/>
  <c r="AD513" i="4" s="1"/>
  <c r="AD514" i="4" s="1"/>
  <c r="AD515" i="4" s="1"/>
  <c r="AC497" i="4"/>
  <c r="AD801" i="4"/>
  <c r="AD802" i="4" s="1"/>
  <c r="AD803" i="4" s="1"/>
  <c r="AD804" i="4" s="1"/>
  <c r="AD805" i="4" s="1"/>
  <c r="AD806" i="4" s="1"/>
  <c r="AD807" i="4" s="1"/>
  <c r="AD808" i="4" s="1"/>
  <c r="AD809" i="4" s="1"/>
  <c r="AD810" i="4" s="1"/>
  <c r="AD811" i="4" s="1"/>
  <c r="AD812" i="4" s="1"/>
  <c r="AD813" i="4" s="1"/>
  <c r="AD814" i="4" s="1"/>
  <c r="AD815" i="4" s="1"/>
  <c r="AD816" i="4" s="1"/>
  <c r="AD817" i="4" s="1"/>
  <c r="AC801" i="4"/>
  <c r="AC307" i="4"/>
  <c r="AD307" i="4"/>
  <c r="AD308" i="4" s="1"/>
  <c r="AD309" i="4" s="1"/>
  <c r="AD310" i="4" s="1"/>
  <c r="AD311" i="4" s="1"/>
  <c r="AD312" i="4" s="1"/>
  <c r="AD313" i="4" s="1"/>
  <c r="AD314" i="4" s="1"/>
  <c r="AD315" i="4" s="1"/>
  <c r="AD316" i="4" s="1"/>
  <c r="AD317" i="4" s="1"/>
  <c r="AD318" i="4" s="1"/>
  <c r="AD319" i="4" s="1"/>
  <c r="AD320" i="4" s="1"/>
  <c r="AD321" i="4" s="1"/>
  <c r="AD322" i="4" s="1"/>
  <c r="AD323" i="4" s="1"/>
  <c r="AD324" i="4" s="1"/>
  <c r="AD325" i="4" s="1"/>
  <c r="AD326" i="4" s="1"/>
  <c r="AD327" i="4" s="1"/>
  <c r="AD328" i="4" s="1"/>
  <c r="AD329" i="4" s="1"/>
  <c r="AD819" i="4"/>
  <c r="AD820" i="4" s="1"/>
  <c r="AD821" i="4" s="1"/>
  <c r="AD822" i="4" s="1"/>
  <c r="AD823" i="4" s="1"/>
  <c r="AD824" i="4" s="1"/>
  <c r="AD825" i="4" s="1"/>
  <c r="AD826" i="4" s="1"/>
  <c r="AD827" i="4" s="1"/>
  <c r="AD828" i="4" s="1"/>
  <c r="AD829" i="4" s="1"/>
  <c r="AD830" i="4" s="1"/>
  <c r="AD831" i="4" s="1"/>
  <c r="AD832" i="4" s="1"/>
  <c r="AD833" i="4" s="1"/>
  <c r="AD834" i="4" s="1"/>
  <c r="AD835" i="4" s="1"/>
  <c r="AD836" i="4" s="1"/>
  <c r="AD837" i="4" s="1"/>
  <c r="AC819" i="4"/>
  <c r="AD1050" i="4"/>
  <c r="AD1051" i="4" s="1"/>
  <c r="AD1052" i="4" s="1"/>
  <c r="AD1053" i="4" s="1"/>
  <c r="AD1054" i="4" s="1"/>
  <c r="AD1055" i="4" s="1"/>
  <c r="AD1056" i="4" s="1"/>
  <c r="AD1057" i="4" s="1"/>
  <c r="AD1058" i="4" s="1"/>
  <c r="AD1059" i="4" s="1"/>
  <c r="AD1060" i="4" s="1"/>
  <c r="AD1061" i="4" s="1"/>
  <c r="AD1062" i="4" s="1"/>
  <c r="AD1063" i="4" s="1"/>
  <c r="AD1064" i="4" s="1"/>
  <c r="AD1065" i="4" s="1"/>
  <c r="AD1066" i="4" s="1"/>
  <c r="AD1067" i="4" s="1"/>
  <c r="AC1050" i="4"/>
  <c r="AD101" i="4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C101" i="4"/>
  <c r="AD741" i="4"/>
  <c r="AD742" i="4" s="1"/>
  <c r="AD743" i="4" s="1"/>
  <c r="AD744" i="4" s="1"/>
  <c r="AD745" i="4" s="1"/>
  <c r="AD746" i="4" s="1"/>
  <c r="AD747" i="4" s="1"/>
  <c r="AD748" i="4" s="1"/>
  <c r="AD749" i="4" s="1"/>
  <c r="AD750" i="4" s="1"/>
  <c r="AD751" i="4" s="1"/>
  <c r="AD752" i="4" s="1"/>
  <c r="AD753" i="4" s="1"/>
  <c r="AD754" i="4" s="1"/>
  <c r="AD755" i="4" s="1"/>
  <c r="AD756" i="4" s="1"/>
  <c r="AD757" i="4" s="1"/>
  <c r="AD758" i="4" s="1"/>
  <c r="AD759" i="4" s="1"/>
  <c r="AC741" i="4"/>
  <c r="AD430" i="4"/>
  <c r="AD431" i="4" s="1"/>
  <c r="AD432" i="4" s="1"/>
  <c r="AD433" i="4" s="1"/>
  <c r="AD434" i="4" s="1"/>
  <c r="AD435" i="4" s="1"/>
  <c r="AD436" i="4" s="1"/>
  <c r="AD437" i="4" s="1"/>
  <c r="AD438" i="4" s="1"/>
  <c r="AD439" i="4" s="1"/>
  <c r="AD440" i="4" s="1"/>
  <c r="AD441" i="4" s="1"/>
  <c r="AD442" i="4" s="1"/>
  <c r="AD443" i="4" s="1"/>
  <c r="AD444" i="4" s="1"/>
  <c r="AD445" i="4" s="1"/>
  <c r="AD446" i="4" s="1"/>
  <c r="AD447" i="4" s="1"/>
  <c r="AD448" i="4" s="1"/>
  <c r="AD449" i="4" s="1"/>
  <c r="AD450" i="4" s="1"/>
  <c r="AD451" i="4" s="1"/>
  <c r="AC430" i="4"/>
  <c r="AD206" i="4"/>
  <c r="AD207" i="4" s="1"/>
  <c r="AD208" i="4" s="1"/>
  <c r="AD209" i="4" s="1"/>
  <c r="AD210" i="4" s="1"/>
  <c r="AD211" i="4" s="1"/>
  <c r="AD212" i="4" s="1"/>
  <c r="AD213" i="4" s="1"/>
  <c r="AD214" i="4" s="1"/>
  <c r="AD215" i="4" s="1"/>
  <c r="AD216" i="4" s="1"/>
  <c r="AD217" i="4" s="1"/>
  <c r="AD218" i="4" s="1"/>
  <c r="AD219" i="4" s="1"/>
  <c r="AD220" i="4" s="1"/>
  <c r="AD221" i="4" s="1"/>
  <c r="AD222" i="4" s="1"/>
  <c r="AD223" i="4" s="1"/>
  <c r="AD224" i="4" s="1"/>
  <c r="AD225" i="4" s="1"/>
  <c r="AD226" i="4" s="1"/>
  <c r="AD227" i="4" s="1"/>
  <c r="AD228" i="4" s="1"/>
  <c r="AD229" i="4" s="1"/>
  <c r="AC206" i="4"/>
  <c r="AD761" i="4"/>
  <c r="AD762" i="4" s="1"/>
  <c r="AD763" i="4" s="1"/>
  <c r="AD764" i="4" s="1"/>
  <c r="AD765" i="4" s="1"/>
  <c r="AD766" i="4" s="1"/>
  <c r="AD767" i="4" s="1"/>
  <c r="AD768" i="4" s="1"/>
  <c r="AD769" i="4" s="1"/>
  <c r="AD770" i="4" s="1"/>
  <c r="AD771" i="4" s="1"/>
  <c r="AD772" i="4" s="1"/>
  <c r="AD773" i="4" s="1"/>
  <c r="AD774" i="4" s="1"/>
  <c r="AD775" i="4" s="1"/>
  <c r="AD776" i="4" s="1"/>
  <c r="AD777" i="4" s="1"/>
  <c r="AD778" i="4" s="1"/>
  <c r="AC761" i="4"/>
  <c r="AD716" i="4"/>
  <c r="AD717" i="4" s="1"/>
  <c r="AD718" i="4" s="1"/>
  <c r="AD719" i="4" s="1"/>
  <c r="AD720" i="4" s="1"/>
  <c r="AD721" i="4" s="1"/>
  <c r="AD722" i="4" s="1"/>
  <c r="AD723" i="4" s="1"/>
  <c r="AD724" i="4" s="1"/>
  <c r="AD725" i="4" s="1"/>
  <c r="AD726" i="4" s="1"/>
  <c r="AD727" i="4" s="1"/>
  <c r="AD728" i="4" s="1"/>
  <c r="AD729" i="4" s="1"/>
  <c r="AD730" i="4" s="1"/>
  <c r="AD731" i="4" s="1"/>
  <c r="AD732" i="4" s="1"/>
  <c r="AD733" i="4" s="1"/>
  <c r="AD734" i="4" s="1"/>
  <c r="AD735" i="4" s="1"/>
  <c r="AD736" i="4" s="1"/>
  <c r="AD737" i="4" s="1"/>
  <c r="AD738" i="4" s="1"/>
  <c r="AD739" i="4" s="1"/>
  <c r="AC716" i="4"/>
  <c r="AD780" i="4"/>
  <c r="AD781" i="4" s="1"/>
  <c r="AD782" i="4" s="1"/>
  <c r="AD783" i="4" s="1"/>
  <c r="AD784" i="4" s="1"/>
  <c r="AD785" i="4" s="1"/>
  <c r="AD786" i="4" s="1"/>
  <c r="AD787" i="4" s="1"/>
  <c r="AD788" i="4" s="1"/>
  <c r="AD789" i="4" s="1"/>
  <c r="AD790" i="4" s="1"/>
  <c r="AD791" i="4" s="1"/>
  <c r="AD792" i="4" s="1"/>
  <c r="AD793" i="4" s="1"/>
  <c r="AD794" i="4" s="1"/>
  <c r="AD795" i="4" s="1"/>
  <c r="AD796" i="4" s="1"/>
  <c r="AD797" i="4" s="1"/>
  <c r="AD798" i="4" s="1"/>
  <c r="AD799" i="4" s="1"/>
  <c r="AC780" i="4"/>
  <c r="AC697" i="4"/>
  <c r="AD697" i="4"/>
  <c r="AD698" i="4" s="1"/>
  <c r="AD699" i="4" s="1"/>
  <c r="AD700" i="4" s="1"/>
  <c r="AD701" i="4" s="1"/>
  <c r="AD702" i="4" s="1"/>
  <c r="AD703" i="4" s="1"/>
  <c r="AD704" i="4" s="1"/>
  <c r="AD705" i="4" s="1"/>
  <c r="AD706" i="4" s="1"/>
  <c r="AD707" i="4" s="1"/>
  <c r="AD708" i="4" s="1"/>
  <c r="AD709" i="4" s="1"/>
  <c r="AD710" i="4" s="1"/>
  <c r="AD711" i="4" s="1"/>
  <c r="AD712" i="4" s="1"/>
  <c r="AD713" i="4" s="1"/>
  <c r="AD714" i="4" s="1"/>
  <c r="AD371" i="4"/>
  <c r="AD372" i="4" s="1"/>
  <c r="AD373" i="4" s="1"/>
  <c r="AD374" i="4" s="1"/>
  <c r="AD375" i="4" s="1"/>
  <c r="AD376" i="4" s="1"/>
  <c r="AD377" i="4" s="1"/>
  <c r="AD378" i="4" s="1"/>
  <c r="AD379" i="4" s="1"/>
  <c r="AD380" i="4" s="1"/>
  <c r="AD381" i="4" s="1"/>
  <c r="AD382" i="4" s="1"/>
  <c r="AD383" i="4" s="1"/>
  <c r="AD384" i="4" s="1"/>
  <c r="AD385" i="4" s="1"/>
  <c r="AD386" i="4" s="1"/>
  <c r="AD387" i="4" s="1"/>
  <c r="AD388" i="4" s="1"/>
  <c r="AD389" i="4" s="1"/>
  <c r="AD390" i="4" s="1"/>
  <c r="AD391" i="4" s="1"/>
  <c r="AD392" i="4" s="1"/>
  <c r="AC371" i="4"/>
  <c r="AC948" i="4"/>
  <c r="AD948" i="4"/>
  <c r="AD949" i="4" s="1"/>
  <c r="AD950" i="4" s="1"/>
  <c r="AD951" i="4" s="1"/>
  <c r="AD952" i="4" s="1"/>
  <c r="AD953" i="4" s="1"/>
  <c r="AD954" i="4" s="1"/>
  <c r="AD955" i="4" s="1"/>
  <c r="AD956" i="4" s="1"/>
  <c r="AD957" i="4" s="1"/>
  <c r="AD958" i="4" s="1"/>
  <c r="AD959" i="4" s="1"/>
  <c r="AD960" i="4" s="1"/>
  <c r="AD961" i="4" s="1"/>
  <c r="AD962" i="4" s="1"/>
  <c r="AD963" i="4" s="1"/>
  <c r="AD964" i="4" s="1"/>
  <c r="AD965" i="4" s="1"/>
  <c r="AD966" i="4" s="1"/>
  <c r="AD967" i="4" s="1"/>
  <c r="AD968" i="4" s="1"/>
  <c r="AD969" i="4" s="1"/>
  <c r="AD145" i="4"/>
  <c r="AD146" i="4" s="1"/>
  <c r="AD147" i="4" s="1"/>
  <c r="AD148" i="4" s="1"/>
  <c r="AD149" i="4" s="1"/>
  <c r="AD150" i="4" s="1"/>
  <c r="AD151" i="4" s="1"/>
  <c r="AD152" i="4" s="1"/>
  <c r="AD153" i="4" s="1"/>
  <c r="AD154" i="4" s="1"/>
  <c r="AD155" i="4" s="1"/>
  <c r="AD156" i="4" s="1"/>
  <c r="AD157" i="4" s="1"/>
  <c r="AD158" i="4" s="1"/>
  <c r="AD159" i="4" s="1"/>
  <c r="AD160" i="4" s="1"/>
  <c r="AD161" i="4" s="1"/>
  <c r="AD162" i="4" s="1"/>
  <c r="AD163" i="4" s="1"/>
  <c r="AD164" i="4" s="1"/>
  <c r="AD165" i="4" s="1"/>
  <c r="AD166" i="4" s="1"/>
  <c r="AC145" i="4"/>
  <c r="AD1010" i="4"/>
  <c r="AD1011" i="4" s="1"/>
  <c r="AD1012" i="4" s="1"/>
  <c r="AD1013" i="4" s="1"/>
  <c r="AD1014" i="4" s="1"/>
  <c r="AD1015" i="4" s="1"/>
  <c r="AD1016" i="4" s="1"/>
  <c r="AD1017" i="4" s="1"/>
  <c r="AD1018" i="4" s="1"/>
  <c r="AD1019" i="4" s="1"/>
  <c r="AD1020" i="4" s="1"/>
  <c r="AD1021" i="4" s="1"/>
  <c r="AD1022" i="4" s="1"/>
  <c r="AD1023" i="4" s="1"/>
  <c r="AD1024" i="4" s="1"/>
  <c r="AD1025" i="4" s="1"/>
  <c r="AD1026" i="4" s="1"/>
  <c r="AD1027" i="4" s="1"/>
  <c r="AC1010" i="4"/>
  <c r="AC517" i="4"/>
  <c r="AD517" i="4"/>
  <c r="AD518" i="4" s="1"/>
  <c r="AD519" i="4" s="1"/>
  <c r="AD520" i="4" s="1"/>
  <c r="AD521" i="4" s="1"/>
  <c r="AD522" i="4" s="1"/>
  <c r="AD523" i="4" s="1"/>
  <c r="AD524" i="4" s="1"/>
  <c r="AD525" i="4" s="1"/>
  <c r="AD526" i="4" s="1"/>
  <c r="AD527" i="4" s="1"/>
  <c r="AD528" i="4" s="1"/>
  <c r="AD529" i="4" s="1"/>
  <c r="AD530" i="4" s="1"/>
  <c r="AD531" i="4" s="1"/>
  <c r="AD532" i="4" s="1"/>
  <c r="AD533" i="4" s="1"/>
  <c r="AC351" i="4"/>
  <c r="AD351" i="4"/>
  <c r="AD352" i="4" s="1"/>
  <c r="AD353" i="4" s="1"/>
  <c r="AD354" i="4" s="1"/>
  <c r="AD355" i="4" s="1"/>
  <c r="AD356" i="4" s="1"/>
  <c r="AD357" i="4" s="1"/>
  <c r="AD358" i="4" s="1"/>
  <c r="AD359" i="4" s="1"/>
  <c r="AD360" i="4" s="1"/>
  <c r="AD361" i="4" s="1"/>
  <c r="AD362" i="4" s="1"/>
  <c r="AD363" i="4" s="1"/>
  <c r="AD364" i="4" s="1"/>
  <c r="AD365" i="4" s="1"/>
  <c r="AD366" i="4" s="1"/>
  <c r="AD367" i="4" s="1"/>
  <c r="AD368" i="4" s="1"/>
  <c r="AD369" i="4" s="1"/>
  <c r="AD64" i="4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C64" i="4"/>
  <c r="AD576" i="4"/>
  <c r="AD577" i="4" s="1"/>
  <c r="AD578" i="4" s="1"/>
  <c r="AD579" i="4" s="1"/>
  <c r="AD580" i="4" s="1"/>
  <c r="AD581" i="4" s="1"/>
  <c r="AD582" i="4" s="1"/>
  <c r="AD583" i="4" s="1"/>
  <c r="AD584" i="4" s="1"/>
  <c r="AD585" i="4" s="1"/>
  <c r="AD586" i="4" s="1"/>
  <c r="AD587" i="4" s="1"/>
  <c r="AD588" i="4" s="1"/>
  <c r="AD589" i="4" s="1"/>
  <c r="AD590" i="4" s="1"/>
  <c r="AD591" i="4" s="1"/>
  <c r="AD592" i="4" s="1"/>
  <c r="AD593" i="4" s="1"/>
  <c r="AC576" i="4"/>
  <c r="AD928" i="4"/>
  <c r="AD929" i="4" s="1"/>
  <c r="AD930" i="4" s="1"/>
  <c r="AD931" i="4" s="1"/>
  <c r="AD932" i="4" s="1"/>
  <c r="AD933" i="4" s="1"/>
  <c r="AD934" i="4" s="1"/>
  <c r="AD935" i="4" s="1"/>
  <c r="AD936" i="4" s="1"/>
  <c r="AD937" i="4" s="1"/>
  <c r="AD938" i="4" s="1"/>
  <c r="AD939" i="4" s="1"/>
  <c r="AD940" i="4" s="1"/>
  <c r="AD941" i="4" s="1"/>
  <c r="AD942" i="4" s="1"/>
  <c r="AD943" i="4" s="1"/>
  <c r="AD944" i="4" s="1"/>
  <c r="AD945" i="4" s="1"/>
  <c r="AD946" i="4" s="1"/>
  <c r="AC928" i="4"/>
  <c r="AC553" i="4"/>
  <c r="AD553" i="4"/>
  <c r="AD554" i="4" s="1"/>
  <c r="AD555" i="4" s="1"/>
  <c r="AD556" i="4" s="1"/>
  <c r="AD557" i="4" s="1"/>
  <c r="AD558" i="4" s="1"/>
  <c r="AD559" i="4" s="1"/>
  <c r="AD560" i="4" s="1"/>
  <c r="AD561" i="4" s="1"/>
  <c r="AD562" i="4" s="1"/>
  <c r="AD563" i="4" s="1"/>
  <c r="AD564" i="4" s="1"/>
  <c r="AD565" i="4" s="1"/>
  <c r="AD566" i="4" s="1"/>
  <c r="AD567" i="4" s="1"/>
  <c r="AD568" i="4" s="1"/>
  <c r="AD569" i="4" s="1"/>
  <c r="AD570" i="4" s="1"/>
  <c r="AD571" i="4" s="1"/>
  <c r="AD572" i="4" s="1"/>
  <c r="AD573" i="4" s="1"/>
  <c r="AD574" i="4" s="1"/>
  <c r="AD82" i="4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C82" i="4"/>
  <c r="AD331" i="4"/>
  <c r="AD332" i="4" s="1"/>
  <c r="AD333" i="4" s="1"/>
  <c r="AD334" i="4" s="1"/>
  <c r="AD335" i="4" s="1"/>
  <c r="AD336" i="4" s="1"/>
  <c r="AD337" i="4" s="1"/>
  <c r="AD338" i="4" s="1"/>
  <c r="AD339" i="4" s="1"/>
  <c r="AD340" i="4" s="1"/>
  <c r="AD341" i="4" s="1"/>
  <c r="AD342" i="4" s="1"/>
  <c r="AD343" i="4" s="1"/>
  <c r="AD344" i="4" s="1"/>
  <c r="AD345" i="4" s="1"/>
  <c r="AD346" i="4" s="1"/>
  <c r="AD347" i="4" s="1"/>
  <c r="AD348" i="4" s="1"/>
  <c r="AD349" i="4" s="1"/>
  <c r="AC331" i="4"/>
  <c r="AD971" i="4"/>
  <c r="AD972" i="4" s="1"/>
  <c r="AD973" i="4" s="1"/>
  <c r="AD974" i="4" s="1"/>
  <c r="AD975" i="4" s="1"/>
  <c r="AD976" i="4" s="1"/>
  <c r="AD977" i="4" s="1"/>
  <c r="AD978" i="4" s="1"/>
  <c r="AD979" i="4" s="1"/>
  <c r="AD980" i="4" s="1"/>
  <c r="AD981" i="4" s="1"/>
  <c r="AD982" i="4" s="1"/>
  <c r="AD983" i="4" s="1"/>
  <c r="AD984" i="4" s="1"/>
  <c r="AD985" i="4" s="1"/>
  <c r="AD986" i="4" s="1"/>
  <c r="AD987" i="4" s="1"/>
  <c r="AD988" i="4" s="1"/>
  <c r="AC971" i="4"/>
  <c r="AD188" i="4"/>
  <c r="AD189" i="4" s="1"/>
  <c r="AD190" i="4" s="1"/>
  <c r="AD191" i="4" s="1"/>
  <c r="AD192" i="4" s="1"/>
  <c r="AD193" i="4" s="1"/>
  <c r="AD194" i="4" s="1"/>
  <c r="AD195" i="4" s="1"/>
  <c r="AD196" i="4" s="1"/>
  <c r="AD197" i="4" s="1"/>
  <c r="AD198" i="4" s="1"/>
  <c r="AD199" i="4" s="1"/>
  <c r="AD200" i="4" s="1"/>
  <c r="AD201" i="4" s="1"/>
  <c r="AD202" i="4" s="1"/>
  <c r="AD203" i="4" s="1"/>
  <c r="AD204" i="4" s="1"/>
  <c r="AC188" i="4"/>
  <c r="AD884" i="4"/>
  <c r="AD885" i="4" s="1"/>
  <c r="AD886" i="4" s="1"/>
  <c r="AD887" i="4" s="1"/>
  <c r="AD888" i="4" s="1"/>
  <c r="AD889" i="4" s="1"/>
  <c r="AD890" i="4" s="1"/>
  <c r="AD891" i="4" s="1"/>
  <c r="AD892" i="4" s="1"/>
  <c r="AD893" i="4" s="1"/>
  <c r="AD894" i="4" s="1"/>
  <c r="AD895" i="4" s="1"/>
  <c r="AD896" i="4" s="1"/>
  <c r="AD897" i="4" s="1"/>
  <c r="AD898" i="4" s="1"/>
  <c r="AD899" i="4" s="1"/>
  <c r="AD900" i="4" s="1"/>
  <c r="AD901" i="4" s="1"/>
  <c r="AD902" i="4" s="1"/>
  <c r="AC884" i="4"/>
  <c r="AD125" i="4"/>
  <c r="AD126" i="4" s="1"/>
  <c r="AD127" i="4" s="1"/>
  <c r="AD128" i="4" s="1"/>
  <c r="AD129" i="4" s="1"/>
  <c r="AD130" i="4" s="1"/>
  <c r="AD131" i="4" s="1"/>
  <c r="AD132" i="4" s="1"/>
  <c r="AD133" i="4" s="1"/>
  <c r="AD134" i="4" s="1"/>
  <c r="AD135" i="4" s="1"/>
  <c r="AD136" i="4" s="1"/>
  <c r="AD137" i="4" s="1"/>
  <c r="AD138" i="4" s="1"/>
  <c r="AD139" i="4" s="1"/>
  <c r="AD140" i="4" s="1"/>
  <c r="AD141" i="4" s="1"/>
  <c r="AD142" i="4" s="1"/>
  <c r="AD143" i="4" s="1"/>
  <c r="AC125" i="4"/>
  <c r="AD1069" i="4"/>
  <c r="AD1070" i="4" s="1"/>
  <c r="AD1071" i="4" s="1"/>
  <c r="AD1072" i="4" s="1"/>
  <c r="AD1073" i="4" s="1"/>
  <c r="AD1074" i="4" s="1"/>
  <c r="AD1075" i="4" s="1"/>
  <c r="AD1076" i="4" s="1"/>
  <c r="AD1077" i="4" s="1"/>
  <c r="AD1078" i="4" s="1"/>
  <c r="AD1079" i="4" s="1"/>
  <c r="AD1080" i="4" s="1"/>
  <c r="AD1081" i="4" s="1"/>
  <c r="AD1082" i="4" s="1"/>
  <c r="AD1083" i="4" s="1"/>
  <c r="AD1084" i="4" s="1"/>
  <c r="AD1085" i="4" s="1"/>
  <c r="AD1086" i="4" s="1"/>
  <c r="AD1087" i="4" s="1"/>
  <c r="AC1069" i="4"/>
  <c r="AD638" i="4"/>
  <c r="AD639" i="4" s="1"/>
  <c r="AD640" i="4" s="1"/>
  <c r="AD641" i="4" s="1"/>
  <c r="AD642" i="4" s="1"/>
  <c r="AD643" i="4" s="1"/>
  <c r="AD644" i="4" s="1"/>
  <c r="AD645" i="4" s="1"/>
  <c r="AD646" i="4" s="1"/>
  <c r="AD647" i="4" s="1"/>
  <c r="AD648" i="4" s="1"/>
  <c r="AD649" i="4" s="1"/>
  <c r="AD650" i="4" s="1"/>
  <c r="AD651" i="4" s="1"/>
  <c r="AD652" i="4" s="1"/>
  <c r="AD653" i="4" s="1"/>
  <c r="AD654" i="4" s="1"/>
  <c r="AC638" i="4"/>
  <c r="AD41" i="4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C41" i="4"/>
  <c r="AD168" i="4"/>
  <c r="AD169" i="4" s="1"/>
  <c r="AD170" i="4" s="1"/>
  <c r="AD171" i="4" s="1"/>
  <c r="AD172" i="4" s="1"/>
  <c r="AD173" i="4" s="1"/>
  <c r="AD174" i="4" s="1"/>
  <c r="AD175" i="4" s="1"/>
  <c r="AD176" i="4" s="1"/>
  <c r="AD177" i="4" s="1"/>
  <c r="AD178" i="4" s="1"/>
  <c r="AD179" i="4" s="1"/>
  <c r="AD180" i="4" s="1"/>
  <c r="AD181" i="4" s="1"/>
  <c r="AD182" i="4" s="1"/>
  <c r="AD183" i="4" s="1"/>
  <c r="AD184" i="4" s="1"/>
  <c r="AD185" i="4" s="1"/>
  <c r="AD186" i="4" s="1"/>
  <c r="AC168" i="4"/>
  <c r="AD656" i="4"/>
  <c r="AD657" i="4" s="1"/>
  <c r="AD658" i="4" s="1"/>
  <c r="AD659" i="4" s="1"/>
  <c r="AD660" i="4" s="1"/>
  <c r="AD661" i="4" s="1"/>
  <c r="AD662" i="4" s="1"/>
  <c r="AD663" i="4" s="1"/>
  <c r="AD664" i="4" s="1"/>
  <c r="AD665" i="4" s="1"/>
  <c r="AD666" i="4" s="1"/>
  <c r="AD667" i="4" s="1"/>
  <c r="AD668" i="4" s="1"/>
  <c r="AD669" i="4" s="1"/>
  <c r="AD670" i="4" s="1"/>
  <c r="AD671" i="4" s="1"/>
  <c r="AD672" i="4" s="1"/>
  <c r="AD673" i="4" s="1"/>
  <c r="AD674" i="4" s="1"/>
  <c r="AD675" i="4" s="1"/>
  <c r="AD676" i="4" s="1"/>
  <c r="AC656" i="4"/>
  <c r="AD250" i="4"/>
  <c r="AD251" i="4" s="1"/>
  <c r="AD252" i="4" s="1"/>
  <c r="AD253" i="4" s="1"/>
  <c r="AD254" i="4" s="1"/>
  <c r="AD255" i="4" s="1"/>
  <c r="AD256" i="4" s="1"/>
  <c r="AD257" i="4" s="1"/>
  <c r="AD258" i="4" s="1"/>
  <c r="AD259" i="4" s="1"/>
  <c r="AD260" i="4" s="1"/>
  <c r="AD261" i="4" s="1"/>
  <c r="AD262" i="4" s="1"/>
  <c r="AD263" i="4" s="1"/>
  <c r="AD264" i="4" s="1"/>
  <c r="AD265" i="4" s="1"/>
  <c r="AD266" i="4" s="1"/>
  <c r="AD267" i="4" s="1"/>
  <c r="AD268" i="4" s="1"/>
  <c r="AC250" i="4"/>
  <c r="AD1029" i="4"/>
  <c r="AD1030" i="4" s="1"/>
  <c r="AD1031" i="4" s="1"/>
  <c r="AD1032" i="4" s="1"/>
  <c r="AD1033" i="4" s="1"/>
  <c r="AD1034" i="4" s="1"/>
  <c r="AD1035" i="4" s="1"/>
  <c r="AD1036" i="4" s="1"/>
  <c r="AD1037" i="4" s="1"/>
  <c r="AD1038" i="4" s="1"/>
  <c r="AD1039" i="4" s="1"/>
  <c r="AD1040" i="4" s="1"/>
  <c r="AD1041" i="4" s="1"/>
  <c r="AD1042" i="4" s="1"/>
  <c r="AD1043" i="4" s="1"/>
  <c r="AD1044" i="4" s="1"/>
  <c r="AD1045" i="4" s="1"/>
  <c r="AD1046" i="4" s="1"/>
  <c r="AD1047" i="4" s="1"/>
  <c r="AD1048" i="4" s="1"/>
  <c r="AC1029" i="4"/>
  <c r="AD412" i="4"/>
  <c r="AD413" i="4" s="1"/>
  <c r="AD414" i="4" s="1"/>
  <c r="AD415" i="4" s="1"/>
  <c r="AD416" i="4" s="1"/>
  <c r="AD417" i="4" s="1"/>
  <c r="AD418" i="4" s="1"/>
  <c r="AD419" i="4" s="1"/>
  <c r="AD420" i="4" s="1"/>
  <c r="AD421" i="4" s="1"/>
  <c r="AD422" i="4" s="1"/>
  <c r="AD423" i="4" s="1"/>
  <c r="AD424" i="4" s="1"/>
  <c r="AD425" i="4" s="1"/>
  <c r="AD426" i="4" s="1"/>
  <c r="AD427" i="4" s="1"/>
  <c r="AD428" i="4" s="1"/>
  <c r="AC412" i="4"/>
  <c r="AD678" i="4"/>
  <c r="AD679" i="4" s="1"/>
  <c r="AD680" i="4" s="1"/>
  <c r="AD681" i="4" s="1"/>
  <c r="AD682" i="4" s="1"/>
  <c r="AD683" i="4" s="1"/>
  <c r="AD684" i="4" s="1"/>
  <c r="AD685" i="4" s="1"/>
  <c r="AD686" i="4" s="1"/>
  <c r="AD687" i="4" s="1"/>
  <c r="AD688" i="4" s="1"/>
  <c r="AD689" i="4" s="1"/>
  <c r="AD690" i="4" s="1"/>
  <c r="AD691" i="4" s="1"/>
  <c r="AD692" i="4" s="1"/>
  <c r="AD693" i="4" s="1"/>
  <c r="AD694" i="4" s="1"/>
  <c r="AD695" i="4" s="1"/>
  <c r="AC678" i="4"/>
  <c r="S231" i="4"/>
  <c r="U230" i="4"/>
  <c r="S839" i="4"/>
  <c r="U838" i="4"/>
  <c r="S472" i="4"/>
  <c r="U471" i="4"/>
  <c r="S904" i="4"/>
  <c r="U903" i="4"/>
  <c r="S497" i="4"/>
  <c r="U496" i="4"/>
  <c r="S801" i="4"/>
  <c r="U800" i="4"/>
  <c r="S307" i="4"/>
  <c r="U306" i="4"/>
  <c r="S819" i="4"/>
  <c r="U818" i="4"/>
  <c r="S1050" i="4"/>
  <c r="U1049" i="4"/>
  <c r="S101" i="4"/>
  <c r="U100" i="4"/>
  <c r="S741" i="4"/>
  <c r="U740" i="4"/>
  <c r="S430" i="4"/>
  <c r="U429" i="4"/>
  <c r="S780" i="4"/>
  <c r="U779" i="4"/>
  <c r="S3" i="4"/>
  <c r="U2" i="4"/>
  <c r="S351" i="4"/>
  <c r="U350" i="4"/>
  <c r="S64" i="4"/>
  <c r="U63" i="4"/>
  <c r="S576" i="4"/>
  <c r="U575" i="4"/>
  <c r="S928" i="4"/>
  <c r="U927" i="4"/>
  <c r="S553" i="4"/>
  <c r="U552" i="4"/>
  <c r="S82" i="4"/>
  <c r="U81" i="4"/>
  <c r="S331" i="4"/>
  <c r="U330" i="4"/>
  <c r="S971" i="4"/>
  <c r="U970" i="4"/>
  <c r="S188" i="4"/>
  <c r="U187" i="4"/>
  <c r="S884" i="4"/>
  <c r="U883" i="4"/>
  <c r="S125" i="4"/>
  <c r="U124" i="4"/>
  <c r="S1069" i="4"/>
  <c r="U1068" i="4"/>
  <c r="S638" i="4"/>
  <c r="U637" i="4"/>
  <c r="S168" i="4"/>
  <c r="U167" i="4"/>
  <c r="S656" i="4"/>
  <c r="U655" i="4"/>
  <c r="S250" i="4"/>
  <c r="U249" i="4"/>
  <c r="S1029" i="4"/>
  <c r="U1028" i="4"/>
  <c r="S412" i="4"/>
  <c r="U411" i="4"/>
  <c r="S678" i="4"/>
  <c r="U677" i="4"/>
  <c r="S535" i="4"/>
  <c r="U534" i="4"/>
  <c r="S41" i="4"/>
  <c r="U40" i="4"/>
  <c r="S697" i="4"/>
  <c r="U696" i="4"/>
  <c r="S371" i="4"/>
  <c r="U370" i="4"/>
  <c r="S948" i="4"/>
  <c r="U947" i="4"/>
  <c r="S453" i="4"/>
  <c r="U452" i="4"/>
  <c r="S206" i="4"/>
  <c r="U205" i="4"/>
  <c r="S145" i="4"/>
  <c r="U144" i="4"/>
  <c r="S761" i="4"/>
  <c r="U760" i="4"/>
  <c r="S394" i="4"/>
  <c r="U393" i="4"/>
  <c r="S595" i="4"/>
  <c r="U594" i="4"/>
  <c r="S1010" i="4"/>
  <c r="U1009" i="4"/>
  <c r="S716" i="4"/>
  <c r="U715" i="4"/>
  <c r="S21" i="4"/>
  <c r="U20" i="4"/>
  <c r="S517" i="4"/>
  <c r="U516" i="4"/>
  <c r="S270" i="4"/>
  <c r="U269" i="4"/>
  <c r="S990" i="4"/>
  <c r="U989" i="4"/>
  <c r="S615" i="4"/>
  <c r="U614" i="4"/>
  <c r="S288" i="4"/>
  <c r="U287" i="4"/>
  <c r="S864" i="4"/>
  <c r="U863" i="4"/>
  <c r="Q66" i="4"/>
  <c r="O85" i="4"/>
  <c r="Q84" i="4"/>
  <c r="O253" i="4"/>
  <c r="Q252" i="4"/>
  <c r="O209" i="4"/>
  <c r="Q208" i="4"/>
  <c r="O130" i="4"/>
  <c r="Q129" i="4"/>
  <c r="O148" i="4"/>
  <c r="Q147" i="4"/>
  <c r="O273" i="4"/>
  <c r="Q272" i="4"/>
  <c r="O104" i="4"/>
  <c r="Q103" i="4"/>
  <c r="O171" i="4"/>
  <c r="Q170" i="4"/>
  <c r="O8" i="4"/>
  <c r="Q7" i="4"/>
  <c r="O191" i="4"/>
  <c r="Q190" i="4"/>
  <c r="O235" i="4"/>
  <c r="Q234" i="4"/>
  <c r="O68" i="4"/>
  <c r="Q67" i="4"/>
  <c r="O24" i="4"/>
  <c r="Q23" i="4"/>
  <c r="O44" i="4"/>
  <c r="Q43" i="4"/>
  <c r="AC207" i="4" l="1"/>
  <c r="AE206" i="4"/>
  <c r="AC498" i="4"/>
  <c r="AE497" i="4"/>
  <c r="AC454" i="4"/>
  <c r="AE453" i="4"/>
  <c r="AC17" i="4"/>
  <c r="AE16" i="4"/>
  <c r="AC413" i="4"/>
  <c r="AE412" i="4"/>
  <c r="AC169" i="4"/>
  <c r="AE168" i="4"/>
  <c r="AC126" i="4"/>
  <c r="AE125" i="4"/>
  <c r="AC332" i="4"/>
  <c r="AE331" i="4"/>
  <c r="AC577" i="4"/>
  <c r="AE576" i="4"/>
  <c r="AC1011" i="4"/>
  <c r="AE1010" i="4"/>
  <c r="AC1051" i="4"/>
  <c r="AE1050" i="4"/>
  <c r="AC698" i="4"/>
  <c r="AE697" i="4"/>
  <c r="AC232" i="4"/>
  <c r="AE231" i="4"/>
  <c r="AC271" i="4"/>
  <c r="AE270" i="4"/>
  <c r="AC518" i="4"/>
  <c r="AE517" i="4"/>
  <c r="AC885" i="4"/>
  <c r="AE884" i="4"/>
  <c r="AC65" i="4"/>
  <c r="AE64" i="4"/>
  <c r="AC146" i="4"/>
  <c r="AE145" i="4"/>
  <c r="AC431" i="4"/>
  <c r="AE430" i="4"/>
  <c r="AC905" i="4"/>
  <c r="AE904" i="4"/>
  <c r="AC596" i="4"/>
  <c r="AE595" i="4"/>
  <c r="AC251" i="4"/>
  <c r="AE250" i="4"/>
  <c r="AC639" i="4"/>
  <c r="AE638" i="4"/>
  <c r="AC189" i="4"/>
  <c r="AE188" i="4"/>
  <c r="AC717" i="4"/>
  <c r="AE716" i="4"/>
  <c r="AC742" i="4"/>
  <c r="AE741" i="4"/>
  <c r="AC473" i="4"/>
  <c r="AE472" i="4"/>
  <c r="AC991" i="4"/>
  <c r="AE990" i="4"/>
  <c r="AC865" i="4"/>
  <c r="AE864" i="4"/>
  <c r="AC1030" i="4"/>
  <c r="AE1029" i="4"/>
  <c r="AC83" i="4"/>
  <c r="AE82" i="4"/>
  <c r="AC781" i="4"/>
  <c r="AE780" i="4"/>
  <c r="AC820" i="4"/>
  <c r="AE819" i="4"/>
  <c r="AC616" i="4"/>
  <c r="AE615" i="4"/>
  <c r="AC536" i="4"/>
  <c r="AE535" i="4"/>
  <c r="AC554" i="4"/>
  <c r="AE553" i="4"/>
  <c r="AC352" i="4"/>
  <c r="AE351" i="4"/>
  <c r="AC949" i="4"/>
  <c r="AE948" i="4"/>
  <c r="AC308" i="4"/>
  <c r="AE307" i="4"/>
  <c r="AC42" i="4"/>
  <c r="AE41" i="4"/>
  <c r="AC679" i="4"/>
  <c r="AE678" i="4"/>
  <c r="AC657" i="4"/>
  <c r="AE656" i="4"/>
  <c r="AC1070" i="4"/>
  <c r="AE1069" i="4"/>
  <c r="AC972" i="4"/>
  <c r="AE971" i="4"/>
  <c r="AC929" i="4"/>
  <c r="AE928" i="4"/>
  <c r="AC372" i="4"/>
  <c r="AE371" i="4"/>
  <c r="AC762" i="4"/>
  <c r="AE761" i="4"/>
  <c r="AC102" i="4"/>
  <c r="AE101" i="4"/>
  <c r="AC802" i="4"/>
  <c r="AE801" i="4"/>
  <c r="AC840" i="4"/>
  <c r="AE839" i="4"/>
  <c r="AC395" i="4"/>
  <c r="AE394" i="4"/>
  <c r="AC289" i="4"/>
  <c r="AE288" i="4"/>
  <c r="AC22" i="4"/>
  <c r="AE21" i="4"/>
  <c r="S289" i="4"/>
  <c r="U288" i="4"/>
  <c r="S518" i="4"/>
  <c r="U517" i="4"/>
  <c r="S596" i="4"/>
  <c r="U595" i="4"/>
  <c r="S207" i="4"/>
  <c r="U206" i="4"/>
  <c r="S698" i="4"/>
  <c r="U697" i="4"/>
  <c r="S413" i="4"/>
  <c r="U412" i="4"/>
  <c r="S169" i="4"/>
  <c r="U168" i="4"/>
  <c r="S885" i="4"/>
  <c r="U884" i="4"/>
  <c r="S83" i="4"/>
  <c r="U82" i="4"/>
  <c r="S65" i="4"/>
  <c r="U64" i="4"/>
  <c r="S431" i="4"/>
  <c r="U430" i="4"/>
  <c r="S820" i="4"/>
  <c r="U819" i="4"/>
  <c r="S905" i="4"/>
  <c r="U904" i="4"/>
  <c r="S616" i="4"/>
  <c r="U615" i="4"/>
  <c r="S22" i="4"/>
  <c r="U21" i="4"/>
  <c r="S395" i="4"/>
  <c r="U394" i="4"/>
  <c r="S454" i="4"/>
  <c r="U453" i="4"/>
  <c r="S42" i="4"/>
  <c r="U41" i="4"/>
  <c r="S1030" i="4"/>
  <c r="U1029" i="4"/>
  <c r="S639" i="4"/>
  <c r="U638" i="4"/>
  <c r="S189" i="4"/>
  <c r="U188" i="4"/>
  <c r="S554" i="4"/>
  <c r="U553" i="4"/>
  <c r="S352" i="4"/>
  <c r="U351" i="4"/>
  <c r="S742" i="4"/>
  <c r="U741" i="4"/>
  <c r="S308" i="4"/>
  <c r="U307" i="4"/>
  <c r="S473" i="4"/>
  <c r="U472" i="4"/>
  <c r="S991" i="4"/>
  <c r="U990" i="4"/>
  <c r="S717" i="4"/>
  <c r="U716" i="4"/>
  <c r="S762" i="4"/>
  <c r="U761" i="4"/>
  <c r="S949" i="4"/>
  <c r="U948" i="4"/>
  <c r="S536" i="4"/>
  <c r="U535" i="4"/>
  <c r="S251" i="4"/>
  <c r="U250" i="4"/>
  <c r="S1070" i="4"/>
  <c r="U1069" i="4"/>
  <c r="S972" i="4"/>
  <c r="U971" i="4"/>
  <c r="S929" i="4"/>
  <c r="U928" i="4"/>
  <c r="S4" i="4"/>
  <c r="U3" i="4"/>
  <c r="S102" i="4"/>
  <c r="U101" i="4"/>
  <c r="S802" i="4"/>
  <c r="U801" i="4"/>
  <c r="S840" i="4"/>
  <c r="U839" i="4"/>
  <c r="S865" i="4"/>
  <c r="U864" i="4"/>
  <c r="S271" i="4"/>
  <c r="U270" i="4"/>
  <c r="S1011" i="4"/>
  <c r="U1010" i="4"/>
  <c r="S146" i="4"/>
  <c r="U145" i="4"/>
  <c r="S372" i="4"/>
  <c r="U371" i="4"/>
  <c r="S679" i="4"/>
  <c r="U678" i="4"/>
  <c r="S657" i="4"/>
  <c r="U656" i="4"/>
  <c r="S126" i="4"/>
  <c r="U125" i="4"/>
  <c r="S332" i="4"/>
  <c r="U331" i="4"/>
  <c r="S577" i="4"/>
  <c r="U576" i="4"/>
  <c r="S781" i="4"/>
  <c r="U780" i="4"/>
  <c r="S1051" i="4"/>
  <c r="U1050" i="4"/>
  <c r="S498" i="4"/>
  <c r="U497" i="4"/>
  <c r="S232" i="4"/>
  <c r="U231" i="4"/>
  <c r="O69" i="4"/>
  <c r="Q68" i="4"/>
  <c r="O172" i="4"/>
  <c r="Q171" i="4"/>
  <c r="O131" i="4"/>
  <c r="Q130" i="4"/>
  <c r="O236" i="4"/>
  <c r="Q235" i="4"/>
  <c r="O105" i="4"/>
  <c r="Q104" i="4"/>
  <c r="O210" i="4"/>
  <c r="Q209" i="4"/>
  <c r="O45" i="4"/>
  <c r="Q44" i="4"/>
  <c r="O192" i="4"/>
  <c r="Q191" i="4"/>
  <c r="O274" i="4"/>
  <c r="Q273" i="4"/>
  <c r="O254" i="4"/>
  <c r="Q253" i="4"/>
  <c r="O25" i="4"/>
  <c r="Q24" i="4"/>
  <c r="O9" i="4"/>
  <c r="Q8" i="4"/>
  <c r="O149" i="4"/>
  <c r="Q148" i="4"/>
  <c r="O86" i="4"/>
  <c r="Q85" i="4"/>
  <c r="AC290" i="4" l="1"/>
  <c r="AE289" i="4"/>
  <c r="AC103" i="4"/>
  <c r="AE102" i="4"/>
  <c r="AC973" i="4"/>
  <c r="AE972" i="4"/>
  <c r="AC43" i="4"/>
  <c r="AE42" i="4"/>
  <c r="AC555" i="4"/>
  <c r="AE554" i="4"/>
  <c r="AC782" i="4"/>
  <c r="AE781" i="4"/>
  <c r="AC992" i="4"/>
  <c r="AE991" i="4"/>
  <c r="AC190" i="4"/>
  <c r="AE189" i="4"/>
  <c r="AC906" i="4"/>
  <c r="AE905" i="4"/>
  <c r="AC886" i="4"/>
  <c r="AE885" i="4"/>
  <c r="AC699" i="4"/>
  <c r="AE698" i="4"/>
  <c r="AC333" i="4"/>
  <c r="AE332" i="4"/>
  <c r="AC18" i="4"/>
  <c r="AE17" i="4"/>
  <c r="AC519" i="4"/>
  <c r="AE518" i="4"/>
  <c r="AC1071" i="4"/>
  <c r="AE1070" i="4"/>
  <c r="AC537" i="4"/>
  <c r="AE536" i="4"/>
  <c r="AC640" i="4"/>
  <c r="AE639" i="4"/>
  <c r="AC1052" i="4"/>
  <c r="AE1051" i="4"/>
  <c r="AC841" i="4"/>
  <c r="AE840" i="4"/>
  <c r="AC373" i="4"/>
  <c r="AE372" i="4"/>
  <c r="AC658" i="4"/>
  <c r="AE657" i="4"/>
  <c r="AC950" i="4"/>
  <c r="AE949" i="4"/>
  <c r="AC617" i="4"/>
  <c r="AE616" i="4"/>
  <c r="AC1031" i="4"/>
  <c r="AE1030" i="4"/>
  <c r="AC743" i="4"/>
  <c r="AE742" i="4"/>
  <c r="AC252" i="4"/>
  <c r="AE251" i="4"/>
  <c r="AC147" i="4"/>
  <c r="AE146" i="4"/>
  <c r="AC272" i="4"/>
  <c r="AE271" i="4"/>
  <c r="AC1012" i="4"/>
  <c r="AE1011" i="4"/>
  <c r="AC170" i="4"/>
  <c r="AE169" i="4"/>
  <c r="AC499" i="4"/>
  <c r="AE498" i="4"/>
  <c r="AC763" i="4"/>
  <c r="AE762" i="4"/>
  <c r="AC474" i="4"/>
  <c r="AE473" i="4"/>
  <c r="AC127" i="4"/>
  <c r="AE126" i="4"/>
  <c r="AC396" i="4"/>
  <c r="AE395" i="4"/>
  <c r="AC309" i="4"/>
  <c r="AE308" i="4"/>
  <c r="AC84" i="4"/>
  <c r="AE83" i="4"/>
  <c r="AC432" i="4"/>
  <c r="AE431" i="4"/>
  <c r="AC455" i="4"/>
  <c r="AE454" i="4"/>
  <c r="AC23" i="4"/>
  <c r="AE22" i="4"/>
  <c r="AC803" i="4"/>
  <c r="AE802" i="4"/>
  <c r="AC930" i="4"/>
  <c r="AE929" i="4"/>
  <c r="AC680" i="4"/>
  <c r="AE679" i="4"/>
  <c r="AC353" i="4"/>
  <c r="AE352" i="4"/>
  <c r="AC821" i="4"/>
  <c r="AE820" i="4"/>
  <c r="AC866" i="4"/>
  <c r="AE865" i="4"/>
  <c r="AC718" i="4"/>
  <c r="AE717" i="4"/>
  <c r="AC597" i="4"/>
  <c r="AE596" i="4"/>
  <c r="AC66" i="4"/>
  <c r="AE65" i="4"/>
  <c r="AC233" i="4"/>
  <c r="AE232" i="4"/>
  <c r="AC578" i="4"/>
  <c r="AE577" i="4"/>
  <c r="AC414" i="4"/>
  <c r="AE413" i="4"/>
  <c r="AC208" i="4"/>
  <c r="AE207" i="4"/>
  <c r="S499" i="4"/>
  <c r="U498" i="4"/>
  <c r="S333" i="4"/>
  <c r="U332" i="4"/>
  <c r="S373" i="4"/>
  <c r="U372" i="4"/>
  <c r="S866" i="4"/>
  <c r="U865" i="4"/>
  <c r="S5" i="4"/>
  <c r="U4" i="4"/>
  <c r="S252" i="4"/>
  <c r="U251" i="4"/>
  <c r="S718" i="4"/>
  <c r="U717" i="4"/>
  <c r="S743" i="4"/>
  <c r="U742" i="4"/>
  <c r="S640" i="4"/>
  <c r="U639" i="4"/>
  <c r="S396" i="4"/>
  <c r="U395" i="4"/>
  <c r="S821" i="4"/>
  <c r="U820" i="4"/>
  <c r="S886" i="4"/>
  <c r="U885" i="4"/>
  <c r="S208" i="4"/>
  <c r="U207" i="4"/>
  <c r="S1052" i="4"/>
  <c r="U1051" i="4"/>
  <c r="S127" i="4"/>
  <c r="U126" i="4"/>
  <c r="S147" i="4"/>
  <c r="U146" i="4"/>
  <c r="S841" i="4"/>
  <c r="U840" i="4"/>
  <c r="S930" i="4"/>
  <c r="U929" i="4"/>
  <c r="S537" i="4"/>
  <c r="U536" i="4"/>
  <c r="S992" i="4"/>
  <c r="U991" i="4"/>
  <c r="S353" i="4"/>
  <c r="U352" i="4"/>
  <c r="S1031" i="4"/>
  <c r="U1030" i="4"/>
  <c r="S23" i="4"/>
  <c r="U22" i="4"/>
  <c r="S432" i="4"/>
  <c r="U431" i="4"/>
  <c r="S170" i="4"/>
  <c r="U169" i="4"/>
  <c r="S597" i="4"/>
  <c r="U596" i="4"/>
  <c r="S782" i="4"/>
  <c r="U781" i="4"/>
  <c r="S658" i="4"/>
  <c r="U657" i="4"/>
  <c r="S1012" i="4"/>
  <c r="U1011" i="4"/>
  <c r="S803" i="4"/>
  <c r="U802" i="4"/>
  <c r="S973" i="4"/>
  <c r="U972" i="4"/>
  <c r="S950" i="4"/>
  <c r="U949" i="4"/>
  <c r="S474" i="4"/>
  <c r="U473" i="4"/>
  <c r="S555" i="4"/>
  <c r="U554" i="4"/>
  <c r="S43" i="4"/>
  <c r="U42" i="4"/>
  <c r="S617" i="4"/>
  <c r="U616" i="4"/>
  <c r="S66" i="4"/>
  <c r="U65" i="4"/>
  <c r="S414" i="4"/>
  <c r="U413" i="4"/>
  <c r="S519" i="4"/>
  <c r="U518" i="4"/>
  <c r="S233" i="4"/>
  <c r="U232" i="4"/>
  <c r="S578" i="4"/>
  <c r="U577" i="4"/>
  <c r="S680" i="4"/>
  <c r="U679" i="4"/>
  <c r="S272" i="4"/>
  <c r="U271" i="4"/>
  <c r="S103" i="4"/>
  <c r="U102" i="4"/>
  <c r="S1071" i="4"/>
  <c r="U1070" i="4"/>
  <c r="S763" i="4"/>
  <c r="U762" i="4"/>
  <c r="S309" i="4"/>
  <c r="U308" i="4"/>
  <c r="S190" i="4"/>
  <c r="U189" i="4"/>
  <c r="S455" i="4"/>
  <c r="U454" i="4"/>
  <c r="S906" i="4"/>
  <c r="U905" i="4"/>
  <c r="S84" i="4"/>
  <c r="U83" i="4"/>
  <c r="S699" i="4"/>
  <c r="U698" i="4"/>
  <c r="S290" i="4"/>
  <c r="U289" i="4"/>
  <c r="O193" i="4"/>
  <c r="Q192" i="4"/>
  <c r="O26" i="4"/>
  <c r="Q25" i="4"/>
  <c r="O46" i="4"/>
  <c r="Q45" i="4"/>
  <c r="O132" i="4"/>
  <c r="Q131" i="4"/>
  <c r="O10" i="4"/>
  <c r="Q9" i="4"/>
  <c r="O237" i="4"/>
  <c r="Q236" i="4"/>
  <c r="O87" i="4"/>
  <c r="Q86" i="4"/>
  <c r="O255" i="4"/>
  <c r="Q254" i="4"/>
  <c r="O211" i="4"/>
  <c r="Q210" i="4"/>
  <c r="O173" i="4"/>
  <c r="Q172" i="4"/>
  <c r="O150" i="4"/>
  <c r="Q149" i="4"/>
  <c r="O275" i="4"/>
  <c r="Q274" i="4"/>
  <c r="O106" i="4"/>
  <c r="Q105" i="4"/>
  <c r="O70" i="4"/>
  <c r="Q69" i="4"/>
  <c r="AC681" i="4" l="1"/>
  <c r="AE680" i="4"/>
  <c r="AC700" i="4"/>
  <c r="AE699" i="4"/>
  <c r="AC415" i="4"/>
  <c r="AE414" i="4"/>
  <c r="AC598" i="4"/>
  <c r="AE597" i="4"/>
  <c r="AC354" i="4"/>
  <c r="AE353" i="4"/>
  <c r="AC24" i="4"/>
  <c r="AE23" i="4"/>
  <c r="AC310" i="4"/>
  <c r="AE309" i="4"/>
  <c r="AC764" i="4"/>
  <c r="AE763" i="4"/>
  <c r="AC273" i="4"/>
  <c r="AE272" i="4"/>
  <c r="AC1032" i="4"/>
  <c r="AE1031" i="4"/>
  <c r="AC374" i="4"/>
  <c r="AE373" i="4"/>
  <c r="AC538" i="4"/>
  <c r="AE537" i="4"/>
  <c r="AC334" i="4"/>
  <c r="AE333" i="4"/>
  <c r="AC191" i="4"/>
  <c r="AE190" i="4"/>
  <c r="AC44" i="4"/>
  <c r="AE43" i="4"/>
  <c r="AC456" i="4"/>
  <c r="AE455" i="4"/>
  <c r="AC1072" i="4"/>
  <c r="AE1071" i="4"/>
  <c r="AC719" i="4"/>
  <c r="AE718" i="4"/>
  <c r="AC500" i="4"/>
  <c r="AE499" i="4"/>
  <c r="AC618" i="4"/>
  <c r="AE617" i="4"/>
  <c r="AC974" i="4"/>
  <c r="AE973" i="4"/>
  <c r="AC234" i="4"/>
  <c r="AE233" i="4"/>
  <c r="AC867" i="4"/>
  <c r="AE866" i="4"/>
  <c r="AC931" i="4"/>
  <c r="AE930" i="4"/>
  <c r="AC433" i="4"/>
  <c r="AE432" i="4"/>
  <c r="AC128" i="4"/>
  <c r="AE127" i="4"/>
  <c r="AC171" i="4"/>
  <c r="AE170" i="4"/>
  <c r="AC253" i="4"/>
  <c r="AE252" i="4"/>
  <c r="AC951" i="4"/>
  <c r="AE950" i="4"/>
  <c r="AC1053" i="4"/>
  <c r="AE1052" i="4"/>
  <c r="AC520" i="4"/>
  <c r="AE519" i="4"/>
  <c r="AC887" i="4"/>
  <c r="AE886" i="4"/>
  <c r="AC783" i="4"/>
  <c r="AE782" i="4"/>
  <c r="AC104" i="4"/>
  <c r="AE103" i="4"/>
  <c r="AC579" i="4"/>
  <c r="AE578" i="4"/>
  <c r="AC397" i="4"/>
  <c r="AE396" i="4"/>
  <c r="AC148" i="4"/>
  <c r="AE147" i="4"/>
  <c r="AC842" i="4"/>
  <c r="AE841" i="4"/>
  <c r="AC993" i="4"/>
  <c r="AE992" i="4"/>
  <c r="AC209" i="4"/>
  <c r="AE208" i="4"/>
  <c r="AC67" i="4"/>
  <c r="AE66" i="4"/>
  <c r="AC822" i="4"/>
  <c r="AE821" i="4"/>
  <c r="AC804" i="4"/>
  <c r="AE803" i="4"/>
  <c r="AC85" i="4"/>
  <c r="AE84" i="4"/>
  <c r="AC475" i="4"/>
  <c r="AE474" i="4"/>
  <c r="AC1013" i="4"/>
  <c r="AE1012" i="4"/>
  <c r="AC744" i="4"/>
  <c r="AE743" i="4"/>
  <c r="AC659" i="4"/>
  <c r="AE658" i="4"/>
  <c r="AC641" i="4"/>
  <c r="AE640" i="4"/>
  <c r="AC19" i="4"/>
  <c r="AE19" i="4" s="1"/>
  <c r="AE18" i="4"/>
  <c r="AC907" i="4"/>
  <c r="AE906" i="4"/>
  <c r="AC556" i="4"/>
  <c r="AE555" i="4"/>
  <c r="AC291" i="4"/>
  <c r="AE290" i="4"/>
  <c r="S700" i="4"/>
  <c r="U699" i="4"/>
  <c r="S191" i="4"/>
  <c r="U190" i="4"/>
  <c r="S104" i="4"/>
  <c r="U103" i="4"/>
  <c r="S234" i="4"/>
  <c r="U233" i="4"/>
  <c r="S618" i="4"/>
  <c r="U617" i="4"/>
  <c r="S951" i="4"/>
  <c r="U950" i="4"/>
  <c r="S659" i="4"/>
  <c r="U658" i="4"/>
  <c r="S433" i="4"/>
  <c r="U432" i="4"/>
  <c r="S993" i="4"/>
  <c r="U992" i="4"/>
  <c r="S148" i="4"/>
  <c r="U147" i="4"/>
  <c r="S887" i="4"/>
  <c r="U886" i="4"/>
  <c r="S744" i="4"/>
  <c r="U743" i="4"/>
  <c r="S867" i="4"/>
  <c r="U866" i="4"/>
  <c r="S85" i="4"/>
  <c r="U84" i="4"/>
  <c r="S310" i="4"/>
  <c r="U309" i="4"/>
  <c r="S273" i="4"/>
  <c r="U272" i="4"/>
  <c r="S520" i="4"/>
  <c r="U519" i="4"/>
  <c r="S44" i="4"/>
  <c r="U43" i="4"/>
  <c r="S974" i="4"/>
  <c r="U973" i="4"/>
  <c r="S783" i="4"/>
  <c r="U782" i="4"/>
  <c r="S24" i="4"/>
  <c r="U23" i="4"/>
  <c r="S538" i="4"/>
  <c r="U537" i="4"/>
  <c r="S128" i="4"/>
  <c r="U127" i="4"/>
  <c r="S822" i="4"/>
  <c r="U821" i="4"/>
  <c r="S719" i="4"/>
  <c r="U718" i="4"/>
  <c r="S374" i="4"/>
  <c r="U373" i="4"/>
  <c r="S907" i="4"/>
  <c r="U906" i="4"/>
  <c r="S764" i="4"/>
  <c r="U763" i="4"/>
  <c r="S681" i="4"/>
  <c r="U680" i="4"/>
  <c r="S415" i="4"/>
  <c r="U414" i="4"/>
  <c r="S556" i="4"/>
  <c r="U555" i="4"/>
  <c r="S804" i="4"/>
  <c r="U803" i="4"/>
  <c r="S598" i="4"/>
  <c r="U597" i="4"/>
  <c r="S1032" i="4"/>
  <c r="U1031" i="4"/>
  <c r="S931" i="4"/>
  <c r="U930" i="4"/>
  <c r="S1053" i="4"/>
  <c r="U1052" i="4"/>
  <c r="S397" i="4"/>
  <c r="U396" i="4"/>
  <c r="S253" i="4"/>
  <c r="U252" i="4"/>
  <c r="S334" i="4"/>
  <c r="U333" i="4"/>
  <c r="S291" i="4"/>
  <c r="U290" i="4"/>
  <c r="S456" i="4"/>
  <c r="U455" i="4"/>
  <c r="S1072" i="4"/>
  <c r="U1071" i="4"/>
  <c r="S579" i="4"/>
  <c r="U578" i="4"/>
  <c r="S67" i="4"/>
  <c r="U66" i="4"/>
  <c r="S475" i="4"/>
  <c r="U474" i="4"/>
  <c r="S1013" i="4"/>
  <c r="U1012" i="4"/>
  <c r="S171" i="4"/>
  <c r="U170" i="4"/>
  <c r="S354" i="4"/>
  <c r="U353" i="4"/>
  <c r="S842" i="4"/>
  <c r="U841" i="4"/>
  <c r="S209" i="4"/>
  <c r="U208" i="4"/>
  <c r="S641" i="4"/>
  <c r="U640" i="4"/>
  <c r="S6" i="4"/>
  <c r="U5" i="4"/>
  <c r="S500" i="4"/>
  <c r="U499" i="4"/>
  <c r="O256" i="4"/>
  <c r="Q255" i="4"/>
  <c r="O151" i="4"/>
  <c r="Q150" i="4"/>
  <c r="O88" i="4"/>
  <c r="Q87" i="4"/>
  <c r="O47" i="4"/>
  <c r="Q46" i="4"/>
  <c r="O276" i="4"/>
  <c r="Q275" i="4"/>
  <c r="O133" i="4"/>
  <c r="Q132" i="4"/>
  <c r="O71" i="4"/>
  <c r="Q70" i="4"/>
  <c r="O174" i="4"/>
  <c r="Q173" i="4"/>
  <c r="O238" i="4"/>
  <c r="Q237" i="4"/>
  <c r="O27" i="4"/>
  <c r="Q26" i="4"/>
  <c r="O107" i="4"/>
  <c r="Q106" i="4"/>
  <c r="O212" i="4"/>
  <c r="Q211" i="4"/>
  <c r="O11" i="4"/>
  <c r="Q10" i="4"/>
  <c r="O194" i="4"/>
  <c r="Q193" i="4"/>
  <c r="AC805" i="4" l="1"/>
  <c r="AE804" i="4"/>
  <c r="AC416" i="4"/>
  <c r="AE415" i="4"/>
  <c r="AC557" i="4"/>
  <c r="AE556" i="4"/>
  <c r="AC660" i="4"/>
  <c r="AE659" i="4"/>
  <c r="AC86" i="4"/>
  <c r="AE85" i="4"/>
  <c r="AC210" i="4"/>
  <c r="AE209" i="4"/>
  <c r="AC398" i="4"/>
  <c r="AE397" i="4"/>
  <c r="AC888" i="4"/>
  <c r="AE887" i="4"/>
  <c r="AC254" i="4"/>
  <c r="AE253" i="4"/>
  <c r="AC932" i="4"/>
  <c r="AE931" i="4"/>
  <c r="AC619" i="4"/>
  <c r="AE618" i="4"/>
  <c r="AC457" i="4"/>
  <c r="AE456" i="4"/>
  <c r="AC539" i="4"/>
  <c r="AE538" i="4"/>
  <c r="AC765" i="4"/>
  <c r="AE764" i="4"/>
  <c r="AC599" i="4"/>
  <c r="AE598" i="4"/>
  <c r="AC908" i="4"/>
  <c r="AE907" i="4"/>
  <c r="AC311" i="4"/>
  <c r="AE310" i="4"/>
  <c r="AC994" i="4"/>
  <c r="AE993" i="4"/>
  <c r="AC521" i="4"/>
  <c r="AE520" i="4"/>
  <c r="AC868" i="4"/>
  <c r="AE867" i="4"/>
  <c r="AC375" i="4"/>
  <c r="AE374" i="4"/>
  <c r="AC1014" i="4"/>
  <c r="AE1013" i="4"/>
  <c r="AC823" i="4"/>
  <c r="AE822" i="4"/>
  <c r="AC843" i="4"/>
  <c r="AE842" i="4"/>
  <c r="AC105" i="4"/>
  <c r="AE104" i="4"/>
  <c r="AC1054" i="4"/>
  <c r="AE1053" i="4"/>
  <c r="AC129" i="4"/>
  <c r="AE128" i="4"/>
  <c r="AC235" i="4"/>
  <c r="AE234" i="4"/>
  <c r="AC720" i="4"/>
  <c r="AE719" i="4"/>
  <c r="AC192" i="4"/>
  <c r="AE191" i="4"/>
  <c r="AC1033" i="4"/>
  <c r="AE1032" i="4"/>
  <c r="AC25" i="4"/>
  <c r="AE24" i="4"/>
  <c r="AC701" i="4"/>
  <c r="AE700" i="4"/>
  <c r="AC501" i="4"/>
  <c r="AE500" i="4"/>
  <c r="AC745" i="4"/>
  <c r="AE744" i="4"/>
  <c r="AC580" i="4"/>
  <c r="AE579" i="4"/>
  <c r="AC172" i="4"/>
  <c r="AE171" i="4"/>
  <c r="AC45" i="4"/>
  <c r="AE44" i="4"/>
  <c r="AC292" i="4"/>
  <c r="AE291" i="4"/>
  <c r="AC642" i="4"/>
  <c r="AE641" i="4"/>
  <c r="AC476" i="4"/>
  <c r="AE475" i="4"/>
  <c r="AC68" i="4"/>
  <c r="AE67" i="4"/>
  <c r="AC149" i="4"/>
  <c r="AE148" i="4"/>
  <c r="AC784" i="4"/>
  <c r="AE783" i="4"/>
  <c r="AC952" i="4"/>
  <c r="AE951" i="4"/>
  <c r="AC434" i="4"/>
  <c r="AE433" i="4"/>
  <c r="AC975" i="4"/>
  <c r="AE974" i="4"/>
  <c r="AC1073" i="4"/>
  <c r="AE1072" i="4"/>
  <c r="AC335" i="4"/>
  <c r="AE334" i="4"/>
  <c r="AC274" i="4"/>
  <c r="AE273" i="4"/>
  <c r="AC355" i="4"/>
  <c r="AE354" i="4"/>
  <c r="AC682" i="4"/>
  <c r="AE681" i="4"/>
  <c r="S7" i="4"/>
  <c r="U6" i="4"/>
  <c r="S355" i="4"/>
  <c r="U354" i="4"/>
  <c r="S68" i="4"/>
  <c r="U67" i="4"/>
  <c r="S292" i="4"/>
  <c r="U291" i="4"/>
  <c r="S1054" i="4"/>
  <c r="U1053" i="4"/>
  <c r="S805" i="4"/>
  <c r="U804" i="4"/>
  <c r="S765" i="4"/>
  <c r="U764" i="4"/>
  <c r="S823" i="4"/>
  <c r="U822" i="4"/>
  <c r="S784" i="4"/>
  <c r="U783" i="4"/>
  <c r="S274" i="4"/>
  <c r="U273" i="4"/>
  <c r="S745" i="4"/>
  <c r="U744" i="4"/>
  <c r="S434" i="4"/>
  <c r="U433" i="4"/>
  <c r="S235" i="4"/>
  <c r="U234" i="4"/>
  <c r="S642" i="4"/>
  <c r="U641" i="4"/>
  <c r="S172" i="4"/>
  <c r="U171" i="4"/>
  <c r="S580" i="4"/>
  <c r="U579" i="4"/>
  <c r="S335" i="4"/>
  <c r="U334" i="4"/>
  <c r="S932" i="4"/>
  <c r="U931" i="4"/>
  <c r="S557" i="4"/>
  <c r="U556" i="4"/>
  <c r="S908" i="4"/>
  <c r="U907" i="4"/>
  <c r="S129" i="4"/>
  <c r="U128" i="4"/>
  <c r="S975" i="4"/>
  <c r="U974" i="4"/>
  <c r="S311" i="4"/>
  <c r="U310" i="4"/>
  <c r="S888" i="4"/>
  <c r="U887" i="4"/>
  <c r="S660" i="4"/>
  <c r="U659" i="4"/>
  <c r="S105" i="4"/>
  <c r="U104" i="4"/>
  <c r="S210" i="4"/>
  <c r="U209" i="4"/>
  <c r="S1014" i="4"/>
  <c r="U1013" i="4"/>
  <c r="S1073" i="4"/>
  <c r="U1072" i="4"/>
  <c r="S254" i="4"/>
  <c r="U253" i="4"/>
  <c r="S1033" i="4"/>
  <c r="U1032" i="4"/>
  <c r="S416" i="4"/>
  <c r="U415" i="4"/>
  <c r="S375" i="4"/>
  <c r="U374" i="4"/>
  <c r="S539" i="4"/>
  <c r="U538" i="4"/>
  <c r="S45" i="4"/>
  <c r="U44" i="4"/>
  <c r="S86" i="4"/>
  <c r="U85" i="4"/>
  <c r="S149" i="4"/>
  <c r="U148" i="4"/>
  <c r="S952" i="4"/>
  <c r="U951" i="4"/>
  <c r="S192" i="4"/>
  <c r="U191" i="4"/>
  <c r="S501" i="4"/>
  <c r="U500" i="4"/>
  <c r="S843" i="4"/>
  <c r="U842" i="4"/>
  <c r="S476" i="4"/>
  <c r="U475" i="4"/>
  <c r="S457" i="4"/>
  <c r="U456" i="4"/>
  <c r="S398" i="4"/>
  <c r="U397" i="4"/>
  <c r="S599" i="4"/>
  <c r="U598" i="4"/>
  <c r="S682" i="4"/>
  <c r="U681" i="4"/>
  <c r="S720" i="4"/>
  <c r="U719" i="4"/>
  <c r="S25" i="4"/>
  <c r="U24" i="4"/>
  <c r="S521" i="4"/>
  <c r="U520" i="4"/>
  <c r="S868" i="4"/>
  <c r="U867" i="4"/>
  <c r="S994" i="4"/>
  <c r="U993" i="4"/>
  <c r="S619" i="4"/>
  <c r="U618" i="4"/>
  <c r="S701" i="4"/>
  <c r="U700" i="4"/>
  <c r="O213" i="4"/>
  <c r="Q212" i="4"/>
  <c r="O48" i="4"/>
  <c r="Q47" i="4"/>
  <c r="O108" i="4"/>
  <c r="Q107" i="4"/>
  <c r="O72" i="4"/>
  <c r="Q71" i="4"/>
  <c r="O89" i="4"/>
  <c r="Q88" i="4"/>
  <c r="O175" i="4"/>
  <c r="Q174" i="4"/>
  <c r="O195" i="4"/>
  <c r="Q194" i="4"/>
  <c r="O28" i="4"/>
  <c r="Q27" i="4"/>
  <c r="O134" i="4"/>
  <c r="Q133" i="4"/>
  <c r="O152" i="4"/>
  <c r="Q151" i="4"/>
  <c r="O12" i="4"/>
  <c r="Q11" i="4"/>
  <c r="O239" i="4"/>
  <c r="Q238" i="4"/>
  <c r="O277" i="4"/>
  <c r="Q276" i="4"/>
  <c r="O257" i="4"/>
  <c r="Q256" i="4"/>
  <c r="AC683" i="4" l="1"/>
  <c r="AE682" i="4"/>
  <c r="AC581" i="4"/>
  <c r="AE580" i="4"/>
  <c r="AC844" i="4"/>
  <c r="AE843" i="4"/>
  <c r="AC869" i="4"/>
  <c r="AE868" i="4"/>
  <c r="AC661" i="4"/>
  <c r="AE660" i="4"/>
  <c r="AC746" i="4"/>
  <c r="AE745" i="4"/>
  <c r="AC558" i="4"/>
  <c r="AE557" i="4"/>
  <c r="AC1074" i="4"/>
  <c r="AE1073" i="4"/>
  <c r="AC889" i="4"/>
  <c r="AE888" i="4"/>
  <c r="AC976" i="4"/>
  <c r="AE975" i="4"/>
  <c r="AC1034" i="4"/>
  <c r="AE1033" i="4"/>
  <c r="AC399" i="4"/>
  <c r="AE398" i="4"/>
  <c r="AC275" i="4"/>
  <c r="AE274" i="4"/>
  <c r="AC435" i="4"/>
  <c r="AE434" i="4"/>
  <c r="AC69" i="4"/>
  <c r="AE68" i="4"/>
  <c r="AC46" i="4"/>
  <c r="AE45" i="4"/>
  <c r="AC502" i="4"/>
  <c r="AE501" i="4"/>
  <c r="AC193" i="4"/>
  <c r="AE192" i="4"/>
  <c r="AC1055" i="4"/>
  <c r="AE1054" i="4"/>
  <c r="AC1015" i="4"/>
  <c r="AE1014" i="4"/>
  <c r="AC995" i="4"/>
  <c r="AE994" i="4"/>
  <c r="AC766" i="4"/>
  <c r="AE765" i="4"/>
  <c r="AC933" i="4"/>
  <c r="AE932" i="4"/>
  <c r="AC211" i="4"/>
  <c r="AE210" i="4"/>
  <c r="AC417" i="4"/>
  <c r="AE416" i="4"/>
  <c r="AC26" i="4"/>
  <c r="AE25" i="4"/>
  <c r="AC458" i="4"/>
  <c r="AE457" i="4"/>
  <c r="AC356" i="4"/>
  <c r="AE355" i="4"/>
  <c r="AC293" i="4"/>
  <c r="AE292" i="4"/>
  <c r="AC130" i="4"/>
  <c r="AE129" i="4"/>
  <c r="AC522" i="4"/>
  <c r="AE521" i="4"/>
  <c r="AC620" i="4"/>
  <c r="AE619" i="4"/>
  <c r="AC785" i="4"/>
  <c r="AE784" i="4"/>
  <c r="AC643" i="4"/>
  <c r="AE642" i="4"/>
  <c r="AC236" i="4"/>
  <c r="AE235" i="4"/>
  <c r="AC909" i="4"/>
  <c r="AE908" i="4"/>
  <c r="AC150" i="4"/>
  <c r="AE149" i="4"/>
  <c r="AC824" i="4"/>
  <c r="AE823" i="4"/>
  <c r="AC600" i="4"/>
  <c r="AE599" i="4"/>
  <c r="AC336" i="4"/>
  <c r="AE335" i="4"/>
  <c r="AC953" i="4"/>
  <c r="AE952" i="4"/>
  <c r="AC477" i="4"/>
  <c r="AE476" i="4"/>
  <c r="AC173" i="4"/>
  <c r="AE172" i="4"/>
  <c r="AC702" i="4"/>
  <c r="AE701" i="4"/>
  <c r="AC721" i="4"/>
  <c r="AE720" i="4"/>
  <c r="AC106" i="4"/>
  <c r="AE105" i="4"/>
  <c r="AC376" i="4"/>
  <c r="AE375" i="4"/>
  <c r="AC312" i="4"/>
  <c r="AE311" i="4"/>
  <c r="AC540" i="4"/>
  <c r="AE539" i="4"/>
  <c r="AC255" i="4"/>
  <c r="AE254" i="4"/>
  <c r="AC87" i="4"/>
  <c r="AE86" i="4"/>
  <c r="AC806" i="4"/>
  <c r="AE805" i="4"/>
  <c r="S620" i="4"/>
  <c r="U619" i="4"/>
  <c r="S26" i="4"/>
  <c r="U25" i="4"/>
  <c r="S399" i="4"/>
  <c r="U398" i="4"/>
  <c r="S502" i="4"/>
  <c r="U501" i="4"/>
  <c r="S87" i="4"/>
  <c r="U86" i="4"/>
  <c r="S417" i="4"/>
  <c r="U416" i="4"/>
  <c r="S1015" i="4"/>
  <c r="U1014" i="4"/>
  <c r="S889" i="4"/>
  <c r="U888" i="4"/>
  <c r="S909" i="4"/>
  <c r="U908" i="4"/>
  <c r="S581" i="4"/>
  <c r="U580" i="4"/>
  <c r="S435" i="4"/>
  <c r="U434" i="4"/>
  <c r="S824" i="4"/>
  <c r="U823" i="4"/>
  <c r="S293" i="4"/>
  <c r="U292" i="4"/>
  <c r="S995" i="4"/>
  <c r="U994" i="4"/>
  <c r="S721" i="4"/>
  <c r="U720" i="4"/>
  <c r="S458" i="4"/>
  <c r="U457" i="4"/>
  <c r="S193" i="4"/>
  <c r="U192" i="4"/>
  <c r="S46" i="4"/>
  <c r="U45" i="4"/>
  <c r="S1034" i="4"/>
  <c r="U1033" i="4"/>
  <c r="S211" i="4"/>
  <c r="U210" i="4"/>
  <c r="S312" i="4"/>
  <c r="U311" i="4"/>
  <c r="S558" i="4"/>
  <c r="U557" i="4"/>
  <c r="S173" i="4"/>
  <c r="U172" i="4"/>
  <c r="S746" i="4"/>
  <c r="U745" i="4"/>
  <c r="S766" i="4"/>
  <c r="U765" i="4"/>
  <c r="S69" i="4"/>
  <c r="U68" i="4"/>
  <c r="S869" i="4"/>
  <c r="U868" i="4"/>
  <c r="S683" i="4"/>
  <c r="U682" i="4"/>
  <c r="S477" i="4"/>
  <c r="U476" i="4"/>
  <c r="S953" i="4"/>
  <c r="U952" i="4"/>
  <c r="S540" i="4"/>
  <c r="U539" i="4"/>
  <c r="S255" i="4"/>
  <c r="U254" i="4"/>
  <c r="S106" i="4"/>
  <c r="U105" i="4"/>
  <c r="S976" i="4"/>
  <c r="U975" i="4"/>
  <c r="S933" i="4"/>
  <c r="U932" i="4"/>
  <c r="S643" i="4"/>
  <c r="U642" i="4"/>
  <c r="S275" i="4"/>
  <c r="U274" i="4"/>
  <c r="S806" i="4"/>
  <c r="U805" i="4"/>
  <c r="S356" i="4"/>
  <c r="U355" i="4"/>
  <c r="S702" i="4"/>
  <c r="U701" i="4"/>
  <c r="S522" i="4"/>
  <c r="U521" i="4"/>
  <c r="S600" i="4"/>
  <c r="U599" i="4"/>
  <c r="S844" i="4"/>
  <c r="U843" i="4"/>
  <c r="S150" i="4"/>
  <c r="U149" i="4"/>
  <c r="S376" i="4"/>
  <c r="U375" i="4"/>
  <c r="S1074" i="4"/>
  <c r="U1073" i="4"/>
  <c r="S661" i="4"/>
  <c r="U660" i="4"/>
  <c r="S130" i="4"/>
  <c r="U129" i="4"/>
  <c r="S336" i="4"/>
  <c r="U335" i="4"/>
  <c r="S236" i="4"/>
  <c r="U235" i="4"/>
  <c r="S785" i="4"/>
  <c r="U784" i="4"/>
  <c r="S1055" i="4"/>
  <c r="U1054" i="4"/>
  <c r="S8" i="4"/>
  <c r="U7" i="4"/>
  <c r="O240" i="4"/>
  <c r="Q239" i="4"/>
  <c r="O13" i="4"/>
  <c r="Q12" i="4"/>
  <c r="O196" i="4"/>
  <c r="Q195" i="4"/>
  <c r="O109" i="4"/>
  <c r="Q108" i="4"/>
  <c r="O29" i="4"/>
  <c r="Q28" i="4"/>
  <c r="O73" i="4"/>
  <c r="Q72" i="4"/>
  <c r="O258" i="4"/>
  <c r="Q257" i="4"/>
  <c r="O153" i="4"/>
  <c r="Q152" i="4"/>
  <c r="O176" i="4"/>
  <c r="Q175" i="4"/>
  <c r="O49" i="4"/>
  <c r="Q48" i="4"/>
  <c r="O278" i="4"/>
  <c r="Q277" i="4"/>
  <c r="O135" i="4"/>
  <c r="Q134" i="4"/>
  <c r="O90" i="4"/>
  <c r="Q89" i="4"/>
  <c r="O214" i="4"/>
  <c r="Q213" i="4"/>
  <c r="AC703" i="4" l="1"/>
  <c r="AE702" i="4"/>
  <c r="AC621" i="4"/>
  <c r="AE620" i="4"/>
  <c r="AC1016" i="4"/>
  <c r="AE1015" i="4"/>
  <c r="AC400" i="4"/>
  <c r="AE399" i="4"/>
  <c r="AC377" i="4"/>
  <c r="AE376" i="4"/>
  <c r="AC523" i="4"/>
  <c r="AE522" i="4"/>
  <c r="AC1056" i="4"/>
  <c r="AE1055" i="4"/>
  <c r="AC70" i="4"/>
  <c r="AE69" i="4"/>
  <c r="AC337" i="4"/>
  <c r="AE336" i="4"/>
  <c r="AC212" i="4"/>
  <c r="AE211" i="4"/>
  <c r="AC1075" i="4"/>
  <c r="AE1074" i="4"/>
  <c r="AC601" i="4"/>
  <c r="AE600" i="4"/>
  <c r="AC559" i="4"/>
  <c r="AE558" i="4"/>
  <c r="AC256" i="4"/>
  <c r="AE255" i="4"/>
  <c r="AC107" i="4"/>
  <c r="AE106" i="4"/>
  <c r="AC478" i="4"/>
  <c r="AE477" i="4"/>
  <c r="AC825" i="4"/>
  <c r="AE824" i="4"/>
  <c r="AC644" i="4"/>
  <c r="AE643" i="4"/>
  <c r="AC131" i="4"/>
  <c r="AE130" i="4"/>
  <c r="AC27" i="4"/>
  <c r="AE26" i="4"/>
  <c r="AC767" i="4"/>
  <c r="AE766" i="4"/>
  <c r="AC194" i="4"/>
  <c r="AE193" i="4"/>
  <c r="AC436" i="4"/>
  <c r="AE435" i="4"/>
  <c r="AC977" i="4"/>
  <c r="AE976" i="4"/>
  <c r="AC747" i="4"/>
  <c r="AE746" i="4"/>
  <c r="AC582" i="4"/>
  <c r="AE581" i="4"/>
  <c r="AC807" i="4"/>
  <c r="AE806" i="4"/>
  <c r="AC910" i="4"/>
  <c r="AE909" i="4"/>
  <c r="AC47" i="4"/>
  <c r="AE46" i="4"/>
  <c r="AC1035" i="4"/>
  <c r="AE1034" i="4"/>
  <c r="AC313" i="4"/>
  <c r="AE312" i="4"/>
  <c r="AC357" i="4"/>
  <c r="AE356" i="4"/>
  <c r="AC870" i="4"/>
  <c r="AE869" i="4"/>
  <c r="AC88" i="4"/>
  <c r="AE87" i="4"/>
  <c r="AC174" i="4"/>
  <c r="AE173" i="4"/>
  <c r="AC237" i="4"/>
  <c r="AE236" i="4"/>
  <c r="AC459" i="4"/>
  <c r="AE458" i="4"/>
  <c r="AC934" i="4"/>
  <c r="AE933" i="4"/>
  <c r="AC845" i="4"/>
  <c r="AE844" i="4"/>
  <c r="AC541" i="4"/>
  <c r="AE540" i="4"/>
  <c r="AC722" i="4"/>
  <c r="AE721" i="4"/>
  <c r="AC954" i="4"/>
  <c r="AE953" i="4"/>
  <c r="AC151" i="4"/>
  <c r="AE150" i="4"/>
  <c r="AC786" i="4"/>
  <c r="AE785" i="4"/>
  <c r="AC294" i="4"/>
  <c r="AE293" i="4"/>
  <c r="AC418" i="4"/>
  <c r="AE417" i="4"/>
  <c r="AC996" i="4"/>
  <c r="AE995" i="4"/>
  <c r="AC503" i="4"/>
  <c r="AE502" i="4"/>
  <c r="AC276" i="4"/>
  <c r="AE275" i="4"/>
  <c r="AC890" i="4"/>
  <c r="AE889" i="4"/>
  <c r="AC662" i="4"/>
  <c r="AE661" i="4"/>
  <c r="AC684" i="4"/>
  <c r="AE683" i="4"/>
  <c r="S1056" i="4"/>
  <c r="U1055" i="4"/>
  <c r="S131" i="4"/>
  <c r="U130" i="4"/>
  <c r="S151" i="4"/>
  <c r="U150" i="4"/>
  <c r="S703" i="4"/>
  <c r="U702" i="4"/>
  <c r="S644" i="4"/>
  <c r="U643" i="4"/>
  <c r="S256" i="4"/>
  <c r="U255" i="4"/>
  <c r="S684" i="4"/>
  <c r="U683" i="4"/>
  <c r="S747" i="4"/>
  <c r="U746" i="4"/>
  <c r="S212" i="4"/>
  <c r="U211" i="4"/>
  <c r="S459" i="4"/>
  <c r="U458" i="4"/>
  <c r="S825" i="4"/>
  <c r="U824" i="4"/>
  <c r="S890" i="4"/>
  <c r="U889" i="4"/>
  <c r="S503" i="4"/>
  <c r="U502" i="4"/>
  <c r="S786" i="4"/>
  <c r="U785" i="4"/>
  <c r="S662" i="4"/>
  <c r="U661" i="4"/>
  <c r="S845" i="4"/>
  <c r="U844" i="4"/>
  <c r="S357" i="4"/>
  <c r="U356" i="4"/>
  <c r="S934" i="4"/>
  <c r="U933" i="4"/>
  <c r="S541" i="4"/>
  <c r="U540" i="4"/>
  <c r="S870" i="4"/>
  <c r="U869" i="4"/>
  <c r="S174" i="4"/>
  <c r="U173" i="4"/>
  <c r="S1035" i="4"/>
  <c r="U1034" i="4"/>
  <c r="S722" i="4"/>
  <c r="U721" i="4"/>
  <c r="S436" i="4"/>
  <c r="U435" i="4"/>
  <c r="S1016" i="4"/>
  <c r="U1015" i="4"/>
  <c r="S400" i="4"/>
  <c r="U399" i="4"/>
  <c r="S237" i="4"/>
  <c r="U236" i="4"/>
  <c r="S1075" i="4"/>
  <c r="U1074" i="4"/>
  <c r="S601" i="4"/>
  <c r="U600" i="4"/>
  <c r="S807" i="4"/>
  <c r="U806" i="4"/>
  <c r="S977" i="4"/>
  <c r="U976" i="4"/>
  <c r="S954" i="4"/>
  <c r="U953" i="4"/>
  <c r="S70" i="4"/>
  <c r="U69" i="4"/>
  <c r="S559" i="4"/>
  <c r="U558" i="4"/>
  <c r="S47" i="4"/>
  <c r="U46" i="4"/>
  <c r="S996" i="4"/>
  <c r="U995" i="4"/>
  <c r="S582" i="4"/>
  <c r="U581" i="4"/>
  <c r="S418" i="4"/>
  <c r="U417" i="4"/>
  <c r="S27" i="4"/>
  <c r="U26" i="4"/>
  <c r="S9" i="4"/>
  <c r="U8" i="4"/>
  <c r="S337" i="4"/>
  <c r="U336" i="4"/>
  <c r="S377" i="4"/>
  <c r="U376" i="4"/>
  <c r="S523" i="4"/>
  <c r="U522" i="4"/>
  <c r="S276" i="4"/>
  <c r="U275" i="4"/>
  <c r="S107" i="4"/>
  <c r="U106" i="4"/>
  <c r="S478" i="4"/>
  <c r="U477" i="4"/>
  <c r="S767" i="4"/>
  <c r="U766" i="4"/>
  <c r="S313" i="4"/>
  <c r="U312" i="4"/>
  <c r="S194" i="4"/>
  <c r="U193" i="4"/>
  <c r="S294" i="4"/>
  <c r="U293" i="4"/>
  <c r="S910" i="4"/>
  <c r="U909" i="4"/>
  <c r="S88" i="4"/>
  <c r="U87" i="4"/>
  <c r="S621" i="4"/>
  <c r="U620" i="4"/>
  <c r="O279" i="4"/>
  <c r="Q278" i="4"/>
  <c r="O259" i="4"/>
  <c r="Q258" i="4"/>
  <c r="O197" i="4"/>
  <c r="Q196" i="4"/>
  <c r="O136" i="4"/>
  <c r="Q135" i="4"/>
  <c r="O154" i="4"/>
  <c r="Q153" i="4"/>
  <c r="O110" i="4"/>
  <c r="Q109" i="4"/>
  <c r="O215" i="4"/>
  <c r="Q214" i="4"/>
  <c r="O50" i="4"/>
  <c r="Q49" i="4"/>
  <c r="O74" i="4"/>
  <c r="Q73" i="4"/>
  <c r="O14" i="4"/>
  <c r="Q13" i="4"/>
  <c r="O91" i="4"/>
  <c r="Q90" i="4"/>
  <c r="O177" i="4"/>
  <c r="Q176" i="4"/>
  <c r="O30" i="4"/>
  <c r="Q29" i="4"/>
  <c r="O241" i="4"/>
  <c r="Q240" i="4"/>
  <c r="AC504" i="4" l="1"/>
  <c r="AE503" i="4"/>
  <c r="AC602" i="4"/>
  <c r="AE601" i="4"/>
  <c r="AC663" i="4"/>
  <c r="AE662" i="4"/>
  <c r="AC132" i="4"/>
  <c r="AE131" i="4"/>
  <c r="AC997" i="4"/>
  <c r="AE996" i="4"/>
  <c r="AC808" i="4"/>
  <c r="AE807" i="4"/>
  <c r="AC1017" i="4"/>
  <c r="AE1016" i="4"/>
  <c r="AC891" i="4"/>
  <c r="AE890" i="4"/>
  <c r="AC419" i="4"/>
  <c r="AE418" i="4"/>
  <c r="AC955" i="4"/>
  <c r="AE954" i="4"/>
  <c r="AC935" i="4"/>
  <c r="AE934" i="4"/>
  <c r="AC89" i="4"/>
  <c r="AE88" i="4"/>
  <c r="AC1036" i="4"/>
  <c r="AE1035" i="4"/>
  <c r="AC583" i="4"/>
  <c r="AE582" i="4"/>
  <c r="AC195" i="4"/>
  <c r="AE194" i="4"/>
  <c r="AC645" i="4"/>
  <c r="AE644" i="4"/>
  <c r="AC257" i="4"/>
  <c r="AE256" i="4"/>
  <c r="AC213" i="4"/>
  <c r="AE212" i="4"/>
  <c r="AC524" i="4"/>
  <c r="AE523" i="4"/>
  <c r="AC622" i="4"/>
  <c r="AE621" i="4"/>
  <c r="AC685" i="4"/>
  <c r="AE684" i="4"/>
  <c r="AC542" i="4"/>
  <c r="AE541" i="4"/>
  <c r="AC358" i="4"/>
  <c r="AE357" i="4"/>
  <c r="AC978" i="4"/>
  <c r="AE977" i="4"/>
  <c r="AC479" i="4"/>
  <c r="AE478" i="4"/>
  <c r="AC401" i="4"/>
  <c r="AE400" i="4"/>
  <c r="AC846" i="4"/>
  <c r="AE845" i="4"/>
  <c r="AC314" i="4"/>
  <c r="AE313" i="4"/>
  <c r="AC108" i="4"/>
  <c r="AE107" i="4"/>
  <c r="AC1057" i="4"/>
  <c r="AE1056" i="4"/>
  <c r="AC787" i="4"/>
  <c r="AE786" i="4"/>
  <c r="AC238" i="4"/>
  <c r="AE237" i="4"/>
  <c r="AC911" i="4"/>
  <c r="AE910" i="4"/>
  <c r="AC28" i="4"/>
  <c r="AE27" i="4"/>
  <c r="AC71" i="4"/>
  <c r="AE70" i="4"/>
  <c r="AC152" i="4"/>
  <c r="AE151" i="4"/>
  <c r="AC175" i="4"/>
  <c r="AE174" i="4"/>
  <c r="AC437" i="4"/>
  <c r="AE436" i="4"/>
  <c r="AC1076" i="4"/>
  <c r="AE1075" i="4"/>
  <c r="AC277" i="4"/>
  <c r="AE276" i="4"/>
  <c r="AC295" i="4"/>
  <c r="AE294" i="4"/>
  <c r="AC723" i="4"/>
  <c r="AE722" i="4"/>
  <c r="AC460" i="4"/>
  <c r="AE459" i="4"/>
  <c r="AC871" i="4"/>
  <c r="AE870" i="4"/>
  <c r="AC48" i="4"/>
  <c r="AE47" i="4"/>
  <c r="AC748" i="4"/>
  <c r="AE747" i="4"/>
  <c r="AC768" i="4"/>
  <c r="AE767" i="4"/>
  <c r="AC826" i="4"/>
  <c r="AE825" i="4"/>
  <c r="AC560" i="4"/>
  <c r="AE559" i="4"/>
  <c r="AC338" i="4"/>
  <c r="AE337" i="4"/>
  <c r="AC378" i="4"/>
  <c r="AE377" i="4"/>
  <c r="AC704" i="4"/>
  <c r="AE703" i="4"/>
  <c r="S89" i="4"/>
  <c r="U88" i="4"/>
  <c r="S314" i="4"/>
  <c r="U313" i="4"/>
  <c r="S277" i="4"/>
  <c r="U276" i="4"/>
  <c r="S10" i="4"/>
  <c r="U9" i="4"/>
  <c r="S997" i="4"/>
  <c r="U996" i="4"/>
  <c r="S955" i="4"/>
  <c r="U954" i="4"/>
  <c r="S1076" i="4"/>
  <c r="U1075" i="4"/>
  <c r="S437" i="4"/>
  <c r="U436" i="4"/>
  <c r="S871" i="4"/>
  <c r="U870" i="4"/>
  <c r="S846" i="4"/>
  <c r="U845" i="4"/>
  <c r="S891" i="4"/>
  <c r="U890" i="4"/>
  <c r="S748" i="4"/>
  <c r="U747" i="4"/>
  <c r="S704" i="4"/>
  <c r="U703" i="4"/>
  <c r="S911" i="4"/>
  <c r="U910" i="4"/>
  <c r="S768" i="4"/>
  <c r="U767" i="4"/>
  <c r="S524" i="4"/>
  <c r="U523" i="4"/>
  <c r="S28" i="4"/>
  <c r="U27" i="4"/>
  <c r="S48" i="4"/>
  <c r="U47" i="4"/>
  <c r="S978" i="4"/>
  <c r="U977" i="4"/>
  <c r="S238" i="4"/>
  <c r="U237" i="4"/>
  <c r="S723" i="4"/>
  <c r="U722" i="4"/>
  <c r="S542" i="4"/>
  <c r="U541" i="4"/>
  <c r="S663" i="4"/>
  <c r="U662" i="4"/>
  <c r="S826" i="4"/>
  <c r="U825" i="4"/>
  <c r="S685" i="4"/>
  <c r="U684" i="4"/>
  <c r="S152" i="4"/>
  <c r="U151" i="4"/>
  <c r="S295" i="4"/>
  <c r="U294" i="4"/>
  <c r="S479" i="4"/>
  <c r="U478" i="4"/>
  <c r="S378" i="4"/>
  <c r="U377" i="4"/>
  <c r="S419" i="4"/>
  <c r="U418" i="4"/>
  <c r="S560" i="4"/>
  <c r="U559" i="4"/>
  <c r="S808" i="4"/>
  <c r="U807" i="4"/>
  <c r="S401" i="4"/>
  <c r="U400" i="4"/>
  <c r="S1036" i="4"/>
  <c r="U1035" i="4"/>
  <c r="S935" i="4"/>
  <c r="U934" i="4"/>
  <c r="S787" i="4"/>
  <c r="U786" i="4"/>
  <c r="S460" i="4"/>
  <c r="U459" i="4"/>
  <c r="S257" i="4"/>
  <c r="U256" i="4"/>
  <c r="S132" i="4"/>
  <c r="U131" i="4"/>
  <c r="S622" i="4"/>
  <c r="U621" i="4"/>
  <c r="S195" i="4"/>
  <c r="U194" i="4"/>
  <c r="S108" i="4"/>
  <c r="U107" i="4"/>
  <c r="S338" i="4"/>
  <c r="U337" i="4"/>
  <c r="S583" i="4"/>
  <c r="U582" i="4"/>
  <c r="S71" i="4"/>
  <c r="U70" i="4"/>
  <c r="S602" i="4"/>
  <c r="U601" i="4"/>
  <c r="S1017" i="4"/>
  <c r="U1016" i="4"/>
  <c r="S175" i="4"/>
  <c r="U174" i="4"/>
  <c r="S358" i="4"/>
  <c r="U357" i="4"/>
  <c r="S504" i="4"/>
  <c r="U503" i="4"/>
  <c r="S213" i="4"/>
  <c r="U212" i="4"/>
  <c r="S645" i="4"/>
  <c r="U644" i="4"/>
  <c r="S1057" i="4"/>
  <c r="U1056" i="4"/>
  <c r="O178" i="4"/>
  <c r="Q177" i="4"/>
  <c r="O92" i="4"/>
  <c r="Q91" i="4"/>
  <c r="O216" i="4"/>
  <c r="Q215" i="4"/>
  <c r="O198" i="4"/>
  <c r="Q197" i="4"/>
  <c r="O51" i="4"/>
  <c r="Q50" i="4"/>
  <c r="O137" i="4"/>
  <c r="Q136" i="4"/>
  <c r="O242" i="4"/>
  <c r="Q241" i="4"/>
  <c r="O15" i="4"/>
  <c r="Q14" i="4"/>
  <c r="O111" i="4"/>
  <c r="Q110" i="4"/>
  <c r="O260" i="4"/>
  <c r="Q259" i="4"/>
  <c r="O31" i="4"/>
  <c r="Q30" i="4"/>
  <c r="O75" i="4"/>
  <c r="Q74" i="4"/>
  <c r="O155" i="4"/>
  <c r="Q154" i="4"/>
  <c r="O280" i="4"/>
  <c r="Q279" i="4"/>
  <c r="AC827" i="4" l="1"/>
  <c r="AE826" i="4"/>
  <c r="AC90" i="4"/>
  <c r="AE89" i="4"/>
  <c r="AC1077" i="4"/>
  <c r="AE1076" i="4"/>
  <c r="AC196" i="4"/>
  <c r="AE195" i="4"/>
  <c r="AC872" i="4"/>
  <c r="AE871" i="4"/>
  <c r="AC153" i="4"/>
  <c r="AE152" i="4"/>
  <c r="AC979" i="4"/>
  <c r="AE978" i="4"/>
  <c r="AC623" i="4"/>
  <c r="AE622" i="4"/>
  <c r="AC892" i="4"/>
  <c r="AE891" i="4"/>
  <c r="AC379" i="4"/>
  <c r="AE378" i="4"/>
  <c r="AC461" i="4"/>
  <c r="AE460" i="4"/>
  <c r="AC788" i="4"/>
  <c r="AE787" i="4"/>
  <c r="AC847" i="4"/>
  <c r="AE846" i="4"/>
  <c r="AC359" i="4"/>
  <c r="AE358" i="4"/>
  <c r="AC1018" i="4"/>
  <c r="AE1017" i="4"/>
  <c r="AC339" i="4"/>
  <c r="AE338" i="4"/>
  <c r="AC749" i="4"/>
  <c r="AE748" i="4"/>
  <c r="AC724" i="4"/>
  <c r="AE723" i="4"/>
  <c r="AC438" i="4"/>
  <c r="AE437" i="4"/>
  <c r="AC29" i="4"/>
  <c r="AE28" i="4"/>
  <c r="AC1058" i="4"/>
  <c r="AE1057" i="4"/>
  <c r="AC402" i="4"/>
  <c r="AE401" i="4"/>
  <c r="AC543" i="4"/>
  <c r="AE542" i="4"/>
  <c r="AC214" i="4"/>
  <c r="AE213" i="4"/>
  <c r="AC584" i="4"/>
  <c r="AE583" i="4"/>
  <c r="AC956" i="4"/>
  <c r="AE955" i="4"/>
  <c r="AC809" i="4"/>
  <c r="AE808" i="4"/>
  <c r="AC603" i="4"/>
  <c r="AE602" i="4"/>
  <c r="AC278" i="4"/>
  <c r="AE277" i="4"/>
  <c r="AC315" i="4"/>
  <c r="AE314" i="4"/>
  <c r="AC646" i="4"/>
  <c r="AE645" i="4"/>
  <c r="AC769" i="4"/>
  <c r="AE768" i="4"/>
  <c r="AC72" i="4"/>
  <c r="AE71" i="4"/>
  <c r="AC525" i="4"/>
  <c r="AE524" i="4"/>
  <c r="AC664" i="4"/>
  <c r="AE663" i="4"/>
  <c r="AC705" i="4"/>
  <c r="AE704" i="4"/>
  <c r="AC239" i="4"/>
  <c r="AE238" i="4"/>
  <c r="AC133" i="4"/>
  <c r="AE132" i="4"/>
  <c r="AC936" i="4"/>
  <c r="AE935" i="4"/>
  <c r="AC561" i="4"/>
  <c r="AE560" i="4"/>
  <c r="AC49" i="4"/>
  <c r="AE48" i="4"/>
  <c r="AC296" i="4"/>
  <c r="AE295" i="4"/>
  <c r="AC176" i="4"/>
  <c r="AE175" i="4"/>
  <c r="AC912" i="4"/>
  <c r="AE911" i="4"/>
  <c r="AC109" i="4"/>
  <c r="AE108" i="4"/>
  <c r="AC480" i="4"/>
  <c r="AE479" i="4"/>
  <c r="AC686" i="4"/>
  <c r="AE685" i="4"/>
  <c r="AC258" i="4"/>
  <c r="AE257" i="4"/>
  <c r="AC1037" i="4"/>
  <c r="AE1036" i="4"/>
  <c r="AC420" i="4"/>
  <c r="AE419" i="4"/>
  <c r="AC998" i="4"/>
  <c r="AE997" i="4"/>
  <c r="AC505" i="4"/>
  <c r="AE504" i="4"/>
  <c r="S646" i="4"/>
  <c r="U645" i="4"/>
  <c r="S176" i="4"/>
  <c r="U175" i="4"/>
  <c r="S584" i="4"/>
  <c r="U583" i="4"/>
  <c r="S623" i="4"/>
  <c r="U622" i="4"/>
  <c r="S788" i="4"/>
  <c r="U787" i="4"/>
  <c r="S809" i="4"/>
  <c r="U808" i="4"/>
  <c r="S480" i="4"/>
  <c r="U479" i="4"/>
  <c r="S827" i="4"/>
  <c r="U826" i="4"/>
  <c r="S239" i="4"/>
  <c r="U238" i="4"/>
  <c r="S525" i="4"/>
  <c r="U524" i="4"/>
  <c r="S749" i="4"/>
  <c r="U748" i="4"/>
  <c r="S438" i="4"/>
  <c r="U437" i="4"/>
  <c r="S11" i="4"/>
  <c r="U10" i="4"/>
  <c r="S214" i="4"/>
  <c r="U213" i="4"/>
  <c r="S1018" i="4"/>
  <c r="U1017" i="4"/>
  <c r="S339" i="4"/>
  <c r="U338" i="4"/>
  <c r="S133" i="4"/>
  <c r="U132" i="4"/>
  <c r="S936" i="4"/>
  <c r="U935" i="4"/>
  <c r="S561" i="4"/>
  <c r="U560" i="4"/>
  <c r="S296" i="4"/>
  <c r="U295" i="4"/>
  <c r="S664" i="4"/>
  <c r="U663" i="4"/>
  <c r="S979" i="4"/>
  <c r="U978" i="4"/>
  <c r="S769" i="4"/>
  <c r="U768" i="4"/>
  <c r="S892" i="4"/>
  <c r="U891" i="4"/>
  <c r="S1077" i="4"/>
  <c r="U1076" i="4"/>
  <c r="S278" i="4"/>
  <c r="U277" i="4"/>
  <c r="S505" i="4"/>
  <c r="U504" i="4"/>
  <c r="S603" i="4"/>
  <c r="U602" i="4"/>
  <c r="S109" i="4"/>
  <c r="U108" i="4"/>
  <c r="S258" i="4"/>
  <c r="U257" i="4"/>
  <c r="S1037" i="4"/>
  <c r="U1036" i="4"/>
  <c r="S420" i="4"/>
  <c r="U419" i="4"/>
  <c r="S153" i="4"/>
  <c r="U152" i="4"/>
  <c r="S543" i="4"/>
  <c r="U542" i="4"/>
  <c r="S49" i="4"/>
  <c r="U48" i="4"/>
  <c r="S912" i="4"/>
  <c r="U911" i="4"/>
  <c r="S847" i="4"/>
  <c r="U846" i="4"/>
  <c r="S956" i="4"/>
  <c r="U955" i="4"/>
  <c r="S315" i="4"/>
  <c r="U314" i="4"/>
  <c r="S1058" i="4"/>
  <c r="U1057" i="4"/>
  <c r="S359" i="4"/>
  <c r="U358" i="4"/>
  <c r="S72" i="4"/>
  <c r="U71" i="4"/>
  <c r="S196" i="4"/>
  <c r="U195" i="4"/>
  <c r="S461" i="4"/>
  <c r="U460" i="4"/>
  <c r="S402" i="4"/>
  <c r="U401" i="4"/>
  <c r="S379" i="4"/>
  <c r="U378" i="4"/>
  <c r="S686" i="4"/>
  <c r="U685" i="4"/>
  <c r="S724" i="4"/>
  <c r="U723" i="4"/>
  <c r="S29" i="4"/>
  <c r="U28" i="4"/>
  <c r="S705" i="4"/>
  <c r="U704" i="4"/>
  <c r="S872" i="4"/>
  <c r="U871" i="4"/>
  <c r="S998" i="4"/>
  <c r="U997" i="4"/>
  <c r="S90" i="4"/>
  <c r="U89" i="4"/>
  <c r="O16" i="4"/>
  <c r="Q15" i="4"/>
  <c r="O32" i="4"/>
  <c r="Q31" i="4"/>
  <c r="O243" i="4"/>
  <c r="Q242" i="4"/>
  <c r="O217" i="4"/>
  <c r="Q216" i="4"/>
  <c r="O76" i="4"/>
  <c r="Q75" i="4"/>
  <c r="O199" i="4"/>
  <c r="Q198" i="4"/>
  <c r="O281" i="4"/>
  <c r="Q280" i="4"/>
  <c r="O261" i="4"/>
  <c r="Q260" i="4"/>
  <c r="O138" i="4"/>
  <c r="Q137" i="4"/>
  <c r="O93" i="4"/>
  <c r="Q92" i="4"/>
  <c r="O156" i="4"/>
  <c r="Q155" i="4"/>
  <c r="O112" i="4"/>
  <c r="Q111" i="4"/>
  <c r="O52" i="4"/>
  <c r="Q51" i="4"/>
  <c r="O179" i="4"/>
  <c r="Q178" i="4"/>
  <c r="AC506" i="4" l="1"/>
  <c r="AE505" i="4"/>
  <c r="AC215" i="4"/>
  <c r="AE214" i="4"/>
  <c r="AC770" i="4"/>
  <c r="AE769" i="4"/>
  <c r="AC624" i="4"/>
  <c r="AE623" i="4"/>
  <c r="AC937" i="4"/>
  <c r="AE936" i="4"/>
  <c r="AC1019" i="4"/>
  <c r="AE1018" i="4"/>
  <c r="AC913" i="4"/>
  <c r="AE912" i="4"/>
  <c r="AC340" i="4"/>
  <c r="AE339" i="4"/>
  <c r="AC177" i="4"/>
  <c r="AE176" i="4"/>
  <c r="AC462" i="4"/>
  <c r="AE461" i="4"/>
  <c r="AC421" i="4"/>
  <c r="AE420" i="4"/>
  <c r="AC481" i="4"/>
  <c r="AE480" i="4"/>
  <c r="AC297" i="4"/>
  <c r="AE296" i="4"/>
  <c r="AC134" i="4"/>
  <c r="AE133" i="4"/>
  <c r="AC526" i="4"/>
  <c r="AE525" i="4"/>
  <c r="AC316" i="4"/>
  <c r="AE315" i="4"/>
  <c r="AC957" i="4"/>
  <c r="AE956" i="4"/>
  <c r="AC403" i="4"/>
  <c r="AE402" i="4"/>
  <c r="AC725" i="4"/>
  <c r="AE724" i="4"/>
  <c r="AC360" i="4"/>
  <c r="AE359" i="4"/>
  <c r="AC380" i="4"/>
  <c r="AE379" i="4"/>
  <c r="AC154" i="4"/>
  <c r="AE153" i="4"/>
  <c r="AC91" i="4"/>
  <c r="AE90" i="4"/>
  <c r="AC562" i="4"/>
  <c r="AE561" i="4"/>
  <c r="AC789" i="4"/>
  <c r="AE788" i="4"/>
  <c r="AC687" i="4"/>
  <c r="AE686" i="4"/>
  <c r="AC665" i="4"/>
  <c r="AE664" i="4"/>
  <c r="AC647" i="4"/>
  <c r="AE646" i="4"/>
  <c r="AC810" i="4"/>
  <c r="AE809" i="4"/>
  <c r="AC544" i="4"/>
  <c r="AE543" i="4"/>
  <c r="AC439" i="4"/>
  <c r="AE438" i="4"/>
  <c r="AC1078" i="4"/>
  <c r="AE1077" i="4"/>
  <c r="AC259" i="4"/>
  <c r="AE258" i="4"/>
  <c r="AC706" i="4"/>
  <c r="AE705" i="4"/>
  <c r="AC604" i="4"/>
  <c r="AE603" i="4"/>
  <c r="AC30" i="4"/>
  <c r="AE29" i="4"/>
  <c r="AC197" i="4"/>
  <c r="AE196" i="4"/>
  <c r="AC999" i="4"/>
  <c r="AE998" i="4"/>
  <c r="AC980" i="4"/>
  <c r="AE979" i="4"/>
  <c r="AC1038" i="4"/>
  <c r="AE1037" i="4"/>
  <c r="AC110" i="4"/>
  <c r="AE109" i="4"/>
  <c r="AC50" i="4"/>
  <c r="AE49" i="4"/>
  <c r="AC240" i="4"/>
  <c r="AE239" i="4"/>
  <c r="AC73" i="4"/>
  <c r="AE72" i="4"/>
  <c r="AC279" i="4"/>
  <c r="AE278" i="4"/>
  <c r="AC585" i="4"/>
  <c r="AE584" i="4"/>
  <c r="AC1059" i="4"/>
  <c r="AE1058" i="4"/>
  <c r="AC750" i="4"/>
  <c r="AE749" i="4"/>
  <c r="AC848" i="4"/>
  <c r="AE847" i="4"/>
  <c r="AC893" i="4"/>
  <c r="AE892" i="4"/>
  <c r="AC873" i="4"/>
  <c r="AE872" i="4"/>
  <c r="AC828" i="4"/>
  <c r="AE827" i="4"/>
  <c r="S999" i="4"/>
  <c r="U998" i="4"/>
  <c r="S725" i="4"/>
  <c r="U724" i="4"/>
  <c r="S462" i="4"/>
  <c r="U461" i="4"/>
  <c r="S1059" i="4"/>
  <c r="U1058" i="4"/>
  <c r="S913" i="4"/>
  <c r="U912" i="4"/>
  <c r="S421" i="4"/>
  <c r="U420" i="4"/>
  <c r="S604" i="4"/>
  <c r="U603" i="4"/>
  <c r="S893" i="4"/>
  <c r="U892" i="4"/>
  <c r="S297" i="4"/>
  <c r="U296" i="4"/>
  <c r="S340" i="4"/>
  <c r="U339" i="4"/>
  <c r="S439" i="4"/>
  <c r="U438" i="4"/>
  <c r="S828" i="4"/>
  <c r="U827" i="4"/>
  <c r="S624" i="4"/>
  <c r="U623" i="4"/>
  <c r="S873" i="4"/>
  <c r="U872" i="4"/>
  <c r="S687" i="4"/>
  <c r="U686" i="4"/>
  <c r="S197" i="4"/>
  <c r="U196" i="4"/>
  <c r="S316" i="4"/>
  <c r="U315" i="4"/>
  <c r="S50" i="4"/>
  <c r="U49" i="4"/>
  <c r="S1038" i="4"/>
  <c r="U1037" i="4"/>
  <c r="S506" i="4"/>
  <c r="U505" i="4"/>
  <c r="S770" i="4"/>
  <c r="U769" i="4"/>
  <c r="S562" i="4"/>
  <c r="U561" i="4"/>
  <c r="S1019" i="4"/>
  <c r="U1018" i="4"/>
  <c r="S750" i="4"/>
  <c r="U749" i="4"/>
  <c r="S481" i="4"/>
  <c r="U480" i="4"/>
  <c r="S585" i="4"/>
  <c r="U584" i="4"/>
  <c r="S706" i="4"/>
  <c r="U705" i="4"/>
  <c r="S380" i="4"/>
  <c r="U379" i="4"/>
  <c r="S73" i="4"/>
  <c r="U72" i="4"/>
  <c r="S957" i="4"/>
  <c r="U956" i="4"/>
  <c r="S544" i="4"/>
  <c r="U543" i="4"/>
  <c r="S259" i="4"/>
  <c r="U258" i="4"/>
  <c r="S279" i="4"/>
  <c r="U278" i="4"/>
  <c r="S980" i="4"/>
  <c r="U979" i="4"/>
  <c r="S937" i="4"/>
  <c r="U936" i="4"/>
  <c r="S215" i="4"/>
  <c r="U214" i="4"/>
  <c r="S526" i="4"/>
  <c r="U525" i="4"/>
  <c r="S810" i="4"/>
  <c r="U809" i="4"/>
  <c r="S177" i="4"/>
  <c r="U176" i="4"/>
  <c r="S91" i="4"/>
  <c r="U90" i="4"/>
  <c r="S30" i="4"/>
  <c r="U29" i="4"/>
  <c r="S403" i="4"/>
  <c r="U402" i="4"/>
  <c r="S360" i="4"/>
  <c r="U359" i="4"/>
  <c r="S848" i="4"/>
  <c r="U847" i="4"/>
  <c r="S154" i="4"/>
  <c r="U153" i="4"/>
  <c r="S110" i="4"/>
  <c r="U109" i="4"/>
  <c r="S1078" i="4"/>
  <c r="U1077" i="4"/>
  <c r="S665" i="4"/>
  <c r="U664" i="4"/>
  <c r="S134" i="4"/>
  <c r="U133" i="4"/>
  <c r="S12" i="4"/>
  <c r="U11" i="4"/>
  <c r="S240" i="4"/>
  <c r="U239" i="4"/>
  <c r="S789" i="4"/>
  <c r="U788" i="4"/>
  <c r="S647" i="4"/>
  <c r="U646" i="4"/>
  <c r="O157" i="4"/>
  <c r="Q156" i="4"/>
  <c r="O282" i="4"/>
  <c r="Q281" i="4"/>
  <c r="O244" i="4"/>
  <c r="Q243" i="4"/>
  <c r="O113" i="4"/>
  <c r="Q112" i="4"/>
  <c r="O262" i="4"/>
  <c r="Q261" i="4"/>
  <c r="O218" i="4"/>
  <c r="Q217" i="4"/>
  <c r="O180" i="4"/>
  <c r="Q179" i="4"/>
  <c r="O94" i="4"/>
  <c r="Q93" i="4"/>
  <c r="O200" i="4"/>
  <c r="Q199" i="4"/>
  <c r="O33" i="4"/>
  <c r="Q32" i="4"/>
  <c r="O53" i="4"/>
  <c r="Q52" i="4"/>
  <c r="O139" i="4"/>
  <c r="Q138" i="4"/>
  <c r="O77" i="4"/>
  <c r="Q76" i="4"/>
  <c r="O17" i="4"/>
  <c r="Q16" i="4"/>
  <c r="AC829" i="4" l="1"/>
  <c r="AE828" i="4"/>
  <c r="AC751" i="4"/>
  <c r="AE750" i="4"/>
  <c r="AC74" i="4"/>
  <c r="AE73" i="4"/>
  <c r="AC1039" i="4"/>
  <c r="AE1038" i="4"/>
  <c r="AC31" i="4"/>
  <c r="AE30" i="4"/>
  <c r="AC1079" i="4"/>
  <c r="AE1078" i="4"/>
  <c r="AC648" i="4"/>
  <c r="AE647" i="4"/>
  <c r="AC563" i="4"/>
  <c r="AE562" i="4"/>
  <c r="AC361" i="4"/>
  <c r="AE360" i="4"/>
  <c r="AC317" i="4"/>
  <c r="AE316" i="4"/>
  <c r="AC482" i="4"/>
  <c r="AE481" i="4"/>
  <c r="AC341" i="4"/>
  <c r="AE340" i="4"/>
  <c r="AC625" i="4"/>
  <c r="AE624" i="4"/>
  <c r="AC241" i="4"/>
  <c r="AE240" i="4"/>
  <c r="AC666" i="4"/>
  <c r="AE665" i="4"/>
  <c r="AC771" i="4"/>
  <c r="AE770" i="4"/>
  <c r="AC894" i="4"/>
  <c r="AE893" i="4"/>
  <c r="AC586" i="4"/>
  <c r="AE585" i="4"/>
  <c r="AC51" i="4"/>
  <c r="AE50" i="4"/>
  <c r="AC1000" i="4"/>
  <c r="AE999" i="4"/>
  <c r="AC707" i="4"/>
  <c r="AE706" i="4"/>
  <c r="AC545" i="4"/>
  <c r="AE544" i="4"/>
  <c r="AC688" i="4"/>
  <c r="AE687" i="4"/>
  <c r="AC155" i="4"/>
  <c r="AE154" i="4"/>
  <c r="AC404" i="4"/>
  <c r="AE403" i="4"/>
  <c r="AC135" i="4"/>
  <c r="AE134" i="4"/>
  <c r="AC463" i="4"/>
  <c r="AE462" i="4"/>
  <c r="AC1020" i="4"/>
  <c r="AE1019" i="4"/>
  <c r="AC216" i="4"/>
  <c r="AE215" i="4"/>
  <c r="AC1060" i="4"/>
  <c r="AE1059" i="4"/>
  <c r="AC605" i="4"/>
  <c r="AE604" i="4"/>
  <c r="AC914" i="4"/>
  <c r="AE913" i="4"/>
  <c r="AC874" i="4"/>
  <c r="AE873" i="4"/>
  <c r="AC981" i="4"/>
  <c r="AE980" i="4"/>
  <c r="AC440" i="4"/>
  <c r="AE439" i="4"/>
  <c r="AC92" i="4"/>
  <c r="AE91" i="4"/>
  <c r="AC726" i="4"/>
  <c r="AE725" i="4"/>
  <c r="AC527" i="4"/>
  <c r="AE526" i="4"/>
  <c r="AC422" i="4"/>
  <c r="AE421" i="4"/>
  <c r="AC849" i="4"/>
  <c r="AE848" i="4"/>
  <c r="AC280" i="4"/>
  <c r="AE279" i="4"/>
  <c r="AC111" i="4"/>
  <c r="AE110" i="4"/>
  <c r="AC198" i="4"/>
  <c r="AE197" i="4"/>
  <c r="AC260" i="4"/>
  <c r="AE259" i="4"/>
  <c r="AC811" i="4"/>
  <c r="AE810" i="4"/>
  <c r="AC790" i="4"/>
  <c r="AE789" i="4"/>
  <c r="AC381" i="4"/>
  <c r="AE380" i="4"/>
  <c r="AC958" i="4"/>
  <c r="AE957" i="4"/>
  <c r="AC298" i="4"/>
  <c r="AE297" i="4"/>
  <c r="AC178" i="4"/>
  <c r="AE177" i="4"/>
  <c r="AC938" i="4"/>
  <c r="AE937" i="4"/>
  <c r="AC507" i="4"/>
  <c r="AE506" i="4"/>
  <c r="S790" i="4"/>
  <c r="U789" i="4"/>
  <c r="S666" i="4"/>
  <c r="U665" i="4"/>
  <c r="S849" i="4"/>
  <c r="U848" i="4"/>
  <c r="S92" i="4"/>
  <c r="U91" i="4"/>
  <c r="S216" i="4"/>
  <c r="U215" i="4"/>
  <c r="S260" i="4"/>
  <c r="U259" i="4"/>
  <c r="S381" i="4"/>
  <c r="U380" i="4"/>
  <c r="S751" i="4"/>
  <c r="U750" i="4"/>
  <c r="S507" i="4"/>
  <c r="U506" i="4"/>
  <c r="S198" i="4"/>
  <c r="U197" i="4"/>
  <c r="S829" i="4"/>
  <c r="U828" i="4"/>
  <c r="S894" i="4"/>
  <c r="U893" i="4"/>
  <c r="S1060" i="4"/>
  <c r="U1059" i="4"/>
  <c r="S241" i="4"/>
  <c r="U240" i="4"/>
  <c r="S1079" i="4"/>
  <c r="U1078" i="4"/>
  <c r="S361" i="4"/>
  <c r="U360" i="4"/>
  <c r="S178" i="4"/>
  <c r="U177" i="4"/>
  <c r="S938" i="4"/>
  <c r="U937" i="4"/>
  <c r="S545" i="4"/>
  <c r="U544" i="4"/>
  <c r="S707" i="4"/>
  <c r="U706" i="4"/>
  <c r="S1020" i="4"/>
  <c r="U1019" i="4"/>
  <c r="S1039" i="4"/>
  <c r="U1038" i="4"/>
  <c r="S688" i="4"/>
  <c r="U687" i="4"/>
  <c r="S440" i="4"/>
  <c r="U439" i="4"/>
  <c r="S605" i="4"/>
  <c r="U604" i="4"/>
  <c r="S463" i="4"/>
  <c r="U462" i="4"/>
  <c r="S13" i="4"/>
  <c r="U12" i="4"/>
  <c r="S111" i="4"/>
  <c r="U110" i="4"/>
  <c r="S404" i="4"/>
  <c r="U403" i="4"/>
  <c r="S811" i="4"/>
  <c r="U810" i="4"/>
  <c r="S981" i="4"/>
  <c r="U980" i="4"/>
  <c r="S958" i="4"/>
  <c r="U957" i="4"/>
  <c r="S586" i="4"/>
  <c r="U585" i="4"/>
  <c r="S563" i="4"/>
  <c r="U562" i="4"/>
  <c r="S51" i="4"/>
  <c r="U50" i="4"/>
  <c r="S874" i="4"/>
  <c r="U873" i="4"/>
  <c r="S341" i="4"/>
  <c r="U340" i="4"/>
  <c r="S422" i="4"/>
  <c r="U421" i="4"/>
  <c r="S726" i="4"/>
  <c r="U725" i="4"/>
  <c r="S648" i="4"/>
  <c r="U647" i="4"/>
  <c r="S135" i="4"/>
  <c r="U134" i="4"/>
  <c r="S155" i="4"/>
  <c r="U154" i="4"/>
  <c r="S31" i="4"/>
  <c r="U30" i="4"/>
  <c r="S527" i="4"/>
  <c r="U526" i="4"/>
  <c r="S280" i="4"/>
  <c r="U279" i="4"/>
  <c r="S74" i="4"/>
  <c r="U73" i="4"/>
  <c r="S482" i="4"/>
  <c r="U481" i="4"/>
  <c r="S771" i="4"/>
  <c r="U770" i="4"/>
  <c r="S317" i="4"/>
  <c r="U316" i="4"/>
  <c r="S625" i="4"/>
  <c r="U624" i="4"/>
  <c r="S298" i="4"/>
  <c r="U297" i="4"/>
  <c r="S914" i="4"/>
  <c r="U913" i="4"/>
  <c r="S1000" i="4"/>
  <c r="U999" i="4"/>
  <c r="O54" i="4"/>
  <c r="Q53" i="4"/>
  <c r="O181" i="4"/>
  <c r="Q180" i="4"/>
  <c r="O245" i="4"/>
  <c r="Q244" i="4"/>
  <c r="O114" i="4"/>
  <c r="Q113" i="4"/>
  <c r="O140" i="4"/>
  <c r="Q139" i="4"/>
  <c r="O95" i="4"/>
  <c r="Q94" i="4"/>
  <c r="O18" i="4"/>
  <c r="Q17" i="4"/>
  <c r="O34" i="4"/>
  <c r="Q33" i="4"/>
  <c r="O219" i="4"/>
  <c r="Q218" i="4"/>
  <c r="O283" i="4"/>
  <c r="Q282" i="4"/>
  <c r="O78" i="4"/>
  <c r="Q77" i="4"/>
  <c r="O201" i="4"/>
  <c r="Q200" i="4"/>
  <c r="O263" i="4"/>
  <c r="Q262" i="4"/>
  <c r="O158" i="4"/>
  <c r="Q157" i="4"/>
  <c r="AC508" i="4" l="1"/>
  <c r="AE507" i="4"/>
  <c r="AC959" i="4"/>
  <c r="AE958" i="4"/>
  <c r="AC261" i="4"/>
  <c r="AE260" i="4"/>
  <c r="AC850" i="4"/>
  <c r="AE849" i="4"/>
  <c r="AC93" i="4"/>
  <c r="AE92" i="4"/>
  <c r="AC915" i="4"/>
  <c r="AE914" i="4"/>
  <c r="AC1021" i="4"/>
  <c r="AE1020" i="4"/>
  <c r="AC156" i="4"/>
  <c r="AE155" i="4"/>
  <c r="AC1001" i="4"/>
  <c r="AE1000" i="4"/>
  <c r="AC772" i="4"/>
  <c r="AE771" i="4"/>
  <c r="AC342" i="4"/>
  <c r="AE341" i="4"/>
  <c r="AC564" i="4"/>
  <c r="AE563" i="4"/>
  <c r="AC1040" i="4"/>
  <c r="AE1039" i="4"/>
  <c r="AC939" i="4"/>
  <c r="AE938" i="4"/>
  <c r="AC423" i="4"/>
  <c r="AE422" i="4"/>
  <c r="AC606" i="4"/>
  <c r="AE605" i="4"/>
  <c r="AC689" i="4"/>
  <c r="AE688" i="4"/>
  <c r="AC667" i="4"/>
  <c r="AE666" i="4"/>
  <c r="AC75" i="4"/>
  <c r="AE74" i="4"/>
  <c r="AC179" i="4"/>
  <c r="AE178" i="4"/>
  <c r="AC791" i="4"/>
  <c r="AE790" i="4"/>
  <c r="AC112" i="4"/>
  <c r="AE111" i="4"/>
  <c r="AC528" i="4"/>
  <c r="AE527" i="4"/>
  <c r="AC982" i="4"/>
  <c r="AE981" i="4"/>
  <c r="AC1061" i="4"/>
  <c r="AE1060" i="4"/>
  <c r="AC136" i="4"/>
  <c r="AE135" i="4"/>
  <c r="AC546" i="4"/>
  <c r="AE545" i="4"/>
  <c r="AC587" i="4"/>
  <c r="AE586" i="4"/>
  <c r="AC242" i="4"/>
  <c r="AE241" i="4"/>
  <c r="AC318" i="4"/>
  <c r="AE317" i="4"/>
  <c r="AC1080" i="4"/>
  <c r="AE1079" i="4"/>
  <c r="AC752" i="4"/>
  <c r="AE751" i="4"/>
  <c r="AC382" i="4"/>
  <c r="AE381" i="4"/>
  <c r="AC441" i="4"/>
  <c r="AE440" i="4"/>
  <c r="AC52" i="4"/>
  <c r="AE51" i="4"/>
  <c r="AC483" i="4"/>
  <c r="AE482" i="4"/>
  <c r="AC199" i="4"/>
  <c r="AE198" i="4"/>
  <c r="AC464" i="4"/>
  <c r="AE463" i="4"/>
  <c r="AC649" i="4"/>
  <c r="AE648" i="4"/>
  <c r="AC299" i="4"/>
  <c r="AE298" i="4"/>
  <c r="AC812" i="4"/>
  <c r="AE811" i="4"/>
  <c r="AC281" i="4"/>
  <c r="AE280" i="4"/>
  <c r="AC727" i="4"/>
  <c r="AE726" i="4"/>
  <c r="AC875" i="4"/>
  <c r="AE874" i="4"/>
  <c r="AC217" i="4"/>
  <c r="AE216" i="4"/>
  <c r="AC405" i="4"/>
  <c r="AE404" i="4"/>
  <c r="AC708" i="4"/>
  <c r="AE707" i="4"/>
  <c r="AC895" i="4"/>
  <c r="AE894" i="4"/>
  <c r="AC626" i="4"/>
  <c r="AE625" i="4"/>
  <c r="AC362" i="4"/>
  <c r="AE361" i="4"/>
  <c r="AC32" i="4"/>
  <c r="AE31" i="4"/>
  <c r="AC830" i="4"/>
  <c r="AE829" i="4"/>
  <c r="S915" i="4"/>
  <c r="U914" i="4"/>
  <c r="S772" i="4"/>
  <c r="U771" i="4"/>
  <c r="S528" i="4"/>
  <c r="U527" i="4"/>
  <c r="S649" i="4"/>
  <c r="U648" i="4"/>
  <c r="S875" i="4"/>
  <c r="U874" i="4"/>
  <c r="S959" i="4"/>
  <c r="U958" i="4"/>
  <c r="S112" i="4"/>
  <c r="U111" i="4"/>
  <c r="S441" i="4"/>
  <c r="U440" i="4"/>
  <c r="S708" i="4"/>
  <c r="U707" i="4"/>
  <c r="S362" i="4"/>
  <c r="U361" i="4"/>
  <c r="S895" i="4"/>
  <c r="U894" i="4"/>
  <c r="S752" i="4"/>
  <c r="U751" i="4"/>
  <c r="S93" i="4"/>
  <c r="U92" i="4"/>
  <c r="S299" i="4"/>
  <c r="U298" i="4"/>
  <c r="S483" i="4"/>
  <c r="U482" i="4"/>
  <c r="S32" i="4"/>
  <c r="U31" i="4"/>
  <c r="S727" i="4"/>
  <c r="U726" i="4"/>
  <c r="S52" i="4"/>
  <c r="U51" i="4"/>
  <c r="S982" i="4"/>
  <c r="U981" i="4"/>
  <c r="S14" i="4"/>
  <c r="U13" i="4"/>
  <c r="S689" i="4"/>
  <c r="U688" i="4"/>
  <c r="S546" i="4"/>
  <c r="U545" i="4"/>
  <c r="S1080" i="4"/>
  <c r="U1079" i="4"/>
  <c r="S830" i="4"/>
  <c r="U829" i="4"/>
  <c r="S382" i="4"/>
  <c r="U381" i="4"/>
  <c r="S850" i="4"/>
  <c r="U849" i="4"/>
  <c r="S626" i="4"/>
  <c r="U625" i="4"/>
  <c r="S75" i="4"/>
  <c r="U74" i="4"/>
  <c r="S156" i="4"/>
  <c r="U155" i="4"/>
  <c r="S423" i="4"/>
  <c r="U422" i="4"/>
  <c r="S564" i="4"/>
  <c r="U563" i="4"/>
  <c r="S812" i="4"/>
  <c r="U811" i="4"/>
  <c r="S464" i="4"/>
  <c r="U463" i="4"/>
  <c r="S1040" i="4"/>
  <c r="U1039" i="4"/>
  <c r="S939" i="4"/>
  <c r="U938" i="4"/>
  <c r="S242" i="4"/>
  <c r="U241" i="4"/>
  <c r="S199" i="4"/>
  <c r="U198" i="4"/>
  <c r="S261" i="4"/>
  <c r="U260" i="4"/>
  <c r="S667" i="4"/>
  <c r="U666" i="4"/>
  <c r="S1001" i="4"/>
  <c r="U1000" i="4"/>
  <c r="S318" i="4"/>
  <c r="U317" i="4"/>
  <c r="S281" i="4"/>
  <c r="U280" i="4"/>
  <c r="S136" i="4"/>
  <c r="U135" i="4"/>
  <c r="S342" i="4"/>
  <c r="U341" i="4"/>
  <c r="S587" i="4"/>
  <c r="U586" i="4"/>
  <c r="S405" i="4"/>
  <c r="U404" i="4"/>
  <c r="S606" i="4"/>
  <c r="U605" i="4"/>
  <c r="S1021" i="4"/>
  <c r="U1020" i="4"/>
  <c r="S179" i="4"/>
  <c r="U178" i="4"/>
  <c r="S1061" i="4"/>
  <c r="U1060" i="4"/>
  <c r="S508" i="4"/>
  <c r="U507" i="4"/>
  <c r="S217" i="4"/>
  <c r="U216" i="4"/>
  <c r="S791" i="4"/>
  <c r="U790" i="4"/>
  <c r="O246" i="4"/>
  <c r="Q245" i="4"/>
  <c r="O182" i="4"/>
  <c r="Q181" i="4"/>
  <c r="Q34" i="4"/>
  <c r="O35" i="4"/>
  <c r="O79" i="4"/>
  <c r="Q78" i="4"/>
  <c r="O202" i="4"/>
  <c r="Q201" i="4"/>
  <c r="O115" i="4"/>
  <c r="Q114" i="4"/>
  <c r="O19" i="4"/>
  <c r="Q19" i="4" s="1"/>
  <c r="Q18" i="4"/>
  <c r="O159" i="4"/>
  <c r="Q158" i="4"/>
  <c r="O284" i="4"/>
  <c r="Q283" i="4"/>
  <c r="O96" i="4"/>
  <c r="Q95" i="4"/>
  <c r="O264" i="4"/>
  <c r="Q263" i="4"/>
  <c r="O220" i="4"/>
  <c r="Q219" i="4"/>
  <c r="O141" i="4"/>
  <c r="Q140" i="4"/>
  <c r="O55" i="4"/>
  <c r="Q54" i="4"/>
  <c r="AC896" i="4" l="1"/>
  <c r="AE895" i="4"/>
  <c r="AC753" i="4"/>
  <c r="AE752" i="4"/>
  <c r="AC180" i="4"/>
  <c r="AE179" i="4"/>
  <c r="AC831" i="4"/>
  <c r="AE830" i="4"/>
  <c r="AC851" i="4"/>
  <c r="AE850" i="4"/>
  <c r="AC33" i="4"/>
  <c r="AE32" i="4"/>
  <c r="AC709" i="4"/>
  <c r="AE708" i="4"/>
  <c r="AC728" i="4"/>
  <c r="AE727" i="4"/>
  <c r="AC650" i="4"/>
  <c r="AE649" i="4"/>
  <c r="AC53" i="4"/>
  <c r="AE52" i="4"/>
  <c r="AC1081" i="4"/>
  <c r="AE1080" i="4"/>
  <c r="AC547" i="4"/>
  <c r="AE546" i="4"/>
  <c r="AC529" i="4"/>
  <c r="AE528" i="4"/>
  <c r="AC76" i="4"/>
  <c r="AE75" i="4"/>
  <c r="AC424" i="4"/>
  <c r="AE423" i="4"/>
  <c r="AC343" i="4"/>
  <c r="AE342" i="4"/>
  <c r="AC1022" i="4"/>
  <c r="AE1021" i="4"/>
  <c r="AC262" i="4"/>
  <c r="AE261" i="4"/>
  <c r="AC300" i="4"/>
  <c r="AE299" i="4"/>
  <c r="AC157" i="4"/>
  <c r="AE156" i="4"/>
  <c r="AC876" i="4"/>
  <c r="AE875" i="4"/>
  <c r="AC484" i="4"/>
  <c r="AE483" i="4"/>
  <c r="AC983" i="4"/>
  <c r="AE982" i="4"/>
  <c r="AC607" i="4"/>
  <c r="AE606" i="4"/>
  <c r="AC363" i="4"/>
  <c r="AE362" i="4"/>
  <c r="AC406" i="4"/>
  <c r="AE405" i="4"/>
  <c r="AC282" i="4"/>
  <c r="AE281" i="4"/>
  <c r="AC465" i="4"/>
  <c r="AE464" i="4"/>
  <c r="AC442" i="4"/>
  <c r="AE441" i="4"/>
  <c r="AC319" i="4"/>
  <c r="AE318" i="4"/>
  <c r="AC137" i="4"/>
  <c r="AE136" i="4"/>
  <c r="AC113" i="4"/>
  <c r="AE112" i="4"/>
  <c r="AC668" i="4"/>
  <c r="AE667" i="4"/>
  <c r="AC940" i="4"/>
  <c r="AE939" i="4"/>
  <c r="AC773" i="4"/>
  <c r="AE772" i="4"/>
  <c r="AC916" i="4"/>
  <c r="AE915" i="4"/>
  <c r="AC960" i="4"/>
  <c r="AE959" i="4"/>
  <c r="AC588" i="4"/>
  <c r="AE587" i="4"/>
  <c r="AC565" i="4"/>
  <c r="AE564" i="4"/>
  <c r="AC627" i="4"/>
  <c r="AE626" i="4"/>
  <c r="AC218" i="4"/>
  <c r="AE217" i="4"/>
  <c r="AC813" i="4"/>
  <c r="AE812" i="4"/>
  <c r="AC200" i="4"/>
  <c r="AE199" i="4"/>
  <c r="AC383" i="4"/>
  <c r="AE382" i="4"/>
  <c r="AC243" i="4"/>
  <c r="AE242" i="4"/>
  <c r="AC1062" i="4"/>
  <c r="AE1061" i="4"/>
  <c r="AC792" i="4"/>
  <c r="AE791" i="4"/>
  <c r="AC690" i="4"/>
  <c r="AE689" i="4"/>
  <c r="AC1041" i="4"/>
  <c r="AE1040" i="4"/>
  <c r="AC1002" i="4"/>
  <c r="AE1001" i="4"/>
  <c r="AC94" i="4"/>
  <c r="AE93" i="4"/>
  <c r="AC509" i="4"/>
  <c r="AE508" i="4"/>
  <c r="S218" i="4"/>
  <c r="U217" i="4"/>
  <c r="S1022" i="4"/>
  <c r="U1021" i="4"/>
  <c r="S343" i="4"/>
  <c r="U342" i="4"/>
  <c r="S1002" i="4"/>
  <c r="U1001" i="4"/>
  <c r="S243" i="4"/>
  <c r="U242" i="4"/>
  <c r="S813" i="4"/>
  <c r="U812" i="4"/>
  <c r="S76" i="4"/>
  <c r="U75" i="4"/>
  <c r="S831" i="4"/>
  <c r="U830" i="4"/>
  <c r="S15" i="4"/>
  <c r="U14" i="4"/>
  <c r="S33" i="4"/>
  <c r="U32" i="4"/>
  <c r="S753" i="4"/>
  <c r="U752" i="4"/>
  <c r="S442" i="4"/>
  <c r="U441" i="4"/>
  <c r="S650" i="4"/>
  <c r="U649" i="4"/>
  <c r="S509" i="4"/>
  <c r="U508" i="4"/>
  <c r="S607" i="4"/>
  <c r="U606" i="4"/>
  <c r="S137" i="4"/>
  <c r="U136" i="4"/>
  <c r="S668" i="4"/>
  <c r="U667" i="4"/>
  <c r="S940" i="4"/>
  <c r="U939" i="4"/>
  <c r="S565" i="4"/>
  <c r="U564" i="4"/>
  <c r="S627" i="4"/>
  <c r="U626" i="4"/>
  <c r="S1081" i="4"/>
  <c r="U1080" i="4"/>
  <c r="S983" i="4"/>
  <c r="U982" i="4"/>
  <c r="S484" i="4"/>
  <c r="U483" i="4"/>
  <c r="S896" i="4"/>
  <c r="U895" i="4"/>
  <c r="S113" i="4"/>
  <c r="U112" i="4"/>
  <c r="S529" i="4"/>
  <c r="U528" i="4"/>
  <c r="S1062" i="4"/>
  <c r="U1061" i="4"/>
  <c r="S406" i="4"/>
  <c r="U405" i="4"/>
  <c r="S282" i="4"/>
  <c r="U281" i="4"/>
  <c r="S262" i="4"/>
  <c r="U261" i="4"/>
  <c r="S1041" i="4"/>
  <c r="U1040" i="4"/>
  <c r="S424" i="4"/>
  <c r="U423" i="4"/>
  <c r="S851" i="4"/>
  <c r="U850" i="4"/>
  <c r="S547" i="4"/>
  <c r="U546" i="4"/>
  <c r="S53" i="4"/>
  <c r="U52" i="4"/>
  <c r="S300" i="4"/>
  <c r="U299" i="4"/>
  <c r="S363" i="4"/>
  <c r="U362" i="4"/>
  <c r="S960" i="4"/>
  <c r="U959" i="4"/>
  <c r="S773" i="4"/>
  <c r="U772" i="4"/>
  <c r="S792" i="4"/>
  <c r="U791" i="4"/>
  <c r="S180" i="4"/>
  <c r="U179" i="4"/>
  <c r="S588" i="4"/>
  <c r="U587" i="4"/>
  <c r="S319" i="4"/>
  <c r="U318" i="4"/>
  <c r="S200" i="4"/>
  <c r="U199" i="4"/>
  <c r="S465" i="4"/>
  <c r="U464" i="4"/>
  <c r="S157" i="4"/>
  <c r="U156" i="4"/>
  <c r="S383" i="4"/>
  <c r="U382" i="4"/>
  <c r="S690" i="4"/>
  <c r="U689" i="4"/>
  <c r="S728" i="4"/>
  <c r="U727" i="4"/>
  <c r="S94" i="4"/>
  <c r="U93" i="4"/>
  <c r="S709" i="4"/>
  <c r="U708" i="4"/>
  <c r="S876" i="4"/>
  <c r="U875" i="4"/>
  <c r="S916" i="4"/>
  <c r="U915" i="4"/>
  <c r="O221" i="4"/>
  <c r="Q220" i="4"/>
  <c r="O80" i="4"/>
  <c r="Q80" i="4" s="1"/>
  <c r="Q79" i="4"/>
  <c r="O116" i="4"/>
  <c r="Q115" i="4"/>
  <c r="O160" i="4"/>
  <c r="Q159" i="4"/>
  <c r="O36" i="4"/>
  <c r="Q35" i="4"/>
  <c r="O265" i="4"/>
  <c r="Q264" i="4"/>
  <c r="O56" i="4"/>
  <c r="Q55" i="4"/>
  <c r="O97" i="4"/>
  <c r="Q96" i="4"/>
  <c r="O183" i="4"/>
  <c r="Q182" i="4"/>
  <c r="O142" i="4"/>
  <c r="Q141" i="4"/>
  <c r="O285" i="4"/>
  <c r="Q284" i="4"/>
  <c r="O203" i="4"/>
  <c r="Q202" i="4"/>
  <c r="O247" i="4"/>
  <c r="Q246" i="4"/>
  <c r="AC510" i="4" l="1"/>
  <c r="AE509" i="4"/>
  <c r="AC917" i="4"/>
  <c r="AE916" i="4"/>
  <c r="AC832" i="4"/>
  <c r="AE831" i="4"/>
  <c r="AC691" i="4"/>
  <c r="AE690" i="4"/>
  <c r="AC114" i="4"/>
  <c r="AE113" i="4"/>
  <c r="AC729" i="4"/>
  <c r="AE728" i="4"/>
  <c r="AC95" i="4"/>
  <c r="AE94" i="4"/>
  <c r="AC793" i="4"/>
  <c r="AE792" i="4"/>
  <c r="AC201" i="4"/>
  <c r="AE200" i="4"/>
  <c r="AC566" i="4"/>
  <c r="AE565" i="4"/>
  <c r="AC774" i="4"/>
  <c r="AE773" i="4"/>
  <c r="AC138" i="4"/>
  <c r="AE137" i="4"/>
  <c r="AC283" i="4"/>
  <c r="AE282" i="4"/>
  <c r="AC984" i="4"/>
  <c r="AE983" i="4"/>
  <c r="AC301" i="4"/>
  <c r="AE300" i="4"/>
  <c r="AC425" i="4"/>
  <c r="AE424" i="4"/>
  <c r="AC1082" i="4"/>
  <c r="AE1081" i="4"/>
  <c r="AC710" i="4"/>
  <c r="AE709" i="4"/>
  <c r="AC181" i="4"/>
  <c r="AE180" i="4"/>
  <c r="AC608" i="4"/>
  <c r="AE607" i="4"/>
  <c r="AC384" i="4"/>
  <c r="AE383" i="4"/>
  <c r="AC466" i="4"/>
  <c r="AE465" i="4"/>
  <c r="AC158" i="4"/>
  <c r="AE157" i="4"/>
  <c r="AC1003" i="4"/>
  <c r="AE1002" i="4"/>
  <c r="AC1063" i="4"/>
  <c r="AE1062" i="4"/>
  <c r="AC814" i="4"/>
  <c r="AE813" i="4"/>
  <c r="AC589" i="4"/>
  <c r="AE588" i="4"/>
  <c r="AC941" i="4"/>
  <c r="AE940" i="4"/>
  <c r="AC320" i="4"/>
  <c r="AE319" i="4"/>
  <c r="AC407" i="4"/>
  <c r="AE406" i="4"/>
  <c r="AC485" i="4"/>
  <c r="AE484" i="4"/>
  <c r="AC263" i="4"/>
  <c r="AE262" i="4"/>
  <c r="AC77" i="4"/>
  <c r="AE76" i="4"/>
  <c r="AC54" i="4"/>
  <c r="AE53" i="4"/>
  <c r="AC34" i="4"/>
  <c r="AE33" i="4"/>
  <c r="AC754" i="4"/>
  <c r="AE753" i="4"/>
  <c r="AC628" i="4"/>
  <c r="AE627" i="4"/>
  <c r="AC344" i="4"/>
  <c r="AE343" i="4"/>
  <c r="AC548" i="4"/>
  <c r="AE547" i="4"/>
  <c r="AC1042" i="4"/>
  <c r="AE1041" i="4"/>
  <c r="AC244" i="4"/>
  <c r="AE243" i="4"/>
  <c r="AC219" i="4"/>
  <c r="AE218" i="4"/>
  <c r="AC961" i="4"/>
  <c r="AE960" i="4"/>
  <c r="AC669" i="4"/>
  <c r="AE668" i="4"/>
  <c r="AC443" i="4"/>
  <c r="AE442" i="4"/>
  <c r="AC364" i="4"/>
  <c r="AE363" i="4"/>
  <c r="AC877" i="4"/>
  <c r="AE876" i="4"/>
  <c r="AC1023" i="4"/>
  <c r="AE1022" i="4"/>
  <c r="AC530" i="4"/>
  <c r="AE529" i="4"/>
  <c r="AC651" i="4"/>
  <c r="AE650" i="4"/>
  <c r="AC852" i="4"/>
  <c r="AE851" i="4"/>
  <c r="AC897" i="4"/>
  <c r="AE896" i="4"/>
  <c r="S877" i="4"/>
  <c r="U876" i="4"/>
  <c r="S691" i="4"/>
  <c r="U690" i="4"/>
  <c r="S201" i="4"/>
  <c r="U200" i="4"/>
  <c r="S793" i="4"/>
  <c r="U792" i="4"/>
  <c r="S301" i="4"/>
  <c r="U300" i="4"/>
  <c r="S425" i="4"/>
  <c r="U424" i="4"/>
  <c r="S407" i="4"/>
  <c r="U406" i="4"/>
  <c r="S897" i="4"/>
  <c r="U896" i="4"/>
  <c r="S628" i="4"/>
  <c r="U627" i="4"/>
  <c r="S138" i="4"/>
  <c r="U137" i="4"/>
  <c r="S443" i="4"/>
  <c r="U442" i="4"/>
  <c r="S832" i="4"/>
  <c r="U831" i="4"/>
  <c r="S1003" i="4"/>
  <c r="U1002" i="4"/>
  <c r="S710" i="4"/>
  <c r="U709" i="4"/>
  <c r="S384" i="4"/>
  <c r="U383" i="4"/>
  <c r="S320" i="4"/>
  <c r="U319" i="4"/>
  <c r="S774" i="4"/>
  <c r="U773" i="4"/>
  <c r="S54" i="4"/>
  <c r="U53" i="4"/>
  <c r="S1042" i="4"/>
  <c r="U1041" i="4"/>
  <c r="S1063" i="4"/>
  <c r="U1062" i="4"/>
  <c r="S485" i="4"/>
  <c r="U484" i="4"/>
  <c r="S566" i="4"/>
  <c r="U565" i="4"/>
  <c r="S608" i="4"/>
  <c r="U607" i="4"/>
  <c r="S754" i="4"/>
  <c r="U753" i="4"/>
  <c r="S77" i="4"/>
  <c r="U76" i="4"/>
  <c r="S344" i="4"/>
  <c r="U343" i="4"/>
  <c r="S95" i="4"/>
  <c r="U94" i="4"/>
  <c r="S158" i="4"/>
  <c r="U157" i="4"/>
  <c r="S589" i="4"/>
  <c r="U588" i="4"/>
  <c r="S961" i="4"/>
  <c r="U960" i="4"/>
  <c r="S548" i="4"/>
  <c r="U547" i="4"/>
  <c r="S263" i="4"/>
  <c r="U262" i="4"/>
  <c r="S530" i="4"/>
  <c r="U529" i="4"/>
  <c r="S984" i="4"/>
  <c r="U983" i="4"/>
  <c r="S941" i="4"/>
  <c r="U940" i="4"/>
  <c r="S510" i="4"/>
  <c r="U509" i="4"/>
  <c r="S34" i="4"/>
  <c r="U33" i="4"/>
  <c r="S814" i="4"/>
  <c r="U813" i="4"/>
  <c r="S1023" i="4"/>
  <c r="U1022" i="4"/>
  <c r="S917" i="4"/>
  <c r="U916" i="4"/>
  <c r="S729" i="4"/>
  <c r="U728" i="4"/>
  <c r="S466" i="4"/>
  <c r="U465" i="4"/>
  <c r="S181" i="4"/>
  <c r="U180" i="4"/>
  <c r="S364" i="4"/>
  <c r="U363" i="4"/>
  <c r="S852" i="4"/>
  <c r="U851" i="4"/>
  <c r="S283" i="4"/>
  <c r="U282" i="4"/>
  <c r="S114" i="4"/>
  <c r="U113" i="4"/>
  <c r="S1082" i="4"/>
  <c r="U1081" i="4"/>
  <c r="S669" i="4"/>
  <c r="U668" i="4"/>
  <c r="S651" i="4"/>
  <c r="U650" i="4"/>
  <c r="S16" i="4"/>
  <c r="U15" i="4"/>
  <c r="S244" i="4"/>
  <c r="U243" i="4"/>
  <c r="S219" i="4"/>
  <c r="U218" i="4"/>
  <c r="O204" i="4"/>
  <c r="Q204" i="4" s="1"/>
  <c r="Q203" i="4"/>
  <c r="O161" i="4"/>
  <c r="Q160" i="4"/>
  <c r="O117" i="4"/>
  <c r="Q116" i="4"/>
  <c r="O98" i="4"/>
  <c r="Q97" i="4"/>
  <c r="O143" i="4"/>
  <c r="Q143" i="4" s="1"/>
  <c r="Q142" i="4"/>
  <c r="O266" i="4"/>
  <c r="Q265" i="4"/>
  <c r="O286" i="4"/>
  <c r="Q286" i="4" s="1"/>
  <c r="Q285" i="4"/>
  <c r="O57" i="4"/>
  <c r="Q56" i="4"/>
  <c r="O248" i="4"/>
  <c r="Q248" i="4" s="1"/>
  <c r="Q247" i="4"/>
  <c r="O184" i="4"/>
  <c r="Q183" i="4"/>
  <c r="O37" i="4"/>
  <c r="Q36" i="4"/>
  <c r="O222" i="4"/>
  <c r="Q221" i="4"/>
  <c r="AC755" i="4" l="1"/>
  <c r="AE754" i="4"/>
  <c r="AC794" i="4"/>
  <c r="AE793" i="4"/>
  <c r="AC670" i="4"/>
  <c r="AE669" i="4"/>
  <c r="AC692" i="4"/>
  <c r="AE691" i="4"/>
  <c r="AC853" i="4"/>
  <c r="AE852" i="4"/>
  <c r="AC878" i="4"/>
  <c r="AE877" i="4"/>
  <c r="AC962" i="4"/>
  <c r="AE961" i="4"/>
  <c r="AC549" i="4"/>
  <c r="AE548" i="4"/>
  <c r="AC35" i="4"/>
  <c r="AE34" i="4"/>
  <c r="AC486" i="4"/>
  <c r="AE485" i="4"/>
  <c r="AC590" i="4"/>
  <c r="AE589" i="4"/>
  <c r="AC159" i="4"/>
  <c r="AE158" i="4"/>
  <c r="AC182" i="4"/>
  <c r="AE181" i="4"/>
  <c r="AC302" i="4"/>
  <c r="AE301" i="4"/>
  <c r="AC775" i="4"/>
  <c r="AE774" i="4"/>
  <c r="AC96" i="4"/>
  <c r="AE95" i="4"/>
  <c r="AC833" i="4"/>
  <c r="AE832" i="4"/>
  <c r="AC898" i="4"/>
  <c r="AE897" i="4"/>
  <c r="AC1024" i="4"/>
  <c r="AE1023" i="4"/>
  <c r="AC264" i="4"/>
  <c r="AE263" i="4"/>
  <c r="AC609" i="4"/>
  <c r="AE608" i="4"/>
  <c r="AC1043" i="4"/>
  <c r="AE1042" i="4"/>
  <c r="AC942" i="4"/>
  <c r="AE941" i="4"/>
  <c r="AC139" i="4"/>
  <c r="AE138" i="4"/>
  <c r="AC652" i="4"/>
  <c r="AE651" i="4"/>
  <c r="AC365" i="4"/>
  <c r="AE364" i="4"/>
  <c r="AC220" i="4"/>
  <c r="AE219" i="4"/>
  <c r="AC345" i="4"/>
  <c r="AE344" i="4"/>
  <c r="AC55" i="4"/>
  <c r="AE54" i="4"/>
  <c r="AC408" i="4"/>
  <c r="AE407" i="4"/>
  <c r="AC815" i="4"/>
  <c r="AE814" i="4"/>
  <c r="AC467" i="4"/>
  <c r="AE466" i="4"/>
  <c r="AC711" i="4"/>
  <c r="AE710" i="4"/>
  <c r="AC985" i="4"/>
  <c r="AE984" i="4"/>
  <c r="AC567" i="4"/>
  <c r="AE566" i="4"/>
  <c r="AC730" i="4"/>
  <c r="AE729" i="4"/>
  <c r="AC918" i="4"/>
  <c r="AE917" i="4"/>
  <c r="AC426" i="4"/>
  <c r="AE425" i="4"/>
  <c r="AC1004" i="4"/>
  <c r="AE1003" i="4"/>
  <c r="AC531" i="4"/>
  <c r="AE530" i="4"/>
  <c r="AC444" i="4"/>
  <c r="AE443" i="4"/>
  <c r="AC245" i="4"/>
  <c r="AE244" i="4"/>
  <c r="AC629" i="4"/>
  <c r="AE628" i="4"/>
  <c r="AC78" i="4"/>
  <c r="AE77" i="4"/>
  <c r="AC321" i="4"/>
  <c r="AE320" i="4"/>
  <c r="AC1064" i="4"/>
  <c r="AE1063" i="4"/>
  <c r="AC385" i="4"/>
  <c r="AE384" i="4"/>
  <c r="AC1083" i="4"/>
  <c r="AE1082" i="4"/>
  <c r="AC284" i="4"/>
  <c r="AE283" i="4"/>
  <c r="AC202" i="4"/>
  <c r="AE201" i="4"/>
  <c r="AC115" i="4"/>
  <c r="AE114" i="4"/>
  <c r="AC511" i="4"/>
  <c r="AE510" i="4"/>
  <c r="S245" i="4"/>
  <c r="U244" i="4"/>
  <c r="S1083" i="4"/>
  <c r="U1082" i="4"/>
  <c r="S365" i="4"/>
  <c r="U364" i="4"/>
  <c r="S918" i="4"/>
  <c r="U917" i="4"/>
  <c r="S511" i="4"/>
  <c r="U510" i="4"/>
  <c r="S264" i="4"/>
  <c r="U263" i="4"/>
  <c r="S159" i="4"/>
  <c r="U158" i="4"/>
  <c r="S755" i="4"/>
  <c r="U754" i="4"/>
  <c r="S1064" i="4"/>
  <c r="U1063" i="4"/>
  <c r="S321" i="4"/>
  <c r="U320" i="4"/>
  <c r="S833" i="4"/>
  <c r="U832" i="4"/>
  <c r="S898" i="4"/>
  <c r="U897" i="4"/>
  <c r="S794" i="4"/>
  <c r="U793" i="4"/>
  <c r="S17" i="4"/>
  <c r="U16" i="4"/>
  <c r="S115" i="4"/>
  <c r="U114" i="4"/>
  <c r="S182" i="4"/>
  <c r="U181" i="4"/>
  <c r="S1024" i="4"/>
  <c r="U1023" i="4"/>
  <c r="S942" i="4"/>
  <c r="U941" i="4"/>
  <c r="S549" i="4"/>
  <c r="U548" i="4"/>
  <c r="S96" i="4"/>
  <c r="U95" i="4"/>
  <c r="S609" i="4"/>
  <c r="U608" i="4"/>
  <c r="S1043" i="4"/>
  <c r="U1042" i="4"/>
  <c r="S385" i="4"/>
  <c r="U384" i="4"/>
  <c r="S444" i="4"/>
  <c r="U443" i="4"/>
  <c r="S408" i="4"/>
  <c r="U407" i="4"/>
  <c r="S202" i="4"/>
  <c r="U201" i="4"/>
  <c r="S652" i="4"/>
  <c r="U651" i="4"/>
  <c r="S284" i="4"/>
  <c r="U283" i="4"/>
  <c r="S467" i="4"/>
  <c r="U466" i="4"/>
  <c r="S815" i="4"/>
  <c r="U814" i="4"/>
  <c r="S985" i="4"/>
  <c r="U984" i="4"/>
  <c r="S962" i="4"/>
  <c r="U961" i="4"/>
  <c r="S345" i="4"/>
  <c r="U344" i="4"/>
  <c r="S567" i="4"/>
  <c r="U566" i="4"/>
  <c r="S55" i="4"/>
  <c r="U54" i="4"/>
  <c r="S711" i="4"/>
  <c r="U710" i="4"/>
  <c r="S139" i="4"/>
  <c r="U138" i="4"/>
  <c r="S426" i="4"/>
  <c r="U425" i="4"/>
  <c r="S692" i="4"/>
  <c r="U691" i="4"/>
  <c r="S220" i="4"/>
  <c r="U219" i="4"/>
  <c r="S670" i="4"/>
  <c r="U669" i="4"/>
  <c r="S853" i="4"/>
  <c r="U852" i="4"/>
  <c r="S730" i="4"/>
  <c r="U729" i="4"/>
  <c r="S35" i="4"/>
  <c r="U34" i="4"/>
  <c r="S531" i="4"/>
  <c r="U530" i="4"/>
  <c r="S590" i="4"/>
  <c r="U589" i="4"/>
  <c r="S78" i="4"/>
  <c r="U77" i="4"/>
  <c r="S486" i="4"/>
  <c r="U485" i="4"/>
  <c r="S775" i="4"/>
  <c r="U774" i="4"/>
  <c r="S1004" i="4"/>
  <c r="U1003" i="4"/>
  <c r="S629" i="4"/>
  <c r="U628" i="4"/>
  <c r="S302" i="4"/>
  <c r="U301" i="4"/>
  <c r="S878" i="4"/>
  <c r="U877" i="4"/>
  <c r="O58" i="4"/>
  <c r="Q57" i="4"/>
  <c r="Q98" i="4"/>
  <c r="O99" i="4"/>
  <c r="Q99" i="4" s="1"/>
  <c r="O185" i="4"/>
  <c r="Q184" i="4"/>
  <c r="O162" i="4"/>
  <c r="Q161" i="4"/>
  <c r="Q222" i="4"/>
  <c r="O223" i="4"/>
  <c r="O38" i="4"/>
  <c r="Q37" i="4"/>
  <c r="O118" i="4"/>
  <c r="Q117" i="4"/>
  <c r="O267" i="4"/>
  <c r="Q266" i="4"/>
  <c r="AC532" i="4" l="1"/>
  <c r="AE531" i="4"/>
  <c r="AC468" i="4"/>
  <c r="AE467" i="4"/>
  <c r="AC265" i="4"/>
  <c r="AE264" i="4"/>
  <c r="AC116" i="4"/>
  <c r="AE115" i="4"/>
  <c r="AC386" i="4"/>
  <c r="AE385" i="4"/>
  <c r="AC630" i="4"/>
  <c r="AE629" i="4"/>
  <c r="AC1005" i="4"/>
  <c r="AE1004" i="4"/>
  <c r="AC568" i="4"/>
  <c r="AE567" i="4"/>
  <c r="AC816" i="4"/>
  <c r="AE815" i="4"/>
  <c r="AC221" i="4"/>
  <c r="AE220" i="4"/>
  <c r="AC943" i="4"/>
  <c r="AE942" i="4"/>
  <c r="AC1025" i="4"/>
  <c r="AE1024" i="4"/>
  <c r="AC776" i="4"/>
  <c r="AE775" i="4"/>
  <c r="AC591" i="4"/>
  <c r="AE590" i="4"/>
  <c r="AC963" i="4"/>
  <c r="AE962" i="4"/>
  <c r="AC671" i="4"/>
  <c r="AE670" i="4"/>
  <c r="AC512" i="4"/>
  <c r="AE511" i="4"/>
  <c r="AC550" i="4"/>
  <c r="AE549" i="4"/>
  <c r="AC1084" i="4"/>
  <c r="AE1083" i="4"/>
  <c r="AC731" i="4"/>
  <c r="AE730" i="4"/>
  <c r="AC346" i="4"/>
  <c r="AE345" i="4"/>
  <c r="AC140" i="4"/>
  <c r="AE139" i="4"/>
  <c r="AC693" i="4"/>
  <c r="AE692" i="4"/>
  <c r="AC203" i="4"/>
  <c r="AE202" i="4"/>
  <c r="AC1065" i="4"/>
  <c r="AE1064" i="4"/>
  <c r="AC246" i="4"/>
  <c r="AE245" i="4"/>
  <c r="AC427" i="4"/>
  <c r="AE426" i="4"/>
  <c r="AC986" i="4"/>
  <c r="AE985" i="4"/>
  <c r="AC409" i="4"/>
  <c r="AE408" i="4"/>
  <c r="AC366" i="4"/>
  <c r="AE365" i="4"/>
  <c r="AC1044" i="4"/>
  <c r="AE1043" i="4"/>
  <c r="AC899" i="4"/>
  <c r="AE898" i="4"/>
  <c r="AC303" i="4"/>
  <c r="AE302" i="4"/>
  <c r="AC487" i="4"/>
  <c r="AE486" i="4"/>
  <c r="AC879" i="4"/>
  <c r="AE878" i="4"/>
  <c r="AC795" i="4"/>
  <c r="AE794" i="4"/>
  <c r="AC97" i="4"/>
  <c r="AE96" i="4"/>
  <c r="AC79" i="4"/>
  <c r="AE78" i="4"/>
  <c r="AC160" i="4"/>
  <c r="AE159" i="4"/>
  <c r="AC285" i="4"/>
  <c r="AE284" i="4"/>
  <c r="AC322" i="4"/>
  <c r="AE321" i="4"/>
  <c r="AC445" i="4"/>
  <c r="AE444" i="4"/>
  <c r="AC919" i="4"/>
  <c r="AE918" i="4"/>
  <c r="AC712" i="4"/>
  <c r="AE711" i="4"/>
  <c r="AC56" i="4"/>
  <c r="AE55" i="4"/>
  <c r="AC653" i="4"/>
  <c r="AE652" i="4"/>
  <c r="AC610" i="4"/>
  <c r="AE609" i="4"/>
  <c r="AC834" i="4"/>
  <c r="AE833" i="4"/>
  <c r="AC183" i="4"/>
  <c r="AE182" i="4"/>
  <c r="AC36" i="4"/>
  <c r="AE35" i="4"/>
  <c r="AC854" i="4"/>
  <c r="AE853" i="4"/>
  <c r="AC756" i="4"/>
  <c r="AE755" i="4"/>
  <c r="S303" i="4"/>
  <c r="U302" i="4"/>
  <c r="S487" i="4"/>
  <c r="U486" i="4"/>
  <c r="S36" i="4"/>
  <c r="U35" i="4"/>
  <c r="S221" i="4"/>
  <c r="U220" i="4"/>
  <c r="S712" i="4"/>
  <c r="U711" i="4"/>
  <c r="S963" i="4"/>
  <c r="U962" i="4"/>
  <c r="S285" i="4"/>
  <c r="U284" i="4"/>
  <c r="S445" i="4"/>
  <c r="U444" i="4"/>
  <c r="S97" i="4"/>
  <c r="U96" i="4"/>
  <c r="S183" i="4"/>
  <c r="U182" i="4"/>
  <c r="S899" i="4"/>
  <c r="U898" i="4"/>
  <c r="S756" i="4"/>
  <c r="U755" i="4"/>
  <c r="S919" i="4"/>
  <c r="U918" i="4"/>
  <c r="S630" i="4"/>
  <c r="U629" i="4"/>
  <c r="S79" i="4"/>
  <c r="U78" i="4"/>
  <c r="S731" i="4"/>
  <c r="U730" i="4"/>
  <c r="S693" i="4"/>
  <c r="U692" i="4"/>
  <c r="S56" i="4"/>
  <c r="U55" i="4"/>
  <c r="S986" i="4"/>
  <c r="U985" i="4"/>
  <c r="S653" i="4"/>
  <c r="U652" i="4"/>
  <c r="S386" i="4"/>
  <c r="U385" i="4"/>
  <c r="S550" i="4"/>
  <c r="U549" i="4"/>
  <c r="S116" i="4"/>
  <c r="U115" i="4"/>
  <c r="S834" i="4"/>
  <c r="U833" i="4"/>
  <c r="S160" i="4"/>
  <c r="U159" i="4"/>
  <c r="S366" i="4"/>
  <c r="U365" i="4"/>
  <c r="S1005" i="4"/>
  <c r="U1004" i="4"/>
  <c r="S591" i="4"/>
  <c r="U590" i="4"/>
  <c r="S854" i="4"/>
  <c r="U853" i="4"/>
  <c r="S427" i="4"/>
  <c r="U426" i="4"/>
  <c r="S568" i="4"/>
  <c r="U567" i="4"/>
  <c r="S816" i="4"/>
  <c r="U815" i="4"/>
  <c r="S203" i="4"/>
  <c r="U202" i="4"/>
  <c r="S1044" i="4"/>
  <c r="U1043" i="4"/>
  <c r="S943" i="4"/>
  <c r="U942" i="4"/>
  <c r="S18" i="4"/>
  <c r="U17" i="4"/>
  <c r="S322" i="4"/>
  <c r="U321" i="4"/>
  <c r="S265" i="4"/>
  <c r="U264" i="4"/>
  <c r="S1084" i="4"/>
  <c r="U1083" i="4"/>
  <c r="S879" i="4"/>
  <c r="U878" i="4"/>
  <c r="S776" i="4"/>
  <c r="U775" i="4"/>
  <c r="S532" i="4"/>
  <c r="U531" i="4"/>
  <c r="S671" i="4"/>
  <c r="U670" i="4"/>
  <c r="S140" i="4"/>
  <c r="U139" i="4"/>
  <c r="S346" i="4"/>
  <c r="U345" i="4"/>
  <c r="S468" i="4"/>
  <c r="U467" i="4"/>
  <c r="S409" i="4"/>
  <c r="U408" i="4"/>
  <c r="S610" i="4"/>
  <c r="U609" i="4"/>
  <c r="S1025" i="4"/>
  <c r="U1024" i="4"/>
  <c r="S795" i="4"/>
  <c r="U794" i="4"/>
  <c r="S1065" i="4"/>
  <c r="U1064" i="4"/>
  <c r="S512" i="4"/>
  <c r="U511" i="4"/>
  <c r="S246" i="4"/>
  <c r="U245" i="4"/>
  <c r="Q267" i="4"/>
  <c r="O268" i="4"/>
  <c r="Q268" i="4" s="1"/>
  <c r="O163" i="4"/>
  <c r="Q162" i="4"/>
  <c r="Q118" i="4"/>
  <c r="O119" i="4"/>
  <c r="O186" i="4"/>
  <c r="Q186" i="4" s="1"/>
  <c r="Q185" i="4"/>
  <c r="O39" i="4"/>
  <c r="Q39" i="4" s="1"/>
  <c r="Q38" i="4"/>
  <c r="Q223" i="4"/>
  <c r="O224" i="4"/>
  <c r="O59" i="4"/>
  <c r="Q58" i="4"/>
  <c r="AC286" i="4" l="1"/>
  <c r="AE285" i="4"/>
  <c r="AC900" i="4"/>
  <c r="AE899" i="4"/>
  <c r="AC672" i="4"/>
  <c r="AE671" i="4"/>
  <c r="AC835" i="4"/>
  <c r="AE834" i="4"/>
  <c r="AC855" i="4"/>
  <c r="AE854" i="4"/>
  <c r="AC611" i="4"/>
  <c r="AE610" i="4"/>
  <c r="AC920" i="4"/>
  <c r="AE919" i="4"/>
  <c r="AC161" i="4"/>
  <c r="AE160" i="4"/>
  <c r="AC880" i="4"/>
  <c r="AE879" i="4"/>
  <c r="AC1045" i="4"/>
  <c r="AE1044" i="4"/>
  <c r="AC428" i="4"/>
  <c r="AE428" i="4" s="1"/>
  <c r="AE427" i="4"/>
  <c r="AC694" i="4"/>
  <c r="AE693" i="4"/>
  <c r="AC1085" i="4"/>
  <c r="AE1084" i="4"/>
  <c r="AC964" i="4"/>
  <c r="AE963" i="4"/>
  <c r="AC944" i="4"/>
  <c r="AE943" i="4"/>
  <c r="AC1006" i="4"/>
  <c r="AE1005" i="4"/>
  <c r="AC266" i="4"/>
  <c r="AE265" i="4"/>
  <c r="AC757" i="4"/>
  <c r="AE756" i="4"/>
  <c r="AC987" i="4"/>
  <c r="AE986" i="4"/>
  <c r="AC1026" i="4"/>
  <c r="AE1025" i="4"/>
  <c r="AC713" i="4"/>
  <c r="AE712" i="4"/>
  <c r="AC204" i="4"/>
  <c r="AE204" i="4" s="1"/>
  <c r="AE203" i="4"/>
  <c r="AC569" i="4"/>
  <c r="AE568" i="4"/>
  <c r="AC37" i="4"/>
  <c r="AE36" i="4"/>
  <c r="AC654" i="4"/>
  <c r="AE654" i="4" s="1"/>
  <c r="AE653" i="4"/>
  <c r="AC446" i="4"/>
  <c r="AE445" i="4"/>
  <c r="AC80" i="4"/>
  <c r="AE80" i="4" s="1"/>
  <c r="AE79" i="4"/>
  <c r="AC488" i="4"/>
  <c r="AE487" i="4"/>
  <c r="AC367" i="4"/>
  <c r="AE366" i="4"/>
  <c r="AC247" i="4"/>
  <c r="AE246" i="4"/>
  <c r="AC141" i="4"/>
  <c r="AE140" i="4"/>
  <c r="AC551" i="4"/>
  <c r="AE551" i="4" s="1"/>
  <c r="AE550" i="4"/>
  <c r="AC592" i="4"/>
  <c r="AE591" i="4"/>
  <c r="AC222" i="4"/>
  <c r="AE221" i="4"/>
  <c r="AC631" i="4"/>
  <c r="AE630" i="4"/>
  <c r="AC469" i="4"/>
  <c r="AE468" i="4"/>
  <c r="AC732" i="4"/>
  <c r="AE731" i="4"/>
  <c r="AC796" i="4"/>
  <c r="AE795" i="4"/>
  <c r="AC117" i="4"/>
  <c r="AE116" i="4"/>
  <c r="AC184" i="4"/>
  <c r="AE183" i="4"/>
  <c r="AC57" i="4"/>
  <c r="AE56" i="4"/>
  <c r="AC323" i="4"/>
  <c r="AE322" i="4"/>
  <c r="AC98" i="4"/>
  <c r="AE97" i="4"/>
  <c r="AC304" i="4"/>
  <c r="AE303" i="4"/>
  <c r="AC410" i="4"/>
  <c r="AE410" i="4" s="1"/>
  <c r="AE409" i="4"/>
  <c r="AC1066" i="4"/>
  <c r="AE1065" i="4"/>
  <c r="AC347" i="4"/>
  <c r="AE346" i="4"/>
  <c r="AC513" i="4"/>
  <c r="AE512" i="4"/>
  <c r="AC777" i="4"/>
  <c r="AE776" i="4"/>
  <c r="AC817" i="4"/>
  <c r="AE817" i="4" s="1"/>
  <c r="AE816" i="4"/>
  <c r="AC387" i="4"/>
  <c r="AE386" i="4"/>
  <c r="AC533" i="4"/>
  <c r="AE533" i="4" s="1"/>
  <c r="AE532" i="4"/>
  <c r="S513" i="4"/>
  <c r="U512" i="4"/>
  <c r="S611" i="4"/>
  <c r="U610" i="4"/>
  <c r="S141" i="4"/>
  <c r="U140" i="4"/>
  <c r="S880" i="4"/>
  <c r="U879" i="4"/>
  <c r="S19" i="4"/>
  <c r="U19" i="4" s="1"/>
  <c r="U18" i="4"/>
  <c r="S817" i="4"/>
  <c r="U817" i="4" s="1"/>
  <c r="U816" i="4"/>
  <c r="S592" i="4"/>
  <c r="U591" i="4"/>
  <c r="S835" i="4"/>
  <c r="U834" i="4"/>
  <c r="S654" i="4"/>
  <c r="U654" i="4" s="1"/>
  <c r="U653" i="4"/>
  <c r="S732" i="4"/>
  <c r="U731" i="4"/>
  <c r="S757" i="4"/>
  <c r="U756" i="4"/>
  <c r="S446" i="4"/>
  <c r="U445" i="4"/>
  <c r="S222" i="4"/>
  <c r="U221" i="4"/>
  <c r="S1066" i="4"/>
  <c r="U1065" i="4"/>
  <c r="S410" i="4"/>
  <c r="U410" i="4" s="1"/>
  <c r="U409" i="4"/>
  <c r="S672" i="4"/>
  <c r="U671" i="4"/>
  <c r="S1085" i="4"/>
  <c r="U1084" i="4"/>
  <c r="S944" i="4"/>
  <c r="U943" i="4"/>
  <c r="S569" i="4"/>
  <c r="U568" i="4"/>
  <c r="S1006" i="4"/>
  <c r="U1005" i="4"/>
  <c r="S117" i="4"/>
  <c r="U116" i="4"/>
  <c r="S987" i="4"/>
  <c r="U986" i="4"/>
  <c r="S80" i="4"/>
  <c r="U80" i="4" s="1"/>
  <c r="U79" i="4"/>
  <c r="S900" i="4"/>
  <c r="U899" i="4"/>
  <c r="S286" i="4"/>
  <c r="U285" i="4"/>
  <c r="S37" i="4"/>
  <c r="U36" i="4"/>
  <c r="S796" i="4"/>
  <c r="U795" i="4"/>
  <c r="S469" i="4"/>
  <c r="U468" i="4"/>
  <c r="S533" i="4"/>
  <c r="U533" i="4" s="1"/>
  <c r="U532" i="4"/>
  <c r="S266" i="4"/>
  <c r="U265" i="4"/>
  <c r="S1045" i="4"/>
  <c r="U1044" i="4"/>
  <c r="S428" i="4"/>
  <c r="U428" i="4" s="1"/>
  <c r="U427" i="4"/>
  <c r="S367" i="4"/>
  <c r="U366" i="4"/>
  <c r="S551" i="4"/>
  <c r="U551" i="4" s="1"/>
  <c r="U550" i="4"/>
  <c r="S57" i="4"/>
  <c r="U56" i="4"/>
  <c r="S631" i="4"/>
  <c r="U630" i="4"/>
  <c r="S184" i="4"/>
  <c r="U183" i="4"/>
  <c r="S964" i="4"/>
  <c r="U963" i="4"/>
  <c r="S488" i="4"/>
  <c r="U487" i="4"/>
  <c r="S247" i="4"/>
  <c r="U246" i="4"/>
  <c r="S1026" i="4"/>
  <c r="U1025" i="4"/>
  <c r="S347" i="4"/>
  <c r="U346" i="4"/>
  <c r="S777" i="4"/>
  <c r="U776" i="4"/>
  <c r="S323" i="4"/>
  <c r="U322" i="4"/>
  <c r="S204" i="4"/>
  <c r="U204" i="4" s="1"/>
  <c r="U203" i="4"/>
  <c r="S855" i="4"/>
  <c r="U854" i="4"/>
  <c r="S161" i="4"/>
  <c r="U160" i="4"/>
  <c r="S387" i="4"/>
  <c r="U386" i="4"/>
  <c r="S694" i="4"/>
  <c r="U693" i="4"/>
  <c r="S920" i="4"/>
  <c r="U919" i="4"/>
  <c r="S98" i="4"/>
  <c r="U97" i="4"/>
  <c r="S713" i="4"/>
  <c r="U712" i="4"/>
  <c r="S304" i="4"/>
  <c r="U303" i="4"/>
  <c r="Q119" i="4"/>
  <c r="O120" i="4"/>
  <c r="Q59" i="4"/>
  <c r="O60" i="4"/>
  <c r="Q224" i="4"/>
  <c r="O225" i="4"/>
  <c r="Q163" i="4"/>
  <c r="O164" i="4"/>
  <c r="AC305" i="4" l="1"/>
  <c r="AE305" i="4" s="1"/>
  <c r="AE304" i="4"/>
  <c r="AC489" i="4"/>
  <c r="AE488" i="4"/>
  <c r="AC695" i="4"/>
  <c r="AE695" i="4" s="1"/>
  <c r="AE694" i="4"/>
  <c r="AC1027" i="4"/>
  <c r="AE1027" i="4" s="1"/>
  <c r="AE1026" i="4"/>
  <c r="AC836" i="4"/>
  <c r="AE835" i="4"/>
  <c r="AC388" i="4"/>
  <c r="AE387" i="4"/>
  <c r="AC348" i="4"/>
  <c r="AE347" i="4"/>
  <c r="AC99" i="4"/>
  <c r="AE99" i="4" s="1"/>
  <c r="AE98" i="4"/>
  <c r="AC118" i="4"/>
  <c r="AE117" i="4"/>
  <c r="AC632" i="4"/>
  <c r="AE631" i="4"/>
  <c r="AC142" i="4"/>
  <c r="AE141" i="4"/>
  <c r="AC570" i="4"/>
  <c r="AE569" i="4"/>
  <c r="AC988" i="4"/>
  <c r="AE988" i="4" s="1"/>
  <c r="AE987" i="4"/>
  <c r="AC945" i="4"/>
  <c r="AE944" i="4"/>
  <c r="AC921" i="4"/>
  <c r="AE920" i="4"/>
  <c r="AC673" i="4"/>
  <c r="AE672" i="4"/>
  <c r="AC185" i="4"/>
  <c r="AE184" i="4"/>
  <c r="AC38" i="4"/>
  <c r="AE37" i="4"/>
  <c r="AC1007" i="4"/>
  <c r="AE1006" i="4"/>
  <c r="AC514" i="4"/>
  <c r="AE513" i="4"/>
  <c r="AC470" i="4"/>
  <c r="AE470" i="4" s="1"/>
  <c r="AE469" i="4"/>
  <c r="AC162" i="4"/>
  <c r="AE161" i="4"/>
  <c r="AC1067" i="4"/>
  <c r="AE1067" i="4" s="1"/>
  <c r="AE1066" i="4"/>
  <c r="AC324" i="4"/>
  <c r="AE323" i="4"/>
  <c r="AC797" i="4"/>
  <c r="AE796" i="4"/>
  <c r="AC223" i="4"/>
  <c r="AE222" i="4"/>
  <c r="AC248" i="4"/>
  <c r="AE248" i="4" s="1"/>
  <c r="AE247" i="4"/>
  <c r="AC447" i="4"/>
  <c r="AE446" i="4"/>
  <c r="AC758" i="4"/>
  <c r="AE757" i="4"/>
  <c r="AC965" i="4"/>
  <c r="AE964" i="4"/>
  <c r="AC1046" i="4"/>
  <c r="AE1045" i="4"/>
  <c r="AC612" i="4"/>
  <c r="AE611" i="4"/>
  <c r="AC901" i="4"/>
  <c r="AE900" i="4"/>
  <c r="AC778" i="4"/>
  <c r="AE778" i="4" s="1"/>
  <c r="AE777" i="4"/>
  <c r="AC58" i="4"/>
  <c r="AE57" i="4"/>
  <c r="AC733" i="4"/>
  <c r="AE732" i="4"/>
  <c r="AC593" i="4"/>
  <c r="AE593" i="4" s="1"/>
  <c r="AE592" i="4"/>
  <c r="AC368" i="4"/>
  <c r="AE367" i="4"/>
  <c r="AC714" i="4"/>
  <c r="AE714" i="4" s="1"/>
  <c r="AE713" i="4"/>
  <c r="AC267" i="4"/>
  <c r="AE266" i="4"/>
  <c r="AC1086" i="4"/>
  <c r="AE1085" i="4"/>
  <c r="AC881" i="4"/>
  <c r="AE880" i="4"/>
  <c r="AC856" i="4"/>
  <c r="AE855" i="4"/>
  <c r="S714" i="4"/>
  <c r="U714" i="4" s="1"/>
  <c r="U713" i="4"/>
  <c r="S388" i="4"/>
  <c r="U387" i="4"/>
  <c r="S324" i="4"/>
  <c r="U323" i="4"/>
  <c r="S248" i="4"/>
  <c r="U248" i="4" s="1"/>
  <c r="U247" i="4"/>
  <c r="S632" i="4"/>
  <c r="U631" i="4"/>
  <c r="S470" i="4"/>
  <c r="U470" i="4" s="1"/>
  <c r="U469" i="4"/>
  <c r="S901" i="4"/>
  <c r="U900" i="4"/>
  <c r="S1007" i="4"/>
  <c r="U1006" i="4"/>
  <c r="S673" i="4"/>
  <c r="U672" i="4"/>
  <c r="S447" i="4"/>
  <c r="U446" i="4"/>
  <c r="S836" i="4"/>
  <c r="U835" i="4"/>
  <c r="S881" i="4"/>
  <c r="U880" i="4"/>
  <c r="S99" i="4"/>
  <c r="U99" i="4" s="1"/>
  <c r="U98" i="4"/>
  <c r="S162" i="4"/>
  <c r="U161" i="4"/>
  <c r="S778" i="4"/>
  <c r="U778" i="4" s="1"/>
  <c r="U777" i="4"/>
  <c r="S489" i="4"/>
  <c r="U488" i="4"/>
  <c r="S58" i="4"/>
  <c r="U57" i="4"/>
  <c r="S1046" i="4"/>
  <c r="U1045" i="4"/>
  <c r="S797" i="4"/>
  <c r="U796" i="4"/>
  <c r="S570" i="4"/>
  <c r="U569" i="4"/>
  <c r="S758" i="4"/>
  <c r="U757" i="4"/>
  <c r="S593" i="4"/>
  <c r="U593" i="4" s="1"/>
  <c r="U592" i="4"/>
  <c r="S142" i="4"/>
  <c r="U141" i="4"/>
  <c r="S921" i="4"/>
  <c r="U920" i="4"/>
  <c r="S856" i="4"/>
  <c r="U855" i="4"/>
  <c r="S348" i="4"/>
  <c r="U347" i="4"/>
  <c r="S965" i="4"/>
  <c r="U964" i="4"/>
  <c r="S267" i="4"/>
  <c r="U266" i="4"/>
  <c r="S38" i="4"/>
  <c r="U37" i="4"/>
  <c r="S988" i="4"/>
  <c r="U988" i="4" s="1"/>
  <c r="U987" i="4"/>
  <c r="S945" i="4"/>
  <c r="U944" i="4"/>
  <c r="S1067" i="4"/>
  <c r="U1067" i="4" s="1"/>
  <c r="U1066" i="4"/>
  <c r="S733" i="4"/>
  <c r="U732" i="4"/>
  <c r="S612" i="4"/>
  <c r="U611" i="4"/>
  <c r="S305" i="4"/>
  <c r="U305" i="4" s="1"/>
  <c r="U304" i="4"/>
  <c r="S695" i="4"/>
  <c r="U695" i="4" s="1"/>
  <c r="U694" i="4"/>
  <c r="S1027" i="4"/>
  <c r="U1027" i="4" s="1"/>
  <c r="U1026" i="4"/>
  <c r="S185" i="4"/>
  <c r="U184" i="4"/>
  <c r="S368" i="4"/>
  <c r="U367" i="4"/>
  <c r="S118" i="4"/>
  <c r="U117" i="4"/>
  <c r="S1086" i="4"/>
  <c r="U1085" i="4"/>
  <c r="S223" i="4"/>
  <c r="U222" i="4"/>
  <c r="S514" i="4"/>
  <c r="U513" i="4"/>
  <c r="Q225" i="4"/>
  <c r="O226" i="4"/>
  <c r="Q120" i="4"/>
  <c r="O121" i="4"/>
  <c r="O165" i="4"/>
  <c r="Q164" i="4"/>
  <c r="Q60" i="4"/>
  <c r="O61" i="4"/>
  <c r="AC902" i="4" l="1"/>
  <c r="AE902" i="4" s="1"/>
  <c r="AE901" i="4"/>
  <c r="AC759" i="4"/>
  <c r="AE759" i="4" s="1"/>
  <c r="AE758" i="4"/>
  <c r="AC186" i="4"/>
  <c r="AE186" i="4" s="1"/>
  <c r="AE185" i="4"/>
  <c r="AC119" i="4"/>
  <c r="AE118" i="4"/>
  <c r="AC837" i="4"/>
  <c r="AE837" i="4" s="1"/>
  <c r="AE836" i="4"/>
  <c r="AC268" i="4"/>
  <c r="AE268" i="4" s="1"/>
  <c r="AE267" i="4"/>
  <c r="AC734" i="4"/>
  <c r="AE733" i="4"/>
  <c r="AC613" i="4"/>
  <c r="AE613" i="4" s="1"/>
  <c r="AE612" i="4"/>
  <c r="AC448" i="4"/>
  <c r="AE447" i="4"/>
  <c r="AC325" i="4"/>
  <c r="AE324" i="4"/>
  <c r="AC515" i="4"/>
  <c r="AE515" i="4" s="1"/>
  <c r="AE514" i="4"/>
  <c r="AC674" i="4"/>
  <c r="AE673" i="4"/>
  <c r="AC571" i="4"/>
  <c r="AE570" i="4"/>
  <c r="AC857" i="4"/>
  <c r="AE856" i="4"/>
  <c r="AC1008" i="4"/>
  <c r="AE1008" i="4" s="1"/>
  <c r="AE1007" i="4"/>
  <c r="AC143" i="4"/>
  <c r="AE143" i="4" s="1"/>
  <c r="AE142" i="4"/>
  <c r="AC349" i="4"/>
  <c r="AE349" i="4" s="1"/>
  <c r="AE348" i="4"/>
  <c r="AC59" i="4"/>
  <c r="AE58" i="4"/>
  <c r="AC1047" i="4"/>
  <c r="AE1046" i="4"/>
  <c r="AC922" i="4"/>
  <c r="AE921" i="4"/>
  <c r="AC882" i="4"/>
  <c r="AE882" i="4" s="1"/>
  <c r="AE881" i="4"/>
  <c r="AC369" i="4"/>
  <c r="AE369" i="4" s="1"/>
  <c r="AE368" i="4"/>
  <c r="AC966" i="4"/>
  <c r="AE965" i="4"/>
  <c r="AC224" i="4"/>
  <c r="AE223" i="4"/>
  <c r="AC163" i="4"/>
  <c r="AE162" i="4"/>
  <c r="AC39" i="4"/>
  <c r="AE39" i="4" s="1"/>
  <c r="AE38" i="4"/>
  <c r="AC946" i="4"/>
  <c r="AE946" i="4" s="1"/>
  <c r="AE945" i="4"/>
  <c r="AC633" i="4"/>
  <c r="AE632" i="4"/>
  <c r="AC389" i="4"/>
  <c r="AE388" i="4"/>
  <c r="AC490" i="4"/>
  <c r="AE489" i="4"/>
  <c r="AC1087" i="4"/>
  <c r="AE1087" i="4" s="1"/>
  <c r="AE1086" i="4"/>
  <c r="AC798" i="4"/>
  <c r="AE797" i="4"/>
  <c r="S268" i="4"/>
  <c r="U268" i="4" s="1"/>
  <c r="U267" i="4"/>
  <c r="S922" i="4"/>
  <c r="U921" i="4"/>
  <c r="S571" i="4"/>
  <c r="U570" i="4"/>
  <c r="S490" i="4"/>
  <c r="U489" i="4"/>
  <c r="S882" i="4"/>
  <c r="U882" i="4" s="1"/>
  <c r="U881" i="4"/>
  <c r="S1008" i="4"/>
  <c r="U1008" i="4" s="1"/>
  <c r="U1007" i="4"/>
  <c r="S515" i="4"/>
  <c r="U515" i="4" s="1"/>
  <c r="U514" i="4"/>
  <c r="S369" i="4"/>
  <c r="U369" i="4" s="1"/>
  <c r="U368" i="4"/>
  <c r="S946" i="4"/>
  <c r="U946" i="4" s="1"/>
  <c r="U945" i="4"/>
  <c r="S966" i="4"/>
  <c r="U965" i="4"/>
  <c r="S143" i="4"/>
  <c r="U143" i="4" s="1"/>
  <c r="U142" i="4"/>
  <c r="S798" i="4"/>
  <c r="U797" i="4"/>
  <c r="S837" i="4"/>
  <c r="U837" i="4" s="1"/>
  <c r="U836" i="4"/>
  <c r="S902" i="4"/>
  <c r="U902" i="4" s="1"/>
  <c r="U901" i="4"/>
  <c r="S325" i="4"/>
  <c r="U324" i="4"/>
  <c r="S119" i="4"/>
  <c r="U118" i="4"/>
  <c r="S224" i="4"/>
  <c r="U223" i="4"/>
  <c r="S186" i="4"/>
  <c r="U186" i="4" s="1"/>
  <c r="U185" i="4"/>
  <c r="S613" i="4"/>
  <c r="U613" i="4" s="1"/>
  <c r="U612" i="4"/>
  <c r="S349" i="4"/>
  <c r="U349" i="4" s="1"/>
  <c r="U348" i="4"/>
  <c r="S1047" i="4"/>
  <c r="U1046" i="4"/>
  <c r="S163" i="4"/>
  <c r="U162" i="4"/>
  <c r="S448" i="4"/>
  <c r="U447" i="4"/>
  <c r="S389" i="4"/>
  <c r="U388" i="4"/>
  <c r="S1087" i="4"/>
  <c r="U1087" i="4" s="1"/>
  <c r="U1086" i="4"/>
  <c r="S734" i="4"/>
  <c r="U733" i="4"/>
  <c r="S39" i="4"/>
  <c r="U39" i="4" s="1"/>
  <c r="U38" i="4"/>
  <c r="S857" i="4"/>
  <c r="U856" i="4"/>
  <c r="S759" i="4"/>
  <c r="U759" i="4" s="1"/>
  <c r="U758" i="4"/>
  <c r="S59" i="4"/>
  <c r="U58" i="4"/>
  <c r="S674" i="4"/>
  <c r="U673" i="4"/>
  <c r="S633" i="4"/>
  <c r="U632" i="4"/>
  <c r="O166" i="4"/>
  <c r="Q166" i="4" s="1"/>
  <c r="Q165" i="4"/>
  <c r="O227" i="4"/>
  <c r="Q226" i="4"/>
  <c r="Q61" i="4"/>
  <c r="O62" i="4"/>
  <c r="Q62" i="4" s="1"/>
  <c r="Q121" i="4"/>
  <c r="O122" i="4"/>
  <c r="AC390" i="4" l="1"/>
  <c r="AE389" i="4"/>
  <c r="AC164" i="4"/>
  <c r="AE163" i="4"/>
  <c r="AC572" i="4"/>
  <c r="AE571" i="4"/>
  <c r="AC449" i="4"/>
  <c r="AE448" i="4"/>
  <c r="AC225" i="4"/>
  <c r="AE224" i="4"/>
  <c r="AC675" i="4"/>
  <c r="AE674" i="4"/>
  <c r="AC967" i="4"/>
  <c r="AE966" i="4"/>
  <c r="AC1048" i="4"/>
  <c r="AE1048" i="4" s="1"/>
  <c r="AE1047" i="4"/>
  <c r="AC735" i="4"/>
  <c r="AE734" i="4"/>
  <c r="AC799" i="4"/>
  <c r="AE799" i="4" s="1"/>
  <c r="AE798" i="4"/>
  <c r="AC634" i="4"/>
  <c r="AE633" i="4"/>
  <c r="AC923" i="4"/>
  <c r="AE922" i="4"/>
  <c r="AC120" i="4"/>
  <c r="AE119" i="4"/>
  <c r="AC491" i="4"/>
  <c r="AE490" i="4"/>
  <c r="AC60" i="4"/>
  <c r="AE59" i="4"/>
  <c r="AC858" i="4"/>
  <c r="AE857" i="4"/>
  <c r="AC326" i="4"/>
  <c r="AE325" i="4"/>
  <c r="S858" i="4"/>
  <c r="U857" i="4"/>
  <c r="S390" i="4"/>
  <c r="U389" i="4"/>
  <c r="S120" i="4"/>
  <c r="U119" i="4"/>
  <c r="S799" i="4"/>
  <c r="U799" i="4" s="1"/>
  <c r="U798" i="4"/>
  <c r="S491" i="4"/>
  <c r="U490" i="4"/>
  <c r="S675" i="4"/>
  <c r="U674" i="4"/>
  <c r="S449" i="4"/>
  <c r="U448" i="4"/>
  <c r="S326" i="4"/>
  <c r="U325" i="4"/>
  <c r="S572" i="4"/>
  <c r="U571" i="4"/>
  <c r="S60" i="4"/>
  <c r="U59" i="4"/>
  <c r="S735" i="4"/>
  <c r="U734" i="4"/>
  <c r="S164" i="4"/>
  <c r="U163" i="4"/>
  <c r="S967" i="4"/>
  <c r="U966" i="4"/>
  <c r="S923" i="4"/>
  <c r="U922" i="4"/>
  <c r="S634" i="4"/>
  <c r="U633" i="4"/>
  <c r="S1048" i="4"/>
  <c r="U1048" i="4" s="1"/>
  <c r="U1047" i="4"/>
  <c r="S225" i="4"/>
  <c r="U224" i="4"/>
  <c r="O123" i="4"/>
  <c r="Q123" i="4" s="1"/>
  <c r="Q122" i="4"/>
  <c r="O228" i="4"/>
  <c r="Q227" i="4"/>
  <c r="AC924" i="4" l="1"/>
  <c r="AE923" i="4"/>
  <c r="AC61" i="4"/>
  <c r="AE60" i="4"/>
  <c r="AC635" i="4"/>
  <c r="AE634" i="4"/>
  <c r="AC968" i="4"/>
  <c r="AE967" i="4"/>
  <c r="AC573" i="4"/>
  <c r="AE572" i="4"/>
  <c r="AC859" i="4"/>
  <c r="AE858" i="4"/>
  <c r="AC450" i="4"/>
  <c r="AE449" i="4"/>
  <c r="AC492" i="4"/>
  <c r="AE491" i="4"/>
  <c r="AC676" i="4"/>
  <c r="AE676" i="4" s="1"/>
  <c r="AE675" i="4"/>
  <c r="AC165" i="4"/>
  <c r="AE164" i="4"/>
  <c r="AC327" i="4"/>
  <c r="AE326" i="4"/>
  <c r="AC121" i="4"/>
  <c r="AE120" i="4"/>
  <c r="AC736" i="4"/>
  <c r="AE735" i="4"/>
  <c r="AC226" i="4"/>
  <c r="AE225" i="4"/>
  <c r="AC391" i="4"/>
  <c r="AE390" i="4"/>
  <c r="S635" i="4"/>
  <c r="U634" i="4"/>
  <c r="S736" i="4"/>
  <c r="U735" i="4"/>
  <c r="S450" i="4"/>
  <c r="U449" i="4"/>
  <c r="S121" i="4"/>
  <c r="U120" i="4"/>
  <c r="S924" i="4"/>
  <c r="U923" i="4"/>
  <c r="S61" i="4"/>
  <c r="U60" i="4"/>
  <c r="S676" i="4"/>
  <c r="U676" i="4" s="1"/>
  <c r="U675" i="4"/>
  <c r="S391" i="4"/>
  <c r="U390" i="4"/>
  <c r="S165" i="4"/>
  <c r="U164" i="4"/>
  <c r="S327" i="4"/>
  <c r="U326" i="4"/>
  <c r="S226" i="4"/>
  <c r="U225" i="4"/>
  <c r="S968" i="4"/>
  <c r="U967" i="4"/>
  <c r="S573" i="4"/>
  <c r="U572" i="4"/>
  <c r="S492" i="4"/>
  <c r="U491" i="4"/>
  <c r="S859" i="4"/>
  <c r="U858" i="4"/>
  <c r="O229" i="4"/>
  <c r="Q229" i="4" s="1"/>
  <c r="Q228" i="4"/>
  <c r="AC737" i="4" l="1"/>
  <c r="AE736" i="4"/>
  <c r="AC574" i="4"/>
  <c r="AE574" i="4" s="1"/>
  <c r="AE573" i="4"/>
  <c r="AC493" i="4"/>
  <c r="AE492" i="4"/>
  <c r="AC392" i="4"/>
  <c r="AE392" i="4" s="1"/>
  <c r="AE391" i="4"/>
  <c r="AC328" i="4"/>
  <c r="AE327" i="4"/>
  <c r="AC451" i="4"/>
  <c r="AE451" i="4" s="1"/>
  <c r="AE450" i="4"/>
  <c r="AC636" i="4"/>
  <c r="AE636" i="4" s="1"/>
  <c r="AE635" i="4"/>
  <c r="AC969" i="4"/>
  <c r="AE969" i="4" s="1"/>
  <c r="AE968" i="4"/>
  <c r="AC227" i="4"/>
  <c r="AE226" i="4"/>
  <c r="AC166" i="4"/>
  <c r="AE166" i="4" s="1"/>
  <c r="AE165" i="4"/>
  <c r="AC860" i="4"/>
  <c r="AE859" i="4"/>
  <c r="AC62" i="4"/>
  <c r="AE62" i="4" s="1"/>
  <c r="AE61" i="4"/>
  <c r="AC925" i="4"/>
  <c r="AE924" i="4"/>
  <c r="AC122" i="4"/>
  <c r="AE121" i="4"/>
  <c r="S392" i="4"/>
  <c r="U392" i="4" s="1"/>
  <c r="U391" i="4"/>
  <c r="S451" i="4"/>
  <c r="U451" i="4" s="1"/>
  <c r="U450" i="4"/>
  <c r="S122" i="4"/>
  <c r="U121" i="4"/>
  <c r="S969" i="4"/>
  <c r="U969" i="4" s="1"/>
  <c r="U968" i="4"/>
  <c r="S860" i="4"/>
  <c r="U859" i="4"/>
  <c r="S493" i="4"/>
  <c r="U492" i="4"/>
  <c r="S328" i="4"/>
  <c r="U327" i="4"/>
  <c r="S62" i="4"/>
  <c r="U62" i="4" s="1"/>
  <c r="U61" i="4"/>
  <c r="S737" i="4"/>
  <c r="U736" i="4"/>
  <c r="S227" i="4"/>
  <c r="U226" i="4"/>
  <c r="S574" i="4"/>
  <c r="U574" i="4" s="1"/>
  <c r="U573" i="4"/>
  <c r="S166" i="4"/>
  <c r="U166" i="4" s="1"/>
  <c r="U165" i="4"/>
  <c r="S925" i="4"/>
  <c r="U924" i="4"/>
  <c r="S636" i="4"/>
  <c r="U636" i="4" s="1"/>
  <c r="U635" i="4"/>
  <c r="AC861" i="4" l="1"/>
  <c r="AE860" i="4"/>
  <c r="AC494" i="4"/>
  <c r="AE493" i="4"/>
  <c r="AC123" i="4"/>
  <c r="AE123" i="4" s="1"/>
  <c r="AE122" i="4"/>
  <c r="AC926" i="4"/>
  <c r="AE926" i="4" s="1"/>
  <c r="AE925" i="4"/>
  <c r="AC228" i="4"/>
  <c r="AE227" i="4"/>
  <c r="AC329" i="4"/>
  <c r="AE329" i="4" s="1"/>
  <c r="AE328" i="4"/>
  <c r="AC738" i="4"/>
  <c r="AE737" i="4"/>
  <c r="S329" i="4"/>
  <c r="U329" i="4" s="1"/>
  <c r="U328" i="4"/>
  <c r="S123" i="4"/>
  <c r="U123" i="4" s="1"/>
  <c r="U122" i="4"/>
  <c r="S228" i="4"/>
  <c r="U227" i="4"/>
  <c r="S494" i="4"/>
  <c r="U493" i="4"/>
  <c r="S926" i="4"/>
  <c r="U926" i="4" s="1"/>
  <c r="U925" i="4"/>
  <c r="S738" i="4"/>
  <c r="U737" i="4"/>
  <c r="S861" i="4"/>
  <c r="U860" i="4"/>
  <c r="AC862" i="4" l="1"/>
  <c r="AE862" i="4" s="1"/>
  <c r="AE861" i="4"/>
  <c r="AC495" i="4"/>
  <c r="AE495" i="4" s="1"/>
  <c r="AE494" i="4"/>
  <c r="AC229" i="4"/>
  <c r="AE229" i="4" s="1"/>
  <c r="AE228" i="4"/>
  <c r="AC739" i="4"/>
  <c r="AE739" i="4" s="1"/>
  <c r="AE738" i="4"/>
  <c r="S495" i="4"/>
  <c r="U495" i="4" s="1"/>
  <c r="U494" i="4"/>
  <c r="S862" i="4"/>
  <c r="U862" i="4" s="1"/>
  <c r="U861" i="4"/>
  <c r="S229" i="4"/>
  <c r="U229" i="4" s="1"/>
  <c r="U228" i="4"/>
  <c r="S739" i="4"/>
  <c r="U739" i="4" s="1"/>
  <c r="U738" i="4"/>
</calcChain>
</file>

<file path=xl/sharedStrings.xml><?xml version="1.0" encoding="utf-8"?>
<sst xmlns="http://schemas.openxmlformats.org/spreadsheetml/2006/main" count="1242" uniqueCount="56">
  <si>
    <t>Symbol</t>
  </si>
  <si>
    <t>Expiry</t>
  </si>
  <si>
    <t>Open</t>
  </si>
  <si>
    <t>High</t>
  </si>
  <si>
    <t>Low</t>
  </si>
  <si>
    <t>Close</t>
  </si>
  <si>
    <t>Last</t>
  </si>
  <si>
    <t>Settle Price</t>
  </si>
  <si>
    <t>Open Interest</t>
  </si>
  <si>
    <t>Change in OI</t>
  </si>
  <si>
    <t>Date</t>
  </si>
  <si>
    <t>BANKNIFTY</t>
  </si>
  <si>
    <t>ATM</t>
  </si>
  <si>
    <t>Time to Expiry</t>
  </si>
  <si>
    <t>Turnover</t>
  </si>
  <si>
    <t>Volume</t>
  </si>
  <si>
    <t>Close_CALL</t>
  </si>
  <si>
    <t>Close_PUT</t>
  </si>
  <si>
    <t>Close_Sum</t>
  </si>
  <si>
    <t>tt</t>
  </si>
  <si>
    <t>Call IV</t>
  </si>
  <si>
    <t>Put IV</t>
  </si>
  <si>
    <t>Upper Bound</t>
  </si>
  <si>
    <t>Lower Bound</t>
  </si>
  <si>
    <t>Result</t>
  </si>
  <si>
    <t>https://cran.r-project.org/web/packages/derivmkts/derivmkts.pdf</t>
  </si>
  <si>
    <t>REFERENCE LIBRARY FOR IV COMPUTATION BASED ON BS MODEL</t>
  </si>
  <si>
    <t>IVIX_Open</t>
  </si>
  <si>
    <t>ATR(H-L)</t>
  </si>
  <si>
    <t>ATR(C-H)</t>
  </si>
  <si>
    <t>ATR(C-L)</t>
  </si>
  <si>
    <t>MAX</t>
  </si>
  <si>
    <t>Average(14 day)</t>
  </si>
  <si>
    <t>ATR%</t>
  </si>
  <si>
    <t>Vol_ATR</t>
  </si>
  <si>
    <t>Result_ATR</t>
  </si>
  <si>
    <t>Result_ATM_IV_BSM</t>
  </si>
  <si>
    <t>% Change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</si>
  <si>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</si>
  <si>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</si>
  <si>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</si>
  <si>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</si>
  <si>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</si>
  <si>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</si>
  <si>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</si>
  <si>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</si>
  <si>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</si>
  <si>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</si>
  <si>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</si>
  <si>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</si>
  <si>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</si>
  <si>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</si>
  <si>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</si>
  <si>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NaN</t>
  </si>
  <si>
    <t>UNFAVOUR</t>
  </si>
  <si>
    <t>FAVOUR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</si>
</sst>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6" fillId="4" borderId="1" xfId="0" applyFont="1" applyFill="1" applyBorder="1"/>
    <xf numFmtId="0" fontId="1" fillId="5" borderId="3" xfId="0" applyFont="1" applyFill="1" applyBorder="1" applyAlignment="1">
      <alignment horizontal="center" vertical="top"/>
    </xf>
    <xf numFmtId="0" fontId="0" fillId="6" borderId="1" xfId="0" applyFill="1" applyBorder="1"/>
    <xf numFmtId="0" fontId="0" fillId="6" borderId="0" xfId="0" applyFill="1" applyBorder="1"/>
    <xf numFmtId="0" fontId="1" fillId="7" borderId="3" xfId="0" applyFont="1" applyFill="1" applyBorder="1" applyAlignment="1">
      <alignment horizontal="center" vertical="top"/>
    </xf>
    <xf numFmtId="0" fontId="0" fillId="8" borderId="1" xfId="0" applyFill="1" applyBorder="1"/>
    <xf numFmtId="0" fontId="0" fillId="9" borderId="1" xfId="0" applyFill="1" applyBorder="1"/>
    <xf numFmtId="2" fontId="0" fillId="9" borderId="1" xfId="0" applyNumberFormat="1" applyFill="1" applyBorder="1"/>
    <xf numFmtId="0" fontId="7" fillId="10" borderId="2" xfId="0" applyFont="1" applyFill="1" applyBorder="1" applyAlignment="1">
      <alignment horizontal="center" vertical="top"/>
    </xf>
    <xf numFmtId="0" fontId="7" fillId="10" borderId="4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5" xfId="0" applyFill="1" applyBorder="1" applyAlignment="1"/>
    <xf numFmtId="0" fontId="8" fillId="0" borderId="6" xfId="0" applyFont="1" applyFill="1" applyBorder="1" applyAlignment="1">
      <alignment horizontal="centerContinuous"/>
    </xf>
    <xf numFmtId="0" fontId="2" fillId="2" borderId="0" xfId="0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2" fillId="12" borderId="0" xfId="0" applyFont="1" applyFill="1" applyAlignment="1">
      <alignment horizontal="center"/>
    </xf>
    <xf numFmtId="0" fontId="2" fillId="1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Using ATM IV_BSM</a:t>
            </a:r>
            <a:r>
              <a:rPr lang="en-US" baseline="0"/>
              <a:t> = 55 Occurences out of 1023 trading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BANKNIFTY_FUTDATA!$A$2:$A$1087</c:f>
              <c:numCache>
                <c:formatCode>yyyy\-mm\-dd</c:formatCode>
                <c:ptCount val="1086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43192</c:v>
                </c:pt>
                <c:pt idx="286">
                  <c:v>43193</c:v>
                </c:pt>
                <c:pt idx="287">
                  <c:v>43194</c:v>
                </c:pt>
                <c:pt idx="288">
                  <c:v>43195</c:v>
                </c:pt>
                <c:pt idx="289">
                  <c:v>43196</c:v>
                </c:pt>
                <c:pt idx="290">
                  <c:v>43199</c:v>
                </c:pt>
                <c:pt idx="291">
                  <c:v>43200</c:v>
                </c:pt>
                <c:pt idx="292">
                  <c:v>43201</c:v>
                </c:pt>
                <c:pt idx="293">
                  <c:v>43202</c:v>
                </c:pt>
                <c:pt idx="294">
                  <c:v>43203</c:v>
                </c:pt>
                <c:pt idx="295">
                  <c:v>43206</c:v>
                </c:pt>
                <c:pt idx="296">
                  <c:v>43207</c:v>
                </c:pt>
                <c:pt idx="297">
                  <c:v>43208</c:v>
                </c:pt>
                <c:pt idx="298">
                  <c:v>43209</c:v>
                </c:pt>
                <c:pt idx="299">
                  <c:v>43210</c:v>
                </c:pt>
                <c:pt idx="300">
                  <c:v>43213</c:v>
                </c:pt>
                <c:pt idx="301">
                  <c:v>43214</c:v>
                </c:pt>
                <c:pt idx="302">
                  <c:v>43215</c:v>
                </c:pt>
                <c:pt idx="303">
                  <c:v>43216</c:v>
                </c:pt>
                <c:pt idx="304">
                  <c:v>43217</c:v>
                </c:pt>
                <c:pt idx="305">
                  <c:v>43220</c:v>
                </c:pt>
                <c:pt idx="306">
                  <c:v>43222</c:v>
                </c:pt>
                <c:pt idx="307">
                  <c:v>43223</c:v>
                </c:pt>
                <c:pt idx="308">
                  <c:v>43224</c:v>
                </c:pt>
                <c:pt idx="309">
                  <c:v>43227</c:v>
                </c:pt>
                <c:pt idx="310">
                  <c:v>43228</c:v>
                </c:pt>
                <c:pt idx="311">
                  <c:v>43229</c:v>
                </c:pt>
                <c:pt idx="312">
                  <c:v>43230</c:v>
                </c:pt>
                <c:pt idx="313">
                  <c:v>43231</c:v>
                </c:pt>
                <c:pt idx="314">
                  <c:v>43234</c:v>
                </c:pt>
                <c:pt idx="315">
                  <c:v>43235</c:v>
                </c:pt>
                <c:pt idx="316">
                  <c:v>43236</c:v>
                </c:pt>
                <c:pt idx="317">
                  <c:v>43237</c:v>
                </c:pt>
                <c:pt idx="318">
                  <c:v>43238</c:v>
                </c:pt>
                <c:pt idx="319">
                  <c:v>43241</c:v>
                </c:pt>
                <c:pt idx="320">
                  <c:v>43242</c:v>
                </c:pt>
                <c:pt idx="321">
                  <c:v>43243</c:v>
                </c:pt>
                <c:pt idx="322">
                  <c:v>43244</c:v>
                </c:pt>
                <c:pt idx="323">
                  <c:v>43245</c:v>
                </c:pt>
                <c:pt idx="324">
                  <c:v>43248</c:v>
                </c:pt>
                <c:pt idx="325">
                  <c:v>43249</c:v>
                </c:pt>
                <c:pt idx="326">
                  <c:v>43250</c:v>
                </c:pt>
                <c:pt idx="327">
                  <c:v>43251</c:v>
                </c:pt>
                <c:pt idx="328">
                  <c:v>43252</c:v>
                </c:pt>
                <c:pt idx="329">
                  <c:v>43255</c:v>
                </c:pt>
                <c:pt idx="330">
                  <c:v>43256</c:v>
                </c:pt>
                <c:pt idx="331">
                  <c:v>43257</c:v>
                </c:pt>
                <c:pt idx="332">
                  <c:v>43258</c:v>
                </c:pt>
                <c:pt idx="333">
                  <c:v>43259</c:v>
                </c:pt>
                <c:pt idx="334">
                  <c:v>43262</c:v>
                </c:pt>
                <c:pt idx="335">
                  <c:v>43263</c:v>
                </c:pt>
                <c:pt idx="336">
                  <c:v>43264</c:v>
                </c:pt>
                <c:pt idx="337">
                  <c:v>43265</c:v>
                </c:pt>
                <c:pt idx="338">
                  <c:v>43266</c:v>
                </c:pt>
                <c:pt idx="339">
                  <c:v>43269</c:v>
                </c:pt>
                <c:pt idx="340">
                  <c:v>43270</c:v>
                </c:pt>
                <c:pt idx="341">
                  <c:v>43271</c:v>
                </c:pt>
                <c:pt idx="342">
                  <c:v>43272</c:v>
                </c:pt>
                <c:pt idx="343">
                  <c:v>43273</c:v>
                </c:pt>
                <c:pt idx="344">
                  <c:v>43276</c:v>
                </c:pt>
                <c:pt idx="345">
                  <c:v>43277</c:v>
                </c:pt>
                <c:pt idx="346">
                  <c:v>43278</c:v>
                </c:pt>
                <c:pt idx="347">
                  <c:v>43279</c:v>
                </c:pt>
                <c:pt idx="348">
                  <c:v>43280</c:v>
                </c:pt>
                <c:pt idx="349">
                  <c:v>43283</c:v>
                </c:pt>
                <c:pt idx="350">
                  <c:v>43284</c:v>
                </c:pt>
                <c:pt idx="351">
                  <c:v>43285</c:v>
                </c:pt>
                <c:pt idx="352">
                  <c:v>43286</c:v>
                </c:pt>
                <c:pt idx="353">
                  <c:v>43287</c:v>
                </c:pt>
                <c:pt idx="354">
                  <c:v>43290</c:v>
                </c:pt>
                <c:pt idx="355">
                  <c:v>43291</c:v>
                </c:pt>
                <c:pt idx="356">
                  <c:v>43292</c:v>
                </c:pt>
                <c:pt idx="357">
                  <c:v>43293</c:v>
                </c:pt>
                <c:pt idx="358">
                  <c:v>43294</c:v>
                </c:pt>
                <c:pt idx="359">
                  <c:v>43297</c:v>
                </c:pt>
                <c:pt idx="360">
                  <c:v>43298</c:v>
                </c:pt>
                <c:pt idx="361">
                  <c:v>43299</c:v>
                </c:pt>
                <c:pt idx="362">
                  <c:v>43300</c:v>
                </c:pt>
                <c:pt idx="363">
                  <c:v>43301</c:v>
                </c:pt>
                <c:pt idx="364">
                  <c:v>43304</c:v>
                </c:pt>
                <c:pt idx="365">
                  <c:v>43305</c:v>
                </c:pt>
                <c:pt idx="366">
                  <c:v>43306</c:v>
                </c:pt>
                <c:pt idx="367">
                  <c:v>43307</c:v>
                </c:pt>
                <c:pt idx="368">
                  <c:v>43308</c:v>
                </c:pt>
                <c:pt idx="369">
                  <c:v>43311</c:v>
                </c:pt>
                <c:pt idx="370">
                  <c:v>43312</c:v>
                </c:pt>
                <c:pt idx="371">
                  <c:v>43313</c:v>
                </c:pt>
                <c:pt idx="372">
                  <c:v>43314</c:v>
                </c:pt>
                <c:pt idx="373">
                  <c:v>43315</c:v>
                </c:pt>
                <c:pt idx="374">
                  <c:v>43318</c:v>
                </c:pt>
                <c:pt idx="375">
                  <c:v>43319</c:v>
                </c:pt>
                <c:pt idx="376">
                  <c:v>43320</c:v>
                </c:pt>
                <c:pt idx="377">
                  <c:v>43321</c:v>
                </c:pt>
                <c:pt idx="378">
                  <c:v>43322</c:v>
                </c:pt>
                <c:pt idx="379">
                  <c:v>43325</c:v>
                </c:pt>
                <c:pt idx="380">
                  <c:v>43326</c:v>
                </c:pt>
                <c:pt idx="381">
                  <c:v>43328</c:v>
                </c:pt>
                <c:pt idx="382">
                  <c:v>43329</c:v>
                </c:pt>
                <c:pt idx="383">
                  <c:v>43332</c:v>
                </c:pt>
                <c:pt idx="384">
                  <c:v>43333</c:v>
                </c:pt>
                <c:pt idx="385">
                  <c:v>43335</c:v>
                </c:pt>
                <c:pt idx="386">
                  <c:v>43336</c:v>
                </c:pt>
                <c:pt idx="387">
                  <c:v>43339</c:v>
                </c:pt>
                <c:pt idx="388">
                  <c:v>43340</c:v>
                </c:pt>
                <c:pt idx="389">
                  <c:v>43341</c:v>
                </c:pt>
                <c:pt idx="390">
                  <c:v>43342</c:v>
                </c:pt>
                <c:pt idx="391">
                  <c:v>43343</c:v>
                </c:pt>
                <c:pt idx="392">
                  <c:v>43346</c:v>
                </c:pt>
                <c:pt idx="393">
                  <c:v>43347</c:v>
                </c:pt>
                <c:pt idx="394">
                  <c:v>43348</c:v>
                </c:pt>
                <c:pt idx="395">
                  <c:v>43349</c:v>
                </c:pt>
                <c:pt idx="396">
                  <c:v>43350</c:v>
                </c:pt>
                <c:pt idx="397">
                  <c:v>43353</c:v>
                </c:pt>
                <c:pt idx="398">
                  <c:v>43354</c:v>
                </c:pt>
                <c:pt idx="399">
                  <c:v>43355</c:v>
                </c:pt>
                <c:pt idx="400">
                  <c:v>43357</c:v>
                </c:pt>
                <c:pt idx="401">
                  <c:v>43360</c:v>
                </c:pt>
                <c:pt idx="402">
                  <c:v>43361</c:v>
                </c:pt>
                <c:pt idx="403">
                  <c:v>43362</c:v>
                </c:pt>
                <c:pt idx="404">
                  <c:v>43364</c:v>
                </c:pt>
                <c:pt idx="405">
                  <c:v>43367</c:v>
                </c:pt>
                <c:pt idx="406">
                  <c:v>43368</c:v>
                </c:pt>
                <c:pt idx="407">
                  <c:v>43369</c:v>
                </c:pt>
                <c:pt idx="408">
                  <c:v>43370</c:v>
                </c:pt>
                <c:pt idx="409">
                  <c:v>43371</c:v>
                </c:pt>
                <c:pt idx="410">
                  <c:v>43374</c:v>
                </c:pt>
                <c:pt idx="411">
                  <c:v>43376</c:v>
                </c:pt>
                <c:pt idx="412">
                  <c:v>43377</c:v>
                </c:pt>
                <c:pt idx="413">
                  <c:v>43378</c:v>
                </c:pt>
                <c:pt idx="414">
                  <c:v>43381</c:v>
                </c:pt>
                <c:pt idx="415">
                  <c:v>43382</c:v>
                </c:pt>
                <c:pt idx="416">
                  <c:v>43383</c:v>
                </c:pt>
                <c:pt idx="417">
                  <c:v>43384</c:v>
                </c:pt>
                <c:pt idx="418">
                  <c:v>43385</c:v>
                </c:pt>
                <c:pt idx="419">
                  <c:v>43388</c:v>
                </c:pt>
                <c:pt idx="420">
                  <c:v>43389</c:v>
                </c:pt>
                <c:pt idx="421">
                  <c:v>43390</c:v>
                </c:pt>
                <c:pt idx="422">
                  <c:v>43392</c:v>
                </c:pt>
                <c:pt idx="423">
                  <c:v>43395</c:v>
                </c:pt>
                <c:pt idx="424">
                  <c:v>43396</c:v>
                </c:pt>
                <c:pt idx="425">
                  <c:v>43397</c:v>
                </c:pt>
                <c:pt idx="426">
                  <c:v>43398</c:v>
                </c:pt>
                <c:pt idx="427">
                  <c:v>43399</c:v>
                </c:pt>
                <c:pt idx="428">
                  <c:v>43402</c:v>
                </c:pt>
                <c:pt idx="429">
                  <c:v>43403</c:v>
                </c:pt>
                <c:pt idx="430">
                  <c:v>43404</c:v>
                </c:pt>
                <c:pt idx="431">
                  <c:v>43405</c:v>
                </c:pt>
                <c:pt idx="432">
                  <c:v>43406</c:v>
                </c:pt>
                <c:pt idx="433">
                  <c:v>43409</c:v>
                </c:pt>
                <c:pt idx="434">
                  <c:v>43410</c:v>
                </c:pt>
                <c:pt idx="435">
                  <c:v>43411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43426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43439</c:v>
                </c:pt>
                <c:pt idx="454">
                  <c:v>43440</c:v>
                </c:pt>
                <c:pt idx="455">
                  <c:v>43441</c:v>
                </c:pt>
                <c:pt idx="456">
                  <c:v>43444</c:v>
                </c:pt>
                <c:pt idx="457">
                  <c:v>43445</c:v>
                </c:pt>
                <c:pt idx="458">
                  <c:v>43446</c:v>
                </c:pt>
                <c:pt idx="459">
                  <c:v>43447</c:v>
                </c:pt>
                <c:pt idx="460">
                  <c:v>43448</c:v>
                </c:pt>
                <c:pt idx="461">
                  <c:v>43451</c:v>
                </c:pt>
                <c:pt idx="462">
                  <c:v>43452</c:v>
                </c:pt>
                <c:pt idx="463">
                  <c:v>43453</c:v>
                </c:pt>
                <c:pt idx="464">
                  <c:v>43454</c:v>
                </c:pt>
                <c:pt idx="465">
                  <c:v>43455</c:v>
                </c:pt>
                <c:pt idx="466">
                  <c:v>43458</c:v>
                </c:pt>
                <c:pt idx="467">
                  <c:v>43460</c:v>
                </c:pt>
                <c:pt idx="468">
                  <c:v>43461</c:v>
                </c:pt>
                <c:pt idx="469">
                  <c:v>43462</c:v>
                </c:pt>
                <c:pt idx="470">
                  <c:v>43465</c:v>
                </c:pt>
                <c:pt idx="471">
                  <c:v>43466</c:v>
                </c:pt>
                <c:pt idx="472">
                  <c:v>43467</c:v>
                </c:pt>
                <c:pt idx="473">
                  <c:v>43468</c:v>
                </c:pt>
                <c:pt idx="474">
                  <c:v>43469</c:v>
                </c:pt>
                <c:pt idx="475">
                  <c:v>43472</c:v>
                </c:pt>
                <c:pt idx="476">
                  <c:v>43473</c:v>
                </c:pt>
                <c:pt idx="477">
                  <c:v>43474</c:v>
                </c:pt>
                <c:pt idx="478">
                  <c:v>43475</c:v>
                </c:pt>
                <c:pt idx="479">
                  <c:v>43476</c:v>
                </c:pt>
                <c:pt idx="480">
                  <c:v>43479</c:v>
                </c:pt>
                <c:pt idx="481">
                  <c:v>43480</c:v>
                </c:pt>
                <c:pt idx="482">
                  <c:v>43481</c:v>
                </c:pt>
                <c:pt idx="483">
                  <c:v>43482</c:v>
                </c:pt>
                <c:pt idx="484">
                  <c:v>43483</c:v>
                </c:pt>
                <c:pt idx="485">
                  <c:v>43486</c:v>
                </c:pt>
                <c:pt idx="486">
                  <c:v>43487</c:v>
                </c:pt>
                <c:pt idx="487">
                  <c:v>43488</c:v>
                </c:pt>
                <c:pt idx="488">
                  <c:v>43489</c:v>
                </c:pt>
                <c:pt idx="489">
                  <c:v>43490</c:v>
                </c:pt>
                <c:pt idx="490">
                  <c:v>43493</c:v>
                </c:pt>
                <c:pt idx="491">
                  <c:v>43494</c:v>
                </c:pt>
                <c:pt idx="492">
                  <c:v>43495</c:v>
                </c:pt>
                <c:pt idx="493">
                  <c:v>43496</c:v>
                </c:pt>
                <c:pt idx="494">
                  <c:v>43497</c:v>
                </c:pt>
                <c:pt idx="495">
                  <c:v>43500</c:v>
                </c:pt>
                <c:pt idx="496">
                  <c:v>43501</c:v>
                </c:pt>
                <c:pt idx="497">
                  <c:v>43502</c:v>
                </c:pt>
                <c:pt idx="498">
                  <c:v>43503</c:v>
                </c:pt>
                <c:pt idx="499">
                  <c:v>43504</c:v>
                </c:pt>
                <c:pt idx="500">
                  <c:v>43507</c:v>
                </c:pt>
                <c:pt idx="501">
                  <c:v>43508</c:v>
                </c:pt>
                <c:pt idx="502">
                  <c:v>43509</c:v>
                </c:pt>
                <c:pt idx="503">
                  <c:v>43510</c:v>
                </c:pt>
                <c:pt idx="504">
                  <c:v>43511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43521</c:v>
                </c:pt>
                <c:pt idx="511">
                  <c:v>43522</c:v>
                </c:pt>
                <c:pt idx="512">
                  <c:v>43523</c:v>
                </c:pt>
                <c:pt idx="513">
                  <c:v>43524</c:v>
                </c:pt>
                <c:pt idx="514">
                  <c:v>43525</c:v>
                </c:pt>
                <c:pt idx="515">
                  <c:v>43529</c:v>
                </c:pt>
                <c:pt idx="516">
                  <c:v>43530</c:v>
                </c:pt>
                <c:pt idx="517">
                  <c:v>43531</c:v>
                </c:pt>
                <c:pt idx="518">
                  <c:v>43532</c:v>
                </c:pt>
                <c:pt idx="519">
                  <c:v>43535</c:v>
                </c:pt>
                <c:pt idx="520">
                  <c:v>43536</c:v>
                </c:pt>
                <c:pt idx="521">
                  <c:v>43537</c:v>
                </c:pt>
                <c:pt idx="522">
                  <c:v>43538</c:v>
                </c:pt>
                <c:pt idx="523">
                  <c:v>43539</c:v>
                </c:pt>
                <c:pt idx="524">
                  <c:v>43542</c:v>
                </c:pt>
                <c:pt idx="525">
                  <c:v>43543</c:v>
                </c:pt>
                <c:pt idx="526">
                  <c:v>43544</c:v>
                </c:pt>
                <c:pt idx="527">
                  <c:v>43546</c:v>
                </c:pt>
                <c:pt idx="528">
                  <c:v>43549</c:v>
                </c:pt>
                <c:pt idx="529">
                  <c:v>43550</c:v>
                </c:pt>
                <c:pt idx="530">
                  <c:v>43551</c:v>
                </c:pt>
                <c:pt idx="531">
                  <c:v>43552</c:v>
                </c:pt>
                <c:pt idx="532">
                  <c:v>43553</c:v>
                </c:pt>
                <c:pt idx="533">
                  <c:v>43556</c:v>
                </c:pt>
                <c:pt idx="534">
                  <c:v>43557</c:v>
                </c:pt>
                <c:pt idx="535">
                  <c:v>43558</c:v>
                </c:pt>
                <c:pt idx="536">
                  <c:v>43559</c:v>
                </c:pt>
                <c:pt idx="537">
                  <c:v>43560</c:v>
                </c:pt>
                <c:pt idx="538">
                  <c:v>43563</c:v>
                </c:pt>
                <c:pt idx="539">
                  <c:v>43564</c:v>
                </c:pt>
                <c:pt idx="540">
                  <c:v>43565</c:v>
                </c:pt>
                <c:pt idx="541">
                  <c:v>43566</c:v>
                </c:pt>
                <c:pt idx="542">
                  <c:v>43567</c:v>
                </c:pt>
                <c:pt idx="543">
                  <c:v>43570</c:v>
                </c:pt>
                <c:pt idx="544">
                  <c:v>43571</c:v>
                </c:pt>
                <c:pt idx="545">
                  <c:v>43573</c:v>
                </c:pt>
                <c:pt idx="546">
                  <c:v>43577</c:v>
                </c:pt>
                <c:pt idx="547">
                  <c:v>43578</c:v>
                </c:pt>
                <c:pt idx="548">
                  <c:v>43579</c:v>
                </c:pt>
                <c:pt idx="549">
                  <c:v>43580</c:v>
                </c:pt>
                <c:pt idx="550">
                  <c:v>43581</c:v>
                </c:pt>
                <c:pt idx="551">
                  <c:v>43585</c:v>
                </c:pt>
                <c:pt idx="552">
                  <c:v>43587</c:v>
                </c:pt>
                <c:pt idx="553">
                  <c:v>43588</c:v>
                </c:pt>
                <c:pt idx="554">
                  <c:v>43591</c:v>
                </c:pt>
                <c:pt idx="555">
                  <c:v>43592</c:v>
                </c:pt>
                <c:pt idx="556">
                  <c:v>43593</c:v>
                </c:pt>
                <c:pt idx="557">
                  <c:v>43594</c:v>
                </c:pt>
                <c:pt idx="558">
                  <c:v>43595</c:v>
                </c:pt>
                <c:pt idx="559">
                  <c:v>43598</c:v>
                </c:pt>
                <c:pt idx="560">
                  <c:v>43599</c:v>
                </c:pt>
                <c:pt idx="561">
                  <c:v>43600</c:v>
                </c:pt>
                <c:pt idx="562">
                  <c:v>43601</c:v>
                </c:pt>
                <c:pt idx="563">
                  <c:v>43602</c:v>
                </c:pt>
                <c:pt idx="564">
                  <c:v>43605</c:v>
                </c:pt>
                <c:pt idx="565">
                  <c:v>43606</c:v>
                </c:pt>
                <c:pt idx="566">
                  <c:v>43607</c:v>
                </c:pt>
                <c:pt idx="567">
                  <c:v>43608</c:v>
                </c:pt>
                <c:pt idx="568">
                  <c:v>43609</c:v>
                </c:pt>
                <c:pt idx="569">
                  <c:v>43612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43622</c:v>
                </c:pt>
                <c:pt idx="577">
                  <c:v>43623</c:v>
                </c:pt>
                <c:pt idx="578">
                  <c:v>43626</c:v>
                </c:pt>
                <c:pt idx="579">
                  <c:v>43627</c:v>
                </c:pt>
                <c:pt idx="580">
                  <c:v>43628</c:v>
                </c:pt>
                <c:pt idx="581">
                  <c:v>43629</c:v>
                </c:pt>
                <c:pt idx="582">
                  <c:v>43630</c:v>
                </c:pt>
                <c:pt idx="583">
                  <c:v>43633</c:v>
                </c:pt>
                <c:pt idx="584">
                  <c:v>43634</c:v>
                </c:pt>
                <c:pt idx="585">
                  <c:v>43635</c:v>
                </c:pt>
                <c:pt idx="586">
                  <c:v>43636</c:v>
                </c:pt>
                <c:pt idx="587">
                  <c:v>43637</c:v>
                </c:pt>
                <c:pt idx="588">
                  <c:v>43640</c:v>
                </c:pt>
                <c:pt idx="589">
                  <c:v>43641</c:v>
                </c:pt>
                <c:pt idx="590">
                  <c:v>43642</c:v>
                </c:pt>
                <c:pt idx="591">
                  <c:v>43643</c:v>
                </c:pt>
                <c:pt idx="592">
                  <c:v>43644</c:v>
                </c:pt>
                <c:pt idx="593">
                  <c:v>43647</c:v>
                </c:pt>
                <c:pt idx="594">
                  <c:v>43648</c:v>
                </c:pt>
                <c:pt idx="595">
                  <c:v>43649</c:v>
                </c:pt>
                <c:pt idx="596">
                  <c:v>43650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43690</c:v>
                </c:pt>
                <c:pt idx="624">
                  <c:v>43691</c:v>
                </c:pt>
                <c:pt idx="625">
                  <c:v>43693</c:v>
                </c:pt>
                <c:pt idx="626">
                  <c:v>43696</c:v>
                </c:pt>
                <c:pt idx="627">
                  <c:v>43697</c:v>
                </c:pt>
                <c:pt idx="628">
                  <c:v>43698</c:v>
                </c:pt>
                <c:pt idx="629">
                  <c:v>43699</c:v>
                </c:pt>
                <c:pt idx="630">
                  <c:v>43700</c:v>
                </c:pt>
                <c:pt idx="631">
                  <c:v>43703</c:v>
                </c:pt>
                <c:pt idx="632">
                  <c:v>43704</c:v>
                </c:pt>
                <c:pt idx="633">
                  <c:v>43705</c:v>
                </c:pt>
                <c:pt idx="634">
                  <c:v>43706</c:v>
                </c:pt>
                <c:pt idx="635">
                  <c:v>43707</c:v>
                </c:pt>
                <c:pt idx="636">
                  <c:v>43711</c:v>
                </c:pt>
                <c:pt idx="637">
                  <c:v>43712</c:v>
                </c:pt>
                <c:pt idx="638">
                  <c:v>43713</c:v>
                </c:pt>
                <c:pt idx="639">
                  <c:v>43714</c:v>
                </c:pt>
                <c:pt idx="640">
                  <c:v>43717</c:v>
                </c:pt>
                <c:pt idx="641">
                  <c:v>43719</c:v>
                </c:pt>
                <c:pt idx="642">
                  <c:v>43720</c:v>
                </c:pt>
                <c:pt idx="643">
                  <c:v>43721</c:v>
                </c:pt>
                <c:pt idx="644">
                  <c:v>43724</c:v>
                </c:pt>
                <c:pt idx="645">
                  <c:v>43725</c:v>
                </c:pt>
                <c:pt idx="646">
                  <c:v>43726</c:v>
                </c:pt>
                <c:pt idx="647">
                  <c:v>43727</c:v>
                </c:pt>
                <c:pt idx="648">
                  <c:v>43728</c:v>
                </c:pt>
                <c:pt idx="649">
                  <c:v>43731</c:v>
                </c:pt>
                <c:pt idx="650">
                  <c:v>43732</c:v>
                </c:pt>
                <c:pt idx="651">
                  <c:v>43733</c:v>
                </c:pt>
                <c:pt idx="652">
                  <c:v>43734</c:v>
                </c:pt>
                <c:pt idx="653">
                  <c:v>43735</c:v>
                </c:pt>
                <c:pt idx="654">
                  <c:v>43738</c:v>
                </c:pt>
                <c:pt idx="655">
                  <c:v>43739</c:v>
                </c:pt>
                <c:pt idx="656">
                  <c:v>43741</c:v>
                </c:pt>
                <c:pt idx="657">
                  <c:v>43742</c:v>
                </c:pt>
                <c:pt idx="658">
                  <c:v>43745</c:v>
                </c:pt>
                <c:pt idx="659">
                  <c:v>43747</c:v>
                </c:pt>
                <c:pt idx="660">
                  <c:v>43748</c:v>
                </c:pt>
                <c:pt idx="661">
                  <c:v>43749</c:v>
                </c:pt>
                <c:pt idx="662">
                  <c:v>43752</c:v>
                </c:pt>
                <c:pt idx="663">
                  <c:v>43753</c:v>
                </c:pt>
                <c:pt idx="664">
                  <c:v>43754</c:v>
                </c:pt>
                <c:pt idx="665">
                  <c:v>43755</c:v>
                </c:pt>
                <c:pt idx="666">
                  <c:v>43756</c:v>
                </c:pt>
                <c:pt idx="667">
                  <c:v>43760</c:v>
                </c:pt>
                <c:pt idx="668">
                  <c:v>43761</c:v>
                </c:pt>
                <c:pt idx="669">
                  <c:v>43762</c:v>
                </c:pt>
                <c:pt idx="670">
                  <c:v>43763</c:v>
                </c:pt>
                <c:pt idx="671">
                  <c:v>43765</c:v>
                </c:pt>
                <c:pt idx="672">
                  <c:v>43767</c:v>
                </c:pt>
                <c:pt idx="673">
                  <c:v>43768</c:v>
                </c:pt>
                <c:pt idx="674">
                  <c:v>43769</c:v>
                </c:pt>
                <c:pt idx="675">
                  <c:v>43770</c:v>
                </c:pt>
                <c:pt idx="676">
                  <c:v>43773</c:v>
                </c:pt>
                <c:pt idx="677">
                  <c:v>43774</c:v>
                </c:pt>
                <c:pt idx="678">
                  <c:v>43775</c:v>
                </c:pt>
                <c:pt idx="679">
                  <c:v>43776</c:v>
                </c:pt>
                <c:pt idx="680">
                  <c:v>43777</c:v>
                </c:pt>
                <c:pt idx="681">
                  <c:v>43780</c:v>
                </c:pt>
                <c:pt idx="682">
                  <c:v>43782</c:v>
                </c:pt>
                <c:pt idx="683">
                  <c:v>43783</c:v>
                </c:pt>
                <c:pt idx="684">
                  <c:v>43784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43794</c:v>
                </c:pt>
                <c:pt idx="691">
                  <c:v>43795</c:v>
                </c:pt>
                <c:pt idx="692">
                  <c:v>43796</c:v>
                </c:pt>
                <c:pt idx="693">
                  <c:v>43797</c:v>
                </c:pt>
                <c:pt idx="694">
                  <c:v>43798</c:v>
                </c:pt>
                <c:pt idx="695">
                  <c:v>43801</c:v>
                </c:pt>
                <c:pt idx="696">
                  <c:v>43802</c:v>
                </c:pt>
                <c:pt idx="697">
                  <c:v>43803</c:v>
                </c:pt>
                <c:pt idx="698">
                  <c:v>43804</c:v>
                </c:pt>
                <c:pt idx="699">
                  <c:v>43805</c:v>
                </c:pt>
                <c:pt idx="700">
                  <c:v>43808</c:v>
                </c:pt>
                <c:pt idx="701">
                  <c:v>43809</c:v>
                </c:pt>
                <c:pt idx="702">
                  <c:v>43810</c:v>
                </c:pt>
                <c:pt idx="703">
                  <c:v>43811</c:v>
                </c:pt>
                <c:pt idx="704">
                  <c:v>43812</c:v>
                </c:pt>
                <c:pt idx="705">
                  <c:v>43815</c:v>
                </c:pt>
                <c:pt idx="706">
                  <c:v>43816</c:v>
                </c:pt>
                <c:pt idx="707">
                  <c:v>43817</c:v>
                </c:pt>
                <c:pt idx="708">
                  <c:v>43818</c:v>
                </c:pt>
                <c:pt idx="709">
                  <c:v>43819</c:v>
                </c:pt>
                <c:pt idx="710">
                  <c:v>43822</c:v>
                </c:pt>
                <c:pt idx="711">
                  <c:v>43823</c:v>
                </c:pt>
                <c:pt idx="712">
                  <c:v>43825</c:v>
                </c:pt>
                <c:pt idx="713">
                  <c:v>43826</c:v>
                </c:pt>
                <c:pt idx="714">
                  <c:v>43829</c:v>
                </c:pt>
                <c:pt idx="715">
                  <c:v>43830</c:v>
                </c:pt>
                <c:pt idx="716">
                  <c:v>43831</c:v>
                </c:pt>
                <c:pt idx="717">
                  <c:v>43832</c:v>
                </c:pt>
                <c:pt idx="718">
                  <c:v>43833</c:v>
                </c:pt>
                <c:pt idx="719">
                  <c:v>43836</c:v>
                </c:pt>
                <c:pt idx="720">
                  <c:v>43837</c:v>
                </c:pt>
                <c:pt idx="721">
                  <c:v>43838</c:v>
                </c:pt>
                <c:pt idx="722">
                  <c:v>43839</c:v>
                </c:pt>
                <c:pt idx="723">
                  <c:v>43840</c:v>
                </c:pt>
                <c:pt idx="724">
                  <c:v>43843</c:v>
                </c:pt>
                <c:pt idx="725">
                  <c:v>43844</c:v>
                </c:pt>
                <c:pt idx="726">
                  <c:v>43845</c:v>
                </c:pt>
                <c:pt idx="727">
                  <c:v>43846</c:v>
                </c:pt>
                <c:pt idx="728">
                  <c:v>43847</c:v>
                </c:pt>
                <c:pt idx="729">
                  <c:v>43850</c:v>
                </c:pt>
                <c:pt idx="730">
                  <c:v>43851</c:v>
                </c:pt>
                <c:pt idx="731">
                  <c:v>43852</c:v>
                </c:pt>
                <c:pt idx="732">
                  <c:v>43853</c:v>
                </c:pt>
                <c:pt idx="733">
                  <c:v>43854</c:v>
                </c:pt>
                <c:pt idx="734">
                  <c:v>43857</c:v>
                </c:pt>
                <c:pt idx="735">
                  <c:v>43858</c:v>
                </c:pt>
                <c:pt idx="736">
                  <c:v>43859</c:v>
                </c:pt>
                <c:pt idx="737">
                  <c:v>43860</c:v>
                </c:pt>
                <c:pt idx="738">
                  <c:v>43861</c:v>
                </c:pt>
                <c:pt idx="739">
                  <c:v>43862</c:v>
                </c:pt>
                <c:pt idx="740">
                  <c:v>43864</c:v>
                </c:pt>
                <c:pt idx="741">
                  <c:v>43865</c:v>
                </c:pt>
                <c:pt idx="742">
                  <c:v>43866</c:v>
                </c:pt>
                <c:pt idx="743">
                  <c:v>43867</c:v>
                </c:pt>
                <c:pt idx="744">
                  <c:v>43868</c:v>
                </c:pt>
                <c:pt idx="745">
                  <c:v>43871</c:v>
                </c:pt>
                <c:pt idx="746">
                  <c:v>43872</c:v>
                </c:pt>
                <c:pt idx="747">
                  <c:v>43873</c:v>
                </c:pt>
                <c:pt idx="748">
                  <c:v>43874</c:v>
                </c:pt>
                <c:pt idx="749">
                  <c:v>43875</c:v>
                </c:pt>
                <c:pt idx="750">
                  <c:v>43878</c:v>
                </c:pt>
                <c:pt idx="751">
                  <c:v>43879</c:v>
                </c:pt>
                <c:pt idx="752">
                  <c:v>43880</c:v>
                </c:pt>
                <c:pt idx="753">
                  <c:v>43881</c:v>
                </c:pt>
                <c:pt idx="754">
                  <c:v>43885</c:v>
                </c:pt>
                <c:pt idx="755">
                  <c:v>43886</c:v>
                </c:pt>
                <c:pt idx="756">
                  <c:v>43887</c:v>
                </c:pt>
                <c:pt idx="757">
                  <c:v>43888</c:v>
                </c:pt>
                <c:pt idx="758">
                  <c:v>43889</c:v>
                </c:pt>
                <c:pt idx="759">
                  <c:v>43892</c:v>
                </c:pt>
                <c:pt idx="760">
                  <c:v>43893</c:v>
                </c:pt>
                <c:pt idx="761">
                  <c:v>43894</c:v>
                </c:pt>
                <c:pt idx="762">
                  <c:v>43895</c:v>
                </c:pt>
                <c:pt idx="763">
                  <c:v>43896</c:v>
                </c:pt>
                <c:pt idx="764">
                  <c:v>43899</c:v>
                </c:pt>
                <c:pt idx="765">
                  <c:v>43901</c:v>
                </c:pt>
                <c:pt idx="766">
                  <c:v>43902</c:v>
                </c:pt>
                <c:pt idx="767">
                  <c:v>43903</c:v>
                </c:pt>
                <c:pt idx="768">
                  <c:v>43906</c:v>
                </c:pt>
                <c:pt idx="769">
                  <c:v>43907</c:v>
                </c:pt>
                <c:pt idx="770">
                  <c:v>43908</c:v>
                </c:pt>
                <c:pt idx="771">
                  <c:v>43909</c:v>
                </c:pt>
                <c:pt idx="772">
                  <c:v>43910</c:v>
                </c:pt>
                <c:pt idx="773">
                  <c:v>43913</c:v>
                </c:pt>
                <c:pt idx="774">
                  <c:v>43914</c:v>
                </c:pt>
                <c:pt idx="775">
                  <c:v>43915</c:v>
                </c:pt>
                <c:pt idx="776">
                  <c:v>43916</c:v>
                </c:pt>
                <c:pt idx="777">
                  <c:v>43917</c:v>
                </c:pt>
                <c:pt idx="778">
                  <c:v>43920</c:v>
                </c:pt>
                <c:pt idx="779">
                  <c:v>43921</c:v>
                </c:pt>
                <c:pt idx="780">
                  <c:v>43922</c:v>
                </c:pt>
                <c:pt idx="781">
                  <c:v>43924</c:v>
                </c:pt>
                <c:pt idx="782">
                  <c:v>43928</c:v>
                </c:pt>
                <c:pt idx="783">
                  <c:v>43929</c:v>
                </c:pt>
                <c:pt idx="784">
                  <c:v>43930</c:v>
                </c:pt>
                <c:pt idx="785">
                  <c:v>43934</c:v>
                </c:pt>
                <c:pt idx="786">
                  <c:v>43936</c:v>
                </c:pt>
                <c:pt idx="787">
                  <c:v>43937</c:v>
                </c:pt>
                <c:pt idx="788">
                  <c:v>43938</c:v>
                </c:pt>
                <c:pt idx="789">
                  <c:v>43941</c:v>
                </c:pt>
                <c:pt idx="790">
                  <c:v>43942</c:v>
                </c:pt>
                <c:pt idx="791">
                  <c:v>43943</c:v>
                </c:pt>
                <c:pt idx="792">
                  <c:v>43944</c:v>
                </c:pt>
                <c:pt idx="793">
                  <c:v>43945</c:v>
                </c:pt>
                <c:pt idx="794">
                  <c:v>43948</c:v>
                </c:pt>
                <c:pt idx="795">
                  <c:v>43949</c:v>
                </c:pt>
                <c:pt idx="796">
                  <c:v>43950</c:v>
                </c:pt>
                <c:pt idx="797">
                  <c:v>43951</c:v>
                </c:pt>
                <c:pt idx="798">
                  <c:v>43955</c:v>
                </c:pt>
                <c:pt idx="799">
                  <c:v>43956</c:v>
                </c:pt>
                <c:pt idx="800">
                  <c:v>43957</c:v>
                </c:pt>
                <c:pt idx="801">
                  <c:v>43958</c:v>
                </c:pt>
                <c:pt idx="802">
                  <c:v>43959</c:v>
                </c:pt>
                <c:pt idx="803">
                  <c:v>43962</c:v>
                </c:pt>
                <c:pt idx="804">
                  <c:v>43963</c:v>
                </c:pt>
                <c:pt idx="805">
                  <c:v>43964</c:v>
                </c:pt>
                <c:pt idx="806">
                  <c:v>43965</c:v>
                </c:pt>
                <c:pt idx="807">
                  <c:v>43966</c:v>
                </c:pt>
                <c:pt idx="808">
                  <c:v>43969</c:v>
                </c:pt>
                <c:pt idx="809">
                  <c:v>43970</c:v>
                </c:pt>
                <c:pt idx="810">
                  <c:v>43971</c:v>
                </c:pt>
                <c:pt idx="811">
                  <c:v>43972</c:v>
                </c:pt>
                <c:pt idx="812">
                  <c:v>43973</c:v>
                </c:pt>
                <c:pt idx="813">
                  <c:v>43977</c:v>
                </c:pt>
                <c:pt idx="814">
                  <c:v>43978</c:v>
                </c:pt>
                <c:pt idx="815">
                  <c:v>43979</c:v>
                </c:pt>
                <c:pt idx="816">
                  <c:v>43980</c:v>
                </c:pt>
                <c:pt idx="817">
                  <c:v>43983</c:v>
                </c:pt>
                <c:pt idx="818">
                  <c:v>43984</c:v>
                </c:pt>
                <c:pt idx="819">
                  <c:v>43985</c:v>
                </c:pt>
                <c:pt idx="820">
                  <c:v>43986</c:v>
                </c:pt>
                <c:pt idx="821">
                  <c:v>43987</c:v>
                </c:pt>
                <c:pt idx="822">
                  <c:v>43990</c:v>
                </c:pt>
                <c:pt idx="823">
                  <c:v>43991</c:v>
                </c:pt>
                <c:pt idx="824">
                  <c:v>43992</c:v>
                </c:pt>
                <c:pt idx="825">
                  <c:v>43993</c:v>
                </c:pt>
                <c:pt idx="826">
                  <c:v>43994</c:v>
                </c:pt>
                <c:pt idx="827">
                  <c:v>43997</c:v>
                </c:pt>
                <c:pt idx="828">
                  <c:v>43998</c:v>
                </c:pt>
                <c:pt idx="829">
                  <c:v>43999</c:v>
                </c:pt>
                <c:pt idx="830">
                  <c:v>44000</c:v>
                </c:pt>
                <c:pt idx="831">
                  <c:v>44001</c:v>
                </c:pt>
                <c:pt idx="832">
                  <c:v>44004</c:v>
                </c:pt>
                <c:pt idx="833">
                  <c:v>44005</c:v>
                </c:pt>
                <c:pt idx="834">
                  <c:v>44006</c:v>
                </c:pt>
                <c:pt idx="835">
                  <c:v>44007</c:v>
                </c:pt>
                <c:pt idx="836">
                  <c:v>44008</c:v>
                </c:pt>
                <c:pt idx="837">
                  <c:v>44011</c:v>
                </c:pt>
                <c:pt idx="838">
                  <c:v>44012</c:v>
                </c:pt>
                <c:pt idx="839">
                  <c:v>44013</c:v>
                </c:pt>
                <c:pt idx="840">
                  <c:v>44014</c:v>
                </c:pt>
                <c:pt idx="841">
                  <c:v>44015</c:v>
                </c:pt>
                <c:pt idx="842">
                  <c:v>44018</c:v>
                </c:pt>
                <c:pt idx="843">
                  <c:v>44019</c:v>
                </c:pt>
                <c:pt idx="844">
                  <c:v>44020</c:v>
                </c:pt>
                <c:pt idx="845">
                  <c:v>44021</c:v>
                </c:pt>
                <c:pt idx="846">
                  <c:v>44022</c:v>
                </c:pt>
                <c:pt idx="847">
                  <c:v>44025</c:v>
                </c:pt>
                <c:pt idx="848">
                  <c:v>44026</c:v>
                </c:pt>
                <c:pt idx="849">
                  <c:v>44027</c:v>
                </c:pt>
                <c:pt idx="850">
                  <c:v>44028</c:v>
                </c:pt>
                <c:pt idx="851">
                  <c:v>44029</c:v>
                </c:pt>
                <c:pt idx="852">
                  <c:v>44032</c:v>
                </c:pt>
                <c:pt idx="853">
                  <c:v>44033</c:v>
                </c:pt>
                <c:pt idx="854">
                  <c:v>44034</c:v>
                </c:pt>
                <c:pt idx="855">
                  <c:v>44035</c:v>
                </c:pt>
                <c:pt idx="856">
                  <c:v>44036</c:v>
                </c:pt>
                <c:pt idx="857">
                  <c:v>44039</c:v>
                </c:pt>
                <c:pt idx="858">
                  <c:v>44040</c:v>
                </c:pt>
                <c:pt idx="859">
                  <c:v>44041</c:v>
                </c:pt>
                <c:pt idx="860">
                  <c:v>44042</c:v>
                </c:pt>
                <c:pt idx="861">
                  <c:v>44043</c:v>
                </c:pt>
                <c:pt idx="862">
                  <c:v>44046</c:v>
                </c:pt>
                <c:pt idx="863">
                  <c:v>44047</c:v>
                </c:pt>
                <c:pt idx="864">
                  <c:v>44048</c:v>
                </c:pt>
                <c:pt idx="865">
                  <c:v>44049</c:v>
                </c:pt>
                <c:pt idx="866">
                  <c:v>44050</c:v>
                </c:pt>
                <c:pt idx="867">
                  <c:v>44053</c:v>
                </c:pt>
                <c:pt idx="868">
                  <c:v>44054</c:v>
                </c:pt>
                <c:pt idx="869">
                  <c:v>44055</c:v>
                </c:pt>
                <c:pt idx="870">
                  <c:v>44056</c:v>
                </c:pt>
                <c:pt idx="871">
                  <c:v>44057</c:v>
                </c:pt>
                <c:pt idx="872">
                  <c:v>44060</c:v>
                </c:pt>
                <c:pt idx="873">
                  <c:v>44061</c:v>
                </c:pt>
                <c:pt idx="874">
                  <c:v>44062</c:v>
                </c:pt>
                <c:pt idx="875">
                  <c:v>44063</c:v>
                </c:pt>
                <c:pt idx="876">
                  <c:v>44064</c:v>
                </c:pt>
                <c:pt idx="877">
                  <c:v>44067</c:v>
                </c:pt>
                <c:pt idx="878">
                  <c:v>44068</c:v>
                </c:pt>
                <c:pt idx="879">
                  <c:v>44069</c:v>
                </c:pt>
                <c:pt idx="880">
                  <c:v>44070</c:v>
                </c:pt>
                <c:pt idx="881">
                  <c:v>44071</c:v>
                </c:pt>
                <c:pt idx="882">
                  <c:v>44074</c:v>
                </c:pt>
                <c:pt idx="883">
                  <c:v>44075</c:v>
                </c:pt>
                <c:pt idx="884">
                  <c:v>44076</c:v>
                </c:pt>
                <c:pt idx="885">
                  <c:v>44077</c:v>
                </c:pt>
                <c:pt idx="886">
                  <c:v>44078</c:v>
                </c:pt>
                <c:pt idx="887">
                  <c:v>44081</c:v>
                </c:pt>
                <c:pt idx="888">
                  <c:v>44082</c:v>
                </c:pt>
                <c:pt idx="889">
                  <c:v>44083</c:v>
                </c:pt>
                <c:pt idx="890">
                  <c:v>44084</c:v>
                </c:pt>
                <c:pt idx="891">
                  <c:v>44085</c:v>
                </c:pt>
                <c:pt idx="892">
                  <c:v>44088</c:v>
                </c:pt>
                <c:pt idx="893">
                  <c:v>44089</c:v>
                </c:pt>
                <c:pt idx="894">
                  <c:v>44090</c:v>
                </c:pt>
                <c:pt idx="895">
                  <c:v>44091</c:v>
                </c:pt>
                <c:pt idx="896">
                  <c:v>44092</c:v>
                </c:pt>
                <c:pt idx="897">
                  <c:v>44095</c:v>
                </c:pt>
                <c:pt idx="898">
                  <c:v>44096</c:v>
                </c:pt>
                <c:pt idx="899">
                  <c:v>44097</c:v>
                </c:pt>
                <c:pt idx="900">
                  <c:v>44098</c:v>
                </c:pt>
                <c:pt idx="901">
                  <c:v>44099</c:v>
                </c:pt>
                <c:pt idx="902">
                  <c:v>44102</c:v>
                </c:pt>
                <c:pt idx="903">
                  <c:v>44103</c:v>
                </c:pt>
                <c:pt idx="904">
                  <c:v>44104</c:v>
                </c:pt>
                <c:pt idx="905">
                  <c:v>44105</c:v>
                </c:pt>
                <c:pt idx="906">
                  <c:v>44109</c:v>
                </c:pt>
                <c:pt idx="907">
                  <c:v>44110</c:v>
                </c:pt>
                <c:pt idx="908">
                  <c:v>44111</c:v>
                </c:pt>
                <c:pt idx="909">
                  <c:v>44112</c:v>
                </c:pt>
                <c:pt idx="910">
                  <c:v>44113</c:v>
                </c:pt>
                <c:pt idx="911">
                  <c:v>44116</c:v>
                </c:pt>
                <c:pt idx="912">
                  <c:v>44117</c:v>
                </c:pt>
                <c:pt idx="913">
                  <c:v>44118</c:v>
                </c:pt>
                <c:pt idx="914">
                  <c:v>44119</c:v>
                </c:pt>
                <c:pt idx="915">
                  <c:v>44120</c:v>
                </c:pt>
                <c:pt idx="916">
                  <c:v>44123</c:v>
                </c:pt>
                <c:pt idx="917">
                  <c:v>44124</c:v>
                </c:pt>
                <c:pt idx="918">
                  <c:v>44125</c:v>
                </c:pt>
                <c:pt idx="919">
                  <c:v>44126</c:v>
                </c:pt>
                <c:pt idx="920">
                  <c:v>44127</c:v>
                </c:pt>
                <c:pt idx="921">
                  <c:v>44130</c:v>
                </c:pt>
                <c:pt idx="922">
                  <c:v>44131</c:v>
                </c:pt>
                <c:pt idx="923">
                  <c:v>44132</c:v>
                </c:pt>
                <c:pt idx="924">
                  <c:v>44133</c:v>
                </c:pt>
                <c:pt idx="925">
                  <c:v>44134</c:v>
                </c:pt>
                <c:pt idx="926">
                  <c:v>44137</c:v>
                </c:pt>
                <c:pt idx="927">
                  <c:v>44138</c:v>
                </c:pt>
                <c:pt idx="928">
                  <c:v>44139</c:v>
                </c:pt>
                <c:pt idx="929">
                  <c:v>44140</c:v>
                </c:pt>
                <c:pt idx="930">
                  <c:v>44141</c:v>
                </c:pt>
                <c:pt idx="931">
                  <c:v>44144</c:v>
                </c:pt>
                <c:pt idx="932">
                  <c:v>44145</c:v>
                </c:pt>
                <c:pt idx="933">
                  <c:v>44146</c:v>
                </c:pt>
                <c:pt idx="934">
                  <c:v>44147</c:v>
                </c:pt>
                <c:pt idx="935">
                  <c:v>44148</c:v>
                </c:pt>
                <c:pt idx="936">
                  <c:v>44149</c:v>
                </c:pt>
                <c:pt idx="937">
                  <c:v>44152</c:v>
                </c:pt>
                <c:pt idx="938">
                  <c:v>44153</c:v>
                </c:pt>
                <c:pt idx="939">
                  <c:v>44154</c:v>
                </c:pt>
                <c:pt idx="940">
                  <c:v>44155</c:v>
                </c:pt>
                <c:pt idx="941">
                  <c:v>44158</c:v>
                </c:pt>
                <c:pt idx="942">
                  <c:v>44159</c:v>
                </c:pt>
                <c:pt idx="943">
                  <c:v>44160</c:v>
                </c:pt>
                <c:pt idx="944">
                  <c:v>44161</c:v>
                </c:pt>
                <c:pt idx="945">
                  <c:v>44162</c:v>
                </c:pt>
                <c:pt idx="946">
                  <c:v>44166</c:v>
                </c:pt>
                <c:pt idx="947">
                  <c:v>44167</c:v>
                </c:pt>
                <c:pt idx="948">
                  <c:v>44168</c:v>
                </c:pt>
                <c:pt idx="949">
                  <c:v>44169</c:v>
                </c:pt>
                <c:pt idx="950">
                  <c:v>44172</c:v>
                </c:pt>
                <c:pt idx="951">
                  <c:v>44173</c:v>
                </c:pt>
                <c:pt idx="952">
                  <c:v>44174</c:v>
                </c:pt>
                <c:pt idx="953">
                  <c:v>44175</c:v>
                </c:pt>
                <c:pt idx="954">
                  <c:v>44176</c:v>
                </c:pt>
                <c:pt idx="955">
                  <c:v>44179</c:v>
                </c:pt>
                <c:pt idx="956">
                  <c:v>44180</c:v>
                </c:pt>
                <c:pt idx="957">
                  <c:v>44181</c:v>
                </c:pt>
                <c:pt idx="958">
                  <c:v>44182</c:v>
                </c:pt>
                <c:pt idx="959">
                  <c:v>44183</c:v>
                </c:pt>
                <c:pt idx="960">
                  <c:v>44186</c:v>
                </c:pt>
                <c:pt idx="961">
                  <c:v>44187</c:v>
                </c:pt>
                <c:pt idx="962">
                  <c:v>44188</c:v>
                </c:pt>
                <c:pt idx="963">
                  <c:v>44189</c:v>
                </c:pt>
                <c:pt idx="964">
                  <c:v>44193</c:v>
                </c:pt>
                <c:pt idx="965">
                  <c:v>44194</c:v>
                </c:pt>
                <c:pt idx="966">
                  <c:v>44195</c:v>
                </c:pt>
                <c:pt idx="967">
                  <c:v>44196</c:v>
                </c:pt>
                <c:pt idx="968">
                  <c:v>44197</c:v>
                </c:pt>
                <c:pt idx="969">
                  <c:v>44200</c:v>
                </c:pt>
                <c:pt idx="970">
                  <c:v>44201</c:v>
                </c:pt>
                <c:pt idx="971">
                  <c:v>44202</c:v>
                </c:pt>
                <c:pt idx="972">
                  <c:v>44203</c:v>
                </c:pt>
                <c:pt idx="973">
                  <c:v>44204</c:v>
                </c:pt>
                <c:pt idx="974">
                  <c:v>44207</c:v>
                </c:pt>
                <c:pt idx="975">
                  <c:v>44208</c:v>
                </c:pt>
                <c:pt idx="976">
                  <c:v>44209</c:v>
                </c:pt>
                <c:pt idx="977">
                  <c:v>44210</c:v>
                </c:pt>
                <c:pt idx="978">
                  <c:v>44211</c:v>
                </c:pt>
                <c:pt idx="979">
                  <c:v>44214</c:v>
                </c:pt>
                <c:pt idx="980">
                  <c:v>44215</c:v>
                </c:pt>
                <c:pt idx="981">
                  <c:v>44216</c:v>
                </c:pt>
                <c:pt idx="982">
                  <c:v>44217</c:v>
                </c:pt>
                <c:pt idx="983">
                  <c:v>44218</c:v>
                </c:pt>
                <c:pt idx="984">
                  <c:v>44221</c:v>
                </c:pt>
                <c:pt idx="985">
                  <c:v>44223</c:v>
                </c:pt>
                <c:pt idx="986">
                  <c:v>44224</c:v>
                </c:pt>
                <c:pt idx="987">
                  <c:v>44225</c:v>
                </c:pt>
                <c:pt idx="988">
                  <c:v>44228</c:v>
                </c:pt>
                <c:pt idx="989">
                  <c:v>44229</c:v>
                </c:pt>
                <c:pt idx="990">
                  <c:v>44230</c:v>
                </c:pt>
                <c:pt idx="991">
                  <c:v>44231</c:v>
                </c:pt>
                <c:pt idx="992">
                  <c:v>44232</c:v>
                </c:pt>
                <c:pt idx="993">
                  <c:v>44235</c:v>
                </c:pt>
                <c:pt idx="994">
                  <c:v>44236</c:v>
                </c:pt>
                <c:pt idx="995">
                  <c:v>44237</c:v>
                </c:pt>
                <c:pt idx="996">
                  <c:v>44238</c:v>
                </c:pt>
                <c:pt idx="997">
                  <c:v>44239</c:v>
                </c:pt>
                <c:pt idx="998">
                  <c:v>44242</c:v>
                </c:pt>
                <c:pt idx="999">
                  <c:v>44243</c:v>
                </c:pt>
                <c:pt idx="1000">
                  <c:v>44244</c:v>
                </c:pt>
                <c:pt idx="1001">
                  <c:v>44245</c:v>
                </c:pt>
                <c:pt idx="1002">
                  <c:v>44246</c:v>
                </c:pt>
                <c:pt idx="1003">
                  <c:v>44249</c:v>
                </c:pt>
                <c:pt idx="1004">
                  <c:v>44250</c:v>
                </c:pt>
                <c:pt idx="1005">
                  <c:v>44251</c:v>
                </c:pt>
                <c:pt idx="1006">
                  <c:v>44252</c:v>
                </c:pt>
                <c:pt idx="1007">
                  <c:v>44253</c:v>
                </c:pt>
                <c:pt idx="1008">
                  <c:v>44256</c:v>
                </c:pt>
                <c:pt idx="1009">
                  <c:v>44257</c:v>
                </c:pt>
                <c:pt idx="1010">
                  <c:v>44258</c:v>
                </c:pt>
                <c:pt idx="1011">
                  <c:v>44259</c:v>
                </c:pt>
                <c:pt idx="1012">
                  <c:v>44260</c:v>
                </c:pt>
                <c:pt idx="1013">
                  <c:v>44263</c:v>
                </c:pt>
                <c:pt idx="1014">
                  <c:v>44264</c:v>
                </c:pt>
                <c:pt idx="1015">
                  <c:v>44265</c:v>
                </c:pt>
                <c:pt idx="1016">
                  <c:v>44267</c:v>
                </c:pt>
                <c:pt idx="1017">
                  <c:v>44270</c:v>
                </c:pt>
                <c:pt idx="1018">
                  <c:v>44271</c:v>
                </c:pt>
                <c:pt idx="1019">
                  <c:v>44272</c:v>
                </c:pt>
                <c:pt idx="1020">
                  <c:v>44273</c:v>
                </c:pt>
                <c:pt idx="1021">
                  <c:v>44274</c:v>
                </c:pt>
                <c:pt idx="1022">
                  <c:v>44277</c:v>
                </c:pt>
                <c:pt idx="1023">
                  <c:v>44278</c:v>
                </c:pt>
                <c:pt idx="1024">
                  <c:v>44279</c:v>
                </c:pt>
                <c:pt idx="1025">
                  <c:v>44280</c:v>
                </c:pt>
                <c:pt idx="1026">
                  <c:v>44281</c:v>
                </c:pt>
                <c:pt idx="1027">
                  <c:v>44285</c:v>
                </c:pt>
                <c:pt idx="1028">
                  <c:v>44286</c:v>
                </c:pt>
                <c:pt idx="1029">
                  <c:v>44287</c:v>
                </c:pt>
                <c:pt idx="1030">
                  <c:v>44291</c:v>
                </c:pt>
                <c:pt idx="1031">
                  <c:v>44292</c:v>
                </c:pt>
                <c:pt idx="1032">
                  <c:v>44293</c:v>
                </c:pt>
                <c:pt idx="1033">
                  <c:v>44294</c:v>
                </c:pt>
                <c:pt idx="1034">
                  <c:v>44295</c:v>
                </c:pt>
                <c:pt idx="1035">
                  <c:v>44298</c:v>
                </c:pt>
                <c:pt idx="1036">
                  <c:v>44299</c:v>
                </c:pt>
                <c:pt idx="1037">
                  <c:v>44301</c:v>
                </c:pt>
                <c:pt idx="1038">
                  <c:v>44302</c:v>
                </c:pt>
                <c:pt idx="1039">
                  <c:v>44305</c:v>
                </c:pt>
                <c:pt idx="1040">
                  <c:v>44306</c:v>
                </c:pt>
                <c:pt idx="1041">
                  <c:v>44308</c:v>
                </c:pt>
                <c:pt idx="1042">
                  <c:v>44309</c:v>
                </c:pt>
                <c:pt idx="1043">
                  <c:v>44312</c:v>
                </c:pt>
                <c:pt idx="1044">
                  <c:v>44313</c:v>
                </c:pt>
                <c:pt idx="1045">
                  <c:v>44314</c:v>
                </c:pt>
                <c:pt idx="1046">
                  <c:v>44315</c:v>
                </c:pt>
                <c:pt idx="1047">
                  <c:v>44316</c:v>
                </c:pt>
                <c:pt idx="1048">
                  <c:v>44319</c:v>
                </c:pt>
                <c:pt idx="1049">
                  <c:v>44320</c:v>
                </c:pt>
                <c:pt idx="1050">
                  <c:v>44321</c:v>
                </c:pt>
                <c:pt idx="1051">
                  <c:v>44322</c:v>
                </c:pt>
                <c:pt idx="1052">
                  <c:v>44323</c:v>
                </c:pt>
                <c:pt idx="1053">
                  <c:v>44326</c:v>
                </c:pt>
                <c:pt idx="1054">
                  <c:v>44327</c:v>
                </c:pt>
                <c:pt idx="1055">
                  <c:v>44328</c:v>
                </c:pt>
                <c:pt idx="1056">
                  <c:v>44330</c:v>
                </c:pt>
                <c:pt idx="1057">
                  <c:v>44333</c:v>
                </c:pt>
                <c:pt idx="1058">
                  <c:v>44334</c:v>
                </c:pt>
                <c:pt idx="1059">
                  <c:v>44335</c:v>
                </c:pt>
                <c:pt idx="1060">
                  <c:v>44336</c:v>
                </c:pt>
                <c:pt idx="1061">
                  <c:v>44337</c:v>
                </c:pt>
                <c:pt idx="1062">
                  <c:v>44340</c:v>
                </c:pt>
                <c:pt idx="1063">
                  <c:v>44341</c:v>
                </c:pt>
                <c:pt idx="1064">
                  <c:v>44342</c:v>
                </c:pt>
                <c:pt idx="1065">
                  <c:v>44343</c:v>
                </c:pt>
                <c:pt idx="1066">
                  <c:v>44344</c:v>
                </c:pt>
                <c:pt idx="1067">
                  <c:v>44347</c:v>
                </c:pt>
                <c:pt idx="1068">
                  <c:v>44348</c:v>
                </c:pt>
                <c:pt idx="1069">
                  <c:v>44349</c:v>
                </c:pt>
                <c:pt idx="1070">
                  <c:v>44350</c:v>
                </c:pt>
                <c:pt idx="1071">
                  <c:v>44351</c:v>
                </c:pt>
                <c:pt idx="1072">
                  <c:v>44354</c:v>
                </c:pt>
                <c:pt idx="1073">
                  <c:v>44355</c:v>
                </c:pt>
                <c:pt idx="1074">
                  <c:v>44356</c:v>
                </c:pt>
                <c:pt idx="1075">
                  <c:v>44357</c:v>
                </c:pt>
                <c:pt idx="1076">
                  <c:v>44358</c:v>
                </c:pt>
                <c:pt idx="1077">
                  <c:v>44361</c:v>
                </c:pt>
                <c:pt idx="1078">
                  <c:v>44362</c:v>
                </c:pt>
                <c:pt idx="1079">
                  <c:v>44363</c:v>
                </c:pt>
                <c:pt idx="1080">
                  <c:v>44364</c:v>
                </c:pt>
                <c:pt idx="1081">
                  <c:v>44365</c:v>
                </c:pt>
                <c:pt idx="1082">
                  <c:v>44368</c:v>
                </c:pt>
                <c:pt idx="1083">
                  <c:v>44369</c:v>
                </c:pt>
                <c:pt idx="1084">
                  <c:v>44370</c:v>
                </c:pt>
                <c:pt idx="1085">
                  <c:v>44371</c:v>
                </c:pt>
              </c:numCache>
            </c:numRef>
          </c:cat>
          <c:val>
            <c:numRef>
              <c:f>BANKNIFTY_FUTDATA!$Q$2:$Q$1087</c:f>
              <c:numCache>
                <c:formatCode>General</c:formatCode>
                <c:ptCount val="10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8-41B5-A071-9885736A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326416"/>
        <c:axId val="689335056"/>
      </c:lineChart>
      <c:dateAx>
        <c:axId val="689326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35056"/>
        <c:crosses val="autoZero"/>
        <c:auto val="1"/>
        <c:lblOffset val="100"/>
        <c:baseTimeUnit val="days"/>
      </c:dateAx>
      <c:valAx>
        <c:axId val="6893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IVIX = 78 Occurences</a:t>
            </a:r>
            <a:r>
              <a:rPr lang="en-US" sz="1600" b="1" i="0" u="none" strike="noStrike" baseline="0">
                <a:effectLst/>
              </a:rPr>
              <a:t> out of 1023 trading days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BANKNIFTY_FUTDATA!$A$2:$A$1087</c:f>
              <c:numCache>
                <c:formatCode>yyyy\-mm\-dd</c:formatCode>
                <c:ptCount val="1086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43192</c:v>
                </c:pt>
                <c:pt idx="286">
                  <c:v>43193</c:v>
                </c:pt>
                <c:pt idx="287">
                  <c:v>43194</c:v>
                </c:pt>
                <c:pt idx="288">
                  <c:v>43195</c:v>
                </c:pt>
                <c:pt idx="289">
                  <c:v>43196</c:v>
                </c:pt>
                <c:pt idx="290">
                  <c:v>43199</c:v>
                </c:pt>
                <c:pt idx="291">
                  <c:v>43200</c:v>
                </c:pt>
                <c:pt idx="292">
                  <c:v>43201</c:v>
                </c:pt>
                <c:pt idx="293">
                  <c:v>43202</c:v>
                </c:pt>
                <c:pt idx="294">
                  <c:v>43203</c:v>
                </c:pt>
                <c:pt idx="295">
                  <c:v>43206</c:v>
                </c:pt>
                <c:pt idx="296">
                  <c:v>43207</c:v>
                </c:pt>
                <c:pt idx="297">
                  <c:v>43208</c:v>
                </c:pt>
                <c:pt idx="298">
                  <c:v>43209</c:v>
                </c:pt>
                <c:pt idx="299">
                  <c:v>43210</c:v>
                </c:pt>
                <c:pt idx="300">
                  <c:v>43213</c:v>
                </c:pt>
                <c:pt idx="301">
                  <c:v>43214</c:v>
                </c:pt>
                <c:pt idx="302">
                  <c:v>43215</c:v>
                </c:pt>
                <c:pt idx="303">
                  <c:v>43216</c:v>
                </c:pt>
                <c:pt idx="304">
                  <c:v>43217</c:v>
                </c:pt>
                <c:pt idx="305">
                  <c:v>43220</c:v>
                </c:pt>
                <c:pt idx="306">
                  <c:v>43222</c:v>
                </c:pt>
                <c:pt idx="307">
                  <c:v>43223</c:v>
                </c:pt>
                <c:pt idx="308">
                  <c:v>43224</c:v>
                </c:pt>
                <c:pt idx="309">
                  <c:v>43227</c:v>
                </c:pt>
                <c:pt idx="310">
                  <c:v>43228</c:v>
                </c:pt>
                <c:pt idx="311">
                  <c:v>43229</c:v>
                </c:pt>
                <c:pt idx="312">
                  <c:v>43230</c:v>
                </c:pt>
                <c:pt idx="313">
                  <c:v>43231</c:v>
                </c:pt>
                <c:pt idx="314">
                  <c:v>43234</c:v>
                </c:pt>
                <c:pt idx="315">
                  <c:v>43235</c:v>
                </c:pt>
                <c:pt idx="316">
                  <c:v>43236</c:v>
                </c:pt>
                <c:pt idx="317">
                  <c:v>43237</c:v>
                </c:pt>
                <c:pt idx="318">
                  <c:v>43238</c:v>
                </c:pt>
                <c:pt idx="319">
                  <c:v>43241</c:v>
                </c:pt>
                <c:pt idx="320">
                  <c:v>43242</c:v>
                </c:pt>
                <c:pt idx="321">
                  <c:v>43243</c:v>
                </c:pt>
                <c:pt idx="322">
                  <c:v>43244</c:v>
                </c:pt>
                <c:pt idx="323">
                  <c:v>43245</c:v>
                </c:pt>
                <c:pt idx="324">
                  <c:v>43248</c:v>
                </c:pt>
                <c:pt idx="325">
                  <c:v>43249</c:v>
                </c:pt>
                <c:pt idx="326">
                  <c:v>43250</c:v>
                </c:pt>
                <c:pt idx="327">
                  <c:v>43251</c:v>
                </c:pt>
                <c:pt idx="328">
                  <c:v>43252</c:v>
                </c:pt>
                <c:pt idx="329">
                  <c:v>43255</c:v>
                </c:pt>
                <c:pt idx="330">
                  <c:v>43256</c:v>
                </c:pt>
                <c:pt idx="331">
                  <c:v>43257</c:v>
                </c:pt>
                <c:pt idx="332">
                  <c:v>43258</c:v>
                </c:pt>
                <c:pt idx="333">
                  <c:v>43259</c:v>
                </c:pt>
                <c:pt idx="334">
                  <c:v>43262</c:v>
                </c:pt>
                <c:pt idx="335">
                  <c:v>43263</c:v>
                </c:pt>
                <c:pt idx="336">
                  <c:v>43264</c:v>
                </c:pt>
                <c:pt idx="337">
                  <c:v>43265</c:v>
                </c:pt>
                <c:pt idx="338">
                  <c:v>43266</c:v>
                </c:pt>
                <c:pt idx="339">
                  <c:v>43269</c:v>
                </c:pt>
                <c:pt idx="340">
                  <c:v>43270</c:v>
                </c:pt>
                <c:pt idx="341">
                  <c:v>43271</c:v>
                </c:pt>
                <c:pt idx="342">
                  <c:v>43272</c:v>
                </c:pt>
                <c:pt idx="343">
                  <c:v>43273</c:v>
                </c:pt>
                <c:pt idx="344">
                  <c:v>43276</c:v>
                </c:pt>
                <c:pt idx="345">
                  <c:v>43277</c:v>
                </c:pt>
                <c:pt idx="346">
                  <c:v>43278</c:v>
                </c:pt>
                <c:pt idx="347">
                  <c:v>43279</c:v>
                </c:pt>
                <c:pt idx="348">
                  <c:v>43280</c:v>
                </c:pt>
                <c:pt idx="349">
                  <c:v>43283</c:v>
                </c:pt>
                <c:pt idx="350">
                  <c:v>43284</c:v>
                </c:pt>
                <c:pt idx="351">
                  <c:v>43285</c:v>
                </c:pt>
                <c:pt idx="352">
                  <c:v>43286</c:v>
                </c:pt>
                <c:pt idx="353">
                  <c:v>43287</c:v>
                </c:pt>
                <c:pt idx="354">
                  <c:v>43290</c:v>
                </c:pt>
                <c:pt idx="355">
                  <c:v>43291</c:v>
                </c:pt>
                <c:pt idx="356">
                  <c:v>43292</c:v>
                </c:pt>
                <c:pt idx="357">
                  <c:v>43293</c:v>
                </c:pt>
                <c:pt idx="358">
                  <c:v>43294</c:v>
                </c:pt>
                <c:pt idx="359">
                  <c:v>43297</c:v>
                </c:pt>
                <c:pt idx="360">
                  <c:v>43298</c:v>
                </c:pt>
                <c:pt idx="361">
                  <c:v>43299</c:v>
                </c:pt>
                <c:pt idx="362">
                  <c:v>43300</c:v>
                </c:pt>
                <c:pt idx="363">
                  <c:v>43301</c:v>
                </c:pt>
                <c:pt idx="364">
                  <c:v>43304</c:v>
                </c:pt>
                <c:pt idx="365">
                  <c:v>43305</c:v>
                </c:pt>
                <c:pt idx="366">
                  <c:v>43306</c:v>
                </c:pt>
                <c:pt idx="367">
                  <c:v>43307</c:v>
                </c:pt>
                <c:pt idx="368">
                  <c:v>43308</c:v>
                </c:pt>
                <c:pt idx="369">
                  <c:v>43311</c:v>
                </c:pt>
                <c:pt idx="370">
                  <c:v>43312</c:v>
                </c:pt>
                <c:pt idx="371">
                  <c:v>43313</c:v>
                </c:pt>
                <c:pt idx="372">
                  <c:v>43314</c:v>
                </c:pt>
                <c:pt idx="373">
                  <c:v>43315</c:v>
                </c:pt>
                <c:pt idx="374">
                  <c:v>43318</c:v>
                </c:pt>
                <c:pt idx="375">
                  <c:v>43319</c:v>
                </c:pt>
                <c:pt idx="376">
                  <c:v>43320</c:v>
                </c:pt>
                <c:pt idx="377">
                  <c:v>43321</c:v>
                </c:pt>
                <c:pt idx="378">
                  <c:v>43322</c:v>
                </c:pt>
                <c:pt idx="379">
                  <c:v>43325</c:v>
                </c:pt>
                <c:pt idx="380">
                  <c:v>43326</c:v>
                </c:pt>
                <c:pt idx="381">
                  <c:v>43328</c:v>
                </c:pt>
                <c:pt idx="382">
                  <c:v>43329</c:v>
                </c:pt>
                <c:pt idx="383">
                  <c:v>43332</c:v>
                </c:pt>
                <c:pt idx="384">
                  <c:v>43333</c:v>
                </c:pt>
                <c:pt idx="385">
                  <c:v>43335</c:v>
                </c:pt>
                <c:pt idx="386">
                  <c:v>43336</c:v>
                </c:pt>
                <c:pt idx="387">
                  <c:v>43339</c:v>
                </c:pt>
                <c:pt idx="388">
                  <c:v>43340</c:v>
                </c:pt>
                <c:pt idx="389">
                  <c:v>43341</c:v>
                </c:pt>
                <c:pt idx="390">
                  <c:v>43342</c:v>
                </c:pt>
                <c:pt idx="391">
                  <c:v>43343</c:v>
                </c:pt>
                <c:pt idx="392">
                  <c:v>43346</c:v>
                </c:pt>
                <c:pt idx="393">
                  <c:v>43347</c:v>
                </c:pt>
                <c:pt idx="394">
                  <c:v>43348</c:v>
                </c:pt>
                <c:pt idx="395">
                  <c:v>43349</c:v>
                </c:pt>
                <c:pt idx="396">
                  <c:v>43350</c:v>
                </c:pt>
                <c:pt idx="397">
                  <c:v>43353</c:v>
                </c:pt>
                <c:pt idx="398">
                  <c:v>43354</c:v>
                </c:pt>
                <c:pt idx="399">
                  <c:v>43355</c:v>
                </c:pt>
                <c:pt idx="400">
                  <c:v>43357</c:v>
                </c:pt>
                <c:pt idx="401">
                  <c:v>43360</c:v>
                </c:pt>
                <c:pt idx="402">
                  <c:v>43361</c:v>
                </c:pt>
                <c:pt idx="403">
                  <c:v>43362</c:v>
                </c:pt>
                <c:pt idx="404">
                  <c:v>43364</c:v>
                </c:pt>
                <c:pt idx="405">
                  <c:v>43367</c:v>
                </c:pt>
                <c:pt idx="406">
                  <c:v>43368</c:v>
                </c:pt>
                <c:pt idx="407">
                  <c:v>43369</c:v>
                </c:pt>
                <c:pt idx="408">
                  <c:v>43370</c:v>
                </c:pt>
                <c:pt idx="409">
                  <c:v>43371</c:v>
                </c:pt>
                <c:pt idx="410">
                  <c:v>43374</c:v>
                </c:pt>
                <c:pt idx="411">
                  <c:v>43376</c:v>
                </c:pt>
                <c:pt idx="412">
                  <c:v>43377</c:v>
                </c:pt>
                <c:pt idx="413">
                  <c:v>43378</c:v>
                </c:pt>
                <c:pt idx="414">
                  <c:v>43381</c:v>
                </c:pt>
                <c:pt idx="415">
                  <c:v>43382</c:v>
                </c:pt>
                <c:pt idx="416">
                  <c:v>43383</c:v>
                </c:pt>
                <c:pt idx="417">
                  <c:v>43384</c:v>
                </c:pt>
                <c:pt idx="418">
                  <c:v>43385</c:v>
                </c:pt>
                <c:pt idx="419">
                  <c:v>43388</c:v>
                </c:pt>
                <c:pt idx="420">
                  <c:v>43389</c:v>
                </c:pt>
                <c:pt idx="421">
                  <c:v>43390</c:v>
                </c:pt>
                <c:pt idx="422">
                  <c:v>43392</c:v>
                </c:pt>
                <c:pt idx="423">
                  <c:v>43395</c:v>
                </c:pt>
                <c:pt idx="424">
                  <c:v>43396</c:v>
                </c:pt>
                <c:pt idx="425">
                  <c:v>43397</c:v>
                </c:pt>
                <c:pt idx="426">
                  <c:v>43398</c:v>
                </c:pt>
                <c:pt idx="427">
                  <c:v>43399</c:v>
                </c:pt>
                <c:pt idx="428">
                  <c:v>43402</c:v>
                </c:pt>
                <c:pt idx="429">
                  <c:v>43403</c:v>
                </c:pt>
                <c:pt idx="430">
                  <c:v>43404</c:v>
                </c:pt>
                <c:pt idx="431">
                  <c:v>43405</c:v>
                </c:pt>
                <c:pt idx="432">
                  <c:v>43406</c:v>
                </c:pt>
                <c:pt idx="433">
                  <c:v>43409</c:v>
                </c:pt>
                <c:pt idx="434">
                  <c:v>43410</c:v>
                </c:pt>
                <c:pt idx="435">
                  <c:v>43411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43426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43439</c:v>
                </c:pt>
                <c:pt idx="454">
                  <c:v>43440</c:v>
                </c:pt>
                <c:pt idx="455">
                  <c:v>43441</c:v>
                </c:pt>
                <c:pt idx="456">
                  <c:v>43444</c:v>
                </c:pt>
                <c:pt idx="457">
                  <c:v>43445</c:v>
                </c:pt>
                <c:pt idx="458">
                  <c:v>43446</c:v>
                </c:pt>
                <c:pt idx="459">
                  <c:v>43447</c:v>
                </c:pt>
                <c:pt idx="460">
                  <c:v>43448</c:v>
                </c:pt>
                <c:pt idx="461">
                  <c:v>43451</c:v>
                </c:pt>
                <c:pt idx="462">
                  <c:v>43452</c:v>
                </c:pt>
                <c:pt idx="463">
                  <c:v>43453</c:v>
                </c:pt>
                <c:pt idx="464">
                  <c:v>43454</c:v>
                </c:pt>
                <c:pt idx="465">
                  <c:v>43455</c:v>
                </c:pt>
                <c:pt idx="466">
                  <c:v>43458</c:v>
                </c:pt>
                <c:pt idx="467">
                  <c:v>43460</c:v>
                </c:pt>
                <c:pt idx="468">
                  <c:v>43461</c:v>
                </c:pt>
                <c:pt idx="469">
                  <c:v>43462</c:v>
                </c:pt>
                <c:pt idx="470">
                  <c:v>43465</c:v>
                </c:pt>
                <c:pt idx="471">
                  <c:v>43466</c:v>
                </c:pt>
                <c:pt idx="472">
                  <c:v>43467</c:v>
                </c:pt>
                <c:pt idx="473">
                  <c:v>43468</c:v>
                </c:pt>
                <c:pt idx="474">
                  <c:v>43469</c:v>
                </c:pt>
                <c:pt idx="475">
                  <c:v>43472</c:v>
                </c:pt>
                <c:pt idx="476">
                  <c:v>43473</c:v>
                </c:pt>
                <c:pt idx="477">
                  <c:v>43474</c:v>
                </c:pt>
                <c:pt idx="478">
                  <c:v>43475</c:v>
                </c:pt>
                <c:pt idx="479">
                  <c:v>43476</c:v>
                </c:pt>
                <c:pt idx="480">
                  <c:v>43479</c:v>
                </c:pt>
                <c:pt idx="481">
                  <c:v>43480</c:v>
                </c:pt>
                <c:pt idx="482">
                  <c:v>43481</c:v>
                </c:pt>
                <c:pt idx="483">
                  <c:v>43482</c:v>
                </c:pt>
                <c:pt idx="484">
                  <c:v>43483</c:v>
                </c:pt>
                <c:pt idx="485">
                  <c:v>43486</c:v>
                </c:pt>
                <c:pt idx="486">
                  <c:v>43487</c:v>
                </c:pt>
                <c:pt idx="487">
                  <c:v>43488</c:v>
                </c:pt>
                <c:pt idx="488">
                  <c:v>43489</c:v>
                </c:pt>
                <c:pt idx="489">
                  <c:v>43490</c:v>
                </c:pt>
                <c:pt idx="490">
                  <c:v>43493</c:v>
                </c:pt>
                <c:pt idx="491">
                  <c:v>43494</c:v>
                </c:pt>
                <c:pt idx="492">
                  <c:v>43495</c:v>
                </c:pt>
                <c:pt idx="493">
                  <c:v>43496</c:v>
                </c:pt>
                <c:pt idx="494">
                  <c:v>43497</c:v>
                </c:pt>
                <c:pt idx="495">
                  <c:v>43500</c:v>
                </c:pt>
                <c:pt idx="496">
                  <c:v>43501</c:v>
                </c:pt>
                <c:pt idx="497">
                  <c:v>43502</c:v>
                </c:pt>
                <c:pt idx="498">
                  <c:v>43503</c:v>
                </c:pt>
                <c:pt idx="499">
                  <c:v>43504</c:v>
                </c:pt>
                <c:pt idx="500">
                  <c:v>43507</c:v>
                </c:pt>
                <c:pt idx="501">
                  <c:v>43508</c:v>
                </c:pt>
                <c:pt idx="502">
                  <c:v>43509</c:v>
                </c:pt>
                <c:pt idx="503">
                  <c:v>43510</c:v>
                </c:pt>
                <c:pt idx="504">
                  <c:v>43511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43521</c:v>
                </c:pt>
                <c:pt idx="511">
                  <c:v>43522</c:v>
                </c:pt>
                <c:pt idx="512">
                  <c:v>43523</c:v>
                </c:pt>
                <c:pt idx="513">
                  <c:v>43524</c:v>
                </c:pt>
                <c:pt idx="514">
                  <c:v>43525</c:v>
                </c:pt>
                <c:pt idx="515">
                  <c:v>43529</c:v>
                </c:pt>
                <c:pt idx="516">
                  <c:v>43530</c:v>
                </c:pt>
                <c:pt idx="517">
                  <c:v>43531</c:v>
                </c:pt>
                <c:pt idx="518">
                  <c:v>43532</c:v>
                </c:pt>
                <c:pt idx="519">
                  <c:v>43535</c:v>
                </c:pt>
                <c:pt idx="520">
                  <c:v>43536</c:v>
                </c:pt>
                <c:pt idx="521">
                  <c:v>43537</c:v>
                </c:pt>
                <c:pt idx="522">
                  <c:v>43538</c:v>
                </c:pt>
                <c:pt idx="523">
                  <c:v>43539</c:v>
                </c:pt>
                <c:pt idx="524">
                  <c:v>43542</c:v>
                </c:pt>
                <c:pt idx="525">
                  <c:v>43543</c:v>
                </c:pt>
                <c:pt idx="526">
                  <c:v>43544</c:v>
                </c:pt>
                <c:pt idx="527">
                  <c:v>43546</c:v>
                </c:pt>
                <c:pt idx="528">
                  <c:v>43549</c:v>
                </c:pt>
                <c:pt idx="529">
                  <c:v>43550</c:v>
                </c:pt>
                <c:pt idx="530">
                  <c:v>43551</c:v>
                </c:pt>
                <c:pt idx="531">
                  <c:v>43552</c:v>
                </c:pt>
                <c:pt idx="532">
                  <c:v>43553</c:v>
                </c:pt>
                <c:pt idx="533">
                  <c:v>43556</c:v>
                </c:pt>
                <c:pt idx="534">
                  <c:v>43557</c:v>
                </c:pt>
                <c:pt idx="535">
                  <c:v>43558</c:v>
                </c:pt>
                <c:pt idx="536">
                  <c:v>43559</c:v>
                </c:pt>
                <c:pt idx="537">
                  <c:v>43560</c:v>
                </c:pt>
                <c:pt idx="538">
                  <c:v>43563</c:v>
                </c:pt>
                <c:pt idx="539">
                  <c:v>43564</c:v>
                </c:pt>
                <c:pt idx="540">
                  <c:v>43565</c:v>
                </c:pt>
                <c:pt idx="541">
                  <c:v>43566</c:v>
                </c:pt>
                <c:pt idx="542">
                  <c:v>43567</c:v>
                </c:pt>
                <c:pt idx="543">
                  <c:v>43570</c:v>
                </c:pt>
                <c:pt idx="544">
                  <c:v>43571</c:v>
                </c:pt>
                <c:pt idx="545">
                  <c:v>43573</c:v>
                </c:pt>
                <c:pt idx="546">
                  <c:v>43577</c:v>
                </c:pt>
                <c:pt idx="547">
                  <c:v>43578</c:v>
                </c:pt>
                <c:pt idx="548">
                  <c:v>43579</c:v>
                </c:pt>
                <c:pt idx="549">
                  <c:v>43580</c:v>
                </c:pt>
                <c:pt idx="550">
                  <c:v>43581</c:v>
                </c:pt>
                <c:pt idx="551">
                  <c:v>43585</c:v>
                </c:pt>
                <c:pt idx="552">
                  <c:v>43587</c:v>
                </c:pt>
                <c:pt idx="553">
                  <c:v>43588</c:v>
                </c:pt>
                <c:pt idx="554">
                  <c:v>43591</c:v>
                </c:pt>
                <c:pt idx="555">
                  <c:v>43592</c:v>
                </c:pt>
                <c:pt idx="556">
                  <c:v>43593</c:v>
                </c:pt>
                <c:pt idx="557">
                  <c:v>43594</c:v>
                </c:pt>
                <c:pt idx="558">
                  <c:v>43595</c:v>
                </c:pt>
                <c:pt idx="559">
                  <c:v>43598</c:v>
                </c:pt>
                <c:pt idx="560">
                  <c:v>43599</c:v>
                </c:pt>
                <c:pt idx="561">
                  <c:v>43600</c:v>
                </c:pt>
                <c:pt idx="562">
                  <c:v>43601</c:v>
                </c:pt>
                <c:pt idx="563">
                  <c:v>43602</c:v>
                </c:pt>
                <c:pt idx="564">
                  <c:v>43605</c:v>
                </c:pt>
                <c:pt idx="565">
                  <c:v>43606</c:v>
                </c:pt>
                <c:pt idx="566">
                  <c:v>43607</c:v>
                </c:pt>
                <c:pt idx="567">
                  <c:v>43608</c:v>
                </c:pt>
                <c:pt idx="568">
                  <c:v>43609</c:v>
                </c:pt>
                <c:pt idx="569">
                  <c:v>43612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43622</c:v>
                </c:pt>
                <c:pt idx="577">
                  <c:v>43623</c:v>
                </c:pt>
                <c:pt idx="578">
                  <c:v>43626</c:v>
                </c:pt>
                <c:pt idx="579">
                  <c:v>43627</c:v>
                </c:pt>
                <c:pt idx="580">
                  <c:v>43628</c:v>
                </c:pt>
                <c:pt idx="581">
                  <c:v>43629</c:v>
                </c:pt>
                <c:pt idx="582">
                  <c:v>43630</c:v>
                </c:pt>
                <c:pt idx="583">
                  <c:v>43633</c:v>
                </c:pt>
                <c:pt idx="584">
                  <c:v>43634</c:v>
                </c:pt>
                <c:pt idx="585">
                  <c:v>43635</c:v>
                </c:pt>
                <c:pt idx="586">
                  <c:v>43636</c:v>
                </c:pt>
                <c:pt idx="587">
                  <c:v>43637</c:v>
                </c:pt>
                <c:pt idx="588">
                  <c:v>43640</c:v>
                </c:pt>
                <c:pt idx="589">
                  <c:v>43641</c:v>
                </c:pt>
                <c:pt idx="590">
                  <c:v>43642</c:v>
                </c:pt>
                <c:pt idx="591">
                  <c:v>43643</c:v>
                </c:pt>
                <c:pt idx="592">
                  <c:v>43644</c:v>
                </c:pt>
                <c:pt idx="593">
                  <c:v>43647</c:v>
                </c:pt>
                <c:pt idx="594">
                  <c:v>43648</c:v>
                </c:pt>
                <c:pt idx="595">
                  <c:v>43649</c:v>
                </c:pt>
                <c:pt idx="596">
                  <c:v>43650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43690</c:v>
                </c:pt>
                <c:pt idx="624">
                  <c:v>43691</c:v>
                </c:pt>
                <c:pt idx="625">
                  <c:v>43693</c:v>
                </c:pt>
                <c:pt idx="626">
                  <c:v>43696</c:v>
                </c:pt>
                <c:pt idx="627">
                  <c:v>43697</c:v>
                </c:pt>
                <c:pt idx="628">
                  <c:v>43698</c:v>
                </c:pt>
                <c:pt idx="629">
                  <c:v>43699</c:v>
                </c:pt>
                <c:pt idx="630">
                  <c:v>43700</c:v>
                </c:pt>
                <c:pt idx="631">
                  <c:v>43703</c:v>
                </c:pt>
                <c:pt idx="632">
                  <c:v>43704</c:v>
                </c:pt>
                <c:pt idx="633">
                  <c:v>43705</c:v>
                </c:pt>
                <c:pt idx="634">
                  <c:v>43706</c:v>
                </c:pt>
                <c:pt idx="635">
                  <c:v>43707</c:v>
                </c:pt>
                <c:pt idx="636">
                  <c:v>43711</c:v>
                </c:pt>
                <c:pt idx="637">
                  <c:v>43712</c:v>
                </c:pt>
                <c:pt idx="638">
                  <c:v>43713</c:v>
                </c:pt>
                <c:pt idx="639">
                  <c:v>43714</c:v>
                </c:pt>
                <c:pt idx="640">
                  <c:v>43717</c:v>
                </c:pt>
                <c:pt idx="641">
                  <c:v>43719</c:v>
                </c:pt>
                <c:pt idx="642">
                  <c:v>43720</c:v>
                </c:pt>
                <c:pt idx="643">
                  <c:v>43721</c:v>
                </c:pt>
                <c:pt idx="644">
                  <c:v>43724</c:v>
                </c:pt>
                <c:pt idx="645">
                  <c:v>43725</c:v>
                </c:pt>
                <c:pt idx="646">
                  <c:v>43726</c:v>
                </c:pt>
                <c:pt idx="647">
                  <c:v>43727</c:v>
                </c:pt>
                <c:pt idx="648">
                  <c:v>43728</c:v>
                </c:pt>
                <c:pt idx="649">
                  <c:v>43731</c:v>
                </c:pt>
                <c:pt idx="650">
                  <c:v>43732</c:v>
                </c:pt>
                <c:pt idx="651">
                  <c:v>43733</c:v>
                </c:pt>
                <c:pt idx="652">
                  <c:v>43734</c:v>
                </c:pt>
                <c:pt idx="653">
                  <c:v>43735</c:v>
                </c:pt>
                <c:pt idx="654">
                  <c:v>43738</c:v>
                </c:pt>
                <c:pt idx="655">
                  <c:v>43739</c:v>
                </c:pt>
                <c:pt idx="656">
                  <c:v>43741</c:v>
                </c:pt>
                <c:pt idx="657">
                  <c:v>43742</c:v>
                </c:pt>
                <c:pt idx="658">
                  <c:v>43745</c:v>
                </c:pt>
                <c:pt idx="659">
                  <c:v>43747</c:v>
                </c:pt>
                <c:pt idx="660">
                  <c:v>43748</c:v>
                </c:pt>
                <c:pt idx="661">
                  <c:v>43749</c:v>
                </c:pt>
                <c:pt idx="662">
                  <c:v>43752</c:v>
                </c:pt>
                <c:pt idx="663">
                  <c:v>43753</c:v>
                </c:pt>
                <c:pt idx="664">
                  <c:v>43754</c:v>
                </c:pt>
                <c:pt idx="665">
                  <c:v>43755</c:v>
                </c:pt>
                <c:pt idx="666">
                  <c:v>43756</c:v>
                </c:pt>
                <c:pt idx="667">
                  <c:v>43760</c:v>
                </c:pt>
                <c:pt idx="668">
                  <c:v>43761</c:v>
                </c:pt>
                <c:pt idx="669">
                  <c:v>43762</c:v>
                </c:pt>
                <c:pt idx="670">
                  <c:v>43763</c:v>
                </c:pt>
                <c:pt idx="671">
                  <c:v>43765</c:v>
                </c:pt>
                <c:pt idx="672">
                  <c:v>43767</c:v>
                </c:pt>
                <c:pt idx="673">
                  <c:v>43768</c:v>
                </c:pt>
                <c:pt idx="674">
                  <c:v>43769</c:v>
                </c:pt>
                <c:pt idx="675">
                  <c:v>43770</c:v>
                </c:pt>
                <c:pt idx="676">
                  <c:v>43773</c:v>
                </c:pt>
                <c:pt idx="677">
                  <c:v>43774</c:v>
                </c:pt>
                <c:pt idx="678">
                  <c:v>43775</c:v>
                </c:pt>
                <c:pt idx="679">
                  <c:v>43776</c:v>
                </c:pt>
                <c:pt idx="680">
                  <c:v>43777</c:v>
                </c:pt>
                <c:pt idx="681">
                  <c:v>43780</c:v>
                </c:pt>
                <c:pt idx="682">
                  <c:v>43782</c:v>
                </c:pt>
                <c:pt idx="683">
                  <c:v>43783</c:v>
                </c:pt>
                <c:pt idx="684">
                  <c:v>43784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43794</c:v>
                </c:pt>
                <c:pt idx="691">
                  <c:v>43795</c:v>
                </c:pt>
                <c:pt idx="692">
                  <c:v>43796</c:v>
                </c:pt>
                <c:pt idx="693">
                  <c:v>43797</c:v>
                </c:pt>
                <c:pt idx="694">
                  <c:v>43798</c:v>
                </c:pt>
                <c:pt idx="695">
                  <c:v>43801</c:v>
                </c:pt>
                <c:pt idx="696">
                  <c:v>43802</c:v>
                </c:pt>
                <c:pt idx="697">
                  <c:v>43803</c:v>
                </c:pt>
                <c:pt idx="698">
                  <c:v>43804</c:v>
                </c:pt>
                <c:pt idx="699">
                  <c:v>43805</c:v>
                </c:pt>
                <c:pt idx="700">
                  <c:v>43808</c:v>
                </c:pt>
                <c:pt idx="701">
                  <c:v>43809</c:v>
                </c:pt>
                <c:pt idx="702">
                  <c:v>43810</c:v>
                </c:pt>
                <c:pt idx="703">
                  <c:v>43811</c:v>
                </c:pt>
                <c:pt idx="704">
                  <c:v>43812</c:v>
                </c:pt>
                <c:pt idx="705">
                  <c:v>43815</c:v>
                </c:pt>
                <c:pt idx="706">
                  <c:v>43816</c:v>
                </c:pt>
                <c:pt idx="707">
                  <c:v>43817</c:v>
                </c:pt>
                <c:pt idx="708">
                  <c:v>43818</c:v>
                </c:pt>
                <c:pt idx="709">
                  <c:v>43819</c:v>
                </c:pt>
                <c:pt idx="710">
                  <c:v>43822</c:v>
                </c:pt>
                <c:pt idx="711">
                  <c:v>43823</c:v>
                </c:pt>
                <c:pt idx="712">
                  <c:v>43825</c:v>
                </c:pt>
                <c:pt idx="713">
                  <c:v>43826</c:v>
                </c:pt>
                <c:pt idx="714">
                  <c:v>43829</c:v>
                </c:pt>
                <c:pt idx="715">
                  <c:v>43830</c:v>
                </c:pt>
                <c:pt idx="716">
                  <c:v>43831</c:v>
                </c:pt>
                <c:pt idx="717">
                  <c:v>43832</c:v>
                </c:pt>
                <c:pt idx="718">
                  <c:v>43833</c:v>
                </c:pt>
                <c:pt idx="719">
                  <c:v>43836</c:v>
                </c:pt>
                <c:pt idx="720">
                  <c:v>43837</c:v>
                </c:pt>
                <c:pt idx="721">
                  <c:v>43838</c:v>
                </c:pt>
                <c:pt idx="722">
                  <c:v>43839</c:v>
                </c:pt>
                <c:pt idx="723">
                  <c:v>43840</c:v>
                </c:pt>
                <c:pt idx="724">
                  <c:v>43843</c:v>
                </c:pt>
                <c:pt idx="725">
                  <c:v>43844</c:v>
                </c:pt>
                <c:pt idx="726">
                  <c:v>43845</c:v>
                </c:pt>
                <c:pt idx="727">
                  <c:v>43846</c:v>
                </c:pt>
                <c:pt idx="728">
                  <c:v>43847</c:v>
                </c:pt>
                <c:pt idx="729">
                  <c:v>43850</c:v>
                </c:pt>
                <c:pt idx="730">
                  <c:v>43851</c:v>
                </c:pt>
                <c:pt idx="731">
                  <c:v>43852</c:v>
                </c:pt>
                <c:pt idx="732">
                  <c:v>43853</c:v>
                </c:pt>
                <c:pt idx="733">
                  <c:v>43854</c:v>
                </c:pt>
                <c:pt idx="734">
                  <c:v>43857</c:v>
                </c:pt>
                <c:pt idx="735">
                  <c:v>43858</c:v>
                </c:pt>
                <c:pt idx="736">
                  <c:v>43859</c:v>
                </c:pt>
                <c:pt idx="737">
                  <c:v>43860</c:v>
                </c:pt>
                <c:pt idx="738">
                  <c:v>43861</c:v>
                </c:pt>
                <c:pt idx="739">
                  <c:v>43862</c:v>
                </c:pt>
                <c:pt idx="740">
                  <c:v>43864</c:v>
                </c:pt>
                <c:pt idx="741">
                  <c:v>43865</c:v>
                </c:pt>
                <c:pt idx="742">
                  <c:v>43866</c:v>
                </c:pt>
                <c:pt idx="743">
                  <c:v>43867</c:v>
                </c:pt>
                <c:pt idx="744">
                  <c:v>43868</c:v>
                </c:pt>
                <c:pt idx="745">
                  <c:v>43871</c:v>
                </c:pt>
                <c:pt idx="746">
                  <c:v>43872</c:v>
                </c:pt>
                <c:pt idx="747">
                  <c:v>43873</c:v>
                </c:pt>
                <c:pt idx="748">
                  <c:v>43874</c:v>
                </c:pt>
                <c:pt idx="749">
                  <c:v>43875</c:v>
                </c:pt>
                <c:pt idx="750">
                  <c:v>43878</c:v>
                </c:pt>
                <c:pt idx="751">
                  <c:v>43879</c:v>
                </c:pt>
                <c:pt idx="752">
                  <c:v>43880</c:v>
                </c:pt>
                <c:pt idx="753">
                  <c:v>43881</c:v>
                </c:pt>
                <c:pt idx="754">
                  <c:v>43885</c:v>
                </c:pt>
                <c:pt idx="755">
                  <c:v>43886</c:v>
                </c:pt>
                <c:pt idx="756">
                  <c:v>43887</c:v>
                </c:pt>
                <c:pt idx="757">
                  <c:v>43888</c:v>
                </c:pt>
                <c:pt idx="758">
                  <c:v>43889</c:v>
                </c:pt>
                <c:pt idx="759">
                  <c:v>43892</c:v>
                </c:pt>
                <c:pt idx="760">
                  <c:v>43893</c:v>
                </c:pt>
                <c:pt idx="761">
                  <c:v>43894</c:v>
                </c:pt>
                <c:pt idx="762">
                  <c:v>43895</c:v>
                </c:pt>
                <c:pt idx="763">
                  <c:v>43896</c:v>
                </c:pt>
                <c:pt idx="764">
                  <c:v>43899</c:v>
                </c:pt>
                <c:pt idx="765">
                  <c:v>43901</c:v>
                </c:pt>
                <c:pt idx="766">
                  <c:v>43902</c:v>
                </c:pt>
                <c:pt idx="767">
                  <c:v>43903</c:v>
                </c:pt>
                <c:pt idx="768">
                  <c:v>43906</c:v>
                </c:pt>
                <c:pt idx="769">
                  <c:v>43907</c:v>
                </c:pt>
                <c:pt idx="770">
                  <c:v>43908</c:v>
                </c:pt>
                <c:pt idx="771">
                  <c:v>43909</c:v>
                </c:pt>
                <c:pt idx="772">
                  <c:v>43910</c:v>
                </c:pt>
                <c:pt idx="773">
                  <c:v>43913</c:v>
                </c:pt>
                <c:pt idx="774">
                  <c:v>43914</c:v>
                </c:pt>
                <c:pt idx="775">
                  <c:v>43915</c:v>
                </c:pt>
                <c:pt idx="776">
                  <c:v>43916</c:v>
                </c:pt>
                <c:pt idx="777">
                  <c:v>43917</c:v>
                </c:pt>
                <c:pt idx="778">
                  <c:v>43920</c:v>
                </c:pt>
                <c:pt idx="779">
                  <c:v>43921</c:v>
                </c:pt>
                <c:pt idx="780">
                  <c:v>43922</c:v>
                </c:pt>
                <c:pt idx="781">
                  <c:v>43924</c:v>
                </c:pt>
                <c:pt idx="782">
                  <c:v>43928</c:v>
                </c:pt>
                <c:pt idx="783">
                  <c:v>43929</c:v>
                </c:pt>
                <c:pt idx="784">
                  <c:v>43930</c:v>
                </c:pt>
                <c:pt idx="785">
                  <c:v>43934</c:v>
                </c:pt>
                <c:pt idx="786">
                  <c:v>43936</c:v>
                </c:pt>
                <c:pt idx="787">
                  <c:v>43937</c:v>
                </c:pt>
                <c:pt idx="788">
                  <c:v>43938</c:v>
                </c:pt>
                <c:pt idx="789">
                  <c:v>43941</c:v>
                </c:pt>
                <c:pt idx="790">
                  <c:v>43942</c:v>
                </c:pt>
                <c:pt idx="791">
                  <c:v>43943</c:v>
                </c:pt>
                <c:pt idx="792">
                  <c:v>43944</c:v>
                </c:pt>
                <c:pt idx="793">
                  <c:v>43945</c:v>
                </c:pt>
                <c:pt idx="794">
                  <c:v>43948</c:v>
                </c:pt>
                <c:pt idx="795">
                  <c:v>43949</c:v>
                </c:pt>
                <c:pt idx="796">
                  <c:v>43950</c:v>
                </c:pt>
                <c:pt idx="797">
                  <c:v>43951</c:v>
                </c:pt>
                <c:pt idx="798">
                  <c:v>43955</c:v>
                </c:pt>
                <c:pt idx="799">
                  <c:v>43956</c:v>
                </c:pt>
                <c:pt idx="800">
                  <c:v>43957</c:v>
                </c:pt>
                <c:pt idx="801">
                  <c:v>43958</c:v>
                </c:pt>
                <c:pt idx="802">
                  <c:v>43959</c:v>
                </c:pt>
                <c:pt idx="803">
                  <c:v>43962</c:v>
                </c:pt>
                <c:pt idx="804">
                  <c:v>43963</c:v>
                </c:pt>
                <c:pt idx="805">
                  <c:v>43964</c:v>
                </c:pt>
                <c:pt idx="806">
                  <c:v>43965</c:v>
                </c:pt>
                <c:pt idx="807">
                  <c:v>43966</c:v>
                </c:pt>
                <c:pt idx="808">
                  <c:v>43969</c:v>
                </c:pt>
                <c:pt idx="809">
                  <c:v>43970</c:v>
                </c:pt>
                <c:pt idx="810">
                  <c:v>43971</c:v>
                </c:pt>
                <c:pt idx="811">
                  <c:v>43972</c:v>
                </c:pt>
                <c:pt idx="812">
                  <c:v>43973</c:v>
                </c:pt>
                <c:pt idx="813">
                  <c:v>43977</c:v>
                </c:pt>
                <c:pt idx="814">
                  <c:v>43978</c:v>
                </c:pt>
                <c:pt idx="815">
                  <c:v>43979</c:v>
                </c:pt>
                <c:pt idx="816">
                  <c:v>43980</c:v>
                </c:pt>
                <c:pt idx="817">
                  <c:v>43983</c:v>
                </c:pt>
                <c:pt idx="818">
                  <c:v>43984</c:v>
                </c:pt>
                <c:pt idx="819">
                  <c:v>43985</c:v>
                </c:pt>
                <c:pt idx="820">
                  <c:v>43986</c:v>
                </c:pt>
                <c:pt idx="821">
                  <c:v>43987</c:v>
                </c:pt>
                <c:pt idx="822">
                  <c:v>43990</c:v>
                </c:pt>
                <c:pt idx="823">
                  <c:v>43991</c:v>
                </c:pt>
                <c:pt idx="824">
                  <c:v>43992</c:v>
                </c:pt>
                <c:pt idx="825">
                  <c:v>43993</c:v>
                </c:pt>
                <c:pt idx="826">
                  <c:v>43994</c:v>
                </c:pt>
                <c:pt idx="827">
                  <c:v>43997</c:v>
                </c:pt>
                <c:pt idx="828">
                  <c:v>43998</c:v>
                </c:pt>
                <c:pt idx="829">
                  <c:v>43999</c:v>
                </c:pt>
                <c:pt idx="830">
                  <c:v>44000</c:v>
                </c:pt>
                <c:pt idx="831">
                  <c:v>44001</c:v>
                </c:pt>
                <c:pt idx="832">
                  <c:v>44004</c:v>
                </c:pt>
                <c:pt idx="833">
                  <c:v>44005</c:v>
                </c:pt>
                <c:pt idx="834">
                  <c:v>44006</c:v>
                </c:pt>
                <c:pt idx="835">
                  <c:v>44007</c:v>
                </c:pt>
                <c:pt idx="836">
                  <c:v>44008</c:v>
                </c:pt>
                <c:pt idx="837">
                  <c:v>44011</c:v>
                </c:pt>
                <c:pt idx="838">
                  <c:v>44012</c:v>
                </c:pt>
                <c:pt idx="839">
                  <c:v>44013</c:v>
                </c:pt>
                <c:pt idx="840">
                  <c:v>44014</c:v>
                </c:pt>
                <c:pt idx="841">
                  <c:v>44015</c:v>
                </c:pt>
                <c:pt idx="842">
                  <c:v>44018</c:v>
                </c:pt>
                <c:pt idx="843">
                  <c:v>44019</c:v>
                </c:pt>
                <c:pt idx="844">
                  <c:v>44020</c:v>
                </c:pt>
                <c:pt idx="845">
                  <c:v>44021</c:v>
                </c:pt>
                <c:pt idx="846">
                  <c:v>44022</c:v>
                </c:pt>
                <c:pt idx="847">
                  <c:v>44025</c:v>
                </c:pt>
                <c:pt idx="848">
                  <c:v>44026</c:v>
                </c:pt>
                <c:pt idx="849">
                  <c:v>44027</c:v>
                </c:pt>
                <c:pt idx="850">
                  <c:v>44028</c:v>
                </c:pt>
                <c:pt idx="851">
                  <c:v>44029</c:v>
                </c:pt>
                <c:pt idx="852">
                  <c:v>44032</c:v>
                </c:pt>
                <c:pt idx="853">
                  <c:v>44033</c:v>
                </c:pt>
                <c:pt idx="854">
                  <c:v>44034</c:v>
                </c:pt>
                <c:pt idx="855">
                  <c:v>44035</c:v>
                </c:pt>
                <c:pt idx="856">
                  <c:v>44036</c:v>
                </c:pt>
                <c:pt idx="857">
                  <c:v>44039</c:v>
                </c:pt>
                <c:pt idx="858">
                  <c:v>44040</c:v>
                </c:pt>
                <c:pt idx="859">
                  <c:v>44041</c:v>
                </c:pt>
                <c:pt idx="860">
                  <c:v>44042</c:v>
                </c:pt>
                <c:pt idx="861">
                  <c:v>44043</c:v>
                </c:pt>
                <c:pt idx="862">
                  <c:v>44046</c:v>
                </c:pt>
                <c:pt idx="863">
                  <c:v>44047</c:v>
                </c:pt>
                <c:pt idx="864">
                  <c:v>44048</c:v>
                </c:pt>
                <c:pt idx="865">
                  <c:v>44049</c:v>
                </c:pt>
                <c:pt idx="866">
                  <c:v>44050</c:v>
                </c:pt>
                <c:pt idx="867">
                  <c:v>44053</c:v>
                </c:pt>
                <c:pt idx="868">
                  <c:v>44054</c:v>
                </c:pt>
                <c:pt idx="869">
                  <c:v>44055</c:v>
                </c:pt>
                <c:pt idx="870">
                  <c:v>44056</c:v>
                </c:pt>
                <c:pt idx="871">
                  <c:v>44057</c:v>
                </c:pt>
                <c:pt idx="872">
                  <c:v>44060</c:v>
                </c:pt>
                <c:pt idx="873">
                  <c:v>44061</c:v>
                </c:pt>
                <c:pt idx="874">
                  <c:v>44062</c:v>
                </c:pt>
                <c:pt idx="875">
                  <c:v>44063</c:v>
                </c:pt>
                <c:pt idx="876">
                  <c:v>44064</c:v>
                </c:pt>
                <c:pt idx="877">
                  <c:v>44067</c:v>
                </c:pt>
                <c:pt idx="878">
                  <c:v>44068</c:v>
                </c:pt>
                <c:pt idx="879">
                  <c:v>44069</c:v>
                </c:pt>
                <c:pt idx="880">
                  <c:v>44070</c:v>
                </c:pt>
                <c:pt idx="881">
                  <c:v>44071</c:v>
                </c:pt>
                <c:pt idx="882">
                  <c:v>44074</c:v>
                </c:pt>
                <c:pt idx="883">
                  <c:v>44075</c:v>
                </c:pt>
                <c:pt idx="884">
                  <c:v>44076</c:v>
                </c:pt>
                <c:pt idx="885">
                  <c:v>44077</c:v>
                </c:pt>
                <c:pt idx="886">
                  <c:v>44078</c:v>
                </c:pt>
                <c:pt idx="887">
                  <c:v>44081</c:v>
                </c:pt>
                <c:pt idx="888">
                  <c:v>44082</c:v>
                </c:pt>
                <c:pt idx="889">
                  <c:v>44083</c:v>
                </c:pt>
                <c:pt idx="890">
                  <c:v>44084</c:v>
                </c:pt>
                <c:pt idx="891">
                  <c:v>44085</c:v>
                </c:pt>
                <c:pt idx="892">
                  <c:v>44088</c:v>
                </c:pt>
                <c:pt idx="893">
                  <c:v>44089</c:v>
                </c:pt>
                <c:pt idx="894">
                  <c:v>44090</c:v>
                </c:pt>
                <c:pt idx="895">
                  <c:v>44091</c:v>
                </c:pt>
                <c:pt idx="896">
                  <c:v>44092</c:v>
                </c:pt>
                <c:pt idx="897">
                  <c:v>44095</c:v>
                </c:pt>
                <c:pt idx="898">
                  <c:v>44096</c:v>
                </c:pt>
                <c:pt idx="899">
                  <c:v>44097</c:v>
                </c:pt>
                <c:pt idx="900">
                  <c:v>44098</c:v>
                </c:pt>
                <c:pt idx="901">
                  <c:v>44099</c:v>
                </c:pt>
                <c:pt idx="902">
                  <c:v>44102</c:v>
                </c:pt>
                <c:pt idx="903">
                  <c:v>44103</c:v>
                </c:pt>
                <c:pt idx="904">
                  <c:v>44104</c:v>
                </c:pt>
                <c:pt idx="905">
                  <c:v>44105</c:v>
                </c:pt>
                <c:pt idx="906">
                  <c:v>44109</c:v>
                </c:pt>
                <c:pt idx="907">
                  <c:v>44110</c:v>
                </c:pt>
                <c:pt idx="908">
                  <c:v>44111</c:v>
                </c:pt>
                <c:pt idx="909">
                  <c:v>44112</c:v>
                </c:pt>
                <c:pt idx="910">
                  <c:v>44113</c:v>
                </c:pt>
                <c:pt idx="911">
                  <c:v>44116</c:v>
                </c:pt>
                <c:pt idx="912">
                  <c:v>44117</c:v>
                </c:pt>
                <c:pt idx="913">
                  <c:v>44118</c:v>
                </c:pt>
                <c:pt idx="914">
                  <c:v>44119</c:v>
                </c:pt>
                <c:pt idx="915">
                  <c:v>44120</c:v>
                </c:pt>
                <c:pt idx="916">
                  <c:v>44123</c:v>
                </c:pt>
                <c:pt idx="917">
                  <c:v>44124</c:v>
                </c:pt>
                <c:pt idx="918">
                  <c:v>44125</c:v>
                </c:pt>
                <c:pt idx="919">
                  <c:v>44126</c:v>
                </c:pt>
                <c:pt idx="920">
                  <c:v>44127</c:v>
                </c:pt>
                <c:pt idx="921">
                  <c:v>44130</c:v>
                </c:pt>
                <c:pt idx="922">
                  <c:v>44131</c:v>
                </c:pt>
                <c:pt idx="923">
                  <c:v>44132</c:v>
                </c:pt>
                <c:pt idx="924">
                  <c:v>44133</c:v>
                </c:pt>
                <c:pt idx="925">
                  <c:v>44134</c:v>
                </c:pt>
                <c:pt idx="926">
                  <c:v>44137</c:v>
                </c:pt>
                <c:pt idx="927">
                  <c:v>44138</c:v>
                </c:pt>
                <c:pt idx="928">
                  <c:v>44139</c:v>
                </c:pt>
                <c:pt idx="929">
                  <c:v>44140</c:v>
                </c:pt>
                <c:pt idx="930">
                  <c:v>44141</c:v>
                </c:pt>
                <c:pt idx="931">
                  <c:v>44144</c:v>
                </c:pt>
                <c:pt idx="932">
                  <c:v>44145</c:v>
                </c:pt>
                <c:pt idx="933">
                  <c:v>44146</c:v>
                </c:pt>
                <c:pt idx="934">
                  <c:v>44147</c:v>
                </c:pt>
                <c:pt idx="935">
                  <c:v>44148</c:v>
                </c:pt>
                <c:pt idx="936">
                  <c:v>44149</c:v>
                </c:pt>
                <c:pt idx="937">
                  <c:v>44152</c:v>
                </c:pt>
                <c:pt idx="938">
                  <c:v>44153</c:v>
                </c:pt>
                <c:pt idx="939">
                  <c:v>44154</c:v>
                </c:pt>
                <c:pt idx="940">
                  <c:v>44155</c:v>
                </c:pt>
                <c:pt idx="941">
                  <c:v>44158</c:v>
                </c:pt>
                <c:pt idx="942">
                  <c:v>44159</c:v>
                </c:pt>
                <c:pt idx="943">
                  <c:v>44160</c:v>
                </c:pt>
                <c:pt idx="944">
                  <c:v>44161</c:v>
                </c:pt>
                <c:pt idx="945">
                  <c:v>44162</c:v>
                </c:pt>
                <c:pt idx="946">
                  <c:v>44166</c:v>
                </c:pt>
                <c:pt idx="947">
                  <c:v>44167</c:v>
                </c:pt>
                <c:pt idx="948">
                  <c:v>44168</c:v>
                </c:pt>
                <c:pt idx="949">
                  <c:v>44169</c:v>
                </c:pt>
                <c:pt idx="950">
                  <c:v>44172</c:v>
                </c:pt>
                <c:pt idx="951">
                  <c:v>44173</c:v>
                </c:pt>
                <c:pt idx="952">
                  <c:v>44174</c:v>
                </c:pt>
                <c:pt idx="953">
                  <c:v>44175</c:v>
                </c:pt>
                <c:pt idx="954">
                  <c:v>44176</c:v>
                </c:pt>
                <c:pt idx="955">
                  <c:v>44179</c:v>
                </c:pt>
                <c:pt idx="956">
                  <c:v>44180</c:v>
                </c:pt>
                <c:pt idx="957">
                  <c:v>44181</c:v>
                </c:pt>
                <c:pt idx="958">
                  <c:v>44182</c:v>
                </c:pt>
                <c:pt idx="959">
                  <c:v>44183</c:v>
                </c:pt>
                <c:pt idx="960">
                  <c:v>44186</c:v>
                </c:pt>
                <c:pt idx="961">
                  <c:v>44187</c:v>
                </c:pt>
                <c:pt idx="962">
                  <c:v>44188</c:v>
                </c:pt>
                <c:pt idx="963">
                  <c:v>44189</c:v>
                </c:pt>
                <c:pt idx="964">
                  <c:v>44193</c:v>
                </c:pt>
                <c:pt idx="965">
                  <c:v>44194</c:v>
                </c:pt>
                <c:pt idx="966">
                  <c:v>44195</c:v>
                </c:pt>
                <c:pt idx="967">
                  <c:v>44196</c:v>
                </c:pt>
                <c:pt idx="968">
                  <c:v>44197</c:v>
                </c:pt>
                <c:pt idx="969">
                  <c:v>44200</c:v>
                </c:pt>
                <c:pt idx="970">
                  <c:v>44201</c:v>
                </c:pt>
                <c:pt idx="971">
                  <c:v>44202</c:v>
                </c:pt>
                <c:pt idx="972">
                  <c:v>44203</c:v>
                </c:pt>
                <c:pt idx="973">
                  <c:v>44204</c:v>
                </c:pt>
                <c:pt idx="974">
                  <c:v>44207</c:v>
                </c:pt>
                <c:pt idx="975">
                  <c:v>44208</c:v>
                </c:pt>
                <c:pt idx="976">
                  <c:v>44209</c:v>
                </c:pt>
                <c:pt idx="977">
                  <c:v>44210</c:v>
                </c:pt>
                <c:pt idx="978">
                  <c:v>44211</c:v>
                </c:pt>
                <c:pt idx="979">
                  <c:v>44214</c:v>
                </c:pt>
                <c:pt idx="980">
                  <c:v>44215</c:v>
                </c:pt>
                <c:pt idx="981">
                  <c:v>44216</c:v>
                </c:pt>
                <c:pt idx="982">
                  <c:v>44217</c:v>
                </c:pt>
                <c:pt idx="983">
                  <c:v>44218</c:v>
                </c:pt>
                <c:pt idx="984">
                  <c:v>44221</c:v>
                </c:pt>
                <c:pt idx="985">
                  <c:v>44223</c:v>
                </c:pt>
                <c:pt idx="986">
                  <c:v>44224</c:v>
                </c:pt>
                <c:pt idx="987">
                  <c:v>44225</c:v>
                </c:pt>
                <c:pt idx="988">
                  <c:v>44228</c:v>
                </c:pt>
                <c:pt idx="989">
                  <c:v>44229</c:v>
                </c:pt>
                <c:pt idx="990">
                  <c:v>44230</c:v>
                </c:pt>
                <c:pt idx="991">
                  <c:v>44231</c:v>
                </c:pt>
                <c:pt idx="992">
                  <c:v>44232</c:v>
                </c:pt>
                <c:pt idx="993">
                  <c:v>44235</c:v>
                </c:pt>
                <c:pt idx="994">
                  <c:v>44236</c:v>
                </c:pt>
                <c:pt idx="995">
                  <c:v>44237</c:v>
                </c:pt>
                <c:pt idx="996">
                  <c:v>44238</c:v>
                </c:pt>
                <c:pt idx="997">
                  <c:v>44239</c:v>
                </c:pt>
                <c:pt idx="998">
                  <c:v>44242</c:v>
                </c:pt>
                <c:pt idx="999">
                  <c:v>44243</c:v>
                </c:pt>
                <c:pt idx="1000">
                  <c:v>44244</c:v>
                </c:pt>
                <c:pt idx="1001">
                  <c:v>44245</c:v>
                </c:pt>
                <c:pt idx="1002">
                  <c:v>44246</c:v>
                </c:pt>
                <c:pt idx="1003">
                  <c:v>44249</c:v>
                </c:pt>
                <c:pt idx="1004">
                  <c:v>44250</c:v>
                </c:pt>
                <c:pt idx="1005">
                  <c:v>44251</c:v>
                </c:pt>
                <c:pt idx="1006">
                  <c:v>44252</c:v>
                </c:pt>
                <c:pt idx="1007">
                  <c:v>44253</c:v>
                </c:pt>
                <c:pt idx="1008">
                  <c:v>44256</c:v>
                </c:pt>
                <c:pt idx="1009">
                  <c:v>44257</c:v>
                </c:pt>
                <c:pt idx="1010">
                  <c:v>44258</c:v>
                </c:pt>
                <c:pt idx="1011">
                  <c:v>44259</c:v>
                </c:pt>
                <c:pt idx="1012">
                  <c:v>44260</c:v>
                </c:pt>
                <c:pt idx="1013">
                  <c:v>44263</c:v>
                </c:pt>
                <c:pt idx="1014">
                  <c:v>44264</c:v>
                </c:pt>
                <c:pt idx="1015">
                  <c:v>44265</c:v>
                </c:pt>
                <c:pt idx="1016">
                  <c:v>44267</c:v>
                </c:pt>
                <c:pt idx="1017">
                  <c:v>44270</c:v>
                </c:pt>
                <c:pt idx="1018">
                  <c:v>44271</c:v>
                </c:pt>
                <c:pt idx="1019">
                  <c:v>44272</c:v>
                </c:pt>
                <c:pt idx="1020">
                  <c:v>44273</c:v>
                </c:pt>
                <c:pt idx="1021">
                  <c:v>44274</c:v>
                </c:pt>
                <c:pt idx="1022">
                  <c:v>44277</c:v>
                </c:pt>
                <c:pt idx="1023">
                  <c:v>44278</c:v>
                </c:pt>
                <c:pt idx="1024">
                  <c:v>44279</c:v>
                </c:pt>
                <c:pt idx="1025">
                  <c:v>44280</c:v>
                </c:pt>
                <c:pt idx="1026">
                  <c:v>44281</c:v>
                </c:pt>
                <c:pt idx="1027">
                  <c:v>44285</c:v>
                </c:pt>
                <c:pt idx="1028">
                  <c:v>44286</c:v>
                </c:pt>
                <c:pt idx="1029">
                  <c:v>44287</c:v>
                </c:pt>
                <c:pt idx="1030">
                  <c:v>44291</c:v>
                </c:pt>
                <c:pt idx="1031">
                  <c:v>44292</c:v>
                </c:pt>
                <c:pt idx="1032">
                  <c:v>44293</c:v>
                </c:pt>
                <c:pt idx="1033">
                  <c:v>44294</c:v>
                </c:pt>
                <c:pt idx="1034">
                  <c:v>44295</c:v>
                </c:pt>
                <c:pt idx="1035">
                  <c:v>44298</c:v>
                </c:pt>
                <c:pt idx="1036">
                  <c:v>44299</c:v>
                </c:pt>
                <c:pt idx="1037">
                  <c:v>44301</c:v>
                </c:pt>
                <c:pt idx="1038">
                  <c:v>44302</c:v>
                </c:pt>
                <c:pt idx="1039">
                  <c:v>44305</c:v>
                </c:pt>
                <c:pt idx="1040">
                  <c:v>44306</c:v>
                </c:pt>
                <c:pt idx="1041">
                  <c:v>44308</c:v>
                </c:pt>
                <c:pt idx="1042">
                  <c:v>44309</c:v>
                </c:pt>
                <c:pt idx="1043">
                  <c:v>44312</c:v>
                </c:pt>
                <c:pt idx="1044">
                  <c:v>44313</c:v>
                </c:pt>
                <c:pt idx="1045">
                  <c:v>44314</c:v>
                </c:pt>
                <c:pt idx="1046">
                  <c:v>44315</c:v>
                </c:pt>
                <c:pt idx="1047">
                  <c:v>44316</c:v>
                </c:pt>
                <c:pt idx="1048">
                  <c:v>44319</c:v>
                </c:pt>
                <c:pt idx="1049">
                  <c:v>44320</c:v>
                </c:pt>
                <c:pt idx="1050">
                  <c:v>44321</c:v>
                </c:pt>
                <c:pt idx="1051">
                  <c:v>44322</c:v>
                </c:pt>
                <c:pt idx="1052">
                  <c:v>44323</c:v>
                </c:pt>
                <c:pt idx="1053">
                  <c:v>44326</c:v>
                </c:pt>
                <c:pt idx="1054">
                  <c:v>44327</c:v>
                </c:pt>
                <c:pt idx="1055">
                  <c:v>44328</c:v>
                </c:pt>
                <c:pt idx="1056">
                  <c:v>44330</c:v>
                </c:pt>
                <c:pt idx="1057">
                  <c:v>44333</c:v>
                </c:pt>
                <c:pt idx="1058">
                  <c:v>44334</c:v>
                </c:pt>
                <c:pt idx="1059">
                  <c:v>44335</c:v>
                </c:pt>
                <c:pt idx="1060">
                  <c:v>44336</c:v>
                </c:pt>
                <c:pt idx="1061">
                  <c:v>44337</c:v>
                </c:pt>
                <c:pt idx="1062">
                  <c:v>44340</c:v>
                </c:pt>
                <c:pt idx="1063">
                  <c:v>44341</c:v>
                </c:pt>
                <c:pt idx="1064">
                  <c:v>44342</c:v>
                </c:pt>
                <c:pt idx="1065">
                  <c:v>44343</c:v>
                </c:pt>
                <c:pt idx="1066">
                  <c:v>44344</c:v>
                </c:pt>
                <c:pt idx="1067">
                  <c:v>44347</c:v>
                </c:pt>
                <c:pt idx="1068">
                  <c:v>44348</c:v>
                </c:pt>
                <c:pt idx="1069">
                  <c:v>44349</c:v>
                </c:pt>
                <c:pt idx="1070">
                  <c:v>44350</c:v>
                </c:pt>
                <c:pt idx="1071">
                  <c:v>44351</c:v>
                </c:pt>
                <c:pt idx="1072">
                  <c:v>44354</c:v>
                </c:pt>
                <c:pt idx="1073">
                  <c:v>44355</c:v>
                </c:pt>
                <c:pt idx="1074">
                  <c:v>44356</c:v>
                </c:pt>
                <c:pt idx="1075">
                  <c:v>44357</c:v>
                </c:pt>
                <c:pt idx="1076">
                  <c:v>44358</c:v>
                </c:pt>
                <c:pt idx="1077">
                  <c:v>44361</c:v>
                </c:pt>
                <c:pt idx="1078">
                  <c:v>44362</c:v>
                </c:pt>
                <c:pt idx="1079">
                  <c:v>44363</c:v>
                </c:pt>
                <c:pt idx="1080">
                  <c:v>44364</c:v>
                </c:pt>
                <c:pt idx="1081">
                  <c:v>44365</c:v>
                </c:pt>
                <c:pt idx="1082">
                  <c:v>44368</c:v>
                </c:pt>
                <c:pt idx="1083">
                  <c:v>44369</c:v>
                </c:pt>
                <c:pt idx="1084">
                  <c:v>44370</c:v>
                </c:pt>
                <c:pt idx="1085">
                  <c:v>44371</c:v>
                </c:pt>
              </c:numCache>
            </c:numRef>
          </c:cat>
          <c:val>
            <c:numRef>
              <c:f>BANKNIFTY_FUTDATA!$U$2:$U$1087</c:f>
              <c:numCache>
                <c:formatCode>General</c:formatCode>
                <c:ptCount val="10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8-4560-8236-D215F75C6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269232"/>
        <c:axId val="860272112"/>
      </c:lineChart>
      <c:dateAx>
        <c:axId val="860269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72112"/>
        <c:crosses val="autoZero"/>
        <c:auto val="1"/>
        <c:lblOffset val="100"/>
        <c:baseTimeUnit val="days"/>
      </c:dateAx>
      <c:valAx>
        <c:axId val="8602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ATR</a:t>
            </a:r>
            <a:r>
              <a:rPr lang="en-IN" baseline="0"/>
              <a:t> = 99 Occurences </a:t>
            </a:r>
            <a:r>
              <a:rPr lang="en-US" sz="1600" b="1" i="0" u="none" strike="noStrike" baseline="0">
                <a:effectLst/>
              </a:rPr>
              <a:t> out of 1023 trading days</a:t>
            </a:r>
            <a:endParaRPr lang="en-I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BANKNIFTY_FUTDATA!$A$15:$A$1087</c:f>
              <c:numCache>
                <c:formatCode>yyyy\-mm\-dd</c:formatCode>
                <c:ptCount val="1073"/>
                <c:pt idx="0">
                  <c:v>42754</c:v>
                </c:pt>
                <c:pt idx="1">
                  <c:v>42755</c:v>
                </c:pt>
                <c:pt idx="2">
                  <c:v>42758</c:v>
                </c:pt>
                <c:pt idx="3">
                  <c:v>42759</c:v>
                </c:pt>
                <c:pt idx="4">
                  <c:v>42760</c:v>
                </c:pt>
                <c:pt idx="5">
                  <c:v>42762</c:v>
                </c:pt>
                <c:pt idx="6">
                  <c:v>42765</c:v>
                </c:pt>
                <c:pt idx="7">
                  <c:v>42766</c:v>
                </c:pt>
                <c:pt idx="8">
                  <c:v>42767</c:v>
                </c:pt>
                <c:pt idx="9">
                  <c:v>42768</c:v>
                </c:pt>
                <c:pt idx="10">
                  <c:v>42769</c:v>
                </c:pt>
                <c:pt idx="11">
                  <c:v>42772</c:v>
                </c:pt>
                <c:pt idx="12">
                  <c:v>42773</c:v>
                </c:pt>
                <c:pt idx="13">
                  <c:v>42774</c:v>
                </c:pt>
                <c:pt idx="14">
                  <c:v>42775</c:v>
                </c:pt>
                <c:pt idx="15">
                  <c:v>42776</c:v>
                </c:pt>
                <c:pt idx="16">
                  <c:v>42779</c:v>
                </c:pt>
                <c:pt idx="17">
                  <c:v>42780</c:v>
                </c:pt>
                <c:pt idx="18">
                  <c:v>42781</c:v>
                </c:pt>
                <c:pt idx="19">
                  <c:v>42782</c:v>
                </c:pt>
                <c:pt idx="20">
                  <c:v>42783</c:v>
                </c:pt>
                <c:pt idx="21">
                  <c:v>42786</c:v>
                </c:pt>
                <c:pt idx="22">
                  <c:v>42787</c:v>
                </c:pt>
                <c:pt idx="23">
                  <c:v>42788</c:v>
                </c:pt>
                <c:pt idx="24">
                  <c:v>42789</c:v>
                </c:pt>
                <c:pt idx="25">
                  <c:v>42793</c:v>
                </c:pt>
                <c:pt idx="26">
                  <c:v>42794</c:v>
                </c:pt>
                <c:pt idx="27">
                  <c:v>42795</c:v>
                </c:pt>
                <c:pt idx="28">
                  <c:v>42796</c:v>
                </c:pt>
                <c:pt idx="29">
                  <c:v>42797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42818</c:v>
                </c:pt>
                <c:pt idx="44">
                  <c:v>42821</c:v>
                </c:pt>
                <c:pt idx="45">
                  <c:v>42822</c:v>
                </c:pt>
                <c:pt idx="46">
                  <c:v>42823</c:v>
                </c:pt>
                <c:pt idx="47">
                  <c:v>42824</c:v>
                </c:pt>
                <c:pt idx="48">
                  <c:v>42825</c:v>
                </c:pt>
                <c:pt idx="49">
                  <c:v>42828</c:v>
                </c:pt>
                <c:pt idx="50">
                  <c:v>42830</c:v>
                </c:pt>
                <c:pt idx="51">
                  <c:v>42831</c:v>
                </c:pt>
                <c:pt idx="52">
                  <c:v>42832</c:v>
                </c:pt>
                <c:pt idx="53">
                  <c:v>42835</c:v>
                </c:pt>
                <c:pt idx="54">
                  <c:v>42836</c:v>
                </c:pt>
                <c:pt idx="55">
                  <c:v>42837</c:v>
                </c:pt>
                <c:pt idx="56">
                  <c:v>42838</c:v>
                </c:pt>
                <c:pt idx="57">
                  <c:v>42842</c:v>
                </c:pt>
                <c:pt idx="58">
                  <c:v>42843</c:v>
                </c:pt>
                <c:pt idx="59">
                  <c:v>42844</c:v>
                </c:pt>
                <c:pt idx="60">
                  <c:v>42845</c:v>
                </c:pt>
                <c:pt idx="61">
                  <c:v>42846</c:v>
                </c:pt>
                <c:pt idx="62">
                  <c:v>42849</c:v>
                </c:pt>
                <c:pt idx="63">
                  <c:v>42850</c:v>
                </c:pt>
                <c:pt idx="64">
                  <c:v>42851</c:v>
                </c:pt>
                <c:pt idx="65">
                  <c:v>42852</c:v>
                </c:pt>
                <c:pt idx="66">
                  <c:v>42853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42863</c:v>
                </c:pt>
                <c:pt idx="72">
                  <c:v>42864</c:v>
                </c:pt>
                <c:pt idx="73">
                  <c:v>42865</c:v>
                </c:pt>
                <c:pt idx="74">
                  <c:v>42866</c:v>
                </c:pt>
                <c:pt idx="75">
                  <c:v>42867</c:v>
                </c:pt>
                <c:pt idx="76">
                  <c:v>42870</c:v>
                </c:pt>
                <c:pt idx="77">
                  <c:v>42871</c:v>
                </c:pt>
                <c:pt idx="78">
                  <c:v>42872</c:v>
                </c:pt>
                <c:pt idx="79">
                  <c:v>42873</c:v>
                </c:pt>
                <c:pt idx="80">
                  <c:v>42874</c:v>
                </c:pt>
                <c:pt idx="81">
                  <c:v>42877</c:v>
                </c:pt>
                <c:pt idx="82">
                  <c:v>42878</c:v>
                </c:pt>
                <c:pt idx="83">
                  <c:v>42879</c:v>
                </c:pt>
                <c:pt idx="84">
                  <c:v>42880</c:v>
                </c:pt>
                <c:pt idx="85">
                  <c:v>42881</c:v>
                </c:pt>
                <c:pt idx="86">
                  <c:v>42884</c:v>
                </c:pt>
                <c:pt idx="87">
                  <c:v>42885</c:v>
                </c:pt>
                <c:pt idx="88">
                  <c:v>42886</c:v>
                </c:pt>
                <c:pt idx="89">
                  <c:v>42887</c:v>
                </c:pt>
                <c:pt idx="90">
                  <c:v>42888</c:v>
                </c:pt>
                <c:pt idx="91">
                  <c:v>42891</c:v>
                </c:pt>
                <c:pt idx="92">
                  <c:v>42892</c:v>
                </c:pt>
                <c:pt idx="93">
                  <c:v>42893</c:v>
                </c:pt>
                <c:pt idx="94">
                  <c:v>42894</c:v>
                </c:pt>
                <c:pt idx="95">
                  <c:v>42895</c:v>
                </c:pt>
                <c:pt idx="96">
                  <c:v>42898</c:v>
                </c:pt>
                <c:pt idx="97">
                  <c:v>42899</c:v>
                </c:pt>
                <c:pt idx="98">
                  <c:v>42900</c:v>
                </c:pt>
                <c:pt idx="99">
                  <c:v>42901</c:v>
                </c:pt>
                <c:pt idx="100">
                  <c:v>42902</c:v>
                </c:pt>
                <c:pt idx="101">
                  <c:v>42905</c:v>
                </c:pt>
                <c:pt idx="102">
                  <c:v>42906</c:v>
                </c:pt>
                <c:pt idx="103">
                  <c:v>42907</c:v>
                </c:pt>
                <c:pt idx="104">
                  <c:v>42908</c:v>
                </c:pt>
                <c:pt idx="105">
                  <c:v>42909</c:v>
                </c:pt>
                <c:pt idx="106">
                  <c:v>42913</c:v>
                </c:pt>
                <c:pt idx="107">
                  <c:v>42914</c:v>
                </c:pt>
                <c:pt idx="108">
                  <c:v>42915</c:v>
                </c:pt>
                <c:pt idx="109">
                  <c:v>42916</c:v>
                </c:pt>
                <c:pt idx="110">
                  <c:v>42919</c:v>
                </c:pt>
                <c:pt idx="111">
                  <c:v>42920</c:v>
                </c:pt>
                <c:pt idx="112">
                  <c:v>42921</c:v>
                </c:pt>
                <c:pt idx="113">
                  <c:v>42922</c:v>
                </c:pt>
                <c:pt idx="114">
                  <c:v>42923</c:v>
                </c:pt>
                <c:pt idx="115">
                  <c:v>42926</c:v>
                </c:pt>
                <c:pt idx="116">
                  <c:v>42927</c:v>
                </c:pt>
                <c:pt idx="117">
                  <c:v>42928</c:v>
                </c:pt>
                <c:pt idx="118">
                  <c:v>42929</c:v>
                </c:pt>
                <c:pt idx="119">
                  <c:v>42930</c:v>
                </c:pt>
                <c:pt idx="120">
                  <c:v>42933</c:v>
                </c:pt>
                <c:pt idx="121">
                  <c:v>42934</c:v>
                </c:pt>
                <c:pt idx="122">
                  <c:v>42935</c:v>
                </c:pt>
                <c:pt idx="123">
                  <c:v>42936</c:v>
                </c:pt>
                <c:pt idx="124">
                  <c:v>42937</c:v>
                </c:pt>
                <c:pt idx="125">
                  <c:v>42940</c:v>
                </c:pt>
                <c:pt idx="126">
                  <c:v>42941</c:v>
                </c:pt>
                <c:pt idx="127">
                  <c:v>42942</c:v>
                </c:pt>
                <c:pt idx="128">
                  <c:v>42943</c:v>
                </c:pt>
                <c:pt idx="129">
                  <c:v>42944</c:v>
                </c:pt>
                <c:pt idx="130">
                  <c:v>42947</c:v>
                </c:pt>
                <c:pt idx="131">
                  <c:v>42948</c:v>
                </c:pt>
                <c:pt idx="132">
                  <c:v>42949</c:v>
                </c:pt>
                <c:pt idx="133">
                  <c:v>42950</c:v>
                </c:pt>
                <c:pt idx="134">
                  <c:v>42951</c:v>
                </c:pt>
                <c:pt idx="135">
                  <c:v>42954</c:v>
                </c:pt>
                <c:pt idx="136">
                  <c:v>42955</c:v>
                </c:pt>
                <c:pt idx="137">
                  <c:v>42956</c:v>
                </c:pt>
                <c:pt idx="138">
                  <c:v>42957</c:v>
                </c:pt>
                <c:pt idx="139">
                  <c:v>42958</c:v>
                </c:pt>
                <c:pt idx="140">
                  <c:v>42961</c:v>
                </c:pt>
                <c:pt idx="141">
                  <c:v>42963</c:v>
                </c:pt>
                <c:pt idx="142">
                  <c:v>42964</c:v>
                </c:pt>
                <c:pt idx="143">
                  <c:v>42965</c:v>
                </c:pt>
                <c:pt idx="144">
                  <c:v>42968</c:v>
                </c:pt>
                <c:pt idx="145">
                  <c:v>42969</c:v>
                </c:pt>
                <c:pt idx="146">
                  <c:v>42970</c:v>
                </c:pt>
                <c:pt idx="147">
                  <c:v>42971</c:v>
                </c:pt>
                <c:pt idx="148">
                  <c:v>42975</c:v>
                </c:pt>
                <c:pt idx="149">
                  <c:v>42976</c:v>
                </c:pt>
                <c:pt idx="150">
                  <c:v>42977</c:v>
                </c:pt>
                <c:pt idx="151">
                  <c:v>42978</c:v>
                </c:pt>
                <c:pt idx="152">
                  <c:v>42979</c:v>
                </c:pt>
                <c:pt idx="153">
                  <c:v>42982</c:v>
                </c:pt>
                <c:pt idx="154">
                  <c:v>42983</c:v>
                </c:pt>
                <c:pt idx="155">
                  <c:v>42984</c:v>
                </c:pt>
                <c:pt idx="156">
                  <c:v>42985</c:v>
                </c:pt>
                <c:pt idx="157">
                  <c:v>42986</c:v>
                </c:pt>
                <c:pt idx="158">
                  <c:v>42989</c:v>
                </c:pt>
                <c:pt idx="159">
                  <c:v>42990</c:v>
                </c:pt>
                <c:pt idx="160">
                  <c:v>42991</c:v>
                </c:pt>
                <c:pt idx="161">
                  <c:v>42992</c:v>
                </c:pt>
                <c:pt idx="162">
                  <c:v>42993</c:v>
                </c:pt>
                <c:pt idx="163">
                  <c:v>42996</c:v>
                </c:pt>
                <c:pt idx="164">
                  <c:v>42997</c:v>
                </c:pt>
                <c:pt idx="165">
                  <c:v>42998</c:v>
                </c:pt>
                <c:pt idx="166">
                  <c:v>42999</c:v>
                </c:pt>
                <c:pt idx="167">
                  <c:v>43000</c:v>
                </c:pt>
                <c:pt idx="168">
                  <c:v>43003</c:v>
                </c:pt>
                <c:pt idx="169">
                  <c:v>43004</c:v>
                </c:pt>
                <c:pt idx="170">
                  <c:v>43005</c:v>
                </c:pt>
                <c:pt idx="171">
                  <c:v>43006</c:v>
                </c:pt>
                <c:pt idx="172">
                  <c:v>43007</c:v>
                </c:pt>
                <c:pt idx="173">
                  <c:v>43011</c:v>
                </c:pt>
                <c:pt idx="174">
                  <c:v>43012</c:v>
                </c:pt>
                <c:pt idx="175">
                  <c:v>43013</c:v>
                </c:pt>
                <c:pt idx="176">
                  <c:v>43014</c:v>
                </c:pt>
                <c:pt idx="177">
                  <c:v>43017</c:v>
                </c:pt>
                <c:pt idx="178">
                  <c:v>43018</c:v>
                </c:pt>
                <c:pt idx="179">
                  <c:v>43019</c:v>
                </c:pt>
                <c:pt idx="180">
                  <c:v>43020</c:v>
                </c:pt>
                <c:pt idx="181">
                  <c:v>43021</c:v>
                </c:pt>
                <c:pt idx="182">
                  <c:v>43024</c:v>
                </c:pt>
                <c:pt idx="183">
                  <c:v>43025</c:v>
                </c:pt>
                <c:pt idx="184">
                  <c:v>43026</c:v>
                </c:pt>
                <c:pt idx="185">
                  <c:v>43027</c:v>
                </c:pt>
                <c:pt idx="186">
                  <c:v>43031</c:v>
                </c:pt>
                <c:pt idx="187">
                  <c:v>43032</c:v>
                </c:pt>
                <c:pt idx="188">
                  <c:v>43033</c:v>
                </c:pt>
                <c:pt idx="189">
                  <c:v>43034</c:v>
                </c:pt>
                <c:pt idx="190">
                  <c:v>43035</c:v>
                </c:pt>
                <c:pt idx="191">
                  <c:v>43038</c:v>
                </c:pt>
                <c:pt idx="192">
                  <c:v>43039</c:v>
                </c:pt>
                <c:pt idx="193">
                  <c:v>43040</c:v>
                </c:pt>
                <c:pt idx="194">
                  <c:v>43041</c:v>
                </c:pt>
                <c:pt idx="195">
                  <c:v>43042</c:v>
                </c:pt>
                <c:pt idx="196">
                  <c:v>43045</c:v>
                </c:pt>
                <c:pt idx="197">
                  <c:v>43046</c:v>
                </c:pt>
                <c:pt idx="198">
                  <c:v>43047</c:v>
                </c:pt>
                <c:pt idx="199">
                  <c:v>43048</c:v>
                </c:pt>
                <c:pt idx="200">
                  <c:v>43049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43059</c:v>
                </c:pt>
                <c:pt idx="207">
                  <c:v>43060</c:v>
                </c:pt>
                <c:pt idx="208">
                  <c:v>43061</c:v>
                </c:pt>
                <c:pt idx="209">
                  <c:v>43062</c:v>
                </c:pt>
                <c:pt idx="210">
                  <c:v>43063</c:v>
                </c:pt>
                <c:pt idx="211">
                  <c:v>43066</c:v>
                </c:pt>
                <c:pt idx="212">
                  <c:v>43067</c:v>
                </c:pt>
                <c:pt idx="213">
                  <c:v>43068</c:v>
                </c:pt>
                <c:pt idx="214">
                  <c:v>43069</c:v>
                </c:pt>
                <c:pt idx="215">
                  <c:v>43070</c:v>
                </c:pt>
                <c:pt idx="216">
                  <c:v>43073</c:v>
                </c:pt>
                <c:pt idx="217">
                  <c:v>43074</c:v>
                </c:pt>
                <c:pt idx="218">
                  <c:v>43075</c:v>
                </c:pt>
                <c:pt idx="219">
                  <c:v>43076</c:v>
                </c:pt>
                <c:pt idx="220">
                  <c:v>43077</c:v>
                </c:pt>
                <c:pt idx="221">
                  <c:v>43080</c:v>
                </c:pt>
                <c:pt idx="222">
                  <c:v>43081</c:v>
                </c:pt>
                <c:pt idx="223">
                  <c:v>43082</c:v>
                </c:pt>
                <c:pt idx="224">
                  <c:v>43083</c:v>
                </c:pt>
                <c:pt idx="225">
                  <c:v>43084</c:v>
                </c:pt>
                <c:pt idx="226">
                  <c:v>43087</c:v>
                </c:pt>
                <c:pt idx="227">
                  <c:v>43088</c:v>
                </c:pt>
                <c:pt idx="228">
                  <c:v>43089</c:v>
                </c:pt>
                <c:pt idx="229">
                  <c:v>43090</c:v>
                </c:pt>
                <c:pt idx="230">
                  <c:v>43091</c:v>
                </c:pt>
                <c:pt idx="231">
                  <c:v>43095</c:v>
                </c:pt>
                <c:pt idx="232">
                  <c:v>43096</c:v>
                </c:pt>
                <c:pt idx="233">
                  <c:v>43097</c:v>
                </c:pt>
                <c:pt idx="234">
                  <c:v>43098</c:v>
                </c:pt>
                <c:pt idx="235">
                  <c:v>43101</c:v>
                </c:pt>
                <c:pt idx="236">
                  <c:v>43102</c:v>
                </c:pt>
                <c:pt idx="237">
                  <c:v>43103</c:v>
                </c:pt>
                <c:pt idx="238">
                  <c:v>43104</c:v>
                </c:pt>
                <c:pt idx="239">
                  <c:v>43105</c:v>
                </c:pt>
                <c:pt idx="240">
                  <c:v>43108</c:v>
                </c:pt>
                <c:pt idx="241">
                  <c:v>43109</c:v>
                </c:pt>
                <c:pt idx="242">
                  <c:v>43110</c:v>
                </c:pt>
                <c:pt idx="243">
                  <c:v>43111</c:v>
                </c:pt>
                <c:pt idx="244">
                  <c:v>43112</c:v>
                </c:pt>
                <c:pt idx="245">
                  <c:v>43115</c:v>
                </c:pt>
                <c:pt idx="246">
                  <c:v>43116</c:v>
                </c:pt>
                <c:pt idx="247">
                  <c:v>43117</c:v>
                </c:pt>
                <c:pt idx="248">
                  <c:v>43118</c:v>
                </c:pt>
                <c:pt idx="249">
                  <c:v>43119</c:v>
                </c:pt>
                <c:pt idx="250">
                  <c:v>43122</c:v>
                </c:pt>
                <c:pt idx="251">
                  <c:v>43123</c:v>
                </c:pt>
                <c:pt idx="252">
                  <c:v>43124</c:v>
                </c:pt>
                <c:pt idx="253">
                  <c:v>43125</c:v>
                </c:pt>
                <c:pt idx="254">
                  <c:v>43129</c:v>
                </c:pt>
                <c:pt idx="255">
                  <c:v>43130</c:v>
                </c:pt>
                <c:pt idx="256">
                  <c:v>43131</c:v>
                </c:pt>
                <c:pt idx="257">
                  <c:v>43132</c:v>
                </c:pt>
                <c:pt idx="258">
                  <c:v>43133</c:v>
                </c:pt>
                <c:pt idx="259">
                  <c:v>43136</c:v>
                </c:pt>
                <c:pt idx="260">
                  <c:v>43137</c:v>
                </c:pt>
                <c:pt idx="261">
                  <c:v>43138</c:v>
                </c:pt>
                <c:pt idx="262">
                  <c:v>43139</c:v>
                </c:pt>
                <c:pt idx="263">
                  <c:v>43140</c:v>
                </c:pt>
                <c:pt idx="264">
                  <c:v>43143</c:v>
                </c:pt>
                <c:pt idx="265">
                  <c:v>43145</c:v>
                </c:pt>
                <c:pt idx="266">
                  <c:v>43146</c:v>
                </c:pt>
                <c:pt idx="267">
                  <c:v>43147</c:v>
                </c:pt>
                <c:pt idx="268">
                  <c:v>43150</c:v>
                </c:pt>
                <c:pt idx="269">
                  <c:v>43151</c:v>
                </c:pt>
                <c:pt idx="270">
                  <c:v>43152</c:v>
                </c:pt>
                <c:pt idx="271">
                  <c:v>43153</c:v>
                </c:pt>
                <c:pt idx="272">
                  <c:v>43192</c:v>
                </c:pt>
                <c:pt idx="273">
                  <c:v>43193</c:v>
                </c:pt>
                <c:pt idx="274">
                  <c:v>43194</c:v>
                </c:pt>
                <c:pt idx="275">
                  <c:v>43195</c:v>
                </c:pt>
                <c:pt idx="276">
                  <c:v>43196</c:v>
                </c:pt>
                <c:pt idx="277">
                  <c:v>43199</c:v>
                </c:pt>
                <c:pt idx="278">
                  <c:v>43200</c:v>
                </c:pt>
                <c:pt idx="279">
                  <c:v>43201</c:v>
                </c:pt>
                <c:pt idx="280">
                  <c:v>43202</c:v>
                </c:pt>
                <c:pt idx="281">
                  <c:v>43203</c:v>
                </c:pt>
                <c:pt idx="282">
                  <c:v>43206</c:v>
                </c:pt>
                <c:pt idx="283">
                  <c:v>43207</c:v>
                </c:pt>
                <c:pt idx="284">
                  <c:v>43208</c:v>
                </c:pt>
                <c:pt idx="285">
                  <c:v>43209</c:v>
                </c:pt>
                <c:pt idx="286">
                  <c:v>43210</c:v>
                </c:pt>
                <c:pt idx="287">
                  <c:v>43213</c:v>
                </c:pt>
                <c:pt idx="288">
                  <c:v>43214</c:v>
                </c:pt>
                <c:pt idx="289">
                  <c:v>43215</c:v>
                </c:pt>
                <c:pt idx="290">
                  <c:v>43216</c:v>
                </c:pt>
                <c:pt idx="291">
                  <c:v>43217</c:v>
                </c:pt>
                <c:pt idx="292">
                  <c:v>43220</c:v>
                </c:pt>
                <c:pt idx="293">
                  <c:v>43222</c:v>
                </c:pt>
                <c:pt idx="294">
                  <c:v>43223</c:v>
                </c:pt>
                <c:pt idx="295">
                  <c:v>43224</c:v>
                </c:pt>
                <c:pt idx="296">
                  <c:v>43227</c:v>
                </c:pt>
                <c:pt idx="297">
                  <c:v>43228</c:v>
                </c:pt>
                <c:pt idx="298">
                  <c:v>43229</c:v>
                </c:pt>
                <c:pt idx="299">
                  <c:v>43230</c:v>
                </c:pt>
                <c:pt idx="300">
                  <c:v>43231</c:v>
                </c:pt>
                <c:pt idx="301">
                  <c:v>43234</c:v>
                </c:pt>
                <c:pt idx="302">
                  <c:v>43235</c:v>
                </c:pt>
                <c:pt idx="303">
                  <c:v>43236</c:v>
                </c:pt>
                <c:pt idx="304">
                  <c:v>43237</c:v>
                </c:pt>
                <c:pt idx="305">
                  <c:v>43238</c:v>
                </c:pt>
                <c:pt idx="306">
                  <c:v>43241</c:v>
                </c:pt>
                <c:pt idx="307">
                  <c:v>43242</c:v>
                </c:pt>
                <c:pt idx="308">
                  <c:v>43243</c:v>
                </c:pt>
                <c:pt idx="309">
                  <c:v>43244</c:v>
                </c:pt>
                <c:pt idx="310">
                  <c:v>43245</c:v>
                </c:pt>
                <c:pt idx="311">
                  <c:v>43248</c:v>
                </c:pt>
                <c:pt idx="312">
                  <c:v>43249</c:v>
                </c:pt>
                <c:pt idx="313">
                  <c:v>43250</c:v>
                </c:pt>
                <c:pt idx="314">
                  <c:v>43251</c:v>
                </c:pt>
                <c:pt idx="315">
                  <c:v>43252</c:v>
                </c:pt>
                <c:pt idx="316">
                  <c:v>43255</c:v>
                </c:pt>
                <c:pt idx="317">
                  <c:v>43256</c:v>
                </c:pt>
                <c:pt idx="318">
                  <c:v>43257</c:v>
                </c:pt>
                <c:pt idx="319">
                  <c:v>43258</c:v>
                </c:pt>
                <c:pt idx="320">
                  <c:v>43259</c:v>
                </c:pt>
                <c:pt idx="321">
                  <c:v>43262</c:v>
                </c:pt>
                <c:pt idx="322">
                  <c:v>43263</c:v>
                </c:pt>
                <c:pt idx="323">
                  <c:v>43264</c:v>
                </c:pt>
                <c:pt idx="324">
                  <c:v>43265</c:v>
                </c:pt>
                <c:pt idx="325">
                  <c:v>43266</c:v>
                </c:pt>
                <c:pt idx="326">
                  <c:v>43269</c:v>
                </c:pt>
                <c:pt idx="327">
                  <c:v>43270</c:v>
                </c:pt>
                <c:pt idx="328">
                  <c:v>43271</c:v>
                </c:pt>
                <c:pt idx="329">
                  <c:v>43272</c:v>
                </c:pt>
                <c:pt idx="330">
                  <c:v>43273</c:v>
                </c:pt>
                <c:pt idx="331">
                  <c:v>43276</c:v>
                </c:pt>
                <c:pt idx="332">
                  <c:v>43277</c:v>
                </c:pt>
                <c:pt idx="333">
                  <c:v>43278</c:v>
                </c:pt>
                <c:pt idx="334">
                  <c:v>43279</c:v>
                </c:pt>
                <c:pt idx="335">
                  <c:v>43280</c:v>
                </c:pt>
                <c:pt idx="336">
                  <c:v>43283</c:v>
                </c:pt>
                <c:pt idx="337">
                  <c:v>43284</c:v>
                </c:pt>
                <c:pt idx="338">
                  <c:v>43285</c:v>
                </c:pt>
                <c:pt idx="339">
                  <c:v>43286</c:v>
                </c:pt>
                <c:pt idx="340">
                  <c:v>43287</c:v>
                </c:pt>
                <c:pt idx="341">
                  <c:v>43290</c:v>
                </c:pt>
                <c:pt idx="342">
                  <c:v>43291</c:v>
                </c:pt>
                <c:pt idx="343">
                  <c:v>43292</c:v>
                </c:pt>
                <c:pt idx="344">
                  <c:v>43293</c:v>
                </c:pt>
                <c:pt idx="345">
                  <c:v>43294</c:v>
                </c:pt>
                <c:pt idx="346">
                  <c:v>43297</c:v>
                </c:pt>
                <c:pt idx="347">
                  <c:v>43298</c:v>
                </c:pt>
                <c:pt idx="348">
                  <c:v>43299</c:v>
                </c:pt>
                <c:pt idx="349">
                  <c:v>43300</c:v>
                </c:pt>
                <c:pt idx="350">
                  <c:v>43301</c:v>
                </c:pt>
                <c:pt idx="351">
                  <c:v>43304</c:v>
                </c:pt>
                <c:pt idx="352">
                  <c:v>43305</c:v>
                </c:pt>
                <c:pt idx="353">
                  <c:v>43306</c:v>
                </c:pt>
                <c:pt idx="354">
                  <c:v>43307</c:v>
                </c:pt>
                <c:pt idx="355">
                  <c:v>43308</c:v>
                </c:pt>
                <c:pt idx="356">
                  <c:v>43311</c:v>
                </c:pt>
                <c:pt idx="357">
                  <c:v>43312</c:v>
                </c:pt>
                <c:pt idx="358">
                  <c:v>43313</c:v>
                </c:pt>
                <c:pt idx="359">
                  <c:v>43314</c:v>
                </c:pt>
                <c:pt idx="360">
                  <c:v>43315</c:v>
                </c:pt>
                <c:pt idx="361">
                  <c:v>43318</c:v>
                </c:pt>
                <c:pt idx="362">
                  <c:v>43319</c:v>
                </c:pt>
                <c:pt idx="363">
                  <c:v>43320</c:v>
                </c:pt>
                <c:pt idx="364">
                  <c:v>43321</c:v>
                </c:pt>
                <c:pt idx="365">
                  <c:v>43322</c:v>
                </c:pt>
                <c:pt idx="366">
                  <c:v>43325</c:v>
                </c:pt>
                <c:pt idx="367">
                  <c:v>43326</c:v>
                </c:pt>
                <c:pt idx="368">
                  <c:v>43328</c:v>
                </c:pt>
                <c:pt idx="369">
                  <c:v>43329</c:v>
                </c:pt>
                <c:pt idx="370">
                  <c:v>43332</c:v>
                </c:pt>
                <c:pt idx="371">
                  <c:v>43333</c:v>
                </c:pt>
                <c:pt idx="372">
                  <c:v>43335</c:v>
                </c:pt>
                <c:pt idx="373">
                  <c:v>43336</c:v>
                </c:pt>
                <c:pt idx="374">
                  <c:v>43339</c:v>
                </c:pt>
                <c:pt idx="375">
                  <c:v>43340</c:v>
                </c:pt>
                <c:pt idx="376">
                  <c:v>43341</c:v>
                </c:pt>
                <c:pt idx="377">
                  <c:v>43342</c:v>
                </c:pt>
                <c:pt idx="378">
                  <c:v>43343</c:v>
                </c:pt>
                <c:pt idx="379">
                  <c:v>43346</c:v>
                </c:pt>
                <c:pt idx="380">
                  <c:v>43347</c:v>
                </c:pt>
                <c:pt idx="381">
                  <c:v>43348</c:v>
                </c:pt>
                <c:pt idx="382">
                  <c:v>43349</c:v>
                </c:pt>
                <c:pt idx="383">
                  <c:v>43350</c:v>
                </c:pt>
                <c:pt idx="384">
                  <c:v>43353</c:v>
                </c:pt>
                <c:pt idx="385">
                  <c:v>43354</c:v>
                </c:pt>
                <c:pt idx="386">
                  <c:v>43355</c:v>
                </c:pt>
                <c:pt idx="387">
                  <c:v>43357</c:v>
                </c:pt>
                <c:pt idx="388">
                  <c:v>43360</c:v>
                </c:pt>
                <c:pt idx="389">
                  <c:v>43361</c:v>
                </c:pt>
                <c:pt idx="390">
                  <c:v>43362</c:v>
                </c:pt>
                <c:pt idx="391">
                  <c:v>43364</c:v>
                </c:pt>
                <c:pt idx="392">
                  <c:v>43367</c:v>
                </c:pt>
                <c:pt idx="393">
                  <c:v>43368</c:v>
                </c:pt>
                <c:pt idx="394">
                  <c:v>43369</c:v>
                </c:pt>
                <c:pt idx="395">
                  <c:v>43370</c:v>
                </c:pt>
                <c:pt idx="396">
                  <c:v>43371</c:v>
                </c:pt>
                <c:pt idx="397">
                  <c:v>43374</c:v>
                </c:pt>
                <c:pt idx="398">
                  <c:v>43376</c:v>
                </c:pt>
                <c:pt idx="399">
                  <c:v>43377</c:v>
                </c:pt>
                <c:pt idx="400">
                  <c:v>43378</c:v>
                </c:pt>
                <c:pt idx="401">
                  <c:v>43381</c:v>
                </c:pt>
                <c:pt idx="402">
                  <c:v>43382</c:v>
                </c:pt>
                <c:pt idx="403">
                  <c:v>43383</c:v>
                </c:pt>
                <c:pt idx="404">
                  <c:v>43384</c:v>
                </c:pt>
                <c:pt idx="405">
                  <c:v>43385</c:v>
                </c:pt>
                <c:pt idx="406">
                  <c:v>43388</c:v>
                </c:pt>
                <c:pt idx="407">
                  <c:v>43389</c:v>
                </c:pt>
                <c:pt idx="408">
                  <c:v>43390</c:v>
                </c:pt>
                <c:pt idx="409">
                  <c:v>43392</c:v>
                </c:pt>
                <c:pt idx="410">
                  <c:v>43395</c:v>
                </c:pt>
                <c:pt idx="411">
                  <c:v>43396</c:v>
                </c:pt>
                <c:pt idx="412">
                  <c:v>43397</c:v>
                </c:pt>
                <c:pt idx="413">
                  <c:v>43398</c:v>
                </c:pt>
                <c:pt idx="414">
                  <c:v>43399</c:v>
                </c:pt>
                <c:pt idx="415">
                  <c:v>43402</c:v>
                </c:pt>
                <c:pt idx="416">
                  <c:v>43403</c:v>
                </c:pt>
                <c:pt idx="417">
                  <c:v>43404</c:v>
                </c:pt>
                <c:pt idx="418">
                  <c:v>43405</c:v>
                </c:pt>
                <c:pt idx="419">
                  <c:v>43406</c:v>
                </c:pt>
                <c:pt idx="420">
                  <c:v>43409</c:v>
                </c:pt>
                <c:pt idx="421">
                  <c:v>43410</c:v>
                </c:pt>
                <c:pt idx="422">
                  <c:v>43411</c:v>
                </c:pt>
                <c:pt idx="423">
                  <c:v>43413</c:v>
                </c:pt>
                <c:pt idx="424">
                  <c:v>43416</c:v>
                </c:pt>
                <c:pt idx="425">
                  <c:v>43417</c:v>
                </c:pt>
                <c:pt idx="426">
                  <c:v>43418</c:v>
                </c:pt>
                <c:pt idx="427">
                  <c:v>43419</c:v>
                </c:pt>
                <c:pt idx="428">
                  <c:v>43420</c:v>
                </c:pt>
                <c:pt idx="429">
                  <c:v>43423</c:v>
                </c:pt>
                <c:pt idx="430">
                  <c:v>43424</c:v>
                </c:pt>
                <c:pt idx="431">
                  <c:v>43425</c:v>
                </c:pt>
                <c:pt idx="432">
                  <c:v>43426</c:v>
                </c:pt>
                <c:pt idx="433">
                  <c:v>43430</c:v>
                </c:pt>
                <c:pt idx="434">
                  <c:v>43431</c:v>
                </c:pt>
                <c:pt idx="435">
                  <c:v>43432</c:v>
                </c:pt>
                <c:pt idx="436">
                  <c:v>43433</c:v>
                </c:pt>
                <c:pt idx="437">
                  <c:v>43434</c:v>
                </c:pt>
                <c:pt idx="438">
                  <c:v>43437</c:v>
                </c:pt>
                <c:pt idx="439">
                  <c:v>43438</c:v>
                </c:pt>
                <c:pt idx="440">
                  <c:v>43439</c:v>
                </c:pt>
                <c:pt idx="441">
                  <c:v>43440</c:v>
                </c:pt>
                <c:pt idx="442">
                  <c:v>43441</c:v>
                </c:pt>
                <c:pt idx="443">
                  <c:v>43444</c:v>
                </c:pt>
                <c:pt idx="444">
                  <c:v>43445</c:v>
                </c:pt>
                <c:pt idx="445">
                  <c:v>43446</c:v>
                </c:pt>
                <c:pt idx="446">
                  <c:v>43447</c:v>
                </c:pt>
                <c:pt idx="447">
                  <c:v>43448</c:v>
                </c:pt>
                <c:pt idx="448">
                  <c:v>43451</c:v>
                </c:pt>
                <c:pt idx="449">
                  <c:v>43452</c:v>
                </c:pt>
                <c:pt idx="450">
                  <c:v>43453</c:v>
                </c:pt>
                <c:pt idx="451">
                  <c:v>43454</c:v>
                </c:pt>
                <c:pt idx="452">
                  <c:v>43455</c:v>
                </c:pt>
                <c:pt idx="453">
                  <c:v>43458</c:v>
                </c:pt>
                <c:pt idx="454">
                  <c:v>43460</c:v>
                </c:pt>
                <c:pt idx="455">
                  <c:v>43461</c:v>
                </c:pt>
                <c:pt idx="456">
                  <c:v>43462</c:v>
                </c:pt>
                <c:pt idx="457">
                  <c:v>43465</c:v>
                </c:pt>
                <c:pt idx="458">
                  <c:v>43466</c:v>
                </c:pt>
                <c:pt idx="459">
                  <c:v>43467</c:v>
                </c:pt>
                <c:pt idx="460">
                  <c:v>43468</c:v>
                </c:pt>
                <c:pt idx="461">
                  <c:v>43469</c:v>
                </c:pt>
                <c:pt idx="462">
                  <c:v>43472</c:v>
                </c:pt>
                <c:pt idx="463">
                  <c:v>43473</c:v>
                </c:pt>
                <c:pt idx="464">
                  <c:v>43474</c:v>
                </c:pt>
                <c:pt idx="465">
                  <c:v>43475</c:v>
                </c:pt>
                <c:pt idx="466">
                  <c:v>43476</c:v>
                </c:pt>
                <c:pt idx="467">
                  <c:v>43479</c:v>
                </c:pt>
                <c:pt idx="468">
                  <c:v>43480</c:v>
                </c:pt>
                <c:pt idx="469">
                  <c:v>43481</c:v>
                </c:pt>
                <c:pt idx="470">
                  <c:v>43482</c:v>
                </c:pt>
                <c:pt idx="471">
                  <c:v>43483</c:v>
                </c:pt>
                <c:pt idx="472">
                  <c:v>43486</c:v>
                </c:pt>
                <c:pt idx="473">
                  <c:v>43487</c:v>
                </c:pt>
                <c:pt idx="474">
                  <c:v>43488</c:v>
                </c:pt>
                <c:pt idx="475">
                  <c:v>43489</c:v>
                </c:pt>
                <c:pt idx="476">
                  <c:v>43490</c:v>
                </c:pt>
                <c:pt idx="477">
                  <c:v>43493</c:v>
                </c:pt>
                <c:pt idx="478">
                  <c:v>43494</c:v>
                </c:pt>
                <c:pt idx="479">
                  <c:v>43495</c:v>
                </c:pt>
                <c:pt idx="480">
                  <c:v>43496</c:v>
                </c:pt>
                <c:pt idx="481">
                  <c:v>43497</c:v>
                </c:pt>
                <c:pt idx="482">
                  <c:v>43500</c:v>
                </c:pt>
                <c:pt idx="483">
                  <c:v>43501</c:v>
                </c:pt>
                <c:pt idx="484">
                  <c:v>43502</c:v>
                </c:pt>
                <c:pt idx="485">
                  <c:v>43503</c:v>
                </c:pt>
                <c:pt idx="486">
                  <c:v>43504</c:v>
                </c:pt>
                <c:pt idx="487">
                  <c:v>43507</c:v>
                </c:pt>
                <c:pt idx="488">
                  <c:v>43508</c:v>
                </c:pt>
                <c:pt idx="489">
                  <c:v>43509</c:v>
                </c:pt>
                <c:pt idx="490">
                  <c:v>43510</c:v>
                </c:pt>
                <c:pt idx="491">
                  <c:v>43511</c:v>
                </c:pt>
                <c:pt idx="492">
                  <c:v>43514</c:v>
                </c:pt>
                <c:pt idx="493">
                  <c:v>43515</c:v>
                </c:pt>
                <c:pt idx="494">
                  <c:v>43516</c:v>
                </c:pt>
                <c:pt idx="495">
                  <c:v>43517</c:v>
                </c:pt>
                <c:pt idx="496">
                  <c:v>43518</c:v>
                </c:pt>
                <c:pt idx="497">
                  <c:v>43521</c:v>
                </c:pt>
                <c:pt idx="498">
                  <c:v>43522</c:v>
                </c:pt>
                <c:pt idx="499">
                  <c:v>43523</c:v>
                </c:pt>
                <c:pt idx="500">
                  <c:v>43524</c:v>
                </c:pt>
                <c:pt idx="501">
                  <c:v>43525</c:v>
                </c:pt>
                <c:pt idx="502">
                  <c:v>43529</c:v>
                </c:pt>
                <c:pt idx="503">
                  <c:v>43530</c:v>
                </c:pt>
                <c:pt idx="504">
                  <c:v>43531</c:v>
                </c:pt>
                <c:pt idx="505">
                  <c:v>43532</c:v>
                </c:pt>
                <c:pt idx="506">
                  <c:v>43535</c:v>
                </c:pt>
                <c:pt idx="507">
                  <c:v>43536</c:v>
                </c:pt>
                <c:pt idx="508">
                  <c:v>43537</c:v>
                </c:pt>
                <c:pt idx="509">
                  <c:v>43538</c:v>
                </c:pt>
                <c:pt idx="510">
                  <c:v>43539</c:v>
                </c:pt>
                <c:pt idx="511">
                  <c:v>43542</c:v>
                </c:pt>
                <c:pt idx="512">
                  <c:v>43543</c:v>
                </c:pt>
                <c:pt idx="513">
                  <c:v>43544</c:v>
                </c:pt>
                <c:pt idx="514">
                  <c:v>43546</c:v>
                </c:pt>
                <c:pt idx="515">
                  <c:v>43549</c:v>
                </c:pt>
                <c:pt idx="516">
                  <c:v>43550</c:v>
                </c:pt>
                <c:pt idx="517">
                  <c:v>43551</c:v>
                </c:pt>
                <c:pt idx="518">
                  <c:v>43552</c:v>
                </c:pt>
                <c:pt idx="519">
                  <c:v>43553</c:v>
                </c:pt>
                <c:pt idx="520">
                  <c:v>43556</c:v>
                </c:pt>
                <c:pt idx="521">
                  <c:v>43557</c:v>
                </c:pt>
                <c:pt idx="522">
                  <c:v>43558</c:v>
                </c:pt>
                <c:pt idx="523">
                  <c:v>43559</c:v>
                </c:pt>
                <c:pt idx="524">
                  <c:v>43560</c:v>
                </c:pt>
                <c:pt idx="525">
                  <c:v>43563</c:v>
                </c:pt>
                <c:pt idx="526">
                  <c:v>43564</c:v>
                </c:pt>
                <c:pt idx="527">
                  <c:v>43565</c:v>
                </c:pt>
                <c:pt idx="528">
                  <c:v>43566</c:v>
                </c:pt>
                <c:pt idx="529">
                  <c:v>43567</c:v>
                </c:pt>
                <c:pt idx="530">
                  <c:v>43570</c:v>
                </c:pt>
                <c:pt idx="531">
                  <c:v>43571</c:v>
                </c:pt>
                <c:pt idx="532">
                  <c:v>43573</c:v>
                </c:pt>
                <c:pt idx="533">
                  <c:v>43577</c:v>
                </c:pt>
                <c:pt idx="534">
                  <c:v>43578</c:v>
                </c:pt>
                <c:pt idx="535">
                  <c:v>43579</c:v>
                </c:pt>
                <c:pt idx="536">
                  <c:v>43580</c:v>
                </c:pt>
                <c:pt idx="537">
                  <c:v>43581</c:v>
                </c:pt>
                <c:pt idx="538">
                  <c:v>43585</c:v>
                </c:pt>
                <c:pt idx="539">
                  <c:v>43587</c:v>
                </c:pt>
                <c:pt idx="540">
                  <c:v>43588</c:v>
                </c:pt>
                <c:pt idx="541">
                  <c:v>43591</c:v>
                </c:pt>
                <c:pt idx="542">
                  <c:v>43592</c:v>
                </c:pt>
                <c:pt idx="543">
                  <c:v>43593</c:v>
                </c:pt>
                <c:pt idx="544">
                  <c:v>43594</c:v>
                </c:pt>
                <c:pt idx="545">
                  <c:v>43595</c:v>
                </c:pt>
                <c:pt idx="546">
                  <c:v>43598</c:v>
                </c:pt>
                <c:pt idx="547">
                  <c:v>43599</c:v>
                </c:pt>
                <c:pt idx="548">
                  <c:v>43600</c:v>
                </c:pt>
                <c:pt idx="549">
                  <c:v>43601</c:v>
                </c:pt>
                <c:pt idx="550">
                  <c:v>43602</c:v>
                </c:pt>
                <c:pt idx="551">
                  <c:v>43605</c:v>
                </c:pt>
                <c:pt idx="552">
                  <c:v>43606</c:v>
                </c:pt>
                <c:pt idx="553">
                  <c:v>43607</c:v>
                </c:pt>
                <c:pt idx="554">
                  <c:v>43608</c:v>
                </c:pt>
                <c:pt idx="555">
                  <c:v>43609</c:v>
                </c:pt>
                <c:pt idx="556">
                  <c:v>43612</c:v>
                </c:pt>
                <c:pt idx="557">
                  <c:v>43613</c:v>
                </c:pt>
                <c:pt idx="558">
                  <c:v>43614</c:v>
                </c:pt>
                <c:pt idx="559">
                  <c:v>43615</c:v>
                </c:pt>
                <c:pt idx="560">
                  <c:v>43616</c:v>
                </c:pt>
                <c:pt idx="561">
                  <c:v>43619</c:v>
                </c:pt>
                <c:pt idx="562">
                  <c:v>43620</c:v>
                </c:pt>
                <c:pt idx="563">
                  <c:v>43622</c:v>
                </c:pt>
                <c:pt idx="564">
                  <c:v>43623</c:v>
                </c:pt>
                <c:pt idx="565">
                  <c:v>43626</c:v>
                </c:pt>
                <c:pt idx="566">
                  <c:v>43627</c:v>
                </c:pt>
                <c:pt idx="567">
                  <c:v>43628</c:v>
                </c:pt>
                <c:pt idx="568">
                  <c:v>43629</c:v>
                </c:pt>
                <c:pt idx="569">
                  <c:v>43630</c:v>
                </c:pt>
                <c:pt idx="570">
                  <c:v>43633</c:v>
                </c:pt>
                <c:pt idx="571">
                  <c:v>43634</c:v>
                </c:pt>
                <c:pt idx="572">
                  <c:v>43635</c:v>
                </c:pt>
                <c:pt idx="573">
                  <c:v>43636</c:v>
                </c:pt>
                <c:pt idx="574">
                  <c:v>43637</c:v>
                </c:pt>
                <c:pt idx="575">
                  <c:v>43640</c:v>
                </c:pt>
                <c:pt idx="576">
                  <c:v>43641</c:v>
                </c:pt>
                <c:pt idx="577">
                  <c:v>43642</c:v>
                </c:pt>
                <c:pt idx="578">
                  <c:v>43643</c:v>
                </c:pt>
                <c:pt idx="579">
                  <c:v>43644</c:v>
                </c:pt>
                <c:pt idx="580">
                  <c:v>43647</c:v>
                </c:pt>
                <c:pt idx="581">
                  <c:v>43648</c:v>
                </c:pt>
                <c:pt idx="582">
                  <c:v>43649</c:v>
                </c:pt>
                <c:pt idx="583">
                  <c:v>43650</c:v>
                </c:pt>
                <c:pt idx="584">
                  <c:v>43651</c:v>
                </c:pt>
                <c:pt idx="585">
                  <c:v>43654</c:v>
                </c:pt>
                <c:pt idx="586">
                  <c:v>43655</c:v>
                </c:pt>
                <c:pt idx="587">
                  <c:v>43656</c:v>
                </c:pt>
                <c:pt idx="588">
                  <c:v>43657</c:v>
                </c:pt>
                <c:pt idx="589">
                  <c:v>43658</c:v>
                </c:pt>
                <c:pt idx="590">
                  <c:v>43661</c:v>
                </c:pt>
                <c:pt idx="591">
                  <c:v>43662</c:v>
                </c:pt>
                <c:pt idx="592">
                  <c:v>43663</c:v>
                </c:pt>
                <c:pt idx="593">
                  <c:v>43664</c:v>
                </c:pt>
                <c:pt idx="594">
                  <c:v>43665</c:v>
                </c:pt>
                <c:pt idx="595">
                  <c:v>43668</c:v>
                </c:pt>
                <c:pt idx="596">
                  <c:v>43669</c:v>
                </c:pt>
                <c:pt idx="597">
                  <c:v>43670</c:v>
                </c:pt>
                <c:pt idx="598">
                  <c:v>43671</c:v>
                </c:pt>
                <c:pt idx="599">
                  <c:v>43672</c:v>
                </c:pt>
                <c:pt idx="600">
                  <c:v>43675</c:v>
                </c:pt>
                <c:pt idx="601">
                  <c:v>43676</c:v>
                </c:pt>
                <c:pt idx="602">
                  <c:v>43677</c:v>
                </c:pt>
                <c:pt idx="603">
                  <c:v>43678</c:v>
                </c:pt>
                <c:pt idx="604">
                  <c:v>43679</c:v>
                </c:pt>
                <c:pt idx="605">
                  <c:v>43682</c:v>
                </c:pt>
                <c:pt idx="606">
                  <c:v>43683</c:v>
                </c:pt>
                <c:pt idx="607">
                  <c:v>43684</c:v>
                </c:pt>
                <c:pt idx="608">
                  <c:v>43685</c:v>
                </c:pt>
                <c:pt idx="609">
                  <c:v>43686</c:v>
                </c:pt>
                <c:pt idx="610">
                  <c:v>43690</c:v>
                </c:pt>
                <c:pt idx="611">
                  <c:v>43691</c:v>
                </c:pt>
                <c:pt idx="612">
                  <c:v>43693</c:v>
                </c:pt>
                <c:pt idx="613">
                  <c:v>43696</c:v>
                </c:pt>
                <c:pt idx="614">
                  <c:v>43697</c:v>
                </c:pt>
                <c:pt idx="615">
                  <c:v>43698</c:v>
                </c:pt>
                <c:pt idx="616">
                  <c:v>43699</c:v>
                </c:pt>
                <c:pt idx="617">
                  <c:v>43700</c:v>
                </c:pt>
                <c:pt idx="618">
                  <c:v>43703</c:v>
                </c:pt>
                <c:pt idx="619">
                  <c:v>43704</c:v>
                </c:pt>
                <c:pt idx="620">
                  <c:v>43705</c:v>
                </c:pt>
                <c:pt idx="621">
                  <c:v>43706</c:v>
                </c:pt>
                <c:pt idx="622">
                  <c:v>43707</c:v>
                </c:pt>
                <c:pt idx="623">
                  <c:v>43711</c:v>
                </c:pt>
                <c:pt idx="624">
                  <c:v>43712</c:v>
                </c:pt>
                <c:pt idx="625">
                  <c:v>43713</c:v>
                </c:pt>
                <c:pt idx="626">
                  <c:v>43714</c:v>
                </c:pt>
                <c:pt idx="627">
                  <c:v>43717</c:v>
                </c:pt>
                <c:pt idx="628">
                  <c:v>43719</c:v>
                </c:pt>
                <c:pt idx="629">
                  <c:v>43720</c:v>
                </c:pt>
                <c:pt idx="630">
                  <c:v>43721</c:v>
                </c:pt>
                <c:pt idx="631">
                  <c:v>43724</c:v>
                </c:pt>
                <c:pt idx="632">
                  <c:v>43725</c:v>
                </c:pt>
                <c:pt idx="633">
                  <c:v>43726</c:v>
                </c:pt>
                <c:pt idx="634">
                  <c:v>43727</c:v>
                </c:pt>
                <c:pt idx="635">
                  <c:v>43728</c:v>
                </c:pt>
                <c:pt idx="636">
                  <c:v>43731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43735</c:v>
                </c:pt>
                <c:pt idx="641">
                  <c:v>43738</c:v>
                </c:pt>
                <c:pt idx="642">
                  <c:v>43739</c:v>
                </c:pt>
                <c:pt idx="643">
                  <c:v>43741</c:v>
                </c:pt>
                <c:pt idx="644">
                  <c:v>43742</c:v>
                </c:pt>
                <c:pt idx="645">
                  <c:v>43745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43752</c:v>
                </c:pt>
                <c:pt idx="650">
                  <c:v>43753</c:v>
                </c:pt>
                <c:pt idx="651">
                  <c:v>43754</c:v>
                </c:pt>
                <c:pt idx="652">
                  <c:v>43755</c:v>
                </c:pt>
                <c:pt idx="653">
                  <c:v>43756</c:v>
                </c:pt>
                <c:pt idx="654">
                  <c:v>43760</c:v>
                </c:pt>
                <c:pt idx="655">
                  <c:v>43761</c:v>
                </c:pt>
                <c:pt idx="656">
                  <c:v>43762</c:v>
                </c:pt>
                <c:pt idx="657">
                  <c:v>43763</c:v>
                </c:pt>
                <c:pt idx="658">
                  <c:v>43765</c:v>
                </c:pt>
                <c:pt idx="659">
                  <c:v>43767</c:v>
                </c:pt>
                <c:pt idx="660">
                  <c:v>43768</c:v>
                </c:pt>
                <c:pt idx="661">
                  <c:v>43769</c:v>
                </c:pt>
                <c:pt idx="662">
                  <c:v>43770</c:v>
                </c:pt>
                <c:pt idx="663">
                  <c:v>43773</c:v>
                </c:pt>
                <c:pt idx="664">
                  <c:v>43774</c:v>
                </c:pt>
                <c:pt idx="665">
                  <c:v>43775</c:v>
                </c:pt>
                <c:pt idx="666">
                  <c:v>43776</c:v>
                </c:pt>
                <c:pt idx="667">
                  <c:v>43777</c:v>
                </c:pt>
                <c:pt idx="668">
                  <c:v>43780</c:v>
                </c:pt>
                <c:pt idx="669">
                  <c:v>43782</c:v>
                </c:pt>
                <c:pt idx="670">
                  <c:v>43783</c:v>
                </c:pt>
                <c:pt idx="671">
                  <c:v>43784</c:v>
                </c:pt>
                <c:pt idx="672">
                  <c:v>43787</c:v>
                </c:pt>
                <c:pt idx="673">
                  <c:v>43788</c:v>
                </c:pt>
                <c:pt idx="674">
                  <c:v>43789</c:v>
                </c:pt>
                <c:pt idx="675">
                  <c:v>43790</c:v>
                </c:pt>
                <c:pt idx="676">
                  <c:v>43791</c:v>
                </c:pt>
                <c:pt idx="677">
                  <c:v>43794</c:v>
                </c:pt>
                <c:pt idx="678">
                  <c:v>43795</c:v>
                </c:pt>
                <c:pt idx="679">
                  <c:v>43796</c:v>
                </c:pt>
                <c:pt idx="680">
                  <c:v>43797</c:v>
                </c:pt>
                <c:pt idx="681">
                  <c:v>43798</c:v>
                </c:pt>
                <c:pt idx="682">
                  <c:v>43801</c:v>
                </c:pt>
                <c:pt idx="683">
                  <c:v>43802</c:v>
                </c:pt>
                <c:pt idx="684">
                  <c:v>43803</c:v>
                </c:pt>
                <c:pt idx="685">
                  <c:v>43804</c:v>
                </c:pt>
                <c:pt idx="686">
                  <c:v>43805</c:v>
                </c:pt>
                <c:pt idx="687">
                  <c:v>43808</c:v>
                </c:pt>
                <c:pt idx="688">
                  <c:v>43809</c:v>
                </c:pt>
                <c:pt idx="689">
                  <c:v>43810</c:v>
                </c:pt>
                <c:pt idx="690">
                  <c:v>43811</c:v>
                </c:pt>
                <c:pt idx="691">
                  <c:v>43812</c:v>
                </c:pt>
                <c:pt idx="692">
                  <c:v>43815</c:v>
                </c:pt>
                <c:pt idx="693">
                  <c:v>43816</c:v>
                </c:pt>
                <c:pt idx="694">
                  <c:v>43817</c:v>
                </c:pt>
                <c:pt idx="695">
                  <c:v>43818</c:v>
                </c:pt>
                <c:pt idx="696">
                  <c:v>43819</c:v>
                </c:pt>
                <c:pt idx="697">
                  <c:v>43822</c:v>
                </c:pt>
                <c:pt idx="698">
                  <c:v>43823</c:v>
                </c:pt>
                <c:pt idx="699">
                  <c:v>43825</c:v>
                </c:pt>
                <c:pt idx="700">
                  <c:v>43826</c:v>
                </c:pt>
                <c:pt idx="701">
                  <c:v>43829</c:v>
                </c:pt>
                <c:pt idx="702">
                  <c:v>43830</c:v>
                </c:pt>
                <c:pt idx="703">
                  <c:v>43831</c:v>
                </c:pt>
                <c:pt idx="704">
                  <c:v>43832</c:v>
                </c:pt>
                <c:pt idx="705">
                  <c:v>43833</c:v>
                </c:pt>
                <c:pt idx="706">
                  <c:v>43836</c:v>
                </c:pt>
                <c:pt idx="707">
                  <c:v>43837</c:v>
                </c:pt>
                <c:pt idx="708">
                  <c:v>43838</c:v>
                </c:pt>
                <c:pt idx="709">
                  <c:v>43839</c:v>
                </c:pt>
                <c:pt idx="710">
                  <c:v>43840</c:v>
                </c:pt>
                <c:pt idx="711">
                  <c:v>43843</c:v>
                </c:pt>
                <c:pt idx="712">
                  <c:v>43844</c:v>
                </c:pt>
                <c:pt idx="713">
                  <c:v>43845</c:v>
                </c:pt>
                <c:pt idx="714">
                  <c:v>43846</c:v>
                </c:pt>
                <c:pt idx="715">
                  <c:v>43847</c:v>
                </c:pt>
                <c:pt idx="716">
                  <c:v>43850</c:v>
                </c:pt>
                <c:pt idx="717">
                  <c:v>43851</c:v>
                </c:pt>
                <c:pt idx="718">
                  <c:v>43852</c:v>
                </c:pt>
                <c:pt idx="719">
                  <c:v>43853</c:v>
                </c:pt>
                <c:pt idx="720">
                  <c:v>43854</c:v>
                </c:pt>
                <c:pt idx="721">
                  <c:v>43857</c:v>
                </c:pt>
                <c:pt idx="722">
                  <c:v>43858</c:v>
                </c:pt>
                <c:pt idx="723">
                  <c:v>43859</c:v>
                </c:pt>
                <c:pt idx="724">
                  <c:v>43860</c:v>
                </c:pt>
                <c:pt idx="725">
                  <c:v>43861</c:v>
                </c:pt>
                <c:pt idx="726">
                  <c:v>43862</c:v>
                </c:pt>
                <c:pt idx="727">
                  <c:v>43864</c:v>
                </c:pt>
                <c:pt idx="728">
                  <c:v>43865</c:v>
                </c:pt>
                <c:pt idx="729">
                  <c:v>43866</c:v>
                </c:pt>
                <c:pt idx="730">
                  <c:v>43867</c:v>
                </c:pt>
                <c:pt idx="731">
                  <c:v>43868</c:v>
                </c:pt>
                <c:pt idx="732">
                  <c:v>43871</c:v>
                </c:pt>
                <c:pt idx="733">
                  <c:v>43872</c:v>
                </c:pt>
                <c:pt idx="734">
                  <c:v>43873</c:v>
                </c:pt>
                <c:pt idx="735">
                  <c:v>43874</c:v>
                </c:pt>
                <c:pt idx="736">
                  <c:v>43875</c:v>
                </c:pt>
                <c:pt idx="737">
                  <c:v>43878</c:v>
                </c:pt>
                <c:pt idx="738">
                  <c:v>43879</c:v>
                </c:pt>
                <c:pt idx="739">
                  <c:v>43880</c:v>
                </c:pt>
                <c:pt idx="740">
                  <c:v>43881</c:v>
                </c:pt>
                <c:pt idx="741">
                  <c:v>43885</c:v>
                </c:pt>
                <c:pt idx="742">
                  <c:v>43886</c:v>
                </c:pt>
                <c:pt idx="743">
                  <c:v>43887</c:v>
                </c:pt>
                <c:pt idx="744">
                  <c:v>43888</c:v>
                </c:pt>
                <c:pt idx="745">
                  <c:v>43889</c:v>
                </c:pt>
                <c:pt idx="746">
                  <c:v>43892</c:v>
                </c:pt>
                <c:pt idx="747">
                  <c:v>43893</c:v>
                </c:pt>
                <c:pt idx="748">
                  <c:v>43894</c:v>
                </c:pt>
                <c:pt idx="749">
                  <c:v>43895</c:v>
                </c:pt>
                <c:pt idx="750">
                  <c:v>43896</c:v>
                </c:pt>
                <c:pt idx="751">
                  <c:v>43899</c:v>
                </c:pt>
                <c:pt idx="752">
                  <c:v>43901</c:v>
                </c:pt>
                <c:pt idx="753">
                  <c:v>43902</c:v>
                </c:pt>
                <c:pt idx="754">
                  <c:v>43903</c:v>
                </c:pt>
                <c:pt idx="755">
                  <c:v>43906</c:v>
                </c:pt>
                <c:pt idx="756">
                  <c:v>43907</c:v>
                </c:pt>
                <c:pt idx="757">
                  <c:v>43908</c:v>
                </c:pt>
                <c:pt idx="758">
                  <c:v>43909</c:v>
                </c:pt>
                <c:pt idx="759">
                  <c:v>43910</c:v>
                </c:pt>
                <c:pt idx="760">
                  <c:v>43913</c:v>
                </c:pt>
                <c:pt idx="761">
                  <c:v>43914</c:v>
                </c:pt>
                <c:pt idx="762">
                  <c:v>43915</c:v>
                </c:pt>
                <c:pt idx="763">
                  <c:v>43916</c:v>
                </c:pt>
                <c:pt idx="764">
                  <c:v>43917</c:v>
                </c:pt>
                <c:pt idx="765">
                  <c:v>43920</c:v>
                </c:pt>
                <c:pt idx="766">
                  <c:v>43921</c:v>
                </c:pt>
                <c:pt idx="767">
                  <c:v>43922</c:v>
                </c:pt>
                <c:pt idx="768">
                  <c:v>43924</c:v>
                </c:pt>
                <c:pt idx="769">
                  <c:v>43928</c:v>
                </c:pt>
                <c:pt idx="770">
                  <c:v>43929</c:v>
                </c:pt>
                <c:pt idx="771">
                  <c:v>43930</c:v>
                </c:pt>
                <c:pt idx="772">
                  <c:v>43934</c:v>
                </c:pt>
                <c:pt idx="773">
                  <c:v>43936</c:v>
                </c:pt>
                <c:pt idx="774">
                  <c:v>43937</c:v>
                </c:pt>
                <c:pt idx="775">
                  <c:v>43938</c:v>
                </c:pt>
                <c:pt idx="776">
                  <c:v>43941</c:v>
                </c:pt>
                <c:pt idx="777">
                  <c:v>43942</c:v>
                </c:pt>
                <c:pt idx="778">
                  <c:v>43943</c:v>
                </c:pt>
                <c:pt idx="779">
                  <c:v>43944</c:v>
                </c:pt>
                <c:pt idx="780">
                  <c:v>43945</c:v>
                </c:pt>
                <c:pt idx="781">
                  <c:v>43948</c:v>
                </c:pt>
                <c:pt idx="782">
                  <c:v>43949</c:v>
                </c:pt>
                <c:pt idx="783">
                  <c:v>43950</c:v>
                </c:pt>
                <c:pt idx="784">
                  <c:v>43951</c:v>
                </c:pt>
                <c:pt idx="785">
                  <c:v>43955</c:v>
                </c:pt>
                <c:pt idx="786">
                  <c:v>43956</c:v>
                </c:pt>
                <c:pt idx="787">
                  <c:v>43957</c:v>
                </c:pt>
                <c:pt idx="788">
                  <c:v>43958</c:v>
                </c:pt>
                <c:pt idx="789">
                  <c:v>43959</c:v>
                </c:pt>
                <c:pt idx="790">
                  <c:v>43962</c:v>
                </c:pt>
                <c:pt idx="791">
                  <c:v>43963</c:v>
                </c:pt>
                <c:pt idx="792">
                  <c:v>43964</c:v>
                </c:pt>
                <c:pt idx="793">
                  <c:v>43965</c:v>
                </c:pt>
                <c:pt idx="794">
                  <c:v>43966</c:v>
                </c:pt>
                <c:pt idx="795">
                  <c:v>43969</c:v>
                </c:pt>
                <c:pt idx="796">
                  <c:v>43970</c:v>
                </c:pt>
                <c:pt idx="797">
                  <c:v>43971</c:v>
                </c:pt>
                <c:pt idx="798">
                  <c:v>43972</c:v>
                </c:pt>
                <c:pt idx="799">
                  <c:v>43973</c:v>
                </c:pt>
                <c:pt idx="800">
                  <c:v>43977</c:v>
                </c:pt>
                <c:pt idx="801">
                  <c:v>43978</c:v>
                </c:pt>
                <c:pt idx="802">
                  <c:v>43979</c:v>
                </c:pt>
                <c:pt idx="803">
                  <c:v>43980</c:v>
                </c:pt>
                <c:pt idx="804">
                  <c:v>43983</c:v>
                </c:pt>
                <c:pt idx="805">
                  <c:v>43984</c:v>
                </c:pt>
                <c:pt idx="806">
                  <c:v>43985</c:v>
                </c:pt>
                <c:pt idx="807">
                  <c:v>43986</c:v>
                </c:pt>
                <c:pt idx="808">
                  <c:v>43987</c:v>
                </c:pt>
                <c:pt idx="809">
                  <c:v>43990</c:v>
                </c:pt>
                <c:pt idx="810">
                  <c:v>43991</c:v>
                </c:pt>
                <c:pt idx="811">
                  <c:v>43992</c:v>
                </c:pt>
                <c:pt idx="812">
                  <c:v>43993</c:v>
                </c:pt>
                <c:pt idx="813">
                  <c:v>43994</c:v>
                </c:pt>
                <c:pt idx="814">
                  <c:v>43997</c:v>
                </c:pt>
                <c:pt idx="815">
                  <c:v>43998</c:v>
                </c:pt>
                <c:pt idx="816">
                  <c:v>43999</c:v>
                </c:pt>
                <c:pt idx="817">
                  <c:v>44000</c:v>
                </c:pt>
                <c:pt idx="818">
                  <c:v>44001</c:v>
                </c:pt>
                <c:pt idx="819">
                  <c:v>44004</c:v>
                </c:pt>
                <c:pt idx="820">
                  <c:v>44005</c:v>
                </c:pt>
                <c:pt idx="821">
                  <c:v>44006</c:v>
                </c:pt>
                <c:pt idx="822">
                  <c:v>44007</c:v>
                </c:pt>
                <c:pt idx="823">
                  <c:v>44008</c:v>
                </c:pt>
                <c:pt idx="824">
                  <c:v>44011</c:v>
                </c:pt>
                <c:pt idx="825">
                  <c:v>44012</c:v>
                </c:pt>
                <c:pt idx="826">
                  <c:v>44013</c:v>
                </c:pt>
                <c:pt idx="827">
                  <c:v>44014</c:v>
                </c:pt>
                <c:pt idx="828">
                  <c:v>44015</c:v>
                </c:pt>
                <c:pt idx="829">
                  <c:v>44018</c:v>
                </c:pt>
                <c:pt idx="830">
                  <c:v>44019</c:v>
                </c:pt>
                <c:pt idx="831">
                  <c:v>44020</c:v>
                </c:pt>
                <c:pt idx="832">
                  <c:v>44021</c:v>
                </c:pt>
                <c:pt idx="833">
                  <c:v>44022</c:v>
                </c:pt>
                <c:pt idx="834">
                  <c:v>44025</c:v>
                </c:pt>
                <c:pt idx="835">
                  <c:v>44026</c:v>
                </c:pt>
                <c:pt idx="836">
                  <c:v>44027</c:v>
                </c:pt>
                <c:pt idx="837">
                  <c:v>44028</c:v>
                </c:pt>
                <c:pt idx="838">
                  <c:v>44029</c:v>
                </c:pt>
                <c:pt idx="839">
                  <c:v>44032</c:v>
                </c:pt>
                <c:pt idx="840">
                  <c:v>44033</c:v>
                </c:pt>
                <c:pt idx="841">
                  <c:v>44034</c:v>
                </c:pt>
                <c:pt idx="842">
                  <c:v>44035</c:v>
                </c:pt>
                <c:pt idx="843">
                  <c:v>44036</c:v>
                </c:pt>
                <c:pt idx="844">
                  <c:v>44039</c:v>
                </c:pt>
                <c:pt idx="845">
                  <c:v>44040</c:v>
                </c:pt>
                <c:pt idx="846">
                  <c:v>44041</c:v>
                </c:pt>
                <c:pt idx="847">
                  <c:v>44042</c:v>
                </c:pt>
                <c:pt idx="848">
                  <c:v>44043</c:v>
                </c:pt>
                <c:pt idx="849">
                  <c:v>44046</c:v>
                </c:pt>
                <c:pt idx="850">
                  <c:v>44047</c:v>
                </c:pt>
                <c:pt idx="851">
                  <c:v>44048</c:v>
                </c:pt>
                <c:pt idx="852">
                  <c:v>44049</c:v>
                </c:pt>
                <c:pt idx="853">
                  <c:v>44050</c:v>
                </c:pt>
                <c:pt idx="854">
                  <c:v>44053</c:v>
                </c:pt>
                <c:pt idx="855">
                  <c:v>44054</c:v>
                </c:pt>
                <c:pt idx="856">
                  <c:v>44055</c:v>
                </c:pt>
                <c:pt idx="857">
                  <c:v>44056</c:v>
                </c:pt>
                <c:pt idx="858">
                  <c:v>44057</c:v>
                </c:pt>
                <c:pt idx="859">
                  <c:v>44060</c:v>
                </c:pt>
                <c:pt idx="860">
                  <c:v>44061</c:v>
                </c:pt>
                <c:pt idx="861">
                  <c:v>44062</c:v>
                </c:pt>
                <c:pt idx="862">
                  <c:v>44063</c:v>
                </c:pt>
                <c:pt idx="863">
                  <c:v>44064</c:v>
                </c:pt>
                <c:pt idx="864">
                  <c:v>44067</c:v>
                </c:pt>
                <c:pt idx="865">
                  <c:v>44068</c:v>
                </c:pt>
                <c:pt idx="866">
                  <c:v>44069</c:v>
                </c:pt>
                <c:pt idx="867">
                  <c:v>44070</c:v>
                </c:pt>
                <c:pt idx="868">
                  <c:v>44071</c:v>
                </c:pt>
                <c:pt idx="869">
                  <c:v>44074</c:v>
                </c:pt>
                <c:pt idx="870">
                  <c:v>44075</c:v>
                </c:pt>
                <c:pt idx="871">
                  <c:v>44076</c:v>
                </c:pt>
                <c:pt idx="872">
                  <c:v>44077</c:v>
                </c:pt>
                <c:pt idx="873">
                  <c:v>44078</c:v>
                </c:pt>
                <c:pt idx="874">
                  <c:v>44081</c:v>
                </c:pt>
                <c:pt idx="875">
                  <c:v>44082</c:v>
                </c:pt>
                <c:pt idx="876">
                  <c:v>44083</c:v>
                </c:pt>
                <c:pt idx="877">
                  <c:v>44084</c:v>
                </c:pt>
                <c:pt idx="878">
                  <c:v>44085</c:v>
                </c:pt>
                <c:pt idx="879">
                  <c:v>44088</c:v>
                </c:pt>
                <c:pt idx="880">
                  <c:v>44089</c:v>
                </c:pt>
                <c:pt idx="881">
                  <c:v>44090</c:v>
                </c:pt>
                <c:pt idx="882">
                  <c:v>44091</c:v>
                </c:pt>
                <c:pt idx="883">
                  <c:v>44092</c:v>
                </c:pt>
                <c:pt idx="884">
                  <c:v>44095</c:v>
                </c:pt>
                <c:pt idx="885">
                  <c:v>44096</c:v>
                </c:pt>
                <c:pt idx="886">
                  <c:v>44097</c:v>
                </c:pt>
                <c:pt idx="887">
                  <c:v>44098</c:v>
                </c:pt>
                <c:pt idx="888">
                  <c:v>44099</c:v>
                </c:pt>
                <c:pt idx="889">
                  <c:v>44102</c:v>
                </c:pt>
                <c:pt idx="890">
                  <c:v>44103</c:v>
                </c:pt>
                <c:pt idx="891">
                  <c:v>44104</c:v>
                </c:pt>
                <c:pt idx="892">
                  <c:v>44105</c:v>
                </c:pt>
                <c:pt idx="893">
                  <c:v>44109</c:v>
                </c:pt>
                <c:pt idx="894">
                  <c:v>44110</c:v>
                </c:pt>
                <c:pt idx="895">
                  <c:v>44111</c:v>
                </c:pt>
                <c:pt idx="896">
                  <c:v>44112</c:v>
                </c:pt>
                <c:pt idx="897">
                  <c:v>44113</c:v>
                </c:pt>
                <c:pt idx="898">
                  <c:v>44116</c:v>
                </c:pt>
                <c:pt idx="899">
                  <c:v>44117</c:v>
                </c:pt>
                <c:pt idx="900">
                  <c:v>44118</c:v>
                </c:pt>
                <c:pt idx="901">
                  <c:v>44119</c:v>
                </c:pt>
                <c:pt idx="902">
                  <c:v>44120</c:v>
                </c:pt>
                <c:pt idx="903">
                  <c:v>44123</c:v>
                </c:pt>
                <c:pt idx="904">
                  <c:v>44124</c:v>
                </c:pt>
                <c:pt idx="905">
                  <c:v>44125</c:v>
                </c:pt>
                <c:pt idx="906">
                  <c:v>44126</c:v>
                </c:pt>
                <c:pt idx="907">
                  <c:v>44127</c:v>
                </c:pt>
                <c:pt idx="908">
                  <c:v>44130</c:v>
                </c:pt>
                <c:pt idx="909">
                  <c:v>44131</c:v>
                </c:pt>
                <c:pt idx="910">
                  <c:v>44132</c:v>
                </c:pt>
                <c:pt idx="911">
                  <c:v>44133</c:v>
                </c:pt>
                <c:pt idx="912">
                  <c:v>44134</c:v>
                </c:pt>
                <c:pt idx="913">
                  <c:v>44137</c:v>
                </c:pt>
                <c:pt idx="914">
                  <c:v>44138</c:v>
                </c:pt>
                <c:pt idx="915">
                  <c:v>44139</c:v>
                </c:pt>
                <c:pt idx="916">
                  <c:v>44140</c:v>
                </c:pt>
                <c:pt idx="917">
                  <c:v>44141</c:v>
                </c:pt>
                <c:pt idx="918">
                  <c:v>44144</c:v>
                </c:pt>
                <c:pt idx="919">
                  <c:v>44145</c:v>
                </c:pt>
                <c:pt idx="920">
                  <c:v>44146</c:v>
                </c:pt>
                <c:pt idx="921">
                  <c:v>44147</c:v>
                </c:pt>
                <c:pt idx="922">
                  <c:v>44148</c:v>
                </c:pt>
                <c:pt idx="923">
                  <c:v>44149</c:v>
                </c:pt>
                <c:pt idx="924">
                  <c:v>44152</c:v>
                </c:pt>
                <c:pt idx="925">
                  <c:v>44153</c:v>
                </c:pt>
                <c:pt idx="926">
                  <c:v>44154</c:v>
                </c:pt>
                <c:pt idx="927">
                  <c:v>44155</c:v>
                </c:pt>
                <c:pt idx="928">
                  <c:v>44158</c:v>
                </c:pt>
                <c:pt idx="929">
                  <c:v>44159</c:v>
                </c:pt>
                <c:pt idx="930">
                  <c:v>44160</c:v>
                </c:pt>
                <c:pt idx="931">
                  <c:v>44161</c:v>
                </c:pt>
                <c:pt idx="932">
                  <c:v>44162</c:v>
                </c:pt>
                <c:pt idx="933">
                  <c:v>44166</c:v>
                </c:pt>
                <c:pt idx="934">
                  <c:v>44167</c:v>
                </c:pt>
                <c:pt idx="935">
                  <c:v>44168</c:v>
                </c:pt>
                <c:pt idx="936">
                  <c:v>44169</c:v>
                </c:pt>
                <c:pt idx="937">
                  <c:v>44172</c:v>
                </c:pt>
                <c:pt idx="938">
                  <c:v>44173</c:v>
                </c:pt>
                <c:pt idx="939">
                  <c:v>44174</c:v>
                </c:pt>
                <c:pt idx="940">
                  <c:v>44175</c:v>
                </c:pt>
                <c:pt idx="941">
                  <c:v>44176</c:v>
                </c:pt>
                <c:pt idx="942">
                  <c:v>44179</c:v>
                </c:pt>
                <c:pt idx="943">
                  <c:v>44180</c:v>
                </c:pt>
                <c:pt idx="944">
                  <c:v>44181</c:v>
                </c:pt>
                <c:pt idx="945">
                  <c:v>44182</c:v>
                </c:pt>
                <c:pt idx="946">
                  <c:v>44183</c:v>
                </c:pt>
                <c:pt idx="947">
                  <c:v>44186</c:v>
                </c:pt>
                <c:pt idx="948">
                  <c:v>44187</c:v>
                </c:pt>
                <c:pt idx="949">
                  <c:v>44188</c:v>
                </c:pt>
                <c:pt idx="950">
                  <c:v>44189</c:v>
                </c:pt>
                <c:pt idx="951">
                  <c:v>44193</c:v>
                </c:pt>
                <c:pt idx="952">
                  <c:v>44194</c:v>
                </c:pt>
                <c:pt idx="953">
                  <c:v>44195</c:v>
                </c:pt>
                <c:pt idx="954">
                  <c:v>44196</c:v>
                </c:pt>
                <c:pt idx="955">
                  <c:v>44197</c:v>
                </c:pt>
                <c:pt idx="956">
                  <c:v>44200</c:v>
                </c:pt>
                <c:pt idx="957">
                  <c:v>44201</c:v>
                </c:pt>
                <c:pt idx="958">
                  <c:v>44202</c:v>
                </c:pt>
                <c:pt idx="959">
                  <c:v>44203</c:v>
                </c:pt>
                <c:pt idx="960">
                  <c:v>44204</c:v>
                </c:pt>
                <c:pt idx="961">
                  <c:v>44207</c:v>
                </c:pt>
                <c:pt idx="962">
                  <c:v>44208</c:v>
                </c:pt>
                <c:pt idx="963">
                  <c:v>44209</c:v>
                </c:pt>
                <c:pt idx="964">
                  <c:v>44210</c:v>
                </c:pt>
                <c:pt idx="965">
                  <c:v>44211</c:v>
                </c:pt>
                <c:pt idx="966">
                  <c:v>44214</c:v>
                </c:pt>
                <c:pt idx="967">
                  <c:v>44215</c:v>
                </c:pt>
                <c:pt idx="968">
                  <c:v>44216</c:v>
                </c:pt>
                <c:pt idx="969">
                  <c:v>44217</c:v>
                </c:pt>
                <c:pt idx="970">
                  <c:v>44218</c:v>
                </c:pt>
                <c:pt idx="971">
                  <c:v>44221</c:v>
                </c:pt>
                <c:pt idx="972">
                  <c:v>44223</c:v>
                </c:pt>
                <c:pt idx="973">
                  <c:v>44224</c:v>
                </c:pt>
                <c:pt idx="974">
                  <c:v>44225</c:v>
                </c:pt>
                <c:pt idx="975">
                  <c:v>44228</c:v>
                </c:pt>
                <c:pt idx="976">
                  <c:v>44229</c:v>
                </c:pt>
                <c:pt idx="977">
                  <c:v>44230</c:v>
                </c:pt>
                <c:pt idx="978">
                  <c:v>44231</c:v>
                </c:pt>
                <c:pt idx="979">
                  <c:v>44232</c:v>
                </c:pt>
                <c:pt idx="980">
                  <c:v>44235</c:v>
                </c:pt>
                <c:pt idx="981">
                  <c:v>44236</c:v>
                </c:pt>
                <c:pt idx="982">
                  <c:v>44237</c:v>
                </c:pt>
                <c:pt idx="983">
                  <c:v>44238</c:v>
                </c:pt>
                <c:pt idx="984">
                  <c:v>44239</c:v>
                </c:pt>
                <c:pt idx="985">
                  <c:v>44242</c:v>
                </c:pt>
                <c:pt idx="986">
                  <c:v>44243</c:v>
                </c:pt>
                <c:pt idx="987">
                  <c:v>44244</c:v>
                </c:pt>
                <c:pt idx="988">
                  <c:v>44245</c:v>
                </c:pt>
                <c:pt idx="989">
                  <c:v>44246</c:v>
                </c:pt>
                <c:pt idx="990">
                  <c:v>44249</c:v>
                </c:pt>
                <c:pt idx="991">
                  <c:v>44250</c:v>
                </c:pt>
                <c:pt idx="992">
                  <c:v>44251</c:v>
                </c:pt>
                <c:pt idx="993">
                  <c:v>44252</c:v>
                </c:pt>
                <c:pt idx="994">
                  <c:v>44253</c:v>
                </c:pt>
                <c:pt idx="995">
                  <c:v>44256</c:v>
                </c:pt>
                <c:pt idx="996">
                  <c:v>44257</c:v>
                </c:pt>
                <c:pt idx="997">
                  <c:v>44258</c:v>
                </c:pt>
                <c:pt idx="998">
                  <c:v>44259</c:v>
                </c:pt>
                <c:pt idx="999">
                  <c:v>44260</c:v>
                </c:pt>
                <c:pt idx="1000">
                  <c:v>44263</c:v>
                </c:pt>
                <c:pt idx="1001">
                  <c:v>44264</c:v>
                </c:pt>
                <c:pt idx="1002">
                  <c:v>44265</c:v>
                </c:pt>
                <c:pt idx="1003">
                  <c:v>44267</c:v>
                </c:pt>
                <c:pt idx="1004">
                  <c:v>44270</c:v>
                </c:pt>
                <c:pt idx="1005">
                  <c:v>44271</c:v>
                </c:pt>
                <c:pt idx="1006">
                  <c:v>44272</c:v>
                </c:pt>
                <c:pt idx="1007">
                  <c:v>44273</c:v>
                </c:pt>
                <c:pt idx="1008">
                  <c:v>44274</c:v>
                </c:pt>
                <c:pt idx="1009">
                  <c:v>44277</c:v>
                </c:pt>
                <c:pt idx="1010">
                  <c:v>44278</c:v>
                </c:pt>
                <c:pt idx="1011">
                  <c:v>44279</c:v>
                </c:pt>
                <c:pt idx="1012">
                  <c:v>44280</c:v>
                </c:pt>
                <c:pt idx="1013">
                  <c:v>44281</c:v>
                </c:pt>
                <c:pt idx="1014">
                  <c:v>44285</c:v>
                </c:pt>
                <c:pt idx="1015">
                  <c:v>44286</c:v>
                </c:pt>
                <c:pt idx="1016">
                  <c:v>44287</c:v>
                </c:pt>
                <c:pt idx="1017">
                  <c:v>44291</c:v>
                </c:pt>
                <c:pt idx="1018">
                  <c:v>44292</c:v>
                </c:pt>
                <c:pt idx="1019">
                  <c:v>44293</c:v>
                </c:pt>
                <c:pt idx="1020">
                  <c:v>44294</c:v>
                </c:pt>
                <c:pt idx="1021">
                  <c:v>44295</c:v>
                </c:pt>
                <c:pt idx="1022">
                  <c:v>44298</c:v>
                </c:pt>
                <c:pt idx="1023">
                  <c:v>44299</c:v>
                </c:pt>
                <c:pt idx="1024">
                  <c:v>44301</c:v>
                </c:pt>
                <c:pt idx="1025">
                  <c:v>44302</c:v>
                </c:pt>
                <c:pt idx="1026">
                  <c:v>44305</c:v>
                </c:pt>
                <c:pt idx="1027">
                  <c:v>44306</c:v>
                </c:pt>
                <c:pt idx="1028">
                  <c:v>44308</c:v>
                </c:pt>
                <c:pt idx="1029">
                  <c:v>44309</c:v>
                </c:pt>
                <c:pt idx="1030">
                  <c:v>44312</c:v>
                </c:pt>
                <c:pt idx="1031">
                  <c:v>44313</c:v>
                </c:pt>
                <c:pt idx="1032">
                  <c:v>44314</c:v>
                </c:pt>
                <c:pt idx="1033">
                  <c:v>44315</c:v>
                </c:pt>
                <c:pt idx="1034">
                  <c:v>44316</c:v>
                </c:pt>
                <c:pt idx="1035">
                  <c:v>44319</c:v>
                </c:pt>
                <c:pt idx="1036">
                  <c:v>44320</c:v>
                </c:pt>
                <c:pt idx="1037">
                  <c:v>44321</c:v>
                </c:pt>
                <c:pt idx="1038">
                  <c:v>44322</c:v>
                </c:pt>
                <c:pt idx="1039">
                  <c:v>44323</c:v>
                </c:pt>
                <c:pt idx="1040">
                  <c:v>44326</c:v>
                </c:pt>
                <c:pt idx="1041">
                  <c:v>44327</c:v>
                </c:pt>
                <c:pt idx="1042">
                  <c:v>44328</c:v>
                </c:pt>
                <c:pt idx="1043">
                  <c:v>44330</c:v>
                </c:pt>
                <c:pt idx="1044">
                  <c:v>44333</c:v>
                </c:pt>
                <c:pt idx="1045">
                  <c:v>44334</c:v>
                </c:pt>
                <c:pt idx="1046">
                  <c:v>44335</c:v>
                </c:pt>
                <c:pt idx="1047">
                  <c:v>44336</c:v>
                </c:pt>
                <c:pt idx="1048">
                  <c:v>44337</c:v>
                </c:pt>
                <c:pt idx="1049">
                  <c:v>44340</c:v>
                </c:pt>
                <c:pt idx="1050">
                  <c:v>44341</c:v>
                </c:pt>
                <c:pt idx="1051">
                  <c:v>44342</c:v>
                </c:pt>
                <c:pt idx="1052">
                  <c:v>44343</c:v>
                </c:pt>
                <c:pt idx="1053">
                  <c:v>44344</c:v>
                </c:pt>
                <c:pt idx="1054">
                  <c:v>44347</c:v>
                </c:pt>
                <c:pt idx="1055">
                  <c:v>44348</c:v>
                </c:pt>
                <c:pt idx="1056">
                  <c:v>44349</c:v>
                </c:pt>
                <c:pt idx="1057">
                  <c:v>44350</c:v>
                </c:pt>
                <c:pt idx="1058">
                  <c:v>44351</c:v>
                </c:pt>
                <c:pt idx="1059">
                  <c:v>44354</c:v>
                </c:pt>
                <c:pt idx="1060">
                  <c:v>44355</c:v>
                </c:pt>
                <c:pt idx="1061">
                  <c:v>44356</c:v>
                </c:pt>
                <c:pt idx="1062">
                  <c:v>44357</c:v>
                </c:pt>
                <c:pt idx="1063">
                  <c:v>44358</c:v>
                </c:pt>
                <c:pt idx="1064">
                  <c:v>44361</c:v>
                </c:pt>
                <c:pt idx="1065">
                  <c:v>44362</c:v>
                </c:pt>
                <c:pt idx="1066">
                  <c:v>44363</c:v>
                </c:pt>
                <c:pt idx="1067">
                  <c:v>44364</c:v>
                </c:pt>
                <c:pt idx="1068">
                  <c:v>44365</c:v>
                </c:pt>
                <c:pt idx="1069">
                  <c:v>44368</c:v>
                </c:pt>
                <c:pt idx="1070">
                  <c:v>44369</c:v>
                </c:pt>
                <c:pt idx="1071">
                  <c:v>44370</c:v>
                </c:pt>
                <c:pt idx="1072">
                  <c:v>44371</c:v>
                </c:pt>
              </c:numCache>
            </c:numRef>
          </c:cat>
          <c:val>
            <c:numRef>
              <c:f>BANKNIFTY_FUTDATA!$AE$15:$AE$1087</c:f>
              <c:numCache>
                <c:formatCode>General</c:formatCode>
                <c:ptCount val="10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C-4EFB-9B82-65FCA87F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270192"/>
        <c:axId val="860272752"/>
      </c:lineChart>
      <c:dateAx>
        <c:axId val="860270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72752"/>
        <c:crosses val="autoZero"/>
        <c:auto val="1"/>
        <c:lblOffset val="100"/>
        <c:baseTimeUnit val="days"/>
      </c:dateAx>
      <c:valAx>
        <c:axId val="8602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MONTHLY EXPIRY RESULTS - ATM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969-4999-BF47-70DD6CA9C3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969-4999-BF47-70DD6CA9C3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BANKNIFTY_FUTDATA!$Q$1089:$Q$1090</c:f>
              <c:numCache>
                <c:formatCode>General</c:formatCode>
                <c:ptCount val="2"/>
                <c:pt idx="0">
                  <c:v>8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9-4999-BF47-70DD6CA9C3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MONTHLY EXPIRY RESULTS - ATR &amp; IVIX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6AF-4C93-9F4B-8895275497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6AF-4C93-9F4B-8895275497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BANKNIFTY_FUTDATA!$U$1089:$U$1090</c:f>
              <c:numCache>
                <c:formatCode>General</c:formatCode>
                <c:ptCount val="2"/>
                <c:pt idx="0">
                  <c:v>10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F-4C93-9F4B-8895275497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15F1C4F-7965-45A7-87CD-95382AEB0A81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224139</xdr:colOff>
      <xdr:row>1</xdr:row>
      <xdr:rowOff>52295</xdr:rowOff>
    </xdr:from>
    <xdr:to>
      <xdr:col>54</xdr:col>
      <xdr:colOff>22</xdr:colOff>
      <xdr:row>22</xdr:row>
      <xdr:rowOff>52294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51397-1077-42BE-BEB9-8B8C46D6F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219363</xdr:colOff>
      <xdr:row>24</xdr:row>
      <xdr:rowOff>0</xdr:rowOff>
    </xdr:from>
    <xdr:to>
      <xdr:col>53</xdr:col>
      <xdr:colOff>590211</xdr:colOff>
      <xdr:row>42</xdr:row>
      <xdr:rowOff>164353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14BEF6-EC38-461D-82D1-A0CFF4D7F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219361</xdr:colOff>
      <xdr:row>45</xdr:row>
      <xdr:rowOff>34635</xdr:rowOff>
    </xdr:from>
    <xdr:to>
      <xdr:col>53</xdr:col>
      <xdr:colOff>588818</xdr:colOff>
      <xdr:row>63</xdr:row>
      <xdr:rowOff>150089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3B0907-975B-457C-8678-028315BE3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-1</xdr:colOff>
      <xdr:row>3</xdr:row>
      <xdr:rowOff>0</xdr:rowOff>
    </xdr:from>
    <xdr:to>
      <xdr:col>40</xdr:col>
      <xdr:colOff>535213</xdr:colOff>
      <xdr:row>18</xdr:row>
      <xdr:rowOff>21772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CD7AEC-E27E-41D4-8745-151913EF6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-1</xdr:colOff>
      <xdr:row>19</xdr:row>
      <xdr:rowOff>0</xdr:rowOff>
    </xdr:from>
    <xdr:to>
      <xdr:col>40</xdr:col>
      <xdr:colOff>544285</xdr:colOff>
      <xdr:row>34</xdr:row>
      <xdr:rowOff>21772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47B251-7985-433B-B953-630025115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23</xdr:col>
      <xdr:colOff>23094</xdr:colOff>
      <xdr:row>33</xdr:row>
      <xdr:rowOff>46169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2889EC-B7C8-48BD-8851-26470437E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5550" y="368300"/>
              <a:ext cx="12215094" cy="5761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ran.r-project.org/web/packages/derivmkts/derivmkt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4C2D-C70F-4A90-9319-CCA17ACB828A}">
  <sheetPr codeName="Sheet1">
    <tabColor theme="1"/>
  </sheetPr>
  <dimension ref="A1:AF1090"/>
  <sheetViews>
    <sheetView tabSelected="1" zoomScale="70" zoomScaleNormal="70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4.5" x14ac:dyDescent="0.35"/>
  <cols>
    <col min="1" max="1" width="11.08984375" customWidth="1"/>
    <col min="2" max="2" width="11.453125" customWidth="1"/>
    <col min="3" max="3" width="10.81640625" customWidth="1"/>
    <col min="9" max="10" width="11.6328125" customWidth="1"/>
    <col min="11" max="11" width="17.7265625" customWidth="1"/>
    <col min="12" max="12" width="14.1796875" customWidth="1"/>
    <col min="14" max="14" width="12.6328125" customWidth="1"/>
    <col min="15" max="15" width="12.1796875" customWidth="1"/>
    <col min="16" max="16" width="11.81640625" customWidth="1"/>
    <col min="17" max="17" width="17.6328125" customWidth="1"/>
    <col min="18" max="19" width="11.36328125" customWidth="1"/>
    <col min="20" max="20" width="13.36328125" customWidth="1"/>
    <col min="21" max="21" width="13.54296875" customWidth="1"/>
    <col min="22" max="22" width="11" customWidth="1"/>
    <col min="27" max="27" width="15.1796875" customWidth="1"/>
    <col min="30" max="30" width="14.7265625" customWidth="1"/>
    <col min="31" max="31" width="13.7265625" customWidth="1"/>
    <col min="32" max="32" width="11.90625" customWidth="1"/>
    <col min="36" max="36" width="27.453125" customWidth="1"/>
    <col min="39" max="39" width="21.08984375" customWidth="1"/>
  </cols>
  <sheetData>
    <row r="1" spans="1:32" x14ac:dyDescent="0.3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37</v>
      </c>
      <c r="K1" s="1" t="s">
        <v>8</v>
      </c>
      <c r="L1" s="1" t="s">
        <v>9</v>
      </c>
      <c r="M1" s="4" t="s">
        <v>12</v>
      </c>
      <c r="N1" s="4" t="s">
        <v>13</v>
      </c>
      <c r="O1" s="10" t="s">
        <v>23</v>
      </c>
      <c r="P1" s="10" t="s">
        <v>22</v>
      </c>
      <c r="Q1" s="10" t="s">
        <v>36</v>
      </c>
      <c r="R1" s="13" t="s">
        <v>27</v>
      </c>
      <c r="S1" s="13" t="s">
        <v>23</v>
      </c>
      <c r="T1" s="13" t="s">
        <v>22</v>
      </c>
      <c r="U1" s="13" t="s">
        <v>24</v>
      </c>
      <c r="V1" s="17" t="s">
        <v>28</v>
      </c>
      <c r="W1" s="17" t="s">
        <v>29</v>
      </c>
      <c r="X1" s="17" t="s">
        <v>30</v>
      </c>
      <c r="Y1" s="17" t="s">
        <v>31</v>
      </c>
      <c r="Z1" s="17" t="s">
        <v>32</v>
      </c>
      <c r="AA1" s="17" t="s">
        <v>33</v>
      </c>
      <c r="AB1" s="17" t="s">
        <v>34</v>
      </c>
      <c r="AC1" s="18" t="s">
        <v>23</v>
      </c>
      <c r="AD1" s="17" t="s">
        <v>22</v>
      </c>
      <c r="AE1" s="17" t="s">
        <v>35</v>
      </c>
      <c r="AF1" s="10"/>
    </row>
    <row r="2" spans="1:32" x14ac:dyDescent="0.35">
      <c r="A2" s="2">
        <v>42737</v>
      </c>
      <c r="B2" t="s">
        <v>11</v>
      </c>
      <c r="C2" s="3">
        <v>42760</v>
      </c>
      <c r="D2">
        <v>18210.05</v>
      </c>
      <c r="E2">
        <v>18261.2</v>
      </c>
      <c r="F2">
        <v>17886.7</v>
      </c>
      <c r="G2">
        <v>18034.3</v>
      </c>
      <c r="H2">
        <v>18031</v>
      </c>
      <c r="I2">
        <v>18034.3</v>
      </c>
      <c r="K2">
        <v>2269880</v>
      </c>
      <c r="L2">
        <v>234000</v>
      </c>
      <c r="M2">
        <f>MROUND(D2,100)</f>
        <v>18200</v>
      </c>
      <c r="N2">
        <f>C2-A2</f>
        <v>23</v>
      </c>
      <c r="O2" s="11">
        <v>16100</v>
      </c>
      <c r="P2" s="11">
        <v>19650</v>
      </c>
      <c r="Q2" s="11">
        <f t="shared" ref="Q2:Q65" si="0">IF(AND(G2&gt;=O2,G2&lt;=P2),0,1)</f>
        <v>0</v>
      </c>
      <c r="R2" s="14">
        <v>15.465</v>
      </c>
      <c r="S2" s="14">
        <f>MROUND((G2-2*G2*R2*SQRT(N2/365)/100),50)</f>
        <v>16650</v>
      </c>
      <c r="T2" s="14">
        <f>MROUND((G2+2*G2*R2*SQRT(N2/365)/100),50)</f>
        <v>19450</v>
      </c>
      <c r="U2" s="14">
        <f t="shared" ref="U2:U65" si="1">IF(AND(G2&gt;=S2,G2&lt;=T2),0,1)</f>
        <v>0</v>
      </c>
      <c r="V2" s="15">
        <f t="shared" ref="V2:V65" si="2">E2-F2</f>
        <v>374.5</v>
      </c>
      <c r="W2" s="15">
        <v>0</v>
      </c>
      <c r="X2" s="15">
        <v>0</v>
      </c>
      <c r="Y2" s="15">
        <f t="shared" ref="Y2" si="3">MAX(V2,W2,X2)</f>
        <v>374.5</v>
      </c>
      <c r="Z2" s="15"/>
      <c r="AA2" s="15"/>
      <c r="AB2" s="15"/>
      <c r="AC2" s="15"/>
      <c r="AD2" s="15"/>
      <c r="AE2" s="15"/>
      <c r="AF2" s="12"/>
    </row>
    <row r="3" spans="1:32" x14ac:dyDescent="0.35">
      <c r="A3" s="2">
        <v>42738</v>
      </c>
      <c r="B3" t="s">
        <v>11</v>
      </c>
      <c r="C3" s="3">
        <v>42760</v>
      </c>
      <c r="D3">
        <v>18050.5</v>
      </c>
      <c r="E3">
        <v>18158</v>
      </c>
      <c r="F3">
        <v>17855.5</v>
      </c>
      <c r="G3">
        <v>18060.95</v>
      </c>
      <c r="H3">
        <v>18071.150000000001</v>
      </c>
      <c r="I3">
        <v>18060.95</v>
      </c>
      <c r="J3">
        <f>((G3-G2)/G3)*100</f>
        <v>0.147555914832838</v>
      </c>
      <c r="K3">
        <v>2061640</v>
      </c>
      <c r="L3">
        <v>-208240</v>
      </c>
      <c r="M3">
        <f t="shared" ref="M3:M66" si="4">MROUND(D3,100)</f>
        <v>18100</v>
      </c>
      <c r="N3">
        <f t="shared" ref="N3:N66" si="5">C3-A3</f>
        <v>22</v>
      </c>
      <c r="O3" s="11">
        <f>O2</f>
        <v>16100</v>
      </c>
      <c r="P3" s="11">
        <f>P2</f>
        <v>19650</v>
      </c>
      <c r="Q3" s="11">
        <f t="shared" si="0"/>
        <v>0</v>
      </c>
      <c r="R3" s="14">
        <v>15.83</v>
      </c>
      <c r="S3" s="14">
        <f>S2</f>
        <v>16650</v>
      </c>
      <c r="T3" s="14">
        <f>T2</f>
        <v>19450</v>
      </c>
      <c r="U3" s="14">
        <f t="shared" si="1"/>
        <v>0</v>
      </c>
      <c r="V3" s="15">
        <f t="shared" si="2"/>
        <v>302.5</v>
      </c>
      <c r="W3" s="15">
        <f t="shared" ref="W3:W66" si="6">ABS(G2-E3)</f>
        <v>123.70000000000073</v>
      </c>
      <c r="X3" s="15">
        <f t="shared" ref="X3:X66" si="7">ABS(G2-F3)</f>
        <v>178.79999999999927</v>
      </c>
      <c r="Y3" s="15">
        <f t="shared" ref="Y3" si="8">MAX(V3,W3,X3)</f>
        <v>302.5</v>
      </c>
      <c r="Z3" s="15"/>
      <c r="AA3" s="15"/>
      <c r="AB3" s="15"/>
      <c r="AC3" s="15"/>
      <c r="AD3" s="15"/>
      <c r="AE3" s="15"/>
    </row>
    <row r="4" spans="1:32" x14ac:dyDescent="0.35">
      <c r="A4" s="2">
        <v>42739</v>
      </c>
      <c r="B4" t="s">
        <v>11</v>
      </c>
      <c r="C4" s="3">
        <v>42760</v>
      </c>
      <c r="D4">
        <v>18150</v>
      </c>
      <c r="E4">
        <v>18150</v>
      </c>
      <c r="F4">
        <v>17923.5</v>
      </c>
      <c r="G4">
        <v>17941.849999999999</v>
      </c>
      <c r="H4">
        <v>17951.650000000001</v>
      </c>
      <c r="I4">
        <v>17941.849999999999</v>
      </c>
      <c r="J4">
        <f t="shared" ref="J4:J67" si="9">((G4-G3)/G4)*100</f>
        <v>-0.6638111454504535</v>
      </c>
      <c r="K4">
        <v>2323560</v>
      </c>
      <c r="L4">
        <v>261920</v>
      </c>
      <c r="M4">
        <f t="shared" si="4"/>
        <v>18200</v>
      </c>
      <c r="N4">
        <f t="shared" si="5"/>
        <v>21</v>
      </c>
      <c r="O4" s="11">
        <f t="shared" ref="O4:O19" si="10">O3</f>
        <v>16100</v>
      </c>
      <c r="P4" s="11">
        <f t="shared" ref="P4:P19" si="11">P3</f>
        <v>19650</v>
      </c>
      <c r="Q4" s="11">
        <f t="shared" si="0"/>
        <v>0</v>
      </c>
      <c r="R4" s="14">
        <v>15.9575</v>
      </c>
      <c r="S4" s="14">
        <f t="shared" ref="S4:S19" si="12">S3</f>
        <v>16650</v>
      </c>
      <c r="T4" s="14">
        <f t="shared" ref="T4:T19" si="13">T3</f>
        <v>19450</v>
      </c>
      <c r="U4" s="14">
        <f t="shared" si="1"/>
        <v>0</v>
      </c>
      <c r="V4" s="15">
        <f t="shared" si="2"/>
        <v>226.5</v>
      </c>
      <c r="W4" s="15">
        <f t="shared" si="6"/>
        <v>89.049999999999272</v>
      </c>
      <c r="X4" s="15">
        <f t="shared" si="7"/>
        <v>137.45000000000073</v>
      </c>
      <c r="Y4" s="15">
        <f t="shared" ref="Y4:Y67" si="14">MAX(V4,W4,X4)</f>
        <v>226.5</v>
      </c>
      <c r="Z4" s="15"/>
      <c r="AA4" s="15"/>
      <c r="AB4" s="15"/>
      <c r="AC4" s="15"/>
      <c r="AD4" s="15"/>
      <c r="AE4" s="15"/>
    </row>
    <row r="5" spans="1:32" x14ac:dyDescent="0.35">
      <c r="A5" s="2">
        <v>42740</v>
      </c>
      <c r="B5" t="s">
        <v>11</v>
      </c>
      <c r="C5" s="3">
        <v>42760</v>
      </c>
      <c r="D5">
        <v>18050</v>
      </c>
      <c r="E5">
        <v>18190</v>
      </c>
      <c r="F5">
        <v>18019.099999999999</v>
      </c>
      <c r="G5">
        <v>18137.5</v>
      </c>
      <c r="H5">
        <v>18144</v>
      </c>
      <c r="I5">
        <v>18137.5</v>
      </c>
      <c r="J5">
        <f t="shared" si="9"/>
        <v>1.0787043418332265</v>
      </c>
      <c r="K5">
        <v>2084520</v>
      </c>
      <c r="L5">
        <v>-239040</v>
      </c>
      <c r="M5">
        <f t="shared" si="4"/>
        <v>18100</v>
      </c>
      <c r="N5">
        <f t="shared" si="5"/>
        <v>20</v>
      </c>
      <c r="O5" s="11">
        <f t="shared" si="10"/>
        <v>16100</v>
      </c>
      <c r="P5" s="11">
        <f t="shared" si="11"/>
        <v>19650</v>
      </c>
      <c r="Q5" s="11">
        <f t="shared" si="0"/>
        <v>0</v>
      </c>
      <c r="R5" s="14">
        <v>15.89</v>
      </c>
      <c r="S5" s="14">
        <f t="shared" si="12"/>
        <v>16650</v>
      </c>
      <c r="T5" s="14">
        <f t="shared" si="13"/>
        <v>19450</v>
      </c>
      <c r="U5" s="14">
        <f t="shared" si="1"/>
        <v>0</v>
      </c>
      <c r="V5" s="15">
        <f t="shared" si="2"/>
        <v>170.90000000000146</v>
      </c>
      <c r="W5" s="15">
        <f t="shared" si="6"/>
        <v>248.15000000000146</v>
      </c>
      <c r="X5" s="15">
        <f t="shared" si="7"/>
        <v>77.25</v>
      </c>
      <c r="Y5" s="15">
        <f t="shared" si="14"/>
        <v>248.15000000000146</v>
      </c>
      <c r="Z5" s="15"/>
      <c r="AA5" s="15"/>
      <c r="AB5" s="15"/>
      <c r="AC5" s="15"/>
      <c r="AD5" s="15"/>
      <c r="AE5" s="15"/>
    </row>
    <row r="6" spans="1:32" x14ac:dyDescent="0.35">
      <c r="A6" s="2">
        <v>42741</v>
      </c>
      <c r="B6" t="s">
        <v>11</v>
      </c>
      <c r="C6" s="3">
        <v>42760</v>
      </c>
      <c r="D6">
        <v>18178</v>
      </c>
      <c r="E6">
        <v>18365.5</v>
      </c>
      <c r="F6">
        <v>18161.25</v>
      </c>
      <c r="G6">
        <v>18308</v>
      </c>
      <c r="H6">
        <v>18317.05</v>
      </c>
      <c r="I6">
        <v>18308</v>
      </c>
      <c r="J6">
        <f t="shared" si="9"/>
        <v>0.93128686912824998</v>
      </c>
      <c r="K6">
        <v>1914920</v>
      </c>
      <c r="L6">
        <v>-169600</v>
      </c>
      <c r="M6">
        <f t="shared" si="4"/>
        <v>18200</v>
      </c>
      <c r="N6">
        <f t="shared" si="5"/>
        <v>19</v>
      </c>
      <c r="O6" s="11">
        <f t="shared" si="10"/>
        <v>16100</v>
      </c>
      <c r="P6" s="11">
        <f t="shared" si="11"/>
        <v>19650</v>
      </c>
      <c r="Q6" s="11">
        <f t="shared" si="0"/>
        <v>0</v>
      </c>
      <c r="R6" s="14">
        <v>15.05</v>
      </c>
      <c r="S6" s="14">
        <f t="shared" si="12"/>
        <v>16650</v>
      </c>
      <c r="T6" s="14">
        <f t="shared" si="13"/>
        <v>19450</v>
      </c>
      <c r="U6" s="14">
        <f t="shared" si="1"/>
        <v>0</v>
      </c>
      <c r="V6" s="15">
        <f t="shared" si="2"/>
        <v>204.25</v>
      </c>
      <c r="W6" s="15">
        <f t="shared" si="6"/>
        <v>228</v>
      </c>
      <c r="X6" s="15">
        <f t="shared" si="7"/>
        <v>23.75</v>
      </c>
      <c r="Y6" s="15">
        <f t="shared" si="14"/>
        <v>228</v>
      </c>
      <c r="Z6" s="15"/>
      <c r="AA6" s="15"/>
      <c r="AB6" s="15"/>
      <c r="AC6" s="15"/>
      <c r="AD6" s="15"/>
      <c r="AE6" s="15"/>
    </row>
    <row r="7" spans="1:32" x14ac:dyDescent="0.35">
      <c r="A7" s="2">
        <v>42744</v>
      </c>
      <c r="B7" t="s">
        <v>11</v>
      </c>
      <c r="C7" s="3">
        <v>42760</v>
      </c>
      <c r="D7">
        <v>18343</v>
      </c>
      <c r="E7">
        <v>18393</v>
      </c>
      <c r="F7">
        <v>18265</v>
      </c>
      <c r="G7">
        <v>18329.45</v>
      </c>
      <c r="H7">
        <v>18320.75</v>
      </c>
      <c r="I7">
        <v>18329.45</v>
      </c>
      <c r="J7">
        <f t="shared" si="9"/>
        <v>0.11702478797782109</v>
      </c>
      <c r="K7">
        <v>1907720</v>
      </c>
      <c r="L7">
        <v>-7200</v>
      </c>
      <c r="M7">
        <f t="shared" si="4"/>
        <v>18300</v>
      </c>
      <c r="N7">
        <f t="shared" si="5"/>
        <v>16</v>
      </c>
      <c r="O7" s="11">
        <f t="shared" si="10"/>
        <v>16100</v>
      </c>
      <c r="P7" s="11">
        <f t="shared" si="11"/>
        <v>19650</v>
      </c>
      <c r="Q7" s="11">
        <f t="shared" si="0"/>
        <v>0</v>
      </c>
      <c r="R7" s="14">
        <v>14.9125</v>
      </c>
      <c r="S7" s="14">
        <f t="shared" si="12"/>
        <v>16650</v>
      </c>
      <c r="T7" s="14">
        <f t="shared" si="13"/>
        <v>19450</v>
      </c>
      <c r="U7" s="14">
        <f t="shared" si="1"/>
        <v>0</v>
      </c>
      <c r="V7" s="15">
        <f t="shared" si="2"/>
        <v>128</v>
      </c>
      <c r="W7" s="15">
        <f t="shared" si="6"/>
        <v>85</v>
      </c>
      <c r="X7" s="15">
        <f t="shared" si="7"/>
        <v>43</v>
      </c>
      <c r="Y7" s="15">
        <f t="shared" si="14"/>
        <v>128</v>
      </c>
      <c r="Z7" s="15"/>
      <c r="AA7" s="15"/>
      <c r="AB7" s="15"/>
      <c r="AC7" s="15"/>
      <c r="AD7" s="15"/>
      <c r="AE7" s="15"/>
    </row>
    <row r="8" spans="1:32" x14ac:dyDescent="0.35">
      <c r="A8" s="2">
        <v>42745</v>
      </c>
      <c r="B8" t="s">
        <v>11</v>
      </c>
      <c r="C8" s="3">
        <v>42760</v>
      </c>
      <c r="D8">
        <v>18380</v>
      </c>
      <c r="E8">
        <v>18458</v>
      </c>
      <c r="F8">
        <v>18318.75</v>
      </c>
      <c r="G8">
        <v>18430.7</v>
      </c>
      <c r="H8">
        <v>18457.45</v>
      </c>
      <c r="I8">
        <v>18430.7</v>
      </c>
      <c r="J8">
        <f t="shared" si="9"/>
        <v>0.54935515200182305</v>
      </c>
      <c r="K8">
        <v>1981200</v>
      </c>
      <c r="L8">
        <v>73480</v>
      </c>
      <c r="M8">
        <f t="shared" si="4"/>
        <v>18400</v>
      </c>
      <c r="N8">
        <f t="shared" si="5"/>
        <v>15</v>
      </c>
      <c r="O8" s="11">
        <f t="shared" si="10"/>
        <v>16100</v>
      </c>
      <c r="P8" s="11">
        <f t="shared" si="11"/>
        <v>19650</v>
      </c>
      <c r="Q8" s="11">
        <f t="shared" si="0"/>
        <v>0</v>
      </c>
      <c r="R8" s="14">
        <v>15.48</v>
      </c>
      <c r="S8" s="14">
        <f t="shared" si="12"/>
        <v>16650</v>
      </c>
      <c r="T8" s="14">
        <f t="shared" si="13"/>
        <v>19450</v>
      </c>
      <c r="U8" s="14">
        <f t="shared" si="1"/>
        <v>0</v>
      </c>
      <c r="V8" s="15">
        <f t="shared" si="2"/>
        <v>139.25</v>
      </c>
      <c r="W8" s="15">
        <f t="shared" si="6"/>
        <v>128.54999999999927</v>
      </c>
      <c r="X8" s="15">
        <f t="shared" si="7"/>
        <v>10.700000000000728</v>
      </c>
      <c r="Y8" s="15">
        <f t="shared" si="14"/>
        <v>139.25</v>
      </c>
      <c r="Z8" s="15"/>
      <c r="AA8" s="15"/>
      <c r="AB8" s="15"/>
      <c r="AC8" s="15"/>
      <c r="AD8" s="15"/>
      <c r="AE8" s="15"/>
    </row>
    <row r="9" spans="1:32" x14ac:dyDescent="0.35">
      <c r="A9" s="2">
        <v>42746</v>
      </c>
      <c r="B9" t="s">
        <v>11</v>
      </c>
      <c r="C9" s="3">
        <v>42760</v>
      </c>
      <c r="D9">
        <v>18525</v>
      </c>
      <c r="E9">
        <v>18904.900000000001</v>
      </c>
      <c r="F9">
        <v>18520</v>
      </c>
      <c r="G9">
        <v>18839.55</v>
      </c>
      <c r="H9">
        <v>18829.5</v>
      </c>
      <c r="I9">
        <v>18839.55</v>
      </c>
      <c r="J9">
        <f t="shared" si="9"/>
        <v>2.1701686080612252</v>
      </c>
      <c r="K9">
        <v>2188480</v>
      </c>
      <c r="L9">
        <v>207280</v>
      </c>
      <c r="M9">
        <f t="shared" si="4"/>
        <v>18500</v>
      </c>
      <c r="N9">
        <f t="shared" si="5"/>
        <v>14</v>
      </c>
      <c r="O9" s="11">
        <f t="shared" si="10"/>
        <v>16100</v>
      </c>
      <c r="P9" s="11">
        <f t="shared" si="11"/>
        <v>19650</v>
      </c>
      <c r="Q9" s="11">
        <f t="shared" si="0"/>
        <v>0</v>
      </c>
      <c r="R9" s="14">
        <v>15.195</v>
      </c>
      <c r="S9" s="14">
        <f t="shared" si="12"/>
        <v>16650</v>
      </c>
      <c r="T9" s="14">
        <f t="shared" si="13"/>
        <v>19450</v>
      </c>
      <c r="U9" s="14">
        <f t="shared" si="1"/>
        <v>0</v>
      </c>
      <c r="V9" s="15">
        <f t="shared" si="2"/>
        <v>384.90000000000146</v>
      </c>
      <c r="W9" s="15">
        <f t="shared" si="6"/>
        <v>474.20000000000073</v>
      </c>
      <c r="X9" s="15">
        <f t="shared" si="7"/>
        <v>89.299999999999272</v>
      </c>
      <c r="Y9" s="15">
        <f t="shared" si="14"/>
        <v>474.20000000000073</v>
      </c>
      <c r="Z9" s="15"/>
      <c r="AA9" s="15"/>
      <c r="AB9" s="15"/>
      <c r="AC9" s="15"/>
      <c r="AD9" s="15"/>
      <c r="AE9" s="15"/>
    </row>
    <row r="10" spans="1:32" x14ac:dyDescent="0.35">
      <c r="A10" s="2">
        <v>42747</v>
      </c>
      <c r="B10" t="s">
        <v>11</v>
      </c>
      <c r="C10" s="3">
        <v>42760</v>
      </c>
      <c r="D10">
        <v>18865.05</v>
      </c>
      <c r="E10">
        <v>18974.8</v>
      </c>
      <c r="F10">
        <v>18828.8</v>
      </c>
      <c r="G10">
        <v>18901.3</v>
      </c>
      <c r="H10">
        <v>18899.05</v>
      </c>
      <c r="I10">
        <v>18901.3</v>
      </c>
      <c r="J10">
        <f t="shared" si="9"/>
        <v>0.32669710549009856</v>
      </c>
      <c r="K10">
        <v>2251560</v>
      </c>
      <c r="L10">
        <v>63080</v>
      </c>
      <c r="M10">
        <f t="shared" si="4"/>
        <v>18900</v>
      </c>
      <c r="N10">
        <f t="shared" si="5"/>
        <v>13</v>
      </c>
      <c r="O10" s="11">
        <f t="shared" si="10"/>
        <v>16100</v>
      </c>
      <c r="P10" s="11">
        <f t="shared" si="11"/>
        <v>19650</v>
      </c>
      <c r="Q10" s="11">
        <f t="shared" si="0"/>
        <v>0</v>
      </c>
      <c r="R10" s="14">
        <v>14.807499999999999</v>
      </c>
      <c r="S10" s="14">
        <f t="shared" si="12"/>
        <v>16650</v>
      </c>
      <c r="T10" s="14">
        <f t="shared" si="13"/>
        <v>19450</v>
      </c>
      <c r="U10" s="14">
        <f t="shared" si="1"/>
        <v>0</v>
      </c>
      <c r="V10" s="15">
        <f t="shared" si="2"/>
        <v>146</v>
      </c>
      <c r="W10" s="15">
        <f t="shared" si="6"/>
        <v>135.25</v>
      </c>
      <c r="X10" s="15">
        <f t="shared" si="7"/>
        <v>10.75</v>
      </c>
      <c r="Y10" s="15">
        <f t="shared" si="14"/>
        <v>146</v>
      </c>
      <c r="Z10" s="15"/>
      <c r="AA10" s="15"/>
      <c r="AB10" s="15"/>
      <c r="AC10" s="15"/>
      <c r="AD10" s="15"/>
      <c r="AE10" s="15"/>
    </row>
    <row r="11" spans="1:32" x14ac:dyDescent="0.35">
      <c r="A11" s="2">
        <v>42748</v>
      </c>
      <c r="B11" t="s">
        <v>11</v>
      </c>
      <c r="C11" s="3">
        <v>42760</v>
      </c>
      <c r="D11">
        <v>18955</v>
      </c>
      <c r="E11">
        <v>18979.25</v>
      </c>
      <c r="F11">
        <v>18801.75</v>
      </c>
      <c r="G11">
        <v>18945.599999999999</v>
      </c>
      <c r="H11">
        <v>18969.95</v>
      </c>
      <c r="I11">
        <v>18945.599999999999</v>
      </c>
      <c r="J11">
        <f t="shared" si="9"/>
        <v>0.23382737944429988</v>
      </c>
      <c r="K11">
        <v>2459600</v>
      </c>
      <c r="L11">
        <v>208040</v>
      </c>
      <c r="M11">
        <f t="shared" si="4"/>
        <v>19000</v>
      </c>
      <c r="N11">
        <f t="shared" si="5"/>
        <v>12</v>
      </c>
      <c r="O11" s="11">
        <f t="shared" si="10"/>
        <v>16100</v>
      </c>
      <c r="P11" s="11">
        <f t="shared" si="11"/>
        <v>19650</v>
      </c>
      <c r="Q11" s="11">
        <f t="shared" si="0"/>
        <v>0</v>
      </c>
      <c r="R11" s="14">
        <v>14.612500000000001</v>
      </c>
      <c r="S11" s="14">
        <f t="shared" si="12"/>
        <v>16650</v>
      </c>
      <c r="T11" s="14">
        <f t="shared" si="13"/>
        <v>19450</v>
      </c>
      <c r="U11" s="14">
        <f t="shared" si="1"/>
        <v>0</v>
      </c>
      <c r="V11" s="15">
        <f t="shared" si="2"/>
        <v>177.5</v>
      </c>
      <c r="W11" s="15">
        <f t="shared" si="6"/>
        <v>77.950000000000728</v>
      </c>
      <c r="X11" s="15">
        <f t="shared" si="7"/>
        <v>99.549999999999272</v>
      </c>
      <c r="Y11" s="15">
        <f t="shared" si="14"/>
        <v>177.5</v>
      </c>
      <c r="Z11" s="15"/>
      <c r="AA11" s="15"/>
      <c r="AB11" s="15"/>
      <c r="AC11" s="15"/>
      <c r="AD11" s="15"/>
      <c r="AE11" s="15"/>
    </row>
    <row r="12" spans="1:32" x14ac:dyDescent="0.35">
      <c r="A12" s="2">
        <v>42751</v>
      </c>
      <c r="B12" t="s">
        <v>11</v>
      </c>
      <c r="C12" s="3">
        <v>42760</v>
      </c>
      <c r="D12">
        <v>18950.150000000001</v>
      </c>
      <c r="E12">
        <v>19168.150000000001</v>
      </c>
      <c r="F12">
        <v>18895.55</v>
      </c>
      <c r="G12">
        <v>19138.5</v>
      </c>
      <c r="H12">
        <v>19145.150000000001</v>
      </c>
      <c r="I12">
        <v>19138.5</v>
      </c>
      <c r="J12">
        <f t="shared" si="9"/>
        <v>1.0079159808762517</v>
      </c>
      <c r="K12">
        <v>2637040</v>
      </c>
      <c r="L12">
        <v>177440</v>
      </c>
      <c r="M12">
        <f t="shared" si="4"/>
        <v>19000</v>
      </c>
      <c r="N12">
        <f t="shared" si="5"/>
        <v>9</v>
      </c>
      <c r="O12" s="11">
        <f t="shared" si="10"/>
        <v>16100</v>
      </c>
      <c r="P12" s="11">
        <f t="shared" si="11"/>
        <v>19650</v>
      </c>
      <c r="Q12" s="11">
        <f t="shared" si="0"/>
        <v>0</v>
      </c>
      <c r="R12" s="14">
        <v>14.3825</v>
      </c>
      <c r="S12" s="14">
        <f t="shared" si="12"/>
        <v>16650</v>
      </c>
      <c r="T12" s="14">
        <f t="shared" si="13"/>
        <v>19450</v>
      </c>
      <c r="U12" s="14">
        <f t="shared" si="1"/>
        <v>0</v>
      </c>
      <c r="V12" s="15">
        <f t="shared" si="2"/>
        <v>272.60000000000218</v>
      </c>
      <c r="W12" s="15">
        <f t="shared" si="6"/>
        <v>222.55000000000291</v>
      </c>
      <c r="X12" s="15">
        <f t="shared" si="7"/>
        <v>50.049999999999272</v>
      </c>
      <c r="Y12" s="15">
        <f t="shared" si="14"/>
        <v>272.60000000000218</v>
      </c>
      <c r="Z12" s="15"/>
      <c r="AA12" s="15"/>
      <c r="AB12" s="15"/>
      <c r="AC12" s="15"/>
      <c r="AD12" s="15"/>
      <c r="AE12" s="15"/>
    </row>
    <row r="13" spans="1:32" x14ac:dyDescent="0.35">
      <c r="A13" s="2">
        <v>42752</v>
      </c>
      <c r="B13" t="s">
        <v>11</v>
      </c>
      <c r="C13" s="3">
        <v>42760</v>
      </c>
      <c r="D13">
        <v>19132.2</v>
      </c>
      <c r="E13">
        <v>19216.75</v>
      </c>
      <c r="F13">
        <v>19025.55</v>
      </c>
      <c r="G13">
        <v>19103.900000000001</v>
      </c>
      <c r="H13">
        <v>19076.900000000001</v>
      </c>
      <c r="I13">
        <v>19103.900000000001</v>
      </c>
      <c r="J13">
        <f t="shared" si="9"/>
        <v>-0.18111485089431237</v>
      </c>
      <c r="K13">
        <v>2624680</v>
      </c>
      <c r="L13">
        <v>-12360</v>
      </c>
      <c r="M13">
        <f t="shared" si="4"/>
        <v>19100</v>
      </c>
      <c r="N13">
        <f t="shared" si="5"/>
        <v>8</v>
      </c>
      <c r="O13" s="11">
        <f t="shared" si="10"/>
        <v>16100</v>
      </c>
      <c r="P13" s="11">
        <f t="shared" si="11"/>
        <v>19650</v>
      </c>
      <c r="Q13" s="11">
        <f t="shared" si="0"/>
        <v>0</v>
      </c>
      <c r="R13" s="14">
        <v>15.065</v>
      </c>
      <c r="S13" s="14">
        <f t="shared" si="12"/>
        <v>16650</v>
      </c>
      <c r="T13" s="14">
        <f t="shared" si="13"/>
        <v>19450</v>
      </c>
      <c r="U13" s="14">
        <f t="shared" si="1"/>
        <v>0</v>
      </c>
      <c r="V13" s="15">
        <f t="shared" si="2"/>
        <v>191.20000000000073</v>
      </c>
      <c r="W13" s="15">
        <f t="shared" si="6"/>
        <v>78.25</v>
      </c>
      <c r="X13" s="15">
        <f t="shared" si="7"/>
        <v>112.95000000000073</v>
      </c>
      <c r="Y13" s="15">
        <f t="shared" si="14"/>
        <v>191.20000000000073</v>
      </c>
      <c r="Z13" s="15"/>
      <c r="AA13" s="15"/>
      <c r="AB13" s="15"/>
      <c r="AC13" s="15"/>
      <c r="AD13" s="15"/>
      <c r="AE13" s="15"/>
    </row>
    <row r="14" spans="1:32" x14ac:dyDescent="0.35">
      <c r="A14" s="2">
        <v>42753</v>
      </c>
      <c r="B14" t="s">
        <v>11</v>
      </c>
      <c r="C14" s="3">
        <v>42760</v>
      </c>
      <c r="D14">
        <v>19085.25</v>
      </c>
      <c r="E14">
        <v>19297.400000000001</v>
      </c>
      <c r="F14">
        <v>19085.25</v>
      </c>
      <c r="G14">
        <v>19199.75</v>
      </c>
      <c r="H14">
        <v>19198.099999999999</v>
      </c>
      <c r="I14">
        <v>19199.75</v>
      </c>
      <c r="J14">
        <f t="shared" si="9"/>
        <v>0.49922525032877274</v>
      </c>
      <c r="K14">
        <v>2686480</v>
      </c>
      <c r="L14">
        <v>61800</v>
      </c>
      <c r="M14">
        <f t="shared" si="4"/>
        <v>19100</v>
      </c>
      <c r="N14">
        <f t="shared" si="5"/>
        <v>7</v>
      </c>
      <c r="O14" s="11">
        <f t="shared" si="10"/>
        <v>16100</v>
      </c>
      <c r="P14" s="11">
        <f t="shared" si="11"/>
        <v>19650</v>
      </c>
      <c r="Q14" s="11">
        <f t="shared" si="0"/>
        <v>0</v>
      </c>
      <c r="R14" s="14">
        <v>15.3925</v>
      </c>
      <c r="S14" s="14">
        <f t="shared" si="12"/>
        <v>16650</v>
      </c>
      <c r="T14" s="14">
        <f t="shared" si="13"/>
        <v>19450</v>
      </c>
      <c r="U14" s="14">
        <f t="shared" si="1"/>
        <v>0</v>
      </c>
      <c r="V14" s="15">
        <f t="shared" si="2"/>
        <v>212.15000000000146</v>
      </c>
      <c r="W14" s="15">
        <f t="shared" si="6"/>
        <v>193.5</v>
      </c>
      <c r="X14" s="15">
        <f t="shared" si="7"/>
        <v>18.650000000001455</v>
      </c>
      <c r="Y14" s="15">
        <f t="shared" si="14"/>
        <v>212.15000000000146</v>
      </c>
      <c r="Z14" s="15"/>
      <c r="AA14" s="15"/>
      <c r="AB14" s="15"/>
      <c r="AC14" s="15"/>
      <c r="AD14" s="15"/>
      <c r="AE14" s="15"/>
    </row>
    <row r="15" spans="1:32" x14ac:dyDescent="0.35">
      <c r="A15" s="2">
        <v>42754</v>
      </c>
      <c r="B15" t="s">
        <v>11</v>
      </c>
      <c r="C15" s="3">
        <v>42760</v>
      </c>
      <c r="D15">
        <v>19163.099999999999</v>
      </c>
      <c r="E15">
        <v>19196.099999999999</v>
      </c>
      <c r="F15">
        <v>19074</v>
      </c>
      <c r="G15">
        <v>19150.95</v>
      </c>
      <c r="H15">
        <v>19143.05</v>
      </c>
      <c r="I15">
        <v>19150.95</v>
      </c>
      <c r="J15">
        <f t="shared" si="9"/>
        <v>-0.25481764612199015</v>
      </c>
      <c r="K15">
        <v>2639040</v>
      </c>
      <c r="L15">
        <v>-47440</v>
      </c>
      <c r="M15">
        <f t="shared" si="4"/>
        <v>19200</v>
      </c>
      <c r="N15">
        <f t="shared" si="5"/>
        <v>6</v>
      </c>
      <c r="O15" s="11">
        <f t="shared" si="10"/>
        <v>16100</v>
      </c>
      <c r="P15" s="11">
        <f t="shared" si="11"/>
        <v>19650</v>
      </c>
      <c r="Q15" s="11">
        <f t="shared" si="0"/>
        <v>0</v>
      </c>
      <c r="R15" s="14">
        <v>15.182499999999999</v>
      </c>
      <c r="S15" s="14">
        <f t="shared" si="12"/>
        <v>16650</v>
      </c>
      <c r="T15" s="14">
        <f t="shared" si="13"/>
        <v>19450</v>
      </c>
      <c r="U15" s="14">
        <f t="shared" si="1"/>
        <v>0</v>
      </c>
      <c r="V15" s="15">
        <f t="shared" si="2"/>
        <v>122.09999999999854</v>
      </c>
      <c r="W15" s="15">
        <f t="shared" si="6"/>
        <v>3.6500000000014552</v>
      </c>
      <c r="X15" s="15">
        <f t="shared" si="7"/>
        <v>125.75</v>
      </c>
      <c r="Y15" s="15">
        <f t="shared" si="14"/>
        <v>125.75</v>
      </c>
      <c r="Z15" s="16">
        <f>AVERAGE(Y2:Y15)</f>
        <v>231.87857142857189</v>
      </c>
      <c r="AA15" s="15">
        <f t="shared" ref="AA15:AA78" si="15">Z15/G15</f>
        <v>1.2107940933926092E-2</v>
      </c>
      <c r="AB15" s="15">
        <f>AA15*930</f>
        <v>11.260385068551265</v>
      </c>
      <c r="AC15" s="15">
        <f>MROUND((G15-2*G15*AB15*SQRT(N15/365)/100),50)</f>
        <v>18600</v>
      </c>
      <c r="AD15" s="15">
        <f>MROUND((G15+2*G15*AB15*SQRT(N15/365)/100),50)</f>
        <v>19700</v>
      </c>
      <c r="AE15" s="15">
        <f t="shared" ref="AE15:AE78" si="16">IF(AND(G15&gt;=AC15,G15&lt;=AD15),0,1)</f>
        <v>0</v>
      </c>
    </row>
    <row r="16" spans="1:32" x14ac:dyDescent="0.35">
      <c r="A16" s="2">
        <v>42755</v>
      </c>
      <c r="B16" t="s">
        <v>11</v>
      </c>
      <c r="C16" s="3">
        <v>42760</v>
      </c>
      <c r="D16">
        <v>19050.400000000001</v>
      </c>
      <c r="E16">
        <v>19100</v>
      </c>
      <c r="F16">
        <v>18822.55</v>
      </c>
      <c r="G16">
        <v>18861.7</v>
      </c>
      <c r="H16">
        <v>18857.599999999999</v>
      </c>
      <c r="I16">
        <v>18861.7</v>
      </c>
      <c r="J16">
        <f t="shared" si="9"/>
        <v>-1.5335309118478186</v>
      </c>
      <c r="K16">
        <v>2337000</v>
      </c>
      <c r="L16">
        <v>-302040</v>
      </c>
      <c r="M16">
        <f t="shared" si="4"/>
        <v>19100</v>
      </c>
      <c r="N16">
        <f t="shared" si="5"/>
        <v>5</v>
      </c>
      <c r="O16" s="11">
        <f t="shared" si="10"/>
        <v>16100</v>
      </c>
      <c r="P16" s="11">
        <f t="shared" si="11"/>
        <v>19650</v>
      </c>
      <c r="Q16" s="11">
        <f t="shared" si="0"/>
        <v>0</v>
      </c>
      <c r="R16" s="14">
        <v>15.02</v>
      </c>
      <c r="S16" s="14">
        <f t="shared" si="12"/>
        <v>16650</v>
      </c>
      <c r="T16" s="14">
        <f t="shared" si="13"/>
        <v>19450</v>
      </c>
      <c r="U16" s="14">
        <f t="shared" si="1"/>
        <v>0</v>
      </c>
      <c r="V16" s="15">
        <f t="shared" si="2"/>
        <v>277.45000000000073</v>
      </c>
      <c r="W16" s="15">
        <f t="shared" si="6"/>
        <v>50.950000000000728</v>
      </c>
      <c r="X16" s="15">
        <f t="shared" si="7"/>
        <v>328.40000000000146</v>
      </c>
      <c r="Y16" s="15">
        <f t="shared" si="14"/>
        <v>328.40000000000146</v>
      </c>
      <c r="Z16" s="16">
        <f t="shared" ref="Z16:Z79" si="17">AVERAGE(Y3:Y16)</f>
        <v>228.58571428571486</v>
      </c>
      <c r="AA16" s="15">
        <f t="shared" si="15"/>
        <v>1.211904092874528E-2</v>
      </c>
      <c r="AB16" s="15">
        <f t="shared" ref="AB16:AB79" si="18">AA16*930</f>
        <v>11.27070806373311</v>
      </c>
      <c r="AC16" s="15">
        <f t="shared" ref="AC16:AC19" si="19">AC15</f>
        <v>18600</v>
      </c>
      <c r="AD16" s="15">
        <f t="shared" ref="AD16:AD19" si="20">AD15</f>
        <v>19700</v>
      </c>
      <c r="AE16" s="15">
        <f t="shared" si="16"/>
        <v>0</v>
      </c>
    </row>
    <row r="17" spans="1:31" x14ac:dyDescent="0.35">
      <c r="A17" s="2">
        <v>42758</v>
      </c>
      <c r="B17" t="s">
        <v>11</v>
      </c>
      <c r="C17" s="3">
        <v>42760</v>
      </c>
      <c r="D17">
        <v>18799.95</v>
      </c>
      <c r="E17">
        <v>18949.150000000001</v>
      </c>
      <c r="F17">
        <v>18742.150000000001</v>
      </c>
      <c r="G17">
        <v>18881.7</v>
      </c>
      <c r="H17">
        <v>18917</v>
      </c>
      <c r="I17">
        <v>18881.7</v>
      </c>
      <c r="J17">
        <f t="shared" si="9"/>
        <v>0.1059226658616544</v>
      </c>
      <c r="K17">
        <v>1779480</v>
      </c>
      <c r="L17">
        <v>-557520</v>
      </c>
      <c r="M17">
        <f t="shared" si="4"/>
        <v>18800</v>
      </c>
      <c r="N17">
        <f t="shared" si="5"/>
        <v>2</v>
      </c>
      <c r="O17" s="11">
        <f t="shared" si="10"/>
        <v>16100</v>
      </c>
      <c r="P17" s="11">
        <f t="shared" si="11"/>
        <v>19650</v>
      </c>
      <c r="Q17" s="11">
        <f t="shared" si="0"/>
        <v>0</v>
      </c>
      <c r="R17" s="14">
        <v>15.79</v>
      </c>
      <c r="S17" s="14">
        <f t="shared" si="12"/>
        <v>16650</v>
      </c>
      <c r="T17" s="14">
        <f t="shared" si="13"/>
        <v>19450</v>
      </c>
      <c r="U17" s="14">
        <f t="shared" si="1"/>
        <v>0</v>
      </c>
      <c r="V17" s="15">
        <f t="shared" si="2"/>
        <v>207</v>
      </c>
      <c r="W17" s="15">
        <f t="shared" si="6"/>
        <v>87.450000000000728</v>
      </c>
      <c r="X17" s="15">
        <f t="shared" si="7"/>
        <v>119.54999999999927</v>
      </c>
      <c r="Y17" s="15">
        <f t="shared" si="14"/>
        <v>207</v>
      </c>
      <c r="Z17" s="16">
        <f t="shared" si="17"/>
        <v>221.76428571428627</v>
      </c>
      <c r="AA17" s="15">
        <f t="shared" si="15"/>
        <v>1.1744932167881401E-2</v>
      </c>
      <c r="AB17" s="15">
        <f t="shared" si="18"/>
        <v>10.922786916129702</v>
      </c>
      <c r="AC17" s="15">
        <f t="shared" si="19"/>
        <v>18600</v>
      </c>
      <c r="AD17" s="15">
        <f t="shared" si="20"/>
        <v>19700</v>
      </c>
      <c r="AE17" s="15">
        <f t="shared" si="16"/>
        <v>0</v>
      </c>
    </row>
    <row r="18" spans="1:31" x14ac:dyDescent="0.35">
      <c r="A18" s="2">
        <v>42759</v>
      </c>
      <c r="B18" t="s">
        <v>11</v>
      </c>
      <c r="C18" s="3">
        <v>42760</v>
      </c>
      <c r="D18">
        <v>18970.150000000001</v>
      </c>
      <c r="E18">
        <v>19102</v>
      </c>
      <c r="F18">
        <v>18936.45</v>
      </c>
      <c r="G18">
        <v>19052.400000000001</v>
      </c>
      <c r="H18">
        <v>19065</v>
      </c>
      <c r="I18">
        <v>19052.400000000001</v>
      </c>
      <c r="J18">
        <f t="shared" si="9"/>
        <v>0.89595011652075696</v>
      </c>
      <c r="K18">
        <v>1641240</v>
      </c>
      <c r="L18">
        <v>-138240</v>
      </c>
      <c r="M18">
        <f t="shared" si="4"/>
        <v>19000</v>
      </c>
      <c r="N18">
        <f t="shared" si="5"/>
        <v>1</v>
      </c>
      <c r="O18" s="11">
        <f t="shared" si="10"/>
        <v>16100</v>
      </c>
      <c r="P18" s="11">
        <f t="shared" si="11"/>
        <v>19650</v>
      </c>
      <c r="Q18" s="11">
        <f t="shared" si="0"/>
        <v>0</v>
      </c>
      <c r="R18" s="14">
        <v>15.904999999999999</v>
      </c>
      <c r="S18" s="14">
        <f t="shared" si="12"/>
        <v>16650</v>
      </c>
      <c r="T18" s="14">
        <f t="shared" si="13"/>
        <v>19450</v>
      </c>
      <c r="U18" s="14">
        <f t="shared" si="1"/>
        <v>0</v>
      </c>
      <c r="V18" s="15">
        <f t="shared" si="2"/>
        <v>165.54999999999927</v>
      </c>
      <c r="W18" s="15">
        <f t="shared" si="6"/>
        <v>220.29999999999927</v>
      </c>
      <c r="X18" s="15">
        <f t="shared" si="7"/>
        <v>54.75</v>
      </c>
      <c r="Y18" s="15">
        <f t="shared" si="14"/>
        <v>220.29999999999927</v>
      </c>
      <c r="Z18" s="16">
        <f t="shared" si="17"/>
        <v>221.3214285714291</v>
      </c>
      <c r="AA18" s="15">
        <f t="shared" si="15"/>
        <v>1.1616459268723577E-2</v>
      </c>
      <c r="AB18" s="15">
        <f t="shared" si="18"/>
        <v>10.803307119912926</v>
      </c>
      <c r="AC18" s="15">
        <f t="shared" si="19"/>
        <v>18600</v>
      </c>
      <c r="AD18" s="15">
        <f t="shared" si="20"/>
        <v>19700</v>
      </c>
      <c r="AE18" s="15">
        <f t="shared" si="16"/>
        <v>0</v>
      </c>
    </row>
    <row r="19" spans="1:31" x14ac:dyDescent="0.35">
      <c r="A19" s="2">
        <v>42760</v>
      </c>
      <c r="B19" t="s">
        <v>11</v>
      </c>
      <c r="C19" s="3">
        <v>42760</v>
      </c>
      <c r="D19">
        <v>19124.650000000001</v>
      </c>
      <c r="E19">
        <v>19486.25</v>
      </c>
      <c r="F19">
        <v>19118.2</v>
      </c>
      <c r="G19">
        <v>19453.5</v>
      </c>
      <c r="H19">
        <v>19475.5</v>
      </c>
      <c r="I19">
        <v>19473.2</v>
      </c>
      <c r="J19">
        <f t="shared" si="9"/>
        <v>2.0618397717634287</v>
      </c>
      <c r="K19">
        <v>1290320</v>
      </c>
      <c r="L19">
        <v>-350920</v>
      </c>
      <c r="M19">
        <f t="shared" si="4"/>
        <v>19100</v>
      </c>
      <c r="N19">
        <f t="shared" si="5"/>
        <v>0</v>
      </c>
      <c r="O19" s="11">
        <f t="shared" si="10"/>
        <v>16100</v>
      </c>
      <c r="P19" s="11">
        <f t="shared" si="11"/>
        <v>19650</v>
      </c>
      <c r="Q19" s="11">
        <f t="shared" si="0"/>
        <v>0</v>
      </c>
      <c r="R19" s="14">
        <v>15.285</v>
      </c>
      <c r="S19" s="14">
        <f t="shared" si="12"/>
        <v>16650</v>
      </c>
      <c r="T19" s="14">
        <f t="shared" si="13"/>
        <v>19450</v>
      </c>
      <c r="U19" s="14">
        <f t="shared" si="1"/>
        <v>1</v>
      </c>
      <c r="V19" s="15">
        <f t="shared" si="2"/>
        <v>368.04999999999927</v>
      </c>
      <c r="W19" s="15">
        <f t="shared" si="6"/>
        <v>433.84999999999854</v>
      </c>
      <c r="X19" s="15">
        <f t="shared" si="7"/>
        <v>65.799999999999272</v>
      </c>
      <c r="Y19" s="15">
        <f t="shared" si="14"/>
        <v>433.84999999999854</v>
      </c>
      <c r="Z19" s="16">
        <f t="shared" si="17"/>
        <v>234.5857142857146</v>
      </c>
      <c r="AA19" s="15">
        <f t="shared" si="15"/>
        <v>1.2058792211463984E-2</v>
      </c>
      <c r="AB19" s="15">
        <f t="shared" si="18"/>
        <v>11.214676756661506</v>
      </c>
      <c r="AC19" s="15">
        <f t="shared" si="19"/>
        <v>18600</v>
      </c>
      <c r="AD19" s="15">
        <f t="shared" si="20"/>
        <v>19700</v>
      </c>
      <c r="AE19" s="15">
        <f t="shared" si="16"/>
        <v>0</v>
      </c>
    </row>
    <row r="20" spans="1:31" x14ac:dyDescent="0.35">
      <c r="A20" s="2">
        <v>42762</v>
      </c>
      <c r="B20" t="s">
        <v>11</v>
      </c>
      <c r="C20" s="3">
        <v>42789</v>
      </c>
      <c r="D20">
        <v>19599.900000000001</v>
      </c>
      <c r="E20">
        <v>19874.8</v>
      </c>
      <c r="F20">
        <v>19599.900000000001</v>
      </c>
      <c r="G20">
        <v>19793.5</v>
      </c>
      <c r="H20">
        <v>19804</v>
      </c>
      <c r="I20">
        <v>19793.5</v>
      </c>
      <c r="J20">
        <f t="shared" si="9"/>
        <v>1.7177356202793845</v>
      </c>
      <c r="K20">
        <v>2152240</v>
      </c>
      <c r="L20">
        <v>224960</v>
      </c>
      <c r="M20">
        <f t="shared" si="4"/>
        <v>19600</v>
      </c>
      <c r="N20">
        <f t="shared" si="5"/>
        <v>27</v>
      </c>
      <c r="O20" s="11">
        <v>17550</v>
      </c>
      <c r="P20" s="11">
        <v>21700</v>
      </c>
      <c r="Q20" s="11">
        <f t="shared" si="0"/>
        <v>0</v>
      </c>
      <c r="R20" s="14">
        <v>15.17</v>
      </c>
      <c r="S20" s="14">
        <f>MROUND((G20-2*G20*R20*SQRT(N20/365)/100),50)</f>
        <v>18150</v>
      </c>
      <c r="T20" s="14">
        <f>MROUND((G20+2*G20*R20*SQRT(N20/365)/100),50)</f>
        <v>21450</v>
      </c>
      <c r="U20" s="14">
        <f t="shared" si="1"/>
        <v>0</v>
      </c>
      <c r="V20" s="15">
        <f t="shared" si="2"/>
        <v>274.89999999999782</v>
      </c>
      <c r="W20" s="15">
        <f t="shared" si="6"/>
        <v>421.29999999999927</v>
      </c>
      <c r="X20" s="15">
        <f t="shared" si="7"/>
        <v>146.40000000000146</v>
      </c>
      <c r="Y20" s="15">
        <f t="shared" si="14"/>
        <v>421.29999999999927</v>
      </c>
      <c r="Z20" s="16">
        <f t="shared" si="17"/>
        <v>248.39285714285739</v>
      </c>
      <c r="AA20" s="15">
        <f t="shared" si="15"/>
        <v>1.2549213486389845E-2</v>
      </c>
      <c r="AB20" s="15">
        <f t="shared" si="18"/>
        <v>11.670768542342556</v>
      </c>
      <c r="AC20" s="15">
        <f>MROUND((G20-2*G20*AB20*SQRT(N20/365)/100),50)</f>
        <v>18550</v>
      </c>
      <c r="AD20" s="15">
        <f>MROUND((G20+2*G20*AB20*SQRT(N20/365)/100),50)</f>
        <v>21050</v>
      </c>
      <c r="AE20" s="15">
        <f t="shared" si="16"/>
        <v>0</v>
      </c>
    </row>
    <row r="21" spans="1:31" x14ac:dyDescent="0.35">
      <c r="A21" s="2">
        <v>42765</v>
      </c>
      <c r="B21" t="s">
        <v>11</v>
      </c>
      <c r="C21" s="3">
        <v>42789</v>
      </c>
      <c r="D21">
        <v>19761.55</v>
      </c>
      <c r="E21">
        <v>19825</v>
      </c>
      <c r="F21">
        <v>19633</v>
      </c>
      <c r="G21">
        <v>19650.55</v>
      </c>
      <c r="H21">
        <v>19641.95</v>
      </c>
      <c r="I21">
        <v>19650.55</v>
      </c>
      <c r="J21">
        <f t="shared" si="9"/>
        <v>-0.72746055453918967</v>
      </c>
      <c r="K21">
        <v>2076640</v>
      </c>
      <c r="L21">
        <v>-75600</v>
      </c>
      <c r="M21">
        <f t="shared" si="4"/>
        <v>19800</v>
      </c>
      <c r="N21">
        <f t="shared" si="5"/>
        <v>24</v>
      </c>
      <c r="O21" s="11">
        <f t="shared" ref="O21" si="21">O20</f>
        <v>17550</v>
      </c>
      <c r="P21" s="11">
        <f t="shared" ref="P21" si="22">P20</f>
        <v>21700</v>
      </c>
      <c r="Q21" s="11">
        <f t="shared" si="0"/>
        <v>0</v>
      </c>
      <c r="R21" s="14">
        <v>16.004999999999999</v>
      </c>
      <c r="S21" s="14">
        <f t="shared" ref="S21:S39" si="23">S20</f>
        <v>18150</v>
      </c>
      <c r="T21" s="14">
        <f t="shared" ref="T21:T39" si="24">T20</f>
        <v>21450</v>
      </c>
      <c r="U21" s="14">
        <f t="shared" si="1"/>
        <v>0</v>
      </c>
      <c r="V21" s="15">
        <f t="shared" si="2"/>
        <v>192</v>
      </c>
      <c r="W21" s="15">
        <f t="shared" si="6"/>
        <v>31.5</v>
      </c>
      <c r="X21" s="15">
        <f t="shared" si="7"/>
        <v>160.5</v>
      </c>
      <c r="Y21" s="15">
        <f t="shared" si="14"/>
        <v>192</v>
      </c>
      <c r="Z21" s="16">
        <f t="shared" si="17"/>
        <v>252.96428571428598</v>
      </c>
      <c r="AA21" s="15">
        <f t="shared" si="15"/>
        <v>1.2873140228354219E-2</v>
      </c>
      <c r="AB21" s="15">
        <f t="shared" si="18"/>
        <v>11.972020412369424</v>
      </c>
      <c r="AC21" s="15">
        <f t="shared" ref="AC21:AC39" si="25">AC20</f>
        <v>18550</v>
      </c>
      <c r="AD21" s="15">
        <f t="shared" ref="AD21:AD39" si="26">AD20</f>
        <v>21050</v>
      </c>
      <c r="AE21" s="15">
        <f t="shared" si="16"/>
        <v>0</v>
      </c>
    </row>
    <row r="22" spans="1:31" x14ac:dyDescent="0.35">
      <c r="A22" s="2">
        <v>42766</v>
      </c>
      <c r="B22" t="s">
        <v>11</v>
      </c>
      <c r="C22" s="3">
        <v>42789</v>
      </c>
      <c r="D22">
        <v>19599.400000000001</v>
      </c>
      <c r="E22">
        <v>19710</v>
      </c>
      <c r="F22">
        <v>19492.55</v>
      </c>
      <c r="G22">
        <v>19588.45</v>
      </c>
      <c r="H22">
        <v>19590</v>
      </c>
      <c r="I22">
        <v>19588.45</v>
      </c>
      <c r="J22">
        <f t="shared" si="9"/>
        <v>-0.31702355214424083</v>
      </c>
      <c r="K22">
        <v>1961080</v>
      </c>
      <c r="L22">
        <v>-115560</v>
      </c>
      <c r="M22">
        <f t="shared" si="4"/>
        <v>19600</v>
      </c>
      <c r="N22">
        <f t="shared" si="5"/>
        <v>23</v>
      </c>
      <c r="O22" s="11">
        <f t="shared" ref="O22:O35" si="27">O21</f>
        <v>17550</v>
      </c>
      <c r="P22" s="11">
        <f t="shared" ref="P22:P35" si="28">P21</f>
        <v>21700</v>
      </c>
      <c r="Q22" s="11">
        <f t="shared" si="0"/>
        <v>0</v>
      </c>
      <c r="R22" s="14">
        <v>16.670000000000002</v>
      </c>
      <c r="S22" s="14">
        <f t="shared" si="23"/>
        <v>18150</v>
      </c>
      <c r="T22" s="14">
        <f t="shared" si="24"/>
        <v>21450</v>
      </c>
      <c r="U22" s="14">
        <f t="shared" si="1"/>
        <v>0</v>
      </c>
      <c r="V22" s="15">
        <f t="shared" si="2"/>
        <v>217.45000000000073</v>
      </c>
      <c r="W22" s="15">
        <f t="shared" si="6"/>
        <v>59.450000000000728</v>
      </c>
      <c r="X22" s="15">
        <f t="shared" si="7"/>
        <v>158</v>
      </c>
      <c r="Y22" s="15">
        <f t="shared" si="14"/>
        <v>217.45000000000073</v>
      </c>
      <c r="Z22" s="16">
        <f t="shared" si="17"/>
        <v>258.5500000000003</v>
      </c>
      <c r="AA22" s="15">
        <f t="shared" si="15"/>
        <v>1.3199104574379304E-2</v>
      </c>
      <c r="AB22" s="15">
        <f t="shared" si="18"/>
        <v>12.275167254172754</v>
      </c>
      <c r="AC22" s="15">
        <f t="shared" si="25"/>
        <v>18550</v>
      </c>
      <c r="AD22" s="15">
        <f t="shared" si="26"/>
        <v>21050</v>
      </c>
      <c r="AE22" s="15">
        <f t="shared" si="16"/>
        <v>0</v>
      </c>
    </row>
    <row r="23" spans="1:31" x14ac:dyDescent="0.35">
      <c r="A23" s="2">
        <v>42767</v>
      </c>
      <c r="B23" t="s">
        <v>11</v>
      </c>
      <c r="C23" s="3">
        <v>42789</v>
      </c>
      <c r="D23">
        <v>19550</v>
      </c>
      <c r="E23">
        <v>20125</v>
      </c>
      <c r="F23">
        <v>19510</v>
      </c>
      <c r="G23">
        <v>20106.099999999999</v>
      </c>
      <c r="H23">
        <v>20117.95</v>
      </c>
      <c r="I23">
        <v>20106.099999999999</v>
      </c>
      <c r="J23">
        <f t="shared" si="9"/>
        <v>2.5745917905511155</v>
      </c>
      <c r="K23">
        <v>2446800</v>
      </c>
      <c r="L23">
        <v>485720</v>
      </c>
      <c r="M23">
        <f t="shared" si="4"/>
        <v>19600</v>
      </c>
      <c r="N23">
        <f t="shared" si="5"/>
        <v>22</v>
      </c>
      <c r="O23" s="11">
        <f t="shared" si="27"/>
        <v>17550</v>
      </c>
      <c r="P23" s="11">
        <f t="shared" si="28"/>
        <v>21700</v>
      </c>
      <c r="Q23" s="11">
        <f t="shared" si="0"/>
        <v>0</v>
      </c>
      <c r="R23" s="14">
        <v>16.824999999999999</v>
      </c>
      <c r="S23" s="14">
        <f t="shared" si="23"/>
        <v>18150</v>
      </c>
      <c r="T23" s="14">
        <f t="shared" si="24"/>
        <v>21450</v>
      </c>
      <c r="U23" s="14">
        <f t="shared" si="1"/>
        <v>0</v>
      </c>
      <c r="V23" s="15">
        <f t="shared" si="2"/>
        <v>615</v>
      </c>
      <c r="W23" s="15">
        <f t="shared" si="6"/>
        <v>536.54999999999927</v>
      </c>
      <c r="X23" s="15">
        <f t="shared" si="7"/>
        <v>78.450000000000728</v>
      </c>
      <c r="Y23" s="15">
        <f t="shared" si="14"/>
        <v>615</v>
      </c>
      <c r="Z23" s="16">
        <f t="shared" si="17"/>
        <v>268.60714285714312</v>
      </c>
      <c r="AA23" s="15">
        <f t="shared" si="15"/>
        <v>1.3359485074536739E-2</v>
      </c>
      <c r="AB23" s="15">
        <f t="shared" si="18"/>
        <v>12.424321119319167</v>
      </c>
      <c r="AC23" s="15">
        <f t="shared" si="25"/>
        <v>18550</v>
      </c>
      <c r="AD23" s="15">
        <f t="shared" si="26"/>
        <v>21050</v>
      </c>
      <c r="AE23" s="15">
        <f t="shared" si="16"/>
        <v>0</v>
      </c>
    </row>
    <row r="24" spans="1:31" x14ac:dyDescent="0.35">
      <c r="A24" s="2">
        <v>42768</v>
      </c>
      <c r="B24" t="s">
        <v>11</v>
      </c>
      <c r="C24" s="3">
        <v>42789</v>
      </c>
      <c r="D24">
        <v>20076.75</v>
      </c>
      <c r="E24">
        <v>20208.400000000001</v>
      </c>
      <c r="F24">
        <v>19970.05</v>
      </c>
      <c r="G24">
        <v>20117.05</v>
      </c>
      <c r="H24">
        <v>20059.95</v>
      </c>
      <c r="I24">
        <v>20117.05</v>
      </c>
      <c r="J24">
        <f t="shared" si="9"/>
        <v>5.443143999741875E-2</v>
      </c>
      <c r="K24">
        <v>2505800</v>
      </c>
      <c r="L24">
        <v>59000</v>
      </c>
      <c r="M24">
        <f t="shared" si="4"/>
        <v>20100</v>
      </c>
      <c r="N24">
        <f t="shared" si="5"/>
        <v>21</v>
      </c>
      <c r="O24" s="11">
        <f t="shared" si="27"/>
        <v>17550</v>
      </c>
      <c r="P24" s="11">
        <f t="shared" si="28"/>
        <v>21700</v>
      </c>
      <c r="Q24" s="11">
        <f t="shared" si="0"/>
        <v>0</v>
      </c>
      <c r="R24" s="14">
        <v>13.97</v>
      </c>
      <c r="S24" s="14">
        <f t="shared" si="23"/>
        <v>18150</v>
      </c>
      <c r="T24" s="14">
        <f t="shared" si="24"/>
        <v>21450</v>
      </c>
      <c r="U24" s="14">
        <f t="shared" si="1"/>
        <v>0</v>
      </c>
      <c r="V24" s="15">
        <f t="shared" si="2"/>
        <v>238.35000000000218</v>
      </c>
      <c r="W24" s="15">
        <f t="shared" si="6"/>
        <v>102.30000000000291</v>
      </c>
      <c r="X24" s="15">
        <f t="shared" si="7"/>
        <v>136.04999999999927</v>
      </c>
      <c r="Y24" s="15">
        <f t="shared" si="14"/>
        <v>238.35000000000218</v>
      </c>
      <c r="Z24" s="16">
        <f t="shared" si="17"/>
        <v>275.20357142857182</v>
      </c>
      <c r="AA24" s="15">
        <f t="shared" si="15"/>
        <v>1.368011569432754E-2</v>
      </c>
      <c r="AB24" s="15">
        <f t="shared" si="18"/>
        <v>12.722507595724611</v>
      </c>
      <c r="AC24" s="15">
        <f t="shared" si="25"/>
        <v>18550</v>
      </c>
      <c r="AD24" s="15">
        <f t="shared" si="26"/>
        <v>21050</v>
      </c>
      <c r="AE24" s="15">
        <f t="shared" si="16"/>
        <v>0</v>
      </c>
    </row>
    <row r="25" spans="1:31" x14ac:dyDescent="0.35">
      <c r="A25" s="2">
        <v>42769</v>
      </c>
      <c r="B25" t="s">
        <v>11</v>
      </c>
      <c r="C25" s="3">
        <v>42789</v>
      </c>
      <c r="D25">
        <v>20073.45</v>
      </c>
      <c r="E25">
        <v>20288</v>
      </c>
      <c r="F25">
        <v>20057</v>
      </c>
      <c r="G25">
        <v>20256.45</v>
      </c>
      <c r="H25">
        <v>20260.150000000001</v>
      </c>
      <c r="I25">
        <v>20256.45</v>
      </c>
      <c r="J25">
        <f t="shared" si="9"/>
        <v>0.68817586497141137</v>
      </c>
      <c r="K25">
        <v>2766360</v>
      </c>
      <c r="L25">
        <v>260560</v>
      </c>
      <c r="M25">
        <f t="shared" si="4"/>
        <v>20100</v>
      </c>
      <c r="N25">
        <f t="shared" si="5"/>
        <v>20</v>
      </c>
      <c r="O25" s="11">
        <f t="shared" si="27"/>
        <v>17550</v>
      </c>
      <c r="P25" s="11">
        <f t="shared" si="28"/>
        <v>21700</v>
      </c>
      <c r="Q25" s="11">
        <f t="shared" si="0"/>
        <v>0</v>
      </c>
      <c r="R25" s="14">
        <v>13.52</v>
      </c>
      <c r="S25" s="14">
        <f t="shared" si="23"/>
        <v>18150</v>
      </c>
      <c r="T25" s="14">
        <f t="shared" si="24"/>
        <v>21450</v>
      </c>
      <c r="U25" s="14">
        <f t="shared" si="1"/>
        <v>0</v>
      </c>
      <c r="V25" s="15">
        <f t="shared" si="2"/>
        <v>231</v>
      </c>
      <c r="W25" s="15">
        <f t="shared" si="6"/>
        <v>170.95000000000073</v>
      </c>
      <c r="X25" s="15">
        <f t="shared" si="7"/>
        <v>60.049999999999272</v>
      </c>
      <c r="Y25" s="15">
        <f t="shared" si="14"/>
        <v>231</v>
      </c>
      <c r="Z25" s="16">
        <f t="shared" si="17"/>
        <v>279.02500000000043</v>
      </c>
      <c r="AA25" s="15">
        <f t="shared" si="15"/>
        <v>1.3774624872571473E-2</v>
      </c>
      <c r="AB25" s="15">
        <f t="shared" si="18"/>
        <v>12.810401131491469</v>
      </c>
      <c r="AC25" s="15">
        <f t="shared" si="25"/>
        <v>18550</v>
      </c>
      <c r="AD25" s="15">
        <f t="shared" si="26"/>
        <v>21050</v>
      </c>
      <c r="AE25" s="15">
        <f t="shared" si="16"/>
        <v>0</v>
      </c>
    </row>
    <row r="26" spans="1:31" x14ac:dyDescent="0.35">
      <c r="A26" s="2">
        <v>42772</v>
      </c>
      <c r="B26" t="s">
        <v>11</v>
      </c>
      <c r="C26" s="3">
        <v>42789</v>
      </c>
      <c r="D26">
        <v>20339.95</v>
      </c>
      <c r="E26">
        <v>20504.650000000001</v>
      </c>
      <c r="F26">
        <v>20333.05</v>
      </c>
      <c r="G26">
        <v>20423.349999999999</v>
      </c>
      <c r="H26">
        <v>20427</v>
      </c>
      <c r="I26">
        <v>20423.349999999999</v>
      </c>
      <c r="J26">
        <f t="shared" si="9"/>
        <v>0.81720187922156662</v>
      </c>
      <c r="K26">
        <v>2842840</v>
      </c>
      <c r="L26">
        <v>76480</v>
      </c>
      <c r="M26">
        <f t="shared" si="4"/>
        <v>20300</v>
      </c>
      <c r="N26">
        <f t="shared" si="5"/>
        <v>17</v>
      </c>
      <c r="O26" s="11">
        <f t="shared" si="27"/>
        <v>17550</v>
      </c>
      <c r="P26" s="11">
        <f t="shared" si="28"/>
        <v>21700</v>
      </c>
      <c r="Q26" s="11">
        <f t="shared" si="0"/>
        <v>0</v>
      </c>
      <c r="R26" s="14">
        <v>13.1275</v>
      </c>
      <c r="S26" s="14">
        <f t="shared" si="23"/>
        <v>18150</v>
      </c>
      <c r="T26" s="14">
        <f t="shared" si="24"/>
        <v>21450</v>
      </c>
      <c r="U26" s="14">
        <f t="shared" si="1"/>
        <v>0</v>
      </c>
      <c r="V26" s="15">
        <f t="shared" si="2"/>
        <v>171.60000000000218</v>
      </c>
      <c r="W26" s="15">
        <f t="shared" si="6"/>
        <v>248.20000000000073</v>
      </c>
      <c r="X26" s="15">
        <f t="shared" si="7"/>
        <v>76.599999999998545</v>
      </c>
      <c r="Y26" s="15">
        <f t="shared" si="14"/>
        <v>248.20000000000073</v>
      </c>
      <c r="Z26" s="16">
        <f t="shared" si="17"/>
        <v>277.28214285714319</v>
      </c>
      <c r="AA26" s="15">
        <f t="shared" si="15"/>
        <v>1.357672188241122E-2</v>
      </c>
      <c r="AB26" s="15">
        <f t="shared" si="18"/>
        <v>12.626351350642436</v>
      </c>
      <c r="AC26" s="15">
        <f t="shared" si="25"/>
        <v>18550</v>
      </c>
      <c r="AD26" s="15">
        <f t="shared" si="26"/>
        <v>21050</v>
      </c>
      <c r="AE26" s="15">
        <f t="shared" si="16"/>
        <v>0</v>
      </c>
    </row>
    <row r="27" spans="1:31" x14ac:dyDescent="0.35">
      <c r="A27" s="2">
        <v>42773</v>
      </c>
      <c r="B27" t="s">
        <v>11</v>
      </c>
      <c r="C27" s="3">
        <v>42789</v>
      </c>
      <c r="D27">
        <v>20398.150000000001</v>
      </c>
      <c r="E27">
        <v>20458.849999999999</v>
      </c>
      <c r="F27">
        <v>20330.55</v>
      </c>
      <c r="G27">
        <v>20378.7</v>
      </c>
      <c r="H27">
        <v>20375.2</v>
      </c>
      <c r="I27">
        <v>20378.7</v>
      </c>
      <c r="J27">
        <f t="shared" si="9"/>
        <v>-0.21910131657072243</v>
      </c>
      <c r="K27">
        <v>2835520</v>
      </c>
      <c r="L27">
        <v>-7320</v>
      </c>
      <c r="M27">
        <f t="shared" si="4"/>
        <v>20400</v>
      </c>
      <c r="N27">
        <f t="shared" si="5"/>
        <v>16</v>
      </c>
      <c r="O27" s="11">
        <f t="shared" si="27"/>
        <v>17550</v>
      </c>
      <c r="P27" s="11">
        <f t="shared" si="28"/>
        <v>21700</v>
      </c>
      <c r="Q27" s="11">
        <f t="shared" si="0"/>
        <v>0</v>
      </c>
      <c r="R27" s="14">
        <v>13.397500000000001</v>
      </c>
      <c r="S27" s="14">
        <f t="shared" si="23"/>
        <v>18150</v>
      </c>
      <c r="T27" s="14">
        <f t="shared" si="24"/>
        <v>21450</v>
      </c>
      <c r="U27" s="14">
        <f t="shared" si="1"/>
        <v>0</v>
      </c>
      <c r="V27" s="15">
        <f t="shared" si="2"/>
        <v>128.29999999999927</v>
      </c>
      <c r="W27" s="15">
        <f t="shared" si="6"/>
        <v>35.5</v>
      </c>
      <c r="X27" s="15">
        <f t="shared" si="7"/>
        <v>92.799999999999272</v>
      </c>
      <c r="Y27" s="15">
        <f t="shared" si="14"/>
        <v>128.29999999999927</v>
      </c>
      <c r="Z27" s="16">
        <f t="shared" si="17"/>
        <v>272.78928571428594</v>
      </c>
      <c r="AA27" s="15">
        <f t="shared" si="15"/>
        <v>1.3386000368732349E-2</v>
      </c>
      <c r="AB27" s="15">
        <f t="shared" si="18"/>
        <v>12.448980342921084</v>
      </c>
      <c r="AC27" s="15">
        <f t="shared" si="25"/>
        <v>18550</v>
      </c>
      <c r="AD27" s="15">
        <f t="shared" si="26"/>
        <v>21050</v>
      </c>
      <c r="AE27" s="15">
        <f t="shared" si="16"/>
        <v>0</v>
      </c>
    </row>
    <row r="28" spans="1:31" x14ac:dyDescent="0.35">
      <c r="A28" s="2">
        <v>42774</v>
      </c>
      <c r="B28" t="s">
        <v>11</v>
      </c>
      <c r="C28" s="3">
        <v>42789</v>
      </c>
      <c r="D28">
        <v>20350.349999999999</v>
      </c>
      <c r="E28">
        <v>20455</v>
      </c>
      <c r="F28">
        <v>20141</v>
      </c>
      <c r="G28">
        <v>20360.7</v>
      </c>
      <c r="H28">
        <v>20396.150000000001</v>
      </c>
      <c r="I28">
        <v>20360.7</v>
      </c>
      <c r="J28">
        <f t="shared" si="9"/>
        <v>-8.8405604915351627E-2</v>
      </c>
      <c r="K28">
        <v>2907240</v>
      </c>
      <c r="L28">
        <v>71720</v>
      </c>
      <c r="M28">
        <f t="shared" si="4"/>
        <v>20400</v>
      </c>
      <c r="N28">
        <f t="shared" si="5"/>
        <v>15</v>
      </c>
      <c r="O28" s="11">
        <f t="shared" si="27"/>
        <v>17550</v>
      </c>
      <c r="P28" s="11">
        <f t="shared" si="28"/>
        <v>21700</v>
      </c>
      <c r="Q28" s="11">
        <f t="shared" si="0"/>
        <v>0</v>
      </c>
      <c r="R28" s="14">
        <v>13.5075</v>
      </c>
      <c r="S28" s="14">
        <f t="shared" si="23"/>
        <v>18150</v>
      </c>
      <c r="T28" s="14">
        <f t="shared" si="24"/>
        <v>21450</v>
      </c>
      <c r="U28" s="14">
        <f t="shared" si="1"/>
        <v>0</v>
      </c>
      <c r="V28" s="15">
        <f t="shared" si="2"/>
        <v>314</v>
      </c>
      <c r="W28" s="15">
        <f t="shared" si="6"/>
        <v>76.299999999999272</v>
      </c>
      <c r="X28" s="15">
        <f t="shared" si="7"/>
        <v>237.70000000000073</v>
      </c>
      <c r="Y28" s="15">
        <f t="shared" si="14"/>
        <v>314</v>
      </c>
      <c r="Z28" s="16">
        <f t="shared" si="17"/>
        <v>280.0642857142858</v>
      </c>
      <c r="AA28" s="15">
        <f t="shared" si="15"/>
        <v>1.3755140329865171E-2</v>
      </c>
      <c r="AB28" s="15">
        <f t="shared" si="18"/>
        <v>12.792280506774608</v>
      </c>
      <c r="AC28" s="15">
        <f t="shared" si="25"/>
        <v>18550</v>
      </c>
      <c r="AD28" s="15">
        <f t="shared" si="26"/>
        <v>21050</v>
      </c>
      <c r="AE28" s="15">
        <f t="shared" si="16"/>
        <v>0</v>
      </c>
    </row>
    <row r="29" spans="1:31" x14ac:dyDescent="0.35">
      <c r="A29" s="2">
        <v>42775</v>
      </c>
      <c r="B29" t="s">
        <v>11</v>
      </c>
      <c r="C29" s="3">
        <v>42789</v>
      </c>
      <c r="D29">
        <v>20455</v>
      </c>
      <c r="E29">
        <v>20470</v>
      </c>
      <c r="F29">
        <v>20055.55</v>
      </c>
      <c r="G29">
        <v>20201.3</v>
      </c>
      <c r="H29">
        <v>20225</v>
      </c>
      <c r="I29">
        <v>20201.3</v>
      </c>
      <c r="J29">
        <f t="shared" si="9"/>
        <v>-0.78905812992233892</v>
      </c>
      <c r="K29">
        <v>2693160</v>
      </c>
      <c r="L29">
        <v>-214080</v>
      </c>
      <c r="M29">
        <f t="shared" si="4"/>
        <v>20500</v>
      </c>
      <c r="N29">
        <f t="shared" si="5"/>
        <v>14</v>
      </c>
      <c r="O29" s="11">
        <f t="shared" si="27"/>
        <v>17550</v>
      </c>
      <c r="P29" s="11">
        <f t="shared" si="28"/>
        <v>21700</v>
      </c>
      <c r="Q29" s="11">
        <f t="shared" si="0"/>
        <v>0</v>
      </c>
      <c r="R29" s="14">
        <v>13.35</v>
      </c>
      <c r="S29" s="14">
        <f t="shared" si="23"/>
        <v>18150</v>
      </c>
      <c r="T29" s="14">
        <f t="shared" si="24"/>
        <v>21450</v>
      </c>
      <c r="U29" s="14">
        <f t="shared" si="1"/>
        <v>0</v>
      </c>
      <c r="V29" s="15">
        <f t="shared" si="2"/>
        <v>414.45000000000073</v>
      </c>
      <c r="W29" s="15">
        <f t="shared" si="6"/>
        <v>109.29999999999927</v>
      </c>
      <c r="X29" s="15">
        <f t="shared" si="7"/>
        <v>305.15000000000146</v>
      </c>
      <c r="Y29" s="15">
        <f t="shared" si="14"/>
        <v>414.45000000000073</v>
      </c>
      <c r="Z29" s="16">
        <f t="shared" si="17"/>
        <v>300.68571428571443</v>
      </c>
      <c r="AA29" s="15">
        <f t="shared" si="15"/>
        <v>1.4884473488622735E-2</v>
      </c>
      <c r="AB29" s="15">
        <f t="shared" si="18"/>
        <v>13.842560344419143</v>
      </c>
      <c r="AC29" s="15">
        <f t="shared" si="25"/>
        <v>18550</v>
      </c>
      <c r="AD29" s="15">
        <f t="shared" si="26"/>
        <v>21050</v>
      </c>
      <c r="AE29" s="15">
        <f t="shared" si="16"/>
        <v>0</v>
      </c>
    </row>
    <row r="30" spans="1:31" x14ac:dyDescent="0.35">
      <c r="A30" s="2">
        <v>42776</v>
      </c>
      <c r="B30" t="s">
        <v>11</v>
      </c>
      <c r="C30" s="3">
        <v>42789</v>
      </c>
      <c r="D30">
        <v>20289.900000000001</v>
      </c>
      <c r="E30">
        <v>20360</v>
      </c>
      <c r="F30">
        <v>20216</v>
      </c>
      <c r="G30">
        <v>20273</v>
      </c>
      <c r="H30">
        <v>20285</v>
      </c>
      <c r="I30">
        <v>20273</v>
      </c>
      <c r="J30">
        <f t="shared" si="9"/>
        <v>0.35367237212055802</v>
      </c>
      <c r="K30">
        <v>2742080</v>
      </c>
      <c r="L30">
        <v>48920</v>
      </c>
      <c r="M30">
        <f t="shared" si="4"/>
        <v>20300</v>
      </c>
      <c r="N30">
        <f t="shared" si="5"/>
        <v>13</v>
      </c>
      <c r="O30" s="11">
        <f t="shared" si="27"/>
        <v>17550</v>
      </c>
      <c r="P30" s="11">
        <f t="shared" si="28"/>
        <v>21700</v>
      </c>
      <c r="Q30" s="11">
        <f t="shared" si="0"/>
        <v>0</v>
      </c>
      <c r="R30" s="14">
        <v>13.234999999999999</v>
      </c>
      <c r="S30" s="14">
        <f t="shared" si="23"/>
        <v>18150</v>
      </c>
      <c r="T30" s="14">
        <f t="shared" si="24"/>
        <v>21450</v>
      </c>
      <c r="U30" s="14">
        <f t="shared" si="1"/>
        <v>0</v>
      </c>
      <c r="V30" s="15">
        <f t="shared" si="2"/>
        <v>144</v>
      </c>
      <c r="W30" s="15">
        <f t="shared" si="6"/>
        <v>158.70000000000073</v>
      </c>
      <c r="X30" s="15">
        <f t="shared" si="7"/>
        <v>14.700000000000728</v>
      </c>
      <c r="Y30" s="15">
        <f t="shared" si="14"/>
        <v>158.70000000000073</v>
      </c>
      <c r="Z30" s="16">
        <f t="shared" si="17"/>
        <v>288.5642857142858</v>
      </c>
      <c r="AA30" s="15">
        <f t="shared" si="15"/>
        <v>1.4233921260508351E-2</v>
      </c>
      <c r="AB30" s="15">
        <f t="shared" si="18"/>
        <v>13.237546772272767</v>
      </c>
      <c r="AC30" s="15">
        <f t="shared" si="25"/>
        <v>18550</v>
      </c>
      <c r="AD30" s="15">
        <f t="shared" si="26"/>
        <v>21050</v>
      </c>
      <c r="AE30" s="15">
        <f t="shared" si="16"/>
        <v>0</v>
      </c>
    </row>
    <row r="31" spans="1:31" x14ac:dyDescent="0.35">
      <c r="A31" s="2">
        <v>42779</v>
      </c>
      <c r="B31" t="s">
        <v>11</v>
      </c>
      <c r="C31" s="3">
        <v>42789</v>
      </c>
      <c r="D31">
        <v>20310</v>
      </c>
      <c r="E31">
        <v>20358.900000000001</v>
      </c>
      <c r="F31">
        <v>20131.25</v>
      </c>
      <c r="G31">
        <v>20285.5</v>
      </c>
      <c r="H31">
        <v>20296.2</v>
      </c>
      <c r="I31">
        <v>20285.5</v>
      </c>
      <c r="J31">
        <f t="shared" si="9"/>
        <v>6.1620369229252424E-2</v>
      </c>
      <c r="K31">
        <v>2831320</v>
      </c>
      <c r="L31">
        <v>89240</v>
      </c>
      <c r="M31">
        <f t="shared" si="4"/>
        <v>20300</v>
      </c>
      <c r="N31">
        <f t="shared" si="5"/>
        <v>10</v>
      </c>
      <c r="O31" s="11">
        <f t="shared" si="27"/>
        <v>17550</v>
      </c>
      <c r="P31" s="11">
        <f t="shared" si="28"/>
        <v>21700</v>
      </c>
      <c r="Q31" s="11">
        <f t="shared" si="0"/>
        <v>0</v>
      </c>
      <c r="R31" s="14">
        <v>13.1775</v>
      </c>
      <c r="S31" s="14">
        <f t="shared" si="23"/>
        <v>18150</v>
      </c>
      <c r="T31" s="14">
        <f t="shared" si="24"/>
        <v>21450</v>
      </c>
      <c r="U31" s="14">
        <f t="shared" si="1"/>
        <v>0</v>
      </c>
      <c r="V31" s="15">
        <f t="shared" si="2"/>
        <v>227.65000000000146</v>
      </c>
      <c r="W31" s="15">
        <f t="shared" si="6"/>
        <v>85.900000000001455</v>
      </c>
      <c r="X31" s="15">
        <f t="shared" si="7"/>
        <v>141.75</v>
      </c>
      <c r="Y31" s="15">
        <f t="shared" si="14"/>
        <v>227.65000000000146</v>
      </c>
      <c r="Z31" s="16">
        <f t="shared" si="17"/>
        <v>290.03928571428594</v>
      </c>
      <c r="AA31" s="15">
        <f t="shared" si="15"/>
        <v>1.429786230136235E-2</v>
      </c>
      <c r="AB31" s="15">
        <f t="shared" si="18"/>
        <v>13.297011940266986</v>
      </c>
      <c r="AC31" s="15">
        <f t="shared" si="25"/>
        <v>18550</v>
      </c>
      <c r="AD31" s="15">
        <f t="shared" si="26"/>
        <v>21050</v>
      </c>
      <c r="AE31" s="15">
        <f t="shared" si="16"/>
        <v>0</v>
      </c>
    </row>
    <row r="32" spans="1:31" x14ac:dyDescent="0.35">
      <c r="A32" s="2">
        <v>42780</v>
      </c>
      <c r="B32" t="s">
        <v>11</v>
      </c>
      <c r="C32" s="3">
        <v>42789</v>
      </c>
      <c r="D32">
        <v>20328</v>
      </c>
      <c r="E32">
        <v>20337.400000000001</v>
      </c>
      <c r="F32">
        <v>20194.400000000001</v>
      </c>
      <c r="G32">
        <v>20298.650000000001</v>
      </c>
      <c r="H32">
        <v>20296.95</v>
      </c>
      <c r="I32">
        <v>20298.650000000001</v>
      </c>
      <c r="J32">
        <f t="shared" si="9"/>
        <v>6.4782633327839304E-2</v>
      </c>
      <c r="K32">
        <v>2823080</v>
      </c>
      <c r="L32">
        <v>-8240</v>
      </c>
      <c r="M32">
        <f t="shared" si="4"/>
        <v>20300</v>
      </c>
      <c r="N32">
        <f t="shared" si="5"/>
        <v>9</v>
      </c>
      <c r="O32" s="11">
        <f t="shared" si="27"/>
        <v>17550</v>
      </c>
      <c r="P32" s="11">
        <f t="shared" si="28"/>
        <v>21700</v>
      </c>
      <c r="Q32" s="11">
        <f t="shared" si="0"/>
        <v>0</v>
      </c>
      <c r="R32" s="14">
        <v>13.692500000000001</v>
      </c>
      <c r="S32" s="14">
        <f t="shared" si="23"/>
        <v>18150</v>
      </c>
      <c r="T32" s="14">
        <f t="shared" si="24"/>
        <v>21450</v>
      </c>
      <c r="U32" s="14">
        <f t="shared" si="1"/>
        <v>0</v>
      </c>
      <c r="V32" s="15">
        <f t="shared" si="2"/>
        <v>143</v>
      </c>
      <c r="W32" s="15">
        <f t="shared" si="6"/>
        <v>51.900000000001455</v>
      </c>
      <c r="X32" s="15">
        <f t="shared" si="7"/>
        <v>91.099999999998545</v>
      </c>
      <c r="Y32" s="15">
        <f t="shared" si="14"/>
        <v>143</v>
      </c>
      <c r="Z32" s="16">
        <f t="shared" si="17"/>
        <v>284.51785714285739</v>
      </c>
      <c r="AA32" s="15">
        <f t="shared" si="15"/>
        <v>1.4016590125099817E-2</v>
      </c>
      <c r="AB32" s="15">
        <f t="shared" si="18"/>
        <v>13.035428816342829</v>
      </c>
      <c r="AC32" s="15">
        <f t="shared" si="25"/>
        <v>18550</v>
      </c>
      <c r="AD32" s="15">
        <f t="shared" si="26"/>
        <v>21050</v>
      </c>
      <c r="AE32" s="15">
        <f t="shared" si="16"/>
        <v>0</v>
      </c>
    </row>
    <row r="33" spans="1:31" x14ac:dyDescent="0.35">
      <c r="A33" s="2">
        <v>42781</v>
      </c>
      <c r="B33" t="s">
        <v>11</v>
      </c>
      <c r="C33" s="3">
        <v>42789</v>
      </c>
      <c r="D33">
        <v>20318.900000000001</v>
      </c>
      <c r="E33">
        <v>20398.2</v>
      </c>
      <c r="F33">
        <v>20153.05</v>
      </c>
      <c r="G33">
        <v>20204.400000000001</v>
      </c>
      <c r="H33">
        <v>20215.7</v>
      </c>
      <c r="I33">
        <v>20204.400000000001</v>
      </c>
      <c r="J33">
        <f t="shared" si="9"/>
        <v>-0.46648254835580366</v>
      </c>
      <c r="K33">
        <v>2754680</v>
      </c>
      <c r="L33">
        <v>-68400</v>
      </c>
      <c r="M33">
        <f t="shared" si="4"/>
        <v>20300</v>
      </c>
      <c r="N33">
        <f t="shared" si="5"/>
        <v>8</v>
      </c>
      <c r="O33" s="11">
        <f t="shared" si="27"/>
        <v>17550</v>
      </c>
      <c r="P33" s="11">
        <f t="shared" si="28"/>
        <v>21700</v>
      </c>
      <c r="Q33" s="11">
        <f t="shared" si="0"/>
        <v>0</v>
      </c>
      <c r="R33" s="14">
        <v>13.8025</v>
      </c>
      <c r="S33" s="14">
        <f t="shared" si="23"/>
        <v>18150</v>
      </c>
      <c r="T33" s="14">
        <f t="shared" si="24"/>
        <v>21450</v>
      </c>
      <c r="U33" s="14">
        <f t="shared" si="1"/>
        <v>0</v>
      </c>
      <c r="V33" s="15">
        <f t="shared" si="2"/>
        <v>245.15000000000146</v>
      </c>
      <c r="W33" s="15">
        <f t="shared" si="6"/>
        <v>99.549999999999272</v>
      </c>
      <c r="X33" s="15">
        <f t="shared" si="7"/>
        <v>145.60000000000218</v>
      </c>
      <c r="Y33" s="15">
        <f t="shared" si="14"/>
        <v>245.15000000000146</v>
      </c>
      <c r="Z33" s="16">
        <f t="shared" si="17"/>
        <v>271.03928571428617</v>
      </c>
      <c r="AA33" s="15">
        <f t="shared" si="15"/>
        <v>1.3414864371834163E-2</v>
      </c>
      <c r="AB33" s="15">
        <f t="shared" si="18"/>
        <v>12.475823865805772</v>
      </c>
      <c r="AC33" s="15">
        <f t="shared" si="25"/>
        <v>18550</v>
      </c>
      <c r="AD33" s="15">
        <f t="shared" si="26"/>
        <v>21050</v>
      </c>
      <c r="AE33" s="15">
        <f t="shared" si="16"/>
        <v>0</v>
      </c>
    </row>
    <row r="34" spans="1:31" x14ac:dyDescent="0.35">
      <c r="A34" s="2">
        <v>42782</v>
      </c>
      <c r="B34" t="s">
        <v>11</v>
      </c>
      <c r="C34" s="3">
        <v>42789</v>
      </c>
      <c r="D34">
        <v>20270</v>
      </c>
      <c r="E34">
        <v>20326</v>
      </c>
      <c r="F34">
        <v>20119.650000000001</v>
      </c>
      <c r="G34">
        <v>20285.400000000001</v>
      </c>
      <c r="H34">
        <v>20302.45</v>
      </c>
      <c r="I34">
        <v>20285.400000000001</v>
      </c>
      <c r="J34">
        <f t="shared" si="9"/>
        <v>0.39930196101629745</v>
      </c>
      <c r="K34">
        <v>2644000</v>
      </c>
      <c r="L34">
        <v>-110680</v>
      </c>
      <c r="M34">
        <f t="shared" si="4"/>
        <v>20300</v>
      </c>
      <c r="N34">
        <f t="shared" si="5"/>
        <v>7</v>
      </c>
      <c r="O34" s="11">
        <f t="shared" si="27"/>
        <v>17550</v>
      </c>
      <c r="P34" s="11">
        <f t="shared" si="28"/>
        <v>21700</v>
      </c>
      <c r="Q34" s="11">
        <f t="shared" si="0"/>
        <v>0</v>
      </c>
      <c r="R34" s="14">
        <v>14.2125</v>
      </c>
      <c r="S34" s="14">
        <f t="shared" si="23"/>
        <v>18150</v>
      </c>
      <c r="T34" s="14">
        <f t="shared" si="24"/>
        <v>21450</v>
      </c>
      <c r="U34" s="14">
        <f t="shared" si="1"/>
        <v>0</v>
      </c>
      <c r="V34" s="15">
        <f t="shared" si="2"/>
        <v>206.34999999999854</v>
      </c>
      <c r="W34" s="15">
        <f t="shared" si="6"/>
        <v>121.59999999999854</v>
      </c>
      <c r="X34" s="15">
        <f t="shared" si="7"/>
        <v>84.75</v>
      </c>
      <c r="Y34" s="15">
        <f t="shared" si="14"/>
        <v>206.34999999999854</v>
      </c>
      <c r="Z34" s="16">
        <f t="shared" si="17"/>
        <v>255.68571428571471</v>
      </c>
      <c r="AA34" s="15">
        <f t="shared" si="15"/>
        <v>1.2604420631868965E-2</v>
      </c>
      <c r="AB34" s="15">
        <f t="shared" si="18"/>
        <v>11.722111187638138</v>
      </c>
      <c r="AC34" s="15">
        <f t="shared" si="25"/>
        <v>18550</v>
      </c>
      <c r="AD34" s="15">
        <f t="shared" si="26"/>
        <v>21050</v>
      </c>
      <c r="AE34" s="15">
        <f t="shared" si="16"/>
        <v>0</v>
      </c>
    </row>
    <row r="35" spans="1:31" x14ac:dyDescent="0.35">
      <c r="A35" s="2">
        <v>42783</v>
      </c>
      <c r="B35" t="s">
        <v>11</v>
      </c>
      <c r="C35" s="3">
        <v>42789</v>
      </c>
      <c r="D35">
        <v>20750.349999999999</v>
      </c>
      <c r="E35">
        <v>20873.8</v>
      </c>
      <c r="F35">
        <v>20420.3</v>
      </c>
      <c r="G35">
        <v>20522.400000000001</v>
      </c>
      <c r="H35">
        <v>20540</v>
      </c>
      <c r="I35">
        <v>20522.400000000001</v>
      </c>
      <c r="J35">
        <f t="shared" si="9"/>
        <v>1.1548356917319611</v>
      </c>
      <c r="K35">
        <v>2576040</v>
      </c>
      <c r="L35">
        <v>-67960</v>
      </c>
      <c r="M35">
        <f t="shared" si="4"/>
        <v>20800</v>
      </c>
      <c r="N35">
        <f t="shared" si="5"/>
        <v>6</v>
      </c>
      <c r="O35" s="11">
        <f t="shared" si="27"/>
        <v>17550</v>
      </c>
      <c r="P35" s="11">
        <f t="shared" si="28"/>
        <v>21700</v>
      </c>
      <c r="Q35" s="11">
        <f t="shared" si="0"/>
        <v>0</v>
      </c>
      <c r="R35" s="14">
        <v>13.73</v>
      </c>
      <c r="S35" s="14">
        <f t="shared" si="23"/>
        <v>18150</v>
      </c>
      <c r="T35" s="14">
        <f t="shared" si="24"/>
        <v>21450</v>
      </c>
      <c r="U35" s="14">
        <f t="shared" si="1"/>
        <v>0</v>
      </c>
      <c r="V35" s="15">
        <f t="shared" si="2"/>
        <v>453.5</v>
      </c>
      <c r="W35" s="15">
        <f t="shared" si="6"/>
        <v>588.39999999999782</v>
      </c>
      <c r="X35" s="15">
        <f t="shared" si="7"/>
        <v>134.89999999999782</v>
      </c>
      <c r="Y35" s="15">
        <f t="shared" si="14"/>
        <v>588.39999999999782</v>
      </c>
      <c r="Z35" s="16">
        <f t="shared" si="17"/>
        <v>284.00000000000028</v>
      </c>
      <c r="AA35" s="15">
        <f t="shared" si="15"/>
        <v>1.3838537403032796E-2</v>
      </c>
      <c r="AB35" s="15">
        <f t="shared" si="18"/>
        <v>12.869839784820501</v>
      </c>
      <c r="AC35" s="15">
        <f t="shared" si="25"/>
        <v>18550</v>
      </c>
      <c r="AD35" s="15">
        <f t="shared" si="26"/>
        <v>21050</v>
      </c>
      <c r="AE35" s="15">
        <f t="shared" si="16"/>
        <v>0</v>
      </c>
    </row>
    <row r="36" spans="1:31" x14ac:dyDescent="0.35">
      <c r="A36" s="2">
        <v>42786</v>
      </c>
      <c r="B36" t="s">
        <v>11</v>
      </c>
      <c r="C36" s="3">
        <v>42789</v>
      </c>
      <c r="D36">
        <v>20498.849999999999</v>
      </c>
      <c r="E36">
        <v>20689.8</v>
      </c>
      <c r="F36">
        <v>20492.2</v>
      </c>
      <c r="G36">
        <v>20656.849999999999</v>
      </c>
      <c r="H36">
        <v>20667.95</v>
      </c>
      <c r="I36">
        <v>20656.849999999999</v>
      </c>
      <c r="J36">
        <f t="shared" si="9"/>
        <v>0.65087368112755384</v>
      </c>
      <c r="K36">
        <v>2649240</v>
      </c>
      <c r="L36">
        <v>73200</v>
      </c>
      <c r="M36">
        <f t="shared" si="4"/>
        <v>20500</v>
      </c>
      <c r="N36">
        <f t="shared" si="5"/>
        <v>3</v>
      </c>
      <c r="O36" s="11">
        <f t="shared" ref="O36:O39" si="29">O35</f>
        <v>17550</v>
      </c>
      <c r="P36" s="11">
        <f t="shared" ref="P36:P39" si="30">P35</f>
        <v>21700</v>
      </c>
      <c r="Q36" s="11">
        <f t="shared" si="0"/>
        <v>0</v>
      </c>
      <c r="R36" s="14">
        <v>13.432499999999999</v>
      </c>
      <c r="S36" s="14">
        <f t="shared" si="23"/>
        <v>18150</v>
      </c>
      <c r="T36" s="14">
        <f t="shared" si="24"/>
        <v>21450</v>
      </c>
      <c r="U36" s="14">
        <f t="shared" si="1"/>
        <v>0</v>
      </c>
      <c r="V36" s="15">
        <f t="shared" si="2"/>
        <v>197.59999999999854</v>
      </c>
      <c r="W36" s="15">
        <f t="shared" si="6"/>
        <v>167.39999999999782</v>
      </c>
      <c r="X36" s="15">
        <f t="shared" si="7"/>
        <v>30.200000000000728</v>
      </c>
      <c r="Y36" s="15">
        <f t="shared" si="14"/>
        <v>197.59999999999854</v>
      </c>
      <c r="Z36" s="16">
        <f t="shared" si="17"/>
        <v>282.58214285714297</v>
      </c>
      <c r="AA36" s="15">
        <f t="shared" si="15"/>
        <v>1.3679827411107841E-2</v>
      </c>
      <c r="AB36" s="15">
        <f t="shared" si="18"/>
        <v>12.722239492330292</v>
      </c>
      <c r="AC36" s="15">
        <f t="shared" si="25"/>
        <v>18550</v>
      </c>
      <c r="AD36" s="15">
        <f t="shared" si="26"/>
        <v>21050</v>
      </c>
      <c r="AE36" s="15">
        <f t="shared" si="16"/>
        <v>0</v>
      </c>
    </row>
    <row r="37" spans="1:31" x14ac:dyDescent="0.35">
      <c r="A37" s="2">
        <v>42787</v>
      </c>
      <c r="B37" t="s">
        <v>11</v>
      </c>
      <c r="C37" s="3">
        <v>42789</v>
      </c>
      <c r="D37">
        <v>20660</v>
      </c>
      <c r="E37">
        <v>20877.150000000001</v>
      </c>
      <c r="F37">
        <v>20595.8</v>
      </c>
      <c r="G37">
        <v>20844.099999999999</v>
      </c>
      <c r="H37">
        <v>20855.55</v>
      </c>
      <c r="I37">
        <v>20844.099999999999</v>
      </c>
      <c r="J37">
        <f t="shared" si="9"/>
        <v>0.89833574008952177</v>
      </c>
      <c r="K37">
        <v>2681480</v>
      </c>
      <c r="L37">
        <v>32240</v>
      </c>
      <c r="M37">
        <f t="shared" si="4"/>
        <v>20700</v>
      </c>
      <c r="N37">
        <f t="shared" si="5"/>
        <v>2</v>
      </c>
      <c r="O37" s="11">
        <f t="shared" si="29"/>
        <v>17550</v>
      </c>
      <c r="P37" s="11">
        <f t="shared" si="30"/>
        <v>21700</v>
      </c>
      <c r="Q37" s="11">
        <f t="shared" si="0"/>
        <v>0</v>
      </c>
      <c r="R37" s="14">
        <v>13.61</v>
      </c>
      <c r="S37" s="14">
        <f t="shared" si="23"/>
        <v>18150</v>
      </c>
      <c r="T37" s="14">
        <f t="shared" si="24"/>
        <v>21450</v>
      </c>
      <c r="U37" s="14">
        <f t="shared" si="1"/>
        <v>0</v>
      </c>
      <c r="V37" s="15">
        <f t="shared" si="2"/>
        <v>281.35000000000218</v>
      </c>
      <c r="W37" s="15">
        <f t="shared" si="6"/>
        <v>220.30000000000291</v>
      </c>
      <c r="X37" s="15">
        <f t="shared" si="7"/>
        <v>61.049999999999272</v>
      </c>
      <c r="Y37" s="15">
        <f t="shared" si="14"/>
        <v>281.35000000000218</v>
      </c>
      <c r="Z37" s="16">
        <f t="shared" si="17"/>
        <v>258.75000000000028</v>
      </c>
      <c r="AA37" s="15">
        <f t="shared" si="15"/>
        <v>1.2413584659448012E-2</v>
      </c>
      <c r="AB37" s="15">
        <f t="shared" si="18"/>
        <v>11.54463373328665</v>
      </c>
      <c r="AC37" s="15">
        <f t="shared" si="25"/>
        <v>18550</v>
      </c>
      <c r="AD37" s="15">
        <f t="shared" si="26"/>
        <v>21050</v>
      </c>
      <c r="AE37" s="15">
        <f t="shared" si="16"/>
        <v>0</v>
      </c>
    </row>
    <row r="38" spans="1:31" x14ac:dyDescent="0.35">
      <c r="A38" s="2">
        <v>42788</v>
      </c>
      <c r="B38" t="s">
        <v>11</v>
      </c>
      <c r="C38" s="3">
        <v>42789</v>
      </c>
      <c r="D38">
        <v>20901.55</v>
      </c>
      <c r="E38">
        <v>20927</v>
      </c>
      <c r="F38">
        <v>20816.2</v>
      </c>
      <c r="G38">
        <v>20857.95</v>
      </c>
      <c r="H38">
        <v>20858.7</v>
      </c>
      <c r="I38">
        <v>20857.95</v>
      </c>
      <c r="J38">
        <f t="shared" si="9"/>
        <v>6.6401539940416879E-2</v>
      </c>
      <c r="K38">
        <v>2386200</v>
      </c>
      <c r="L38">
        <v>-295280</v>
      </c>
      <c r="M38">
        <f t="shared" si="4"/>
        <v>20900</v>
      </c>
      <c r="N38">
        <f t="shared" si="5"/>
        <v>1</v>
      </c>
      <c r="O38" s="11">
        <f t="shared" si="29"/>
        <v>17550</v>
      </c>
      <c r="P38" s="11">
        <f t="shared" si="30"/>
        <v>21700</v>
      </c>
      <c r="Q38" s="11">
        <f t="shared" si="0"/>
        <v>0</v>
      </c>
      <c r="R38" s="14">
        <v>13.525</v>
      </c>
      <c r="S38" s="14">
        <f t="shared" si="23"/>
        <v>18150</v>
      </c>
      <c r="T38" s="14">
        <f t="shared" si="24"/>
        <v>21450</v>
      </c>
      <c r="U38" s="14">
        <f t="shared" si="1"/>
        <v>0</v>
      </c>
      <c r="V38" s="15">
        <f t="shared" si="2"/>
        <v>110.79999999999927</v>
      </c>
      <c r="W38" s="15">
        <f t="shared" si="6"/>
        <v>82.900000000001455</v>
      </c>
      <c r="X38" s="15">
        <f t="shared" si="7"/>
        <v>27.899999999997817</v>
      </c>
      <c r="Y38" s="15">
        <f t="shared" si="14"/>
        <v>110.79999999999927</v>
      </c>
      <c r="Z38" s="16">
        <f t="shared" si="17"/>
        <v>249.63928571428576</v>
      </c>
      <c r="AA38" s="15">
        <f t="shared" si="15"/>
        <v>1.19685436830698E-2</v>
      </c>
      <c r="AB38" s="15">
        <f t="shared" si="18"/>
        <v>11.130745625254914</v>
      </c>
      <c r="AC38" s="15">
        <f t="shared" si="25"/>
        <v>18550</v>
      </c>
      <c r="AD38" s="15">
        <f t="shared" si="26"/>
        <v>21050</v>
      </c>
      <c r="AE38" s="15">
        <f t="shared" si="16"/>
        <v>0</v>
      </c>
    </row>
    <row r="39" spans="1:31" x14ac:dyDescent="0.35">
      <c r="A39" s="2">
        <v>42789</v>
      </c>
      <c r="B39" t="s">
        <v>11</v>
      </c>
      <c r="C39" s="3">
        <v>42789</v>
      </c>
      <c r="D39">
        <v>20879</v>
      </c>
      <c r="E39">
        <v>21024.55</v>
      </c>
      <c r="F39">
        <v>20832.5</v>
      </c>
      <c r="G39">
        <v>20893.650000000001</v>
      </c>
      <c r="H39">
        <v>20877</v>
      </c>
      <c r="I39">
        <v>20876.650000000001</v>
      </c>
      <c r="J39">
        <f t="shared" si="9"/>
        <v>0.1708653107523134</v>
      </c>
      <c r="K39">
        <v>1837720</v>
      </c>
      <c r="L39">
        <v>-548480</v>
      </c>
      <c r="M39">
        <f t="shared" si="4"/>
        <v>20900</v>
      </c>
      <c r="N39">
        <f t="shared" si="5"/>
        <v>0</v>
      </c>
      <c r="O39" s="11">
        <f t="shared" si="29"/>
        <v>17550</v>
      </c>
      <c r="P39" s="11">
        <f t="shared" si="30"/>
        <v>21700</v>
      </c>
      <c r="Q39" s="11">
        <f t="shared" si="0"/>
        <v>0</v>
      </c>
      <c r="R39" s="14">
        <v>13.7</v>
      </c>
      <c r="S39" s="14">
        <f t="shared" si="23"/>
        <v>18150</v>
      </c>
      <c r="T39" s="14">
        <f t="shared" si="24"/>
        <v>21450</v>
      </c>
      <c r="U39" s="14">
        <f t="shared" si="1"/>
        <v>0</v>
      </c>
      <c r="V39" s="15">
        <f t="shared" si="2"/>
        <v>192.04999999999927</v>
      </c>
      <c r="W39" s="15">
        <f t="shared" si="6"/>
        <v>166.59999999999854</v>
      </c>
      <c r="X39" s="15">
        <f t="shared" si="7"/>
        <v>25.450000000000728</v>
      </c>
      <c r="Y39" s="15">
        <f t="shared" si="14"/>
        <v>192.04999999999927</v>
      </c>
      <c r="Z39" s="16">
        <f t="shared" si="17"/>
        <v>246.85714285714286</v>
      </c>
      <c r="AA39" s="15">
        <f t="shared" si="15"/>
        <v>1.1814936253701142E-2</v>
      </c>
      <c r="AB39" s="15">
        <f t="shared" si="18"/>
        <v>10.987890715942061</v>
      </c>
      <c r="AC39" s="15">
        <f t="shared" si="25"/>
        <v>18550</v>
      </c>
      <c r="AD39" s="15">
        <f t="shared" si="26"/>
        <v>21050</v>
      </c>
      <c r="AE39" s="15">
        <f t="shared" si="16"/>
        <v>0</v>
      </c>
    </row>
    <row r="40" spans="1:31" x14ac:dyDescent="0.35">
      <c r="A40" s="2">
        <v>42793</v>
      </c>
      <c r="B40" t="s">
        <v>11</v>
      </c>
      <c r="C40" s="3">
        <v>42824</v>
      </c>
      <c r="D40">
        <v>20863</v>
      </c>
      <c r="E40">
        <v>20879.95</v>
      </c>
      <c r="F40">
        <v>20666</v>
      </c>
      <c r="G40">
        <v>20682</v>
      </c>
      <c r="H40">
        <v>20678</v>
      </c>
      <c r="I40">
        <v>20682</v>
      </c>
      <c r="J40">
        <f t="shared" si="9"/>
        <v>-1.0233536408471204</v>
      </c>
      <c r="K40">
        <v>2707120</v>
      </c>
      <c r="L40">
        <v>-1080</v>
      </c>
      <c r="M40">
        <f t="shared" si="4"/>
        <v>20900</v>
      </c>
      <c r="N40">
        <f t="shared" si="5"/>
        <v>31</v>
      </c>
      <c r="O40" s="11">
        <v>18500</v>
      </c>
      <c r="P40" s="11">
        <v>22400</v>
      </c>
      <c r="Q40" s="11">
        <f t="shared" si="0"/>
        <v>0</v>
      </c>
      <c r="R40" s="14">
        <v>13.4</v>
      </c>
      <c r="S40" s="14">
        <f>MROUND((G40-2*G40*R40*SQRT(N40/365)/100),50)</f>
        <v>19050</v>
      </c>
      <c r="T40" s="14">
        <f>MROUND((G40+2*G40*R40*SQRT(N40/365)/100),50)</f>
        <v>22300</v>
      </c>
      <c r="U40" s="14">
        <f t="shared" si="1"/>
        <v>0</v>
      </c>
      <c r="V40" s="15">
        <f t="shared" si="2"/>
        <v>213.95000000000073</v>
      </c>
      <c r="W40" s="15">
        <f t="shared" si="6"/>
        <v>13.700000000000728</v>
      </c>
      <c r="X40" s="15">
        <f t="shared" si="7"/>
        <v>227.65000000000146</v>
      </c>
      <c r="Y40" s="15">
        <f t="shared" si="14"/>
        <v>227.65000000000146</v>
      </c>
      <c r="Z40" s="16">
        <f t="shared" si="17"/>
        <v>245.38928571428576</v>
      </c>
      <c r="AA40" s="15">
        <f t="shared" si="15"/>
        <v>1.1864872145550999E-2</v>
      </c>
      <c r="AB40" s="15">
        <f t="shared" si="18"/>
        <v>11.034331095362429</v>
      </c>
      <c r="AC40" s="15">
        <f>MROUND((G40-2*G40*AB40*SQRT(N40/365)/100),50)</f>
        <v>19350</v>
      </c>
      <c r="AD40" s="15">
        <f>MROUND((G40+2*G40*AB40*SQRT(N40/365)/100),50)</f>
        <v>22000</v>
      </c>
      <c r="AE40" s="15">
        <f t="shared" si="16"/>
        <v>0</v>
      </c>
    </row>
    <row r="41" spans="1:31" x14ac:dyDescent="0.35">
      <c r="A41" s="2">
        <v>42794</v>
      </c>
      <c r="B41" t="s">
        <v>11</v>
      </c>
      <c r="C41" s="3">
        <v>42824</v>
      </c>
      <c r="D41">
        <v>20680.099999999999</v>
      </c>
      <c r="E41">
        <v>20746.599999999999</v>
      </c>
      <c r="F41">
        <v>20635.099999999999</v>
      </c>
      <c r="G41">
        <v>20681.45</v>
      </c>
      <c r="H41">
        <v>20690</v>
      </c>
      <c r="I41">
        <v>20681.45</v>
      </c>
      <c r="J41">
        <f t="shared" si="9"/>
        <v>-2.6593880022883908E-3</v>
      </c>
      <c r="K41">
        <v>2640120</v>
      </c>
      <c r="L41">
        <v>-67000</v>
      </c>
      <c r="M41">
        <f t="shared" si="4"/>
        <v>20700</v>
      </c>
      <c r="N41">
        <f t="shared" si="5"/>
        <v>30</v>
      </c>
      <c r="O41" s="11">
        <f t="shared" ref="O41:O59" si="31">O40</f>
        <v>18500</v>
      </c>
      <c r="P41" s="11">
        <f t="shared" ref="P41:P59" si="32">P40</f>
        <v>22400</v>
      </c>
      <c r="Q41" s="11">
        <f t="shared" si="0"/>
        <v>0</v>
      </c>
      <c r="R41" s="14">
        <v>13.675000000000001</v>
      </c>
      <c r="S41" s="14">
        <f t="shared" ref="S41:S62" si="33">S40</f>
        <v>19050</v>
      </c>
      <c r="T41" s="14">
        <f t="shared" ref="T41:T62" si="34">T40</f>
        <v>22300</v>
      </c>
      <c r="U41" s="14">
        <f t="shared" si="1"/>
        <v>0</v>
      </c>
      <c r="V41" s="15">
        <f t="shared" si="2"/>
        <v>111.5</v>
      </c>
      <c r="W41" s="15">
        <f t="shared" si="6"/>
        <v>64.599999999998545</v>
      </c>
      <c r="X41" s="15">
        <f t="shared" si="7"/>
        <v>46.900000000001455</v>
      </c>
      <c r="Y41" s="15">
        <f t="shared" si="14"/>
        <v>111.5</v>
      </c>
      <c r="Z41" s="16">
        <f t="shared" si="17"/>
        <v>244.18928571428583</v>
      </c>
      <c r="AA41" s="15">
        <f t="shared" si="15"/>
        <v>1.1807164667578232E-2</v>
      </c>
      <c r="AB41" s="15">
        <f t="shared" si="18"/>
        <v>10.980663140847756</v>
      </c>
      <c r="AC41" s="15">
        <f t="shared" ref="AC41:AC62" si="35">AC40</f>
        <v>19350</v>
      </c>
      <c r="AD41" s="15">
        <f t="shared" ref="AD41:AD62" si="36">AD40</f>
        <v>22000</v>
      </c>
      <c r="AE41" s="15">
        <f t="shared" si="16"/>
        <v>0</v>
      </c>
    </row>
    <row r="42" spans="1:31" x14ac:dyDescent="0.35">
      <c r="A42" s="2">
        <v>42795</v>
      </c>
      <c r="B42" t="s">
        <v>11</v>
      </c>
      <c r="C42" s="3">
        <v>42824</v>
      </c>
      <c r="D42">
        <v>20755.05</v>
      </c>
      <c r="E42">
        <v>20900.400000000001</v>
      </c>
      <c r="F42">
        <v>20725.05</v>
      </c>
      <c r="G42">
        <v>20846.95</v>
      </c>
      <c r="H42">
        <v>20837.849999999999</v>
      </c>
      <c r="I42">
        <v>20846.95</v>
      </c>
      <c r="J42">
        <f t="shared" si="9"/>
        <v>0.79388111930042515</v>
      </c>
      <c r="K42">
        <v>2654680</v>
      </c>
      <c r="L42">
        <v>14560</v>
      </c>
      <c r="M42">
        <f t="shared" si="4"/>
        <v>20800</v>
      </c>
      <c r="N42">
        <f t="shared" si="5"/>
        <v>29</v>
      </c>
      <c r="O42" s="11">
        <f t="shared" si="31"/>
        <v>18500</v>
      </c>
      <c r="P42" s="11">
        <f t="shared" si="32"/>
        <v>22400</v>
      </c>
      <c r="Q42" s="11">
        <f t="shared" si="0"/>
        <v>0</v>
      </c>
      <c r="R42" s="14">
        <v>13.7925</v>
      </c>
      <c r="S42" s="14">
        <f t="shared" si="33"/>
        <v>19050</v>
      </c>
      <c r="T42" s="14">
        <f t="shared" si="34"/>
        <v>22300</v>
      </c>
      <c r="U42" s="14">
        <f t="shared" si="1"/>
        <v>0</v>
      </c>
      <c r="V42" s="15">
        <f t="shared" si="2"/>
        <v>175.35000000000218</v>
      </c>
      <c r="W42" s="15">
        <f t="shared" si="6"/>
        <v>218.95000000000073</v>
      </c>
      <c r="X42" s="15">
        <f t="shared" si="7"/>
        <v>43.599999999998545</v>
      </c>
      <c r="Y42" s="15">
        <f t="shared" si="14"/>
        <v>218.95000000000073</v>
      </c>
      <c r="Z42" s="16">
        <f t="shared" si="17"/>
        <v>237.40000000000015</v>
      </c>
      <c r="AA42" s="15">
        <f t="shared" si="15"/>
        <v>1.1387756962049611E-2</v>
      </c>
      <c r="AB42" s="15">
        <f t="shared" si="18"/>
        <v>10.590613974706137</v>
      </c>
      <c r="AC42" s="15">
        <f t="shared" si="35"/>
        <v>19350</v>
      </c>
      <c r="AD42" s="15">
        <f t="shared" si="36"/>
        <v>22000</v>
      </c>
      <c r="AE42" s="15">
        <f t="shared" si="16"/>
        <v>0</v>
      </c>
    </row>
    <row r="43" spans="1:31" x14ac:dyDescent="0.35">
      <c r="A43" s="2">
        <v>42796</v>
      </c>
      <c r="B43" t="s">
        <v>11</v>
      </c>
      <c r="C43" s="3">
        <v>42824</v>
      </c>
      <c r="D43">
        <v>20925.349999999999</v>
      </c>
      <c r="E43">
        <v>20957.900000000001</v>
      </c>
      <c r="F43">
        <v>20581.45</v>
      </c>
      <c r="G43">
        <v>20631.25</v>
      </c>
      <c r="H43">
        <v>20626.95</v>
      </c>
      <c r="I43">
        <v>20631.25</v>
      </c>
      <c r="J43">
        <f t="shared" si="9"/>
        <v>-1.0455013632232693</v>
      </c>
      <c r="K43">
        <v>2506320</v>
      </c>
      <c r="L43">
        <v>-148360</v>
      </c>
      <c r="M43">
        <f t="shared" si="4"/>
        <v>20900</v>
      </c>
      <c r="N43">
        <f t="shared" si="5"/>
        <v>28</v>
      </c>
      <c r="O43" s="11">
        <f t="shared" si="31"/>
        <v>18500</v>
      </c>
      <c r="P43" s="11">
        <f t="shared" si="32"/>
        <v>22400</v>
      </c>
      <c r="Q43" s="11">
        <f t="shared" si="0"/>
        <v>0</v>
      </c>
      <c r="R43" s="14">
        <v>13.574999999999999</v>
      </c>
      <c r="S43" s="14">
        <f t="shared" si="33"/>
        <v>19050</v>
      </c>
      <c r="T43" s="14">
        <f t="shared" si="34"/>
        <v>22300</v>
      </c>
      <c r="U43" s="14">
        <f t="shared" si="1"/>
        <v>0</v>
      </c>
      <c r="V43" s="15">
        <f t="shared" si="2"/>
        <v>376.45000000000073</v>
      </c>
      <c r="W43" s="15">
        <f t="shared" si="6"/>
        <v>110.95000000000073</v>
      </c>
      <c r="X43" s="15">
        <f t="shared" si="7"/>
        <v>265.5</v>
      </c>
      <c r="Y43" s="15">
        <f t="shared" si="14"/>
        <v>376.45000000000073</v>
      </c>
      <c r="Z43" s="16">
        <f t="shared" si="17"/>
        <v>234.68571428571445</v>
      </c>
      <c r="AA43" s="15">
        <f t="shared" si="15"/>
        <v>1.1375254251958289E-2</v>
      </c>
      <c r="AB43" s="15">
        <f t="shared" si="18"/>
        <v>10.578986454321209</v>
      </c>
      <c r="AC43" s="15">
        <f t="shared" si="35"/>
        <v>19350</v>
      </c>
      <c r="AD43" s="15">
        <f t="shared" si="36"/>
        <v>22000</v>
      </c>
      <c r="AE43" s="15">
        <f t="shared" si="16"/>
        <v>0</v>
      </c>
    </row>
    <row r="44" spans="1:31" x14ac:dyDescent="0.35">
      <c r="A44" s="2">
        <v>42797</v>
      </c>
      <c r="B44" t="s">
        <v>11</v>
      </c>
      <c r="C44" s="3">
        <v>42824</v>
      </c>
      <c r="D44">
        <v>20511.099999999999</v>
      </c>
      <c r="E44">
        <v>20619.849999999999</v>
      </c>
      <c r="F44">
        <v>20494.599999999999</v>
      </c>
      <c r="G44">
        <v>20579.900000000001</v>
      </c>
      <c r="H44">
        <v>20604.849999999999</v>
      </c>
      <c r="I44">
        <v>20579.900000000001</v>
      </c>
      <c r="J44">
        <f t="shared" si="9"/>
        <v>-0.24951530376726097</v>
      </c>
      <c r="K44">
        <v>2396320</v>
      </c>
      <c r="L44">
        <v>-110000</v>
      </c>
      <c r="M44">
        <f t="shared" si="4"/>
        <v>20500</v>
      </c>
      <c r="N44">
        <f t="shared" si="5"/>
        <v>27</v>
      </c>
      <c r="O44" s="11">
        <f t="shared" si="31"/>
        <v>18500</v>
      </c>
      <c r="P44" s="11">
        <f t="shared" si="32"/>
        <v>22400</v>
      </c>
      <c r="Q44" s="11">
        <f t="shared" si="0"/>
        <v>0</v>
      </c>
      <c r="R44" s="14">
        <v>13.362500000000001</v>
      </c>
      <c r="S44" s="14">
        <f t="shared" si="33"/>
        <v>19050</v>
      </c>
      <c r="T44" s="14">
        <f t="shared" si="34"/>
        <v>22300</v>
      </c>
      <c r="U44" s="14">
        <f t="shared" si="1"/>
        <v>0</v>
      </c>
      <c r="V44" s="15">
        <f t="shared" si="2"/>
        <v>125.25</v>
      </c>
      <c r="W44" s="15">
        <f t="shared" si="6"/>
        <v>11.400000000001455</v>
      </c>
      <c r="X44" s="15">
        <f t="shared" si="7"/>
        <v>136.65000000000146</v>
      </c>
      <c r="Y44" s="15">
        <f t="shared" si="14"/>
        <v>136.65000000000146</v>
      </c>
      <c r="Z44" s="16">
        <f t="shared" si="17"/>
        <v>233.11071428571449</v>
      </c>
      <c r="AA44" s="15">
        <f t="shared" si="15"/>
        <v>1.1327106268043794E-2</v>
      </c>
      <c r="AB44" s="15">
        <f t="shared" si="18"/>
        <v>10.534208829280729</v>
      </c>
      <c r="AC44" s="15">
        <f t="shared" si="35"/>
        <v>19350</v>
      </c>
      <c r="AD44" s="15">
        <f t="shared" si="36"/>
        <v>22000</v>
      </c>
      <c r="AE44" s="15">
        <f t="shared" si="16"/>
        <v>0</v>
      </c>
    </row>
    <row r="45" spans="1:31" x14ac:dyDescent="0.35">
      <c r="A45" s="2">
        <v>42800</v>
      </c>
      <c r="B45" t="s">
        <v>11</v>
      </c>
      <c r="C45" s="3">
        <v>42824</v>
      </c>
      <c r="D45">
        <v>20625.75</v>
      </c>
      <c r="E45">
        <v>20803.400000000001</v>
      </c>
      <c r="F45">
        <v>20610.2</v>
      </c>
      <c r="G45">
        <v>20734.150000000001</v>
      </c>
      <c r="H45">
        <v>20739.8</v>
      </c>
      <c r="I45">
        <v>20734.150000000001</v>
      </c>
      <c r="J45">
        <f t="shared" si="9"/>
        <v>0.74394175792111084</v>
      </c>
      <c r="K45">
        <v>2394040</v>
      </c>
      <c r="L45">
        <v>-2280</v>
      </c>
      <c r="M45">
        <f t="shared" si="4"/>
        <v>20600</v>
      </c>
      <c r="N45">
        <f t="shared" si="5"/>
        <v>24</v>
      </c>
      <c r="O45" s="11">
        <f t="shared" si="31"/>
        <v>18500</v>
      </c>
      <c r="P45" s="11">
        <f t="shared" si="32"/>
        <v>22400</v>
      </c>
      <c r="Q45" s="11">
        <f t="shared" si="0"/>
        <v>0</v>
      </c>
      <c r="R45" s="14">
        <v>13.352499999999999</v>
      </c>
      <c r="S45" s="14">
        <f t="shared" si="33"/>
        <v>19050</v>
      </c>
      <c r="T45" s="14">
        <f t="shared" si="34"/>
        <v>22300</v>
      </c>
      <c r="U45" s="14">
        <f t="shared" si="1"/>
        <v>0</v>
      </c>
      <c r="V45" s="15">
        <f t="shared" si="2"/>
        <v>193.20000000000073</v>
      </c>
      <c r="W45" s="15">
        <f t="shared" si="6"/>
        <v>223.5</v>
      </c>
      <c r="X45" s="15">
        <f t="shared" si="7"/>
        <v>30.299999999999272</v>
      </c>
      <c r="Y45" s="15">
        <f t="shared" si="14"/>
        <v>223.5</v>
      </c>
      <c r="Z45" s="16">
        <f t="shared" si="17"/>
        <v>232.81428571428583</v>
      </c>
      <c r="AA45" s="15">
        <f t="shared" si="15"/>
        <v>1.1228542559703958E-2</v>
      </c>
      <c r="AB45" s="15">
        <f t="shared" si="18"/>
        <v>10.442544580524681</v>
      </c>
      <c r="AC45" s="15">
        <f t="shared" si="35"/>
        <v>19350</v>
      </c>
      <c r="AD45" s="15">
        <f t="shared" si="36"/>
        <v>22000</v>
      </c>
      <c r="AE45" s="15">
        <f t="shared" si="16"/>
        <v>0</v>
      </c>
    </row>
    <row r="46" spans="1:31" x14ac:dyDescent="0.35">
      <c r="A46" s="2">
        <v>42801</v>
      </c>
      <c r="B46" t="s">
        <v>11</v>
      </c>
      <c r="C46" s="3">
        <v>42824</v>
      </c>
      <c r="D46">
        <v>20735.099999999999</v>
      </c>
      <c r="E46">
        <v>20767.349999999999</v>
      </c>
      <c r="F46">
        <v>20660</v>
      </c>
      <c r="G46">
        <v>20718.05</v>
      </c>
      <c r="H46">
        <v>20725</v>
      </c>
      <c r="I46">
        <v>20718.05</v>
      </c>
      <c r="J46">
        <f t="shared" si="9"/>
        <v>-7.7710016145352404E-2</v>
      </c>
      <c r="K46">
        <v>2342400</v>
      </c>
      <c r="L46">
        <v>-51640</v>
      </c>
      <c r="M46">
        <f t="shared" si="4"/>
        <v>20700</v>
      </c>
      <c r="N46">
        <f t="shared" si="5"/>
        <v>23</v>
      </c>
      <c r="O46" s="11">
        <f t="shared" si="31"/>
        <v>18500</v>
      </c>
      <c r="P46" s="11">
        <f t="shared" si="32"/>
        <v>22400</v>
      </c>
      <c r="Q46" s="11">
        <f t="shared" si="0"/>
        <v>0</v>
      </c>
      <c r="R46" s="14">
        <v>13.64</v>
      </c>
      <c r="S46" s="14">
        <f t="shared" si="33"/>
        <v>19050</v>
      </c>
      <c r="T46" s="14">
        <f t="shared" si="34"/>
        <v>22300</v>
      </c>
      <c r="U46" s="14">
        <f t="shared" si="1"/>
        <v>0</v>
      </c>
      <c r="V46" s="15">
        <f t="shared" si="2"/>
        <v>107.34999999999854</v>
      </c>
      <c r="W46" s="15">
        <f t="shared" si="6"/>
        <v>33.19999999999709</v>
      </c>
      <c r="X46" s="15">
        <f t="shared" si="7"/>
        <v>74.150000000001455</v>
      </c>
      <c r="Y46" s="15">
        <f t="shared" si="14"/>
        <v>107.34999999999854</v>
      </c>
      <c r="Z46" s="16">
        <f t="shared" si="17"/>
        <v>230.26785714285714</v>
      </c>
      <c r="AA46" s="15">
        <f t="shared" si="15"/>
        <v>1.1114359562934597E-2</v>
      </c>
      <c r="AB46" s="15">
        <f t="shared" si="18"/>
        <v>10.336354393529176</v>
      </c>
      <c r="AC46" s="15">
        <f t="shared" si="35"/>
        <v>19350</v>
      </c>
      <c r="AD46" s="15">
        <f t="shared" si="36"/>
        <v>22000</v>
      </c>
      <c r="AE46" s="15">
        <f t="shared" si="16"/>
        <v>0</v>
      </c>
    </row>
    <row r="47" spans="1:31" x14ac:dyDescent="0.35">
      <c r="A47" s="2">
        <v>42802</v>
      </c>
      <c r="B47" t="s">
        <v>11</v>
      </c>
      <c r="C47" s="3">
        <v>42824</v>
      </c>
      <c r="D47">
        <v>20699.900000000001</v>
      </c>
      <c r="E47">
        <v>20787.7</v>
      </c>
      <c r="F47">
        <v>20588.099999999999</v>
      </c>
      <c r="G47">
        <v>20756.599999999999</v>
      </c>
      <c r="H47">
        <v>20777</v>
      </c>
      <c r="I47">
        <v>20756.599999999999</v>
      </c>
      <c r="J47">
        <f t="shared" si="9"/>
        <v>0.18572405885356597</v>
      </c>
      <c r="K47">
        <v>2367520</v>
      </c>
      <c r="L47">
        <v>25120</v>
      </c>
      <c r="M47">
        <f t="shared" si="4"/>
        <v>20700</v>
      </c>
      <c r="N47">
        <f t="shared" si="5"/>
        <v>22</v>
      </c>
      <c r="O47" s="11">
        <f t="shared" si="31"/>
        <v>18500</v>
      </c>
      <c r="P47" s="11">
        <f t="shared" si="32"/>
        <v>22400</v>
      </c>
      <c r="Q47" s="11">
        <f t="shared" si="0"/>
        <v>0</v>
      </c>
      <c r="R47" s="14">
        <v>13.875</v>
      </c>
      <c r="S47" s="14">
        <f t="shared" si="33"/>
        <v>19050</v>
      </c>
      <c r="T47" s="14">
        <f t="shared" si="34"/>
        <v>22300</v>
      </c>
      <c r="U47" s="14">
        <f t="shared" si="1"/>
        <v>0</v>
      </c>
      <c r="V47" s="15">
        <f t="shared" si="2"/>
        <v>199.60000000000218</v>
      </c>
      <c r="W47" s="15">
        <f t="shared" si="6"/>
        <v>69.650000000001455</v>
      </c>
      <c r="X47" s="15">
        <f t="shared" si="7"/>
        <v>129.95000000000073</v>
      </c>
      <c r="Y47" s="15">
        <f t="shared" si="14"/>
        <v>199.60000000000218</v>
      </c>
      <c r="Z47" s="16">
        <f t="shared" si="17"/>
        <v>227.01428571428576</v>
      </c>
      <c r="AA47" s="15">
        <f t="shared" si="15"/>
        <v>1.093696875761376E-2</v>
      </c>
      <c r="AB47" s="15">
        <f t="shared" si="18"/>
        <v>10.171380944580797</v>
      </c>
      <c r="AC47" s="15">
        <f t="shared" si="35"/>
        <v>19350</v>
      </c>
      <c r="AD47" s="15">
        <f t="shared" si="36"/>
        <v>22000</v>
      </c>
      <c r="AE47" s="15">
        <f t="shared" si="16"/>
        <v>0</v>
      </c>
    </row>
    <row r="48" spans="1:31" x14ac:dyDescent="0.35">
      <c r="A48" s="2">
        <v>42803</v>
      </c>
      <c r="B48" t="s">
        <v>11</v>
      </c>
      <c r="C48" s="3">
        <v>42824</v>
      </c>
      <c r="D48">
        <v>20680</v>
      </c>
      <c r="E48">
        <v>20864.3</v>
      </c>
      <c r="F48">
        <v>20649</v>
      </c>
      <c r="G48">
        <v>20793.25</v>
      </c>
      <c r="H48">
        <v>20795</v>
      </c>
      <c r="I48">
        <v>20793.25</v>
      </c>
      <c r="J48">
        <f t="shared" si="9"/>
        <v>0.17625912255179665</v>
      </c>
      <c r="K48">
        <v>2239840</v>
      </c>
      <c r="L48">
        <v>-127680</v>
      </c>
      <c r="M48">
        <f t="shared" si="4"/>
        <v>20700</v>
      </c>
      <c r="N48">
        <f t="shared" si="5"/>
        <v>21</v>
      </c>
      <c r="O48" s="11">
        <f t="shared" si="31"/>
        <v>18500</v>
      </c>
      <c r="P48" s="11">
        <f t="shared" si="32"/>
        <v>22400</v>
      </c>
      <c r="Q48" s="11">
        <f t="shared" si="0"/>
        <v>0</v>
      </c>
      <c r="R48" s="14">
        <v>14.074999999999999</v>
      </c>
      <c r="S48" s="14">
        <f t="shared" si="33"/>
        <v>19050</v>
      </c>
      <c r="T48" s="14">
        <f t="shared" si="34"/>
        <v>22300</v>
      </c>
      <c r="U48" s="14">
        <f t="shared" si="1"/>
        <v>0</v>
      </c>
      <c r="V48" s="15">
        <f t="shared" si="2"/>
        <v>215.29999999999927</v>
      </c>
      <c r="W48" s="15">
        <f t="shared" si="6"/>
        <v>107.70000000000073</v>
      </c>
      <c r="X48" s="15">
        <f t="shared" si="7"/>
        <v>107.59999999999854</v>
      </c>
      <c r="Y48" s="15">
        <f t="shared" si="14"/>
        <v>215.29999999999927</v>
      </c>
      <c r="Z48" s="16">
        <f t="shared" si="17"/>
        <v>227.65357142857152</v>
      </c>
      <c r="AA48" s="15">
        <f t="shared" si="15"/>
        <v>1.0948436219858441E-2</v>
      </c>
      <c r="AB48" s="15">
        <f t="shared" si="18"/>
        <v>10.182045684468351</v>
      </c>
      <c r="AC48" s="15">
        <f t="shared" si="35"/>
        <v>19350</v>
      </c>
      <c r="AD48" s="15">
        <f t="shared" si="36"/>
        <v>22000</v>
      </c>
      <c r="AE48" s="15">
        <f t="shared" si="16"/>
        <v>0</v>
      </c>
    </row>
    <row r="49" spans="1:31" x14ac:dyDescent="0.35">
      <c r="A49" s="2">
        <v>42804</v>
      </c>
      <c r="B49" t="s">
        <v>11</v>
      </c>
      <c r="C49" s="3">
        <v>42824</v>
      </c>
      <c r="D49">
        <v>20889.400000000001</v>
      </c>
      <c r="E49">
        <v>20933.400000000001</v>
      </c>
      <c r="F49">
        <v>20703.3</v>
      </c>
      <c r="G49">
        <v>20797.8</v>
      </c>
      <c r="H49">
        <v>20796</v>
      </c>
      <c r="I49">
        <v>20797.8</v>
      </c>
      <c r="J49">
        <f t="shared" si="9"/>
        <v>2.1877313946663941E-2</v>
      </c>
      <c r="K49">
        <v>2146360</v>
      </c>
      <c r="L49">
        <v>-93480</v>
      </c>
      <c r="M49">
        <f t="shared" si="4"/>
        <v>20900</v>
      </c>
      <c r="N49">
        <f t="shared" si="5"/>
        <v>20</v>
      </c>
      <c r="O49" s="11">
        <f t="shared" si="31"/>
        <v>18500</v>
      </c>
      <c r="P49" s="11">
        <f t="shared" si="32"/>
        <v>22400</v>
      </c>
      <c r="Q49" s="11">
        <f t="shared" si="0"/>
        <v>0</v>
      </c>
      <c r="R49" s="14">
        <v>14.39</v>
      </c>
      <c r="S49" s="14">
        <f t="shared" si="33"/>
        <v>19050</v>
      </c>
      <c r="T49" s="14">
        <f t="shared" si="34"/>
        <v>22300</v>
      </c>
      <c r="U49" s="14">
        <f t="shared" si="1"/>
        <v>0</v>
      </c>
      <c r="V49" s="15">
        <f t="shared" si="2"/>
        <v>230.10000000000218</v>
      </c>
      <c r="W49" s="15">
        <f t="shared" si="6"/>
        <v>140.15000000000146</v>
      </c>
      <c r="X49" s="15">
        <f t="shared" si="7"/>
        <v>89.950000000000728</v>
      </c>
      <c r="Y49" s="15">
        <f t="shared" si="14"/>
        <v>230.10000000000218</v>
      </c>
      <c r="Z49" s="16">
        <f t="shared" si="17"/>
        <v>202.06071428571471</v>
      </c>
      <c r="AA49" s="15">
        <f t="shared" si="15"/>
        <v>9.715485016959232E-3</v>
      </c>
      <c r="AB49" s="15">
        <f t="shared" si="18"/>
        <v>9.0354010657720849</v>
      </c>
      <c r="AC49" s="15">
        <f t="shared" si="35"/>
        <v>19350</v>
      </c>
      <c r="AD49" s="15">
        <f t="shared" si="36"/>
        <v>22000</v>
      </c>
      <c r="AE49" s="15">
        <f t="shared" si="16"/>
        <v>0</v>
      </c>
    </row>
    <row r="50" spans="1:31" x14ac:dyDescent="0.35">
      <c r="A50" s="2">
        <v>42808</v>
      </c>
      <c r="B50" t="s">
        <v>11</v>
      </c>
      <c r="C50" s="3">
        <v>42824</v>
      </c>
      <c r="D50">
        <v>21246</v>
      </c>
      <c r="E50">
        <v>21326.3</v>
      </c>
      <c r="F50">
        <v>21100</v>
      </c>
      <c r="G50">
        <v>21146.7</v>
      </c>
      <c r="H50">
        <v>21132.1</v>
      </c>
      <c r="I50">
        <v>21146.7</v>
      </c>
      <c r="J50">
        <f t="shared" si="9"/>
        <v>1.6499028217168705</v>
      </c>
      <c r="K50">
        <v>2408480</v>
      </c>
      <c r="L50">
        <v>262120</v>
      </c>
      <c r="M50">
        <f t="shared" si="4"/>
        <v>21200</v>
      </c>
      <c r="N50">
        <f t="shared" si="5"/>
        <v>16</v>
      </c>
      <c r="O50" s="11">
        <f t="shared" si="31"/>
        <v>18500</v>
      </c>
      <c r="P50" s="11">
        <f t="shared" si="32"/>
        <v>22400</v>
      </c>
      <c r="Q50" s="11">
        <f t="shared" si="0"/>
        <v>0</v>
      </c>
      <c r="R50" s="14">
        <v>13.9575</v>
      </c>
      <c r="S50" s="14">
        <f t="shared" si="33"/>
        <v>19050</v>
      </c>
      <c r="T50" s="14">
        <f t="shared" si="34"/>
        <v>22300</v>
      </c>
      <c r="U50" s="14">
        <f t="shared" si="1"/>
        <v>0</v>
      </c>
      <c r="V50" s="15">
        <f t="shared" si="2"/>
        <v>226.29999999999927</v>
      </c>
      <c r="W50" s="15">
        <f t="shared" si="6"/>
        <v>528.5</v>
      </c>
      <c r="X50" s="15">
        <f t="shared" si="7"/>
        <v>302.20000000000073</v>
      </c>
      <c r="Y50" s="15">
        <f t="shared" si="14"/>
        <v>528.5</v>
      </c>
      <c r="Z50" s="16">
        <f t="shared" si="17"/>
        <v>225.6964285714291</v>
      </c>
      <c r="AA50" s="15">
        <f t="shared" si="15"/>
        <v>1.0672891210989379E-2</v>
      </c>
      <c r="AB50" s="15">
        <f t="shared" si="18"/>
        <v>9.9257888262201224</v>
      </c>
      <c r="AC50" s="15">
        <f t="shared" si="35"/>
        <v>19350</v>
      </c>
      <c r="AD50" s="15">
        <f t="shared" si="36"/>
        <v>22000</v>
      </c>
      <c r="AE50" s="15">
        <f t="shared" si="16"/>
        <v>0</v>
      </c>
    </row>
    <row r="51" spans="1:31" x14ac:dyDescent="0.35">
      <c r="A51" s="2">
        <v>42809</v>
      </c>
      <c r="B51" t="s">
        <v>11</v>
      </c>
      <c r="C51" s="3">
        <v>42824</v>
      </c>
      <c r="D51">
        <v>21152.65</v>
      </c>
      <c r="E51">
        <v>21285</v>
      </c>
      <c r="F51">
        <v>21116.65</v>
      </c>
      <c r="G51">
        <v>21222.6</v>
      </c>
      <c r="H51">
        <v>21215</v>
      </c>
      <c r="I51">
        <v>21222.6</v>
      </c>
      <c r="J51">
        <f t="shared" si="9"/>
        <v>0.35763761273358508</v>
      </c>
      <c r="K51">
        <v>2356320</v>
      </c>
      <c r="L51">
        <v>-52160</v>
      </c>
      <c r="M51">
        <f t="shared" si="4"/>
        <v>21200</v>
      </c>
      <c r="N51">
        <f t="shared" si="5"/>
        <v>15</v>
      </c>
      <c r="O51" s="11">
        <f t="shared" si="31"/>
        <v>18500</v>
      </c>
      <c r="P51" s="11">
        <f t="shared" si="32"/>
        <v>22400</v>
      </c>
      <c r="Q51" s="11">
        <f t="shared" si="0"/>
        <v>0</v>
      </c>
      <c r="R51" s="14">
        <v>12.4</v>
      </c>
      <c r="S51" s="14">
        <f t="shared" si="33"/>
        <v>19050</v>
      </c>
      <c r="T51" s="14">
        <f t="shared" si="34"/>
        <v>22300</v>
      </c>
      <c r="U51" s="14">
        <f t="shared" si="1"/>
        <v>0</v>
      </c>
      <c r="V51" s="15">
        <f t="shared" si="2"/>
        <v>168.34999999999854</v>
      </c>
      <c r="W51" s="15">
        <f t="shared" si="6"/>
        <v>138.29999999999927</v>
      </c>
      <c r="X51" s="15">
        <f t="shared" si="7"/>
        <v>30.049999999999272</v>
      </c>
      <c r="Y51" s="15">
        <f t="shared" si="14"/>
        <v>168.34999999999854</v>
      </c>
      <c r="Z51" s="16">
        <f t="shared" si="17"/>
        <v>217.62500000000026</v>
      </c>
      <c r="AA51" s="15">
        <f t="shared" si="15"/>
        <v>1.0254398612799576E-2</v>
      </c>
      <c r="AB51" s="15">
        <f t="shared" si="18"/>
        <v>9.5365907099036065</v>
      </c>
      <c r="AC51" s="15">
        <f t="shared" si="35"/>
        <v>19350</v>
      </c>
      <c r="AD51" s="15">
        <f t="shared" si="36"/>
        <v>22000</v>
      </c>
      <c r="AE51" s="15">
        <f t="shared" si="16"/>
        <v>0</v>
      </c>
    </row>
    <row r="52" spans="1:31" x14ac:dyDescent="0.35">
      <c r="A52" s="2">
        <v>42810</v>
      </c>
      <c r="B52" t="s">
        <v>11</v>
      </c>
      <c r="C52" s="3">
        <v>42824</v>
      </c>
      <c r="D52">
        <v>21278.65</v>
      </c>
      <c r="E52">
        <v>21347.1</v>
      </c>
      <c r="F52">
        <v>21250.05</v>
      </c>
      <c r="G52">
        <v>21310.799999999999</v>
      </c>
      <c r="H52">
        <v>21325</v>
      </c>
      <c r="I52">
        <v>21310.799999999999</v>
      </c>
      <c r="J52">
        <f t="shared" si="9"/>
        <v>0.41387465510445748</v>
      </c>
      <c r="K52">
        <v>2297560</v>
      </c>
      <c r="L52">
        <v>-58760</v>
      </c>
      <c r="M52">
        <f t="shared" si="4"/>
        <v>21300</v>
      </c>
      <c r="N52">
        <f t="shared" si="5"/>
        <v>14</v>
      </c>
      <c r="O52" s="11">
        <f t="shared" si="31"/>
        <v>18500</v>
      </c>
      <c r="P52" s="11">
        <f t="shared" si="32"/>
        <v>22400</v>
      </c>
      <c r="Q52" s="11">
        <f t="shared" si="0"/>
        <v>0</v>
      </c>
      <c r="R52" s="14">
        <v>12.422499999999999</v>
      </c>
      <c r="S52" s="14">
        <f t="shared" si="33"/>
        <v>19050</v>
      </c>
      <c r="T52" s="14">
        <f t="shared" si="34"/>
        <v>22300</v>
      </c>
      <c r="U52" s="14">
        <f t="shared" si="1"/>
        <v>0</v>
      </c>
      <c r="V52" s="15">
        <f t="shared" si="2"/>
        <v>97.049999999999272</v>
      </c>
      <c r="W52" s="15">
        <f t="shared" si="6"/>
        <v>124.5</v>
      </c>
      <c r="X52" s="15">
        <f t="shared" si="7"/>
        <v>27.450000000000728</v>
      </c>
      <c r="Y52" s="15">
        <f t="shared" si="14"/>
        <v>124.5</v>
      </c>
      <c r="Z52" s="16">
        <f t="shared" si="17"/>
        <v>218.60357142857174</v>
      </c>
      <c r="AA52" s="15">
        <f t="shared" si="15"/>
        <v>1.0257877293605671E-2</v>
      </c>
      <c r="AB52" s="15">
        <f t="shared" si="18"/>
        <v>9.5398258830532736</v>
      </c>
      <c r="AC52" s="15">
        <f t="shared" si="35"/>
        <v>19350</v>
      </c>
      <c r="AD52" s="15">
        <f t="shared" si="36"/>
        <v>22000</v>
      </c>
      <c r="AE52" s="15">
        <f t="shared" si="16"/>
        <v>0</v>
      </c>
    </row>
    <row r="53" spans="1:31" x14ac:dyDescent="0.35">
      <c r="A53" s="2">
        <v>42811</v>
      </c>
      <c r="B53" t="s">
        <v>11</v>
      </c>
      <c r="C53" s="3">
        <v>42824</v>
      </c>
      <c r="D53">
        <v>21678.5</v>
      </c>
      <c r="E53">
        <v>21678.5</v>
      </c>
      <c r="F53">
        <v>21190.95</v>
      </c>
      <c r="G53">
        <v>21234.5</v>
      </c>
      <c r="H53">
        <v>21237.95</v>
      </c>
      <c r="I53">
        <v>21234.5</v>
      </c>
      <c r="J53">
        <f t="shared" si="9"/>
        <v>-0.35932091643315961</v>
      </c>
      <c r="K53">
        <v>2234720</v>
      </c>
      <c r="L53">
        <v>-62840</v>
      </c>
      <c r="M53">
        <f t="shared" si="4"/>
        <v>21700</v>
      </c>
      <c r="N53">
        <f t="shared" si="5"/>
        <v>13</v>
      </c>
      <c r="O53" s="11">
        <f t="shared" si="31"/>
        <v>18500</v>
      </c>
      <c r="P53" s="11">
        <f t="shared" si="32"/>
        <v>22400</v>
      </c>
      <c r="Q53" s="11">
        <f t="shared" si="0"/>
        <v>0</v>
      </c>
      <c r="R53" s="14">
        <v>11.91</v>
      </c>
      <c r="S53" s="14">
        <f t="shared" si="33"/>
        <v>19050</v>
      </c>
      <c r="T53" s="14">
        <f t="shared" si="34"/>
        <v>22300</v>
      </c>
      <c r="U53" s="14">
        <f t="shared" si="1"/>
        <v>0</v>
      </c>
      <c r="V53" s="15">
        <f t="shared" si="2"/>
        <v>487.54999999999927</v>
      </c>
      <c r="W53" s="15">
        <f t="shared" si="6"/>
        <v>367.70000000000073</v>
      </c>
      <c r="X53" s="15">
        <f t="shared" si="7"/>
        <v>119.84999999999854</v>
      </c>
      <c r="Y53" s="15">
        <f t="shared" si="14"/>
        <v>487.54999999999927</v>
      </c>
      <c r="Z53" s="16">
        <f t="shared" si="17"/>
        <v>239.7107142857146</v>
      </c>
      <c r="AA53" s="15">
        <f t="shared" si="15"/>
        <v>1.1288738340234741E-2</v>
      </c>
      <c r="AB53" s="15">
        <f t="shared" si="18"/>
        <v>10.49852665641831</v>
      </c>
      <c r="AC53" s="15">
        <f t="shared" si="35"/>
        <v>19350</v>
      </c>
      <c r="AD53" s="15">
        <f t="shared" si="36"/>
        <v>22000</v>
      </c>
      <c r="AE53" s="15">
        <f t="shared" si="16"/>
        <v>0</v>
      </c>
    </row>
    <row r="54" spans="1:31" x14ac:dyDescent="0.35">
      <c r="A54" s="2">
        <v>42814</v>
      </c>
      <c r="B54" t="s">
        <v>11</v>
      </c>
      <c r="C54" s="3">
        <v>42824</v>
      </c>
      <c r="D54">
        <v>21206</v>
      </c>
      <c r="E54">
        <v>21235.95</v>
      </c>
      <c r="F54">
        <v>21140</v>
      </c>
      <c r="G54">
        <v>21182.55</v>
      </c>
      <c r="H54">
        <v>21188.35</v>
      </c>
      <c r="I54">
        <v>21182.55</v>
      </c>
      <c r="J54">
        <f t="shared" si="9"/>
        <v>-0.24524903753325605</v>
      </c>
      <c r="K54">
        <v>2214440</v>
      </c>
      <c r="L54">
        <v>-20280</v>
      </c>
      <c r="M54">
        <f t="shared" si="4"/>
        <v>21200</v>
      </c>
      <c r="N54">
        <f t="shared" si="5"/>
        <v>10</v>
      </c>
      <c r="O54" s="11">
        <f t="shared" si="31"/>
        <v>18500</v>
      </c>
      <c r="P54" s="11">
        <f t="shared" si="32"/>
        <v>22400</v>
      </c>
      <c r="Q54" s="11">
        <f t="shared" si="0"/>
        <v>0</v>
      </c>
      <c r="R54" s="14">
        <v>11.852499999999999</v>
      </c>
      <c r="S54" s="14">
        <f t="shared" si="33"/>
        <v>19050</v>
      </c>
      <c r="T54" s="14">
        <f t="shared" si="34"/>
        <v>22300</v>
      </c>
      <c r="U54" s="14">
        <f t="shared" si="1"/>
        <v>0</v>
      </c>
      <c r="V54" s="15">
        <f t="shared" si="2"/>
        <v>95.950000000000728</v>
      </c>
      <c r="W54" s="15">
        <f t="shared" si="6"/>
        <v>1.4500000000007276</v>
      </c>
      <c r="X54" s="15">
        <f t="shared" si="7"/>
        <v>94.5</v>
      </c>
      <c r="Y54" s="15">
        <f t="shared" si="14"/>
        <v>95.950000000000728</v>
      </c>
      <c r="Z54" s="16">
        <f t="shared" si="17"/>
        <v>230.3035714285717</v>
      </c>
      <c r="AA54" s="15">
        <f t="shared" si="15"/>
        <v>1.0872325165221927E-2</v>
      </c>
      <c r="AB54" s="15">
        <f t="shared" si="18"/>
        <v>10.111262403656392</v>
      </c>
      <c r="AC54" s="15">
        <f t="shared" si="35"/>
        <v>19350</v>
      </c>
      <c r="AD54" s="15">
        <f t="shared" si="36"/>
        <v>22000</v>
      </c>
      <c r="AE54" s="15">
        <f t="shared" si="16"/>
        <v>0</v>
      </c>
    </row>
    <row r="55" spans="1:31" x14ac:dyDescent="0.35">
      <c r="A55" s="2">
        <v>42815</v>
      </c>
      <c r="B55" t="s">
        <v>11</v>
      </c>
      <c r="C55" s="3">
        <v>42824</v>
      </c>
      <c r="D55">
        <v>21153.7</v>
      </c>
      <c r="E55">
        <v>21213</v>
      </c>
      <c r="F55">
        <v>21037.55</v>
      </c>
      <c r="G55">
        <v>21090.75</v>
      </c>
      <c r="H55">
        <v>21110</v>
      </c>
      <c r="I55">
        <v>21090.75</v>
      </c>
      <c r="J55">
        <f t="shared" si="9"/>
        <v>-0.43526190391522007</v>
      </c>
      <c r="K55">
        <v>2171960</v>
      </c>
      <c r="L55">
        <v>-42480</v>
      </c>
      <c r="M55">
        <f t="shared" si="4"/>
        <v>21200</v>
      </c>
      <c r="N55">
        <f t="shared" si="5"/>
        <v>9</v>
      </c>
      <c r="O55" s="11">
        <f t="shared" si="31"/>
        <v>18500</v>
      </c>
      <c r="P55" s="11">
        <f t="shared" si="32"/>
        <v>22400</v>
      </c>
      <c r="Q55" s="11">
        <f t="shared" si="0"/>
        <v>0</v>
      </c>
      <c r="R55" s="14">
        <v>12.0175</v>
      </c>
      <c r="S55" s="14">
        <f t="shared" si="33"/>
        <v>19050</v>
      </c>
      <c r="T55" s="14">
        <f t="shared" si="34"/>
        <v>22300</v>
      </c>
      <c r="U55" s="14">
        <f t="shared" si="1"/>
        <v>0</v>
      </c>
      <c r="V55" s="15">
        <f t="shared" si="2"/>
        <v>175.45000000000073</v>
      </c>
      <c r="W55" s="15">
        <f t="shared" si="6"/>
        <v>30.450000000000728</v>
      </c>
      <c r="X55" s="15">
        <f t="shared" si="7"/>
        <v>145</v>
      </c>
      <c r="Y55" s="15">
        <f t="shared" si="14"/>
        <v>175.45000000000073</v>
      </c>
      <c r="Z55" s="16">
        <f t="shared" si="17"/>
        <v>234.87142857142888</v>
      </c>
      <c r="AA55" s="15">
        <f t="shared" si="15"/>
        <v>1.1136229321926858E-2</v>
      </c>
      <c r="AB55" s="15">
        <f t="shared" si="18"/>
        <v>10.356693269391977</v>
      </c>
      <c r="AC55" s="15">
        <f t="shared" si="35"/>
        <v>19350</v>
      </c>
      <c r="AD55" s="15">
        <f t="shared" si="36"/>
        <v>22000</v>
      </c>
      <c r="AE55" s="15">
        <f t="shared" si="16"/>
        <v>0</v>
      </c>
    </row>
    <row r="56" spans="1:31" x14ac:dyDescent="0.35">
      <c r="A56" s="2">
        <v>42816</v>
      </c>
      <c r="B56" t="s">
        <v>11</v>
      </c>
      <c r="C56" s="3">
        <v>42824</v>
      </c>
      <c r="D56">
        <v>21017.35</v>
      </c>
      <c r="E56">
        <v>21017.35</v>
      </c>
      <c r="F56">
        <v>20827.3</v>
      </c>
      <c r="G56">
        <v>20849.099999999999</v>
      </c>
      <c r="H56">
        <v>20841.150000000001</v>
      </c>
      <c r="I56">
        <v>20849.099999999999</v>
      </c>
      <c r="J56">
        <f t="shared" si="9"/>
        <v>-1.1590428363814336</v>
      </c>
      <c r="K56">
        <v>2058480</v>
      </c>
      <c r="L56">
        <v>-113480</v>
      </c>
      <c r="M56">
        <f t="shared" si="4"/>
        <v>21000</v>
      </c>
      <c r="N56">
        <f t="shared" si="5"/>
        <v>8</v>
      </c>
      <c r="O56" s="11">
        <f t="shared" si="31"/>
        <v>18500</v>
      </c>
      <c r="P56" s="11">
        <f t="shared" si="32"/>
        <v>22400</v>
      </c>
      <c r="Q56" s="11">
        <f t="shared" si="0"/>
        <v>0</v>
      </c>
      <c r="R56" s="14">
        <v>11.942500000000001</v>
      </c>
      <c r="S56" s="14">
        <f t="shared" si="33"/>
        <v>19050</v>
      </c>
      <c r="T56" s="14">
        <f t="shared" si="34"/>
        <v>22300</v>
      </c>
      <c r="U56" s="14">
        <f t="shared" si="1"/>
        <v>0</v>
      </c>
      <c r="V56" s="15">
        <f t="shared" si="2"/>
        <v>190.04999999999927</v>
      </c>
      <c r="W56" s="15">
        <f t="shared" si="6"/>
        <v>73.400000000001455</v>
      </c>
      <c r="X56" s="15">
        <f t="shared" si="7"/>
        <v>263.45000000000073</v>
      </c>
      <c r="Y56" s="15">
        <f t="shared" si="14"/>
        <v>263.45000000000073</v>
      </c>
      <c r="Z56" s="16">
        <f t="shared" si="17"/>
        <v>238.05000000000032</v>
      </c>
      <c r="AA56" s="15">
        <f t="shared" si="15"/>
        <v>1.1417759039958576E-2</v>
      </c>
      <c r="AB56" s="15">
        <f t="shared" si="18"/>
        <v>10.618515907161475</v>
      </c>
      <c r="AC56" s="15">
        <f t="shared" si="35"/>
        <v>19350</v>
      </c>
      <c r="AD56" s="15">
        <f t="shared" si="36"/>
        <v>22000</v>
      </c>
      <c r="AE56" s="15">
        <f t="shared" si="16"/>
        <v>0</v>
      </c>
    </row>
    <row r="57" spans="1:31" x14ac:dyDescent="0.35">
      <c r="A57" s="2">
        <v>42817</v>
      </c>
      <c r="B57" t="s">
        <v>11</v>
      </c>
      <c r="C57" s="3">
        <v>42824</v>
      </c>
      <c r="D57">
        <v>20870.150000000001</v>
      </c>
      <c r="E57">
        <v>20990</v>
      </c>
      <c r="F57">
        <v>20822.5</v>
      </c>
      <c r="G57">
        <v>20952.75</v>
      </c>
      <c r="H57">
        <v>20941.3</v>
      </c>
      <c r="I57">
        <v>20952.75</v>
      </c>
      <c r="J57">
        <f t="shared" si="9"/>
        <v>0.49468446862584359</v>
      </c>
      <c r="K57">
        <v>2040320</v>
      </c>
      <c r="L57">
        <v>-18160</v>
      </c>
      <c r="M57">
        <f t="shared" si="4"/>
        <v>20900</v>
      </c>
      <c r="N57">
        <f t="shared" si="5"/>
        <v>7</v>
      </c>
      <c r="O57" s="11">
        <f t="shared" si="31"/>
        <v>18500</v>
      </c>
      <c r="P57" s="11">
        <f t="shared" si="32"/>
        <v>22400</v>
      </c>
      <c r="Q57" s="11">
        <f t="shared" si="0"/>
        <v>0</v>
      </c>
      <c r="R57" s="14">
        <v>12.27</v>
      </c>
      <c r="S57" s="14">
        <f t="shared" si="33"/>
        <v>19050</v>
      </c>
      <c r="T57" s="14">
        <f t="shared" si="34"/>
        <v>22300</v>
      </c>
      <c r="U57" s="14">
        <f t="shared" si="1"/>
        <v>0</v>
      </c>
      <c r="V57" s="15">
        <f t="shared" si="2"/>
        <v>167.5</v>
      </c>
      <c r="W57" s="15">
        <f t="shared" si="6"/>
        <v>140.90000000000146</v>
      </c>
      <c r="X57" s="15">
        <f t="shared" si="7"/>
        <v>26.599999999998545</v>
      </c>
      <c r="Y57" s="15">
        <f t="shared" si="14"/>
        <v>167.5</v>
      </c>
      <c r="Z57" s="16">
        <f t="shared" si="17"/>
        <v>223.12500000000026</v>
      </c>
      <c r="AA57" s="15">
        <f t="shared" si="15"/>
        <v>1.0648960160360824E-2</v>
      </c>
      <c r="AB57" s="15">
        <f t="shared" si="18"/>
        <v>9.9035329491355668</v>
      </c>
      <c r="AC57" s="15">
        <f t="shared" si="35"/>
        <v>19350</v>
      </c>
      <c r="AD57" s="15">
        <f t="shared" si="36"/>
        <v>22000</v>
      </c>
      <c r="AE57" s="15">
        <f t="shared" si="16"/>
        <v>0</v>
      </c>
    </row>
    <row r="58" spans="1:31" x14ac:dyDescent="0.35">
      <c r="A58" s="2">
        <v>42818</v>
      </c>
      <c r="B58" t="s">
        <v>11</v>
      </c>
      <c r="C58" s="3">
        <v>42824</v>
      </c>
      <c r="D58">
        <v>20989.75</v>
      </c>
      <c r="E58">
        <v>21206.6</v>
      </c>
      <c r="F58">
        <v>20962.95</v>
      </c>
      <c r="G58">
        <v>21140.65</v>
      </c>
      <c r="H58">
        <v>21144.9</v>
      </c>
      <c r="I58">
        <v>21140.65</v>
      </c>
      <c r="J58">
        <f t="shared" si="9"/>
        <v>0.88880900066933344</v>
      </c>
      <c r="K58">
        <v>2052400</v>
      </c>
      <c r="L58">
        <v>12080</v>
      </c>
      <c r="M58">
        <f t="shared" si="4"/>
        <v>21000</v>
      </c>
      <c r="N58">
        <f t="shared" si="5"/>
        <v>6</v>
      </c>
      <c r="O58" s="11">
        <f t="shared" si="31"/>
        <v>18500</v>
      </c>
      <c r="P58" s="11">
        <f t="shared" si="32"/>
        <v>22400</v>
      </c>
      <c r="Q58" s="11">
        <f t="shared" si="0"/>
        <v>0</v>
      </c>
      <c r="R58" s="14">
        <v>11.835000000000001</v>
      </c>
      <c r="S58" s="14">
        <f t="shared" si="33"/>
        <v>19050</v>
      </c>
      <c r="T58" s="14">
        <f t="shared" si="34"/>
        <v>22300</v>
      </c>
      <c r="U58" s="14">
        <f t="shared" si="1"/>
        <v>0</v>
      </c>
      <c r="V58" s="15">
        <f t="shared" si="2"/>
        <v>243.64999999999782</v>
      </c>
      <c r="W58" s="15">
        <f t="shared" si="6"/>
        <v>253.84999999999854</v>
      </c>
      <c r="X58" s="15">
        <f t="shared" si="7"/>
        <v>10.200000000000728</v>
      </c>
      <c r="Y58" s="15">
        <f t="shared" si="14"/>
        <v>253.84999999999854</v>
      </c>
      <c r="Z58" s="16">
        <f t="shared" si="17"/>
        <v>231.49642857142862</v>
      </c>
      <c r="AA58" s="15">
        <f t="shared" si="15"/>
        <v>1.0950298527785503E-2</v>
      </c>
      <c r="AB58" s="15">
        <f t="shared" si="18"/>
        <v>10.183777630840519</v>
      </c>
      <c r="AC58" s="15">
        <f t="shared" si="35"/>
        <v>19350</v>
      </c>
      <c r="AD58" s="15">
        <f t="shared" si="36"/>
        <v>22000</v>
      </c>
      <c r="AE58" s="15">
        <f t="shared" si="16"/>
        <v>0</v>
      </c>
    </row>
    <row r="59" spans="1:31" x14ac:dyDescent="0.35">
      <c r="A59" s="2">
        <v>42821</v>
      </c>
      <c r="B59" t="s">
        <v>11</v>
      </c>
      <c r="C59" s="3">
        <v>42824</v>
      </c>
      <c r="D59">
        <v>21001.5</v>
      </c>
      <c r="E59">
        <v>21175</v>
      </c>
      <c r="F59">
        <v>20992.25</v>
      </c>
      <c r="G59">
        <v>21101.95</v>
      </c>
      <c r="H59">
        <v>21094</v>
      </c>
      <c r="I59">
        <v>21101.95</v>
      </c>
      <c r="J59">
        <f t="shared" si="9"/>
        <v>-0.18339537341336098</v>
      </c>
      <c r="K59">
        <v>1875200</v>
      </c>
      <c r="L59">
        <v>-177200</v>
      </c>
      <c r="M59">
        <f t="shared" si="4"/>
        <v>21000</v>
      </c>
      <c r="N59">
        <f t="shared" si="5"/>
        <v>3</v>
      </c>
      <c r="O59" s="11">
        <f t="shared" si="31"/>
        <v>18500</v>
      </c>
      <c r="P59" s="11">
        <f t="shared" si="32"/>
        <v>22400</v>
      </c>
      <c r="Q59" s="11">
        <f t="shared" si="0"/>
        <v>0</v>
      </c>
      <c r="R59" s="14">
        <v>11.977499999999999</v>
      </c>
      <c r="S59" s="14">
        <f t="shared" si="33"/>
        <v>19050</v>
      </c>
      <c r="T59" s="14">
        <f t="shared" si="34"/>
        <v>22300</v>
      </c>
      <c r="U59" s="14">
        <f t="shared" si="1"/>
        <v>0</v>
      </c>
      <c r="V59" s="15">
        <f t="shared" si="2"/>
        <v>182.75</v>
      </c>
      <c r="W59" s="15">
        <f t="shared" si="6"/>
        <v>34.349999999998545</v>
      </c>
      <c r="X59" s="15">
        <f t="shared" si="7"/>
        <v>148.40000000000146</v>
      </c>
      <c r="Y59" s="15">
        <f t="shared" si="14"/>
        <v>182.75</v>
      </c>
      <c r="Z59" s="16">
        <f t="shared" si="17"/>
        <v>228.58571428571435</v>
      </c>
      <c r="AA59" s="15">
        <f t="shared" si="15"/>
        <v>1.0832445071934789E-2</v>
      </c>
      <c r="AB59" s="15">
        <f t="shared" si="18"/>
        <v>10.074173916899355</v>
      </c>
      <c r="AC59" s="15">
        <f t="shared" si="35"/>
        <v>19350</v>
      </c>
      <c r="AD59" s="15">
        <f t="shared" si="36"/>
        <v>22000</v>
      </c>
      <c r="AE59" s="15">
        <f t="shared" si="16"/>
        <v>0</v>
      </c>
    </row>
    <row r="60" spans="1:31" x14ac:dyDescent="0.35">
      <c r="A60" s="2">
        <v>42822</v>
      </c>
      <c r="B60" t="s">
        <v>11</v>
      </c>
      <c r="C60" s="3">
        <v>42824</v>
      </c>
      <c r="D60">
        <v>21225.25</v>
      </c>
      <c r="E60">
        <v>21265</v>
      </c>
      <c r="F60">
        <v>21150</v>
      </c>
      <c r="G60">
        <v>21235.1</v>
      </c>
      <c r="H60">
        <v>21244.05</v>
      </c>
      <c r="I60">
        <v>21235.1</v>
      </c>
      <c r="J60">
        <f t="shared" si="9"/>
        <v>0.62702789249873014</v>
      </c>
      <c r="K60">
        <v>1649160</v>
      </c>
      <c r="L60">
        <v>-226040</v>
      </c>
      <c r="M60">
        <f t="shared" si="4"/>
        <v>21200</v>
      </c>
      <c r="N60">
        <f t="shared" si="5"/>
        <v>2</v>
      </c>
      <c r="O60" s="11">
        <f t="shared" ref="O60:O62" si="37">O59</f>
        <v>18500</v>
      </c>
      <c r="P60" s="11">
        <f t="shared" ref="P60:P62" si="38">P59</f>
        <v>22400</v>
      </c>
      <c r="Q60" s="11">
        <f t="shared" si="0"/>
        <v>0</v>
      </c>
      <c r="R60" s="14">
        <v>12.435</v>
      </c>
      <c r="S60" s="14">
        <f t="shared" si="33"/>
        <v>19050</v>
      </c>
      <c r="T60" s="14">
        <f t="shared" si="34"/>
        <v>22300</v>
      </c>
      <c r="U60" s="14">
        <f t="shared" si="1"/>
        <v>0</v>
      </c>
      <c r="V60" s="15">
        <f t="shared" si="2"/>
        <v>115</v>
      </c>
      <c r="W60" s="15">
        <f t="shared" si="6"/>
        <v>163.04999999999927</v>
      </c>
      <c r="X60" s="15">
        <f t="shared" si="7"/>
        <v>48.049999999999272</v>
      </c>
      <c r="Y60" s="15">
        <f t="shared" si="14"/>
        <v>163.04999999999927</v>
      </c>
      <c r="Z60" s="16">
        <f t="shared" si="17"/>
        <v>232.56428571428583</v>
      </c>
      <c r="AA60" s="15">
        <f t="shared" si="15"/>
        <v>1.0951880881855317E-2</v>
      </c>
      <c r="AB60" s="15">
        <f t="shared" si="18"/>
        <v>10.185249220125444</v>
      </c>
      <c r="AC60" s="15">
        <f t="shared" si="35"/>
        <v>19350</v>
      </c>
      <c r="AD60" s="15">
        <f t="shared" si="36"/>
        <v>22000</v>
      </c>
      <c r="AE60" s="15">
        <f t="shared" si="16"/>
        <v>0</v>
      </c>
    </row>
    <row r="61" spans="1:31" x14ac:dyDescent="0.35">
      <c r="A61" s="2">
        <v>42823</v>
      </c>
      <c r="B61" t="s">
        <v>11</v>
      </c>
      <c r="C61" s="3">
        <v>42824</v>
      </c>
      <c r="D61">
        <v>21277.85</v>
      </c>
      <c r="E61">
        <v>21422.6</v>
      </c>
      <c r="F61">
        <v>21256.65</v>
      </c>
      <c r="G61">
        <v>21403.3</v>
      </c>
      <c r="H61">
        <v>21411.05</v>
      </c>
      <c r="I61">
        <v>21403.3</v>
      </c>
      <c r="J61">
        <f t="shared" si="9"/>
        <v>0.78586012437334773</v>
      </c>
      <c r="K61">
        <v>1620200</v>
      </c>
      <c r="L61">
        <v>-28960</v>
      </c>
      <c r="M61">
        <f t="shared" si="4"/>
        <v>21300</v>
      </c>
      <c r="N61">
        <f t="shared" si="5"/>
        <v>1</v>
      </c>
      <c r="O61" s="11">
        <f t="shared" si="37"/>
        <v>18500</v>
      </c>
      <c r="P61" s="11">
        <f t="shared" si="38"/>
        <v>22400</v>
      </c>
      <c r="Q61" s="11">
        <f t="shared" si="0"/>
        <v>0</v>
      </c>
      <c r="R61" s="14">
        <v>12.1175</v>
      </c>
      <c r="S61" s="14">
        <f t="shared" si="33"/>
        <v>19050</v>
      </c>
      <c r="T61" s="14">
        <f t="shared" si="34"/>
        <v>22300</v>
      </c>
      <c r="U61" s="14">
        <f t="shared" si="1"/>
        <v>0</v>
      </c>
      <c r="V61" s="15">
        <f t="shared" si="2"/>
        <v>165.94999999999709</v>
      </c>
      <c r="W61" s="15">
        <f t="shared" si="6"/>
        <v>187.5</v>
      </c>
      <c r="X61" s="15">
        <f t="shared" si="7"/>
        <v>21.55000000000291</v>
      </c>
      <c r="Y61" s="15">
        <f t="shared" si="14"/>
        <v>187.5</v>
      </c>
      <c r="Z61" s="16">
        <f t="shared" si="17"/>
        <v>231.69999999999996</v>
      </c>
      <c r="AA61" s="15">
        <f t="shared" si="15"/>
        <v>1.0825433461195235E-2</v>
      </c>
      <c r="AB61" s="15">
        <f t="shared" si="18"/>
        <v>10.067653118911569</v>
      </c>
      <c r="AC61" s="15">
        <f t="shared" si="35"/>
        <v>19350</v>
      </c>
      <c r="AD61" s="15">
        <f t="shared" si="36"/>
        <v>22000</v>
      </c>
      <c r="AE61" s="15">
        <f t="shared" si="16"/>
        <v>0</v>
      </c>
    </row>
    <row r="62" spans="1:31" x14ac:dyDescent="0.35">
      <c r="A62" s="2">
        <v>42824</v>
      </c>
      <c r="B62" t="s">
        <v>11</v>
      </c>
      <c r="C62" s="3">
        <v>42824</v>
      </c>
      <c r="D62">
        <v>21370.85</v>
      </c>
      <c r="E62">
        <v>21654</v>
      </c>
      <c r="F62">
        <v>21370.2</v>
      </c>
      <c r="G62">
        <v>21609.35</v>
      </c>
      <c r="H62">
        <v>21624</v>
      </c>
      <c r="I62">
        <v>21620.7</v>
      </c>
      <c r="J62">
        <f t="shared" si="9"/>
        <v>0.95352243357620325</v>
      </c>
      <c r="K62">
        <v>1283120</v>
      </c>
      <c r="L62">
        <v>-337080</v>
      </c>
      <c r="M62">
        <f t="shared" si="4"/>
        <v>21400</v>
      </c>
      <c r="N62">
        <f t="shared" si="5"/>
        <v>0</v>
      </c>
      <c r="O62" s="11">
        <f t="shared" si="37"/>
        <v>18500</v>
      </c>
      <c r="P62" s="11">
        <f t="shared" si="38"/>
        <v>22400</v>
      </c>
      <c r="Q62" s="11">
        <f t="shared" si="0"/>
        <v>0</v>
      </c>
      <c r="R62" s="14">
        <v>12.0875</v>
      </c>
      <c r="S62" s="14">
        <f t="shared" si="33"/>
        <v>19050</v>
      </c>
      <c r="T62" s="14">
        <f t="shared" si="34"/>
        <v>22300</v>
      </c>
      <c r="U62" s="14">
        <f t="shared" si="1"/>
        <v>0</v>
      </c>
      <c r="V62" s="15">
        <f t="shared" si="2"/>
        <v>283.79999999999927</v>
      </c>
      <c r="W62" s="15">
        <f t="shared" si="6"/>
        <v>250.70000000000073</v>
      </c>
      <c r="X62" s="15">
        <f t="shared" si="7"/>
        <v>33.099999999998545</v>
      </c>
      <c r="Y62" s="15">
        <f t="shared" si="14"/>
        <v>283.79999999999927</v>
      </c>
      <c r="Z62" s="16">
        <f t="shared" si="17"/>
        <v>236.5928571428571</v>
      </c>
      <c r="AA62" s="15">
        <f t="shared" si="15"/>
        <v>1.0948633676758307E-2</v>
      </c>
      <c r="AB62" s="15">
        <f t="shared" si="18"/>
        <v>10.182229319385225</v>
      </c>
      <c r="AC62" s="15">
        <f t="shared" si="35"/>
        <v>19350</v>
      </c>
      <c r="AD62" s="15">
        <f t="shared" si="36"/>
        <v>22000</v>
      </c>
      <c r="AE62" s="15">
        <f t="shared" si="16"/>
        <v>0</v>
      </c>
    </row>
    <row r="63" spans="1:31" x14ac:dyDescent="0.35">
      <c r="A63" s="2">
        <v>42825</v>
      </c>
      <c r="B63" t="s">
        <v>11</v>
      </c>
      <c r="C63" s="3">
        <v>42852</v>
      </c>
      <c r="D63">
        <v>21512.25</v>
      </c>
      <c r="E63">
        <v>21603.4</v>
      </c>
      <c r="F63">
        <v>21465.5</v>
      </c>
      <c r="G63">
        <v>21488.15</v>
      </c>
      <c r="H63">
        <v>21482.9</v>
      </c>
      <c r="I63">
        <v>21488.15</v>
      </c>
      <c r="J63">
        <f t="shared" si="9"/>
        <v>-0.56403180357544547</v>
      </c>
      <c r="K63">
        <v>2616640</v>
      </c>
      <c r="L63">
        <v>32800</v>
      </c>
      <c r="M63">
        <f t="shared" si="4"/>
        <v>21500</v>
      </c>
      <c r="N63">
        <f t="shared" si="5"/>
        <v>27</v>
      </c>
      <c r="O63" s="11">
        <v>19550</v>
      </c>
      <c r="P63" s="11">
        <v>23000</v>
      </c>
      <c r="Q63" s="11">
        <f t="shared" si="0"/>
        <v>0</v>
      </c>
      <c r="R63" s="14">
        <v>12.15</v>
      </c>
      <c r="S63" s="14">
        <f>MROUND((G63-2*G63*R63*SQRT(N63/365)/100),50)</f>
        <v>20050</v>
      </c>
      <c r="T63" s="14">
        <f>MROUND((G63+2*G63*R63*SQRT(N63/365)/100),50)</f>
        <v>22900</v>
      </c>
      <c r="U63" s="14">
        <f t="shared" si="1"/>
        <v>0</v>
      </c>
      <c r="V63" s="15">
        <f t="shared" si="2"/>
        <v>137.90000000000146</v>
      </c>
      <c r="W63" s="15">
        <f t="shared" si="6"/>
        <v>5.9499999999970896</v>
      </c>
      <c r="X63" s="15">
        <f t="shared" si="7"/>
        <v>143.84999999999854</v>
      </c>
      <c r="Y63" s="15">
        <f t="shared" si="14"/>
        <v>143.84999999999854</v>
      </c>
      <c r="Z63" s="16">
        <f t="shared" si="17"/>
        <v>230.43214285714254</v>
      </c>
      <c r="AA63" s="15">
        <f t="shared" si="15"/>
        <v>1.0723684582299664E-2</v>
      </c>
      <c r="AB63" s="15">
        <f t="shared" si="18"/>
        <v>9.9730266615386878</v>
      </c>
      <c r="AC63" s="15">
        <f>MROUND((G63-2*G63*AB63*SQRT(N63/365)/100),50)</f>
        <v>20300</v>
      </c>
      <c r="AD63" s="15">
        <f>MROUND((G63+2*G63*AB63*SQRT(N63/365)/100),50)</f>
        <v>22650</v>
      </c>
      <c r="AE63" s="15">
        <f t="shared" si="16"/>
        <v>0</v>
      </c>
    </row>
    <row r="64" spans="1:31" x14ac:dyDescent="0.35">
      <c r="A64" s="2">
        <v>42828</v>
      </c>
      <c r="B64" t="s">
        <v>11</v>
      </c>
      <c r="C64" s="3">
        <v>42852</v>
      </c>
      <c r="D64">
        <v>21519.9</v>
      </c>
      <c r="E64">
        <v>21588.7</v>
      </c>
      <c r="F64">
        <v>21451</v>
      </c>
      <c r="G64">
        <v>21576.799999999999</v>
      </c>
      <c r="H64">
        <v>21585</v>
      </c>
      <c r="I64">
        <v>21576.799999999999</v>
      </c>
      <c r="J64">
        <f t="shared" si="9"/>
        <v>0.41085795854806006</v>
      </c>
      <c r="K64">
        <v>2629400</v>
      </c>
      <c r="L64">
        <v>12760</v>
      </c>
      <c r="M64">
        <f t="shared" si="4"/>
        <v>21500</v>
      </c>
      <c r="N64">
        <f t="shared" si="5"/>
        <v>24</v>
      </c>
      <c r="O64" s="11">
        <f t="shared" ref="O64" si="39">O63</f>
        <v>19550</v>
      </c>
      <c r="P64" s="11">
        <f t="shared" ref="P64" si="40">P63</f>
        <v>23000</v>
      </c>
      <c r="Q64" s="11">
        <f t="shared" si="0"/>
        <v>0</v>
      </c>
      <c r="R64" s="14">
        <v>12.42</v>
      </c>
      <c r="S64" s="14">
        <f t="shared" ref="S64:S80" si="41">S63</f>
        <v>20050</v>
      </c>
      <c r="T64" s="14">
        <f t="shared" ref="T64:T80" si="42">T63</f>
        <v>22900</v>
      </c>
      <c r="U64" s="14">
        <f t="shared" si="1"/>
        <v>0</v>
      </c>
      <c r="V64" s="15">
        <f t="shared" si="2"/>
        <v>137.70000000000073</v>
      </c>
      <c r="W64" s="15">
        <f t="shared" si="6"/>
        <v>100.54999999999927</v>
      </c>
      <c r="X64" s="15">
        <f t="shared" si="7"/>
        <v>37.150000000001455</v>
      </c>
      <c r="Y64" s="15">
        <f t="shared" si="14"/>
        <v>137.70000000000073</v>
      </c>
      <c r="Z64" s="16">
        <f t="shared" si="17"/>
        <v>202.51785714285688</v>
      </c>
      <c r="AA64" s="15">
        <f t="shared" si="15"/>
        <v>9.3859078798921476E-3</v>
      </c>
      <c r="AB64" s="15">
        <f t="shared" si="18"/>
        <v>8.7288943282996971</v>
      </c>
      <c r="AC64" s="15">
        <f t="shared" ref="AC64:AC80" si="43">AC63</f>
        <v>20300</v>
      </c>
      <c r="AD64" s="15">
        <f t="shared" ref="AD64:AD80" si="44">AD63</f>
        <v>22650</v>
      </c>
      <c r="AE64" s="15">
        <f t="shared" si="16"/>
        <v>0</v>
      </c>
    </row>
    <row r="65" spans="1:31" x14ac:dyDescent="0.35">
      <c r="A65" s="2">
        <v>42830</v>
      </c>
      <c r="B65" t="s">
        <v>11</v>
      </c>
      <c r="C65" s="3">
        <v>42852</v>
      </c>
      <c r="D65">
        <v>21596.15</v>
      </c>
      <c r="E65">
        <v>21729.65</v>
      </c>
      <c r="F65">
        <v>21535.1</v>
      </c>
      <c r="G65">
        <v>21683.599999999999</v>
      </c>
      <c r="H65">
        <v>21664.95</v>
      </c>
      <c r="I65">
        <v>21683.599999999999</v>
      </c>
      <c r="J65">
        <f t="shared" si="9"/>
        <v>0.49253813942333963</v>
      </c>
      <c r="K65">
        <v>2736280</v>
      </c>
      <c r="L65">
        <v>106880</v>
      </c>
      <c r="M65">
        <f t="shared" si="4"/>
        <v>21600</v>
      </c>
      <c r="N65">
        <f t="shared" si="5"/>
        <v>22</v>
      </c>
      <c r="O65" s="11">
        <f t="shared" ref="O65:O80" si="45">O64</f>
        <v>19550</v>
      </c>
      <c r="P65" s="11">
        <f t="shared" ref="P65:P80" si="46">P64</f>
        <v>23000</v>
      </c>
      <c r="Q65" s="11">
        <f t="shared" si="0"/>
        <v>0</v>
      </c>
      <c r="R65" s="14">
        <v>11.4925</v>
      </c>
      <c r="S65" s="14">
        <f t="shared" si="41"/>
        <v>20050</v>
      </c>
      <c r="T65" s="14">
        <f t="shared" si="42"/>
        <v>22900</v>
      </c>
      <c r="U65" s="14">
        <f t="shared" si="1"/>
        <v>0</v>
      </c>
      <c r="V65" s="15">
        <f t="shared" si="2"/>
        <v>194.55000000000291</v>
      </c>
      <c r="W65" s="15">
        <f t="shared" si="6"/>
        <v>152.85000000000218</v>
      </c>
      <c r="X65" s="15">
        <f t="shared" si="7"/>
        <v>41.700000000000728</v>
      </c>
      <c r="Y65" s="15">
        <f t="shared" si="14"/>
        <v>194.55000000000291</v>
      </c>
      <c r="Z65" s="16">
        <f t="shared" si="17"/>
        <v>204.38928571428576</v>
      </c>
      <c r="AA65" s="15">
        <f t="shared" si="15"/>
        <v>9.4259848786311211E-3</v>
      </c>
      <c r="AB65" s="15">
        <f t="shared" si="18"/>
        <v>8.7661659371269423</v>
      </c>
      <c r="AC65" s="15">
        <f t="shared" si="43"/>
        <v>20300</v>
      </c>
      <c r="AD65" s="15">
        <f t="shared" si="44"/>
        <v>22650</v>
      </c>
      <c r="AE65" s="15">
        <f t="shared" si="16"/>
        <v>0</v>
      </c>
    </row>
    <row r="66" spans="1:31" x14ac:dyDescent="0.35">
      <c r="A66" s="2">
        <v>42831</v>
      </c>
      <c r="B66" t="s">
        <v>11</v>
      </c>
      <c r="C66" s="3">
        <v>42852</v>
      </c>
      <c r="D66">
        <v>21594</v>
      </c>
      <c r="E66">
        <v>21723.25</v>
      </c>
      <c r="F66">
        <v>21501</v>
      </c>
      <c r="G66">
        <v>21642.799999999999</v>
      </c>
      <c r="H66">
        <v>21615</v>
      </c>
      <c r="I66">
        <v>21642.799999999999</v>
      </c>
      <c r="J66">
        <f t="shared" si="9"/>
        <v>-0.18851534921544011</v>
      </c>
      <c r="K66">
        <v>2860720</v>
      </c>
      <c r="L66">
        <v>124440</v>
      </c>
      <c r="M66">
        <f t="shared" si="4"/>
        <v>21600</v>
      </c>
      <c r="N66">
        <f t="shared" si="5"/>
        <v>21</v>
      </c>
      <c r="O66" s="11">
        <f t="shared" si="45"/>
        <v>19550</v>
      </c>
      <c r="P66" s="11">
        <f t="shared" si="46"/>
        <v>23000</v>
      </c>
      <c r="Q66" s="11">
        <f t="shared" ref="Q66:Q129" si="47">IF(AND(G66&gt;=O66,G66&lt;=P66),0,1)</f>
        <v>0</v>
      </c>
      <c r="R66" s="14">
        <v>11.55</v>
      </c>
      <c r="S66" s="14">
        <f t="shared" si="41"/>
        <v>20050</v>
      </c>
      <c r="T66" s="14">
        <f t="shared" si="42"/>
        <v>22900</v>
      </c>
      <c r="U66" s="14">
        <f t="shared" ref="U66:U129" si="48">IF(AND(G66&gt;=S66,G66&lt;=T66),0,1)</f>
        <v>0</v>
      </c>
      <c r="V66" s="15">
        <f t="shared" ref="V66:V129" si="49">E66-F66</f>
        <v>222.25</v>
      </c>
      <c r="W66" s="15">
        <f t="shared" si="6"/>
        <v>39.650000000001455</v>
      </c>
      <c r="X66" s="15">
        <f t="shared" si="7"/>
        <v>182.59999999999854</v>
      </c>
      <c r="Y66" s="15">
        <f t="shared" si="14"/>
        <v>222.25</v>
      </c>
      <c r="Z66" s="16">
        <f t="shared" si="17"/>
        <v>211.37142857142862</v>
      </c>
      <c r="AA66" s="15">
        <f t="shared" si="15"/>
        <v>9.7663624194387344E-3</v>
      </c>
      <c r="AB66" s="15">
        <f t="shared" si="18"/>
        <v>9.0827170500780223</v>
      </c>
      <c r="AC66" s="15">
        <f t="shared" si="43"/>
        <v>20300</v>
      </c>
      <c r="AD66" s="15">
        <f t="shared" si="44"/>
        <v>22650</v>
      </c>
      <c r="AE66" s="15">
        <f t="shared" si="16"/>
        <v>0</v>
      </c>
    </row>
    <row r="67" spans="1:31" x14ac:dyDescent="0.35">
      <c r="A67" s="2">
        <v>42832</v>
      </c>
      <c r="B67" t="s">
        <v>11</v>
      </c>
      <c r="C67" s="3">
        <v>42852</v>
      </c>
      <c r="D67">
        <v>21555.35</v>
      </c>
      <c r="E67">
        <v>21620</v>
      </c>
      <c r="F67">
        <v>21411</v>
      </c>
      <c r="G67">
        <v>21442.15</v>
      </c>
      <c r="H67">
        <v>21445</v>
      </c>
      <c r="I67">
        <v>21442.15</v>
      </c>
      <c r="J67">
        <f t="shared" si="9"/>
        <v>-0.93577369806664823</v>
      </c>
      <c r="K67">
        <v>2848720</v>
      </c>
      <c r="L67">
        <v>-12000</v>
      </c>
      <c r="M67">
        <f t="shared" ref="M67:M130" si="50">MROUND(D67,100)</f>
        <v>21600</v>
      </c>
      <c r="N67">
        <f t="shared" ref="N67:N130" si="51">C67-A67</f>
        <v>20</v>
      </c>
      <c r="O67" s="11">
        <f t="shared" si="45"/>
        <v>19550</v>
      </c>
      <c r="P67" s="11">
        <f t="shared" si="46"/>
        <v>23000</v>
      </c>
      <c r="Q67" s="11">
        <f t="shared" si="47"/>
        <v>0</v>
      </c>
      <c r="R67" s="14">
        <v>11.29</v>
      </c>
      <c r="S67" s="14">
        <f t="shared" si="41"/>
        <v>20050</v>
      </c>
      <c r="T67" s="14">
        <f t="shared" si="42"/>
        <v>22900</v>
      </c>
      <c r="U67" s="14">
        <f t="shared" si="48"/>
        <v>0</v>
      </c>
      <c r="V67" s="15">
        <f t="shared" si="49"/>
        <v>209</v>
      </c>
      <c r="W67" s="15">
        <f t="shared" ref="W67:W130" si="52">ABS(G66-E67)</f>
        <v>22.799999999999272</v>
      </c>
      <c r="X67" s="15">
        <f t="shared" ref="X67:X130" si="53">ABS(G66-F67)</f>
        <v>231.79999999999927</v>
      </c>
      <c r="Y67" s="15">
        <f t="shared" si="14"/>
        <v>231.79999999999927</v>
      </c>
      <c r="Z67" s="16">
        <f t="shared" si="17"/>
        <v>193.10357142857148</v>
      </c>
      <c r="AA67" s="15">
        <f t="shared" si="15"/>
        <v>9.0057933289605513E-3</v>
      </c>
      <c r="AB67" s="15">
        <f t="shared" si="18"/>
        <v>8.3753877959333121</v>
      </c>
      <c r="AC67" s="15">
        <f t="shared" si="43"/>
        <v>20300</v>
      </c>
      <c r="AD67" s="15">
        <f t="shared" si="44"/>
        <v>22650</v>
      </c>
      <c r="AE67" s="15">
        <f t="shared" si="16"/>
        <v>0</v>
      </c>
    </row>
    <row r="68" spans="1:31" x14ac:dyDescent="0.35">
      <c r="A68" s="2">
        <v>42835</v>
      </c>
      <c r="B68" t="s">
        <v>11</v>
      </c>
      <c r="C68" s="3">
        <v>42852</v>
      </c>
      <c r="D68">
        <v>21355.5</v>
      </c>
      <c r="E68">
        <v>21585.95</v>
      </c>
      <c r="F68">
        <v>21355.5</v>
      </c>
      <c r="G68">
        <v>21558.85</v>
      </c>
      <c r="H68">
        <v>21568.95</v>
      </c>
      <c r="I68">
        <v>21558.85</v>
      </c>
      <c r="J68">
        <f t="shared" ref="J68:J131" si="54">((G68-G67)/G68)*100</f>
        <v>0.54130902158508964</v>
      </c>
      <c r="K68">
        <v>2954240</v>
      </c>
      <c r="L68">
        <v>105520</v>
      </c>
      <c r="M68">
        <f t="shared" si="50"/>
        <v>21400</v>
      </c>
      <c r="N68">
        <f t="shared" si="51"/>
        <v>17</v>
      </c>
      <c r="O68" s="11">
        <f t="shared" si="45"/>
        <v>19550</v>
      </c>
      <c r="P68" s="11">
        <f t="shared" si="46"/>
        <v>23000</v>
      </c>
      <c r="Q68" s="11">
        <f t="shared" si="47"/>
        <v>0</v>
      </c>
      <c r="R68" s="14">
        <v>11.692500000000001</v>
      </c>
      <c r="S68" s="14">
        <f t="shared" si="41"/>
        <v>20050</v>
      </c>
      <c r="T68" s="14">
        <f t="shared" si="42"/>
        <v>22900</v>
      </c>
      <c r="U68" s="14">
        <f t="shared" si="48"/>
        <v>0</v>
      </c>
      <c r="V68" s="15">
        <f t="shared" si="49"/>
        <v>230.45000000000073</v>
      </c>
      <c r="W68" s="15">
        <f t="shared" si="52"/>
        <v>143.79999999999927</v>
      </c>
      <c r="X68" s="15">
        <f t="shared" si="53"/>
        <v>86.650000000001455</v>
      </c>
      <c r="Y68" s="15">
        <f t="shared" ref="Y68:Y131" si="55">MAX(V68,W68,X68)</f>
        <v>230.45000000000073</v>
      </c>
      <c r="Z68" s="16">
        <f t="shared" si="17"/>
        <v>202.71071428571435</v>
      </c>
      <c r="AA68" s="15">
        <f t="shared" si="15"/>
        <v>9.4026682446287421E-3</v>
      </c>
      <c r="AB68" s="15">
        <f t="shared" si="18"/>
        <v>8.7444814675047304</v>
      </c>
      <c r="AC68" s="15">
        <f t="shared" si="43"/>
        <v>20300</v>
      </c>
      <c r="AD68" s="15">
        <f t="shared" si="44"/>
        <v>22650</v>
      </c>
      <c r="AE68" s="15">
        <f t="shared" si="16"/>
        <v>0</v>
      </c>
    </row>
    <row r="69" spans="1:31" x14ac:dyDescent="0.35">
      <c r="A69" s="2">
        <v>42836</v>
      </c>
      <c r="B69" t="s">
        <v>11</v>
      </c>
      <c r="C69" s="3">
        <v>42852</v>
      </c>
      <c r="D69">
        <v>21498.3</v>
      </c>
      <c r="E69">
        <v>21783.75</v>
      </c>
      <c r="F69">
        <v>21498.3</v>
      </c>
      <c r="G69">
        <v>21758.55</v>
      </c>
      <c r="H69">
        <v>21755.15</v>
      </c>
      <c r="I69">
        <v>21758.55</v>
      </c>
      <c r="J69">
        <f t="shared" si="54"/>
        <v>0.91780012914463838</v>
      </c>
      <c r="K69">
        <v>3032800</v>
      </c>
      <c r="L69">
        <v>78560</v>
      </c>
      <c r="M69">
        <f t="shared" si="50"/>
        <v>21500</v>
      </c>
      <c r="N69">
        <f t="shared" si="51"/>
        <v>16</v>
      </c>
      <c r="O69" s="11">
        <f t="shared" si="45"/>
        <v>19550</v>
      </c>
      <c r="P69" s="11">
        <f t="shared" si="46"/>
        <v>23000</v>
      </c>
      <c r="Q69" s="11">
        <f t="shared" si="47"/>
        <v>0</v>
      </c>
      <c r="R69" s="14">
        <v>11.62</v>
      </c>
      <c r="S69" s="14">
        <f t="shared" si="41"/>
        <v>20050</v>
      </c>
      <c r="T69" s="14">
        <f t="shared" si="42"/>
        <v>22900</v>
      </c>
      <c r="U69" s="14">
        <f t="shared" si="48"/>
        <v>0</v>
      </c>
      <c r="V69" s="15">
        <f t="shared" si="49"/>
        <v>285.45000000000073</v>
      </c>
      <c r="W69" s="15">
        <f t="shared" si="52"/>
        <v>224.90000000000146</v>
      </c>
      <c r="X69" s="15">
        <f t="shared" si="53"/>
        <v>60.549999999999272</v>
      </c>
      <c r="Y69" s="15">
        <f t="shared" si="55"/>
        <v>285.45000000000073</v>
      </c>
      <c r="Z69" s="16">
        <f t="shared" si="17"/>
        <v>210.56785714285721</v>
      </c>
      <c r="AA69" s="15">
        <f t="shared" si="15"/>
        <v>9.6774765387793397E-3</v>
      </c>
      <c r="AB69" s="15">
        <f t="shared" si="18"/>
        <v>9.0000531810647857</v>
      </c>
      <c r="AC69" s="15">
        <f t="shared" si="43"/>
        <v>20300</v>
      </c>
      <c r="AD69" s="15">
        <f t="shared" si="44"/>
        <v>22650</v>
      </c>
      <c r="AE69" s="15">
        <f t="shared" si="16"/>
        <v>0</v>
      </c>
    </row>
    <row r="70" spans="1:31" x14ac:dyDescent="0.35">
      <c r="A70" s="2">
        <v>42837</v>
      </c>
      <c r="B70" t="s">
        <v>11</v>
      </c>
      <c r="C70" s="3">
        <v>42852</v>
      </c>
      <c r="D70">
        <v>21735.200000000001</v>
      </c>
      <c r="E70">
        <v>21813.05</v>
      </c>
      <c r="F70">
        <v>21556.85</v>
      </c>
      <c r="G70">
        <v>21710.2</v>
      </c>
      <c r="H70">
        <v>21713.55</v>
      </c>
      <c r="I70">
        <v>21710.2</v>
      </c>
      <c r="J70">
        <f t="shared" si="54"/>
        <v>-0.22270637764736639</v>
      </c>
      <c r="K70">
        <v>2976240</v>
      </c>
      <c r="L70">
        <v>-56560</v>
      </c>
      <c r="M70">
        <f t="shared" si="50"/>
        <v>21700</v>
      </c>
      <c r="N70">
        <f t="shared" si="51"/>
        <v>15</v>
      </c>
      <c r="O70" s="11">
        <f t="shared" si="45"/>
        <v>19550</v>
      </c>
      <c r="P70" s="11">
        <f t="shared" si="46"/>
        <v>23000</v>
      </c>
      <c r="Q70" s="11">
        <f t="shared" si="47"/>
        <v>0</v>
      </c>
      <c r="R70" s="14">
        <v>11.395</v>
      </c>
      <c r="S70" s="14">
        <f t="shared" si="41"/>
        <v>20050</v>
      </c>
      <c r="T70" s="14">
        <f t="shared" si="42"/>
        <v>22900</v>
      </c>
      <c r="U70" s="14">
        <f t="shared" si="48"/>
        <v>0</v>
      </c>
      <c r="V70" s="15">
        <f t="shared" si="49"/>
        <v>256.20000000000073</v>
      </c>
      <c r="W70" s="15">
        <f t="shared" si="52"/>
        <v>54.5</v>
      </c>
      <c r="X70" s="15">
        <f t="shared" si="53"/>
        <v>201.70000000000073</v>
      </c>
      <c r="Y70" s="15">
        <f t="shared" si="55"/>
        <v>256.20000000000073</v>
      </c>
      <c r="Z70" s="16">
        <f t="shared" si="17"/>
        <v>210.05000000000004</v>
      </c>
      <c r="AA70" s="15">
        <f t="shared" si="15"/>
        <v>9.6751757238533048E-3</v>
      </c>
      <c r="AB70" s="15">
        <f t="shared" si="18"/>
        <v>8.997913423183574</v>
      </c>
      <c r="AC70" s="15">
        <f t="shared" si="43"/>
        <v>20300</v>
      </c>
      <c r="AD70" s="15">
        <f t="shared" si="44"/>
        <v>22650</v>
      </c>
      <c r="AE70" s="15">
        <f t="shared" si="16"/>
        <v>0</v>
      </c>
    </row>
    <row r="71" spans="1:31" x14ac:dyDescent="0.35">
      <c r="A71" s="2">
        <v>42838</v>
      </c>
      <c r="B71" t="s">
        <v>11</v>
      </c>
      <c r="C71" s="3">
        <v>42852</v>
      </c>
      <c r="D71">
        <v>21700.25</v>
      </c>
      <c r="E71">
        <v>21790</v>
      </c>
      <c r="F71">
        <v>21661</v>
      </c>
      <c r="G71">
        <v>21733</v>
      </c>
      <c r="H71">
        <v>21750.1</v>
      </c>
      <c r="I71">
        <v>21733</v>
      </c>
      <c r="J71">
        <f t="shared" si="54"/>
        <v>0.10490958450282645</v>
      </c>
      <c r="K71">
        <v>3079400</v>
      </c>
      <c r="L71">
        <v>103160</v>
      </c>
      <c r="M71">
        <f t="shared" si="50"/>
        <v>21700</v>
      </c>
      <c r="N71">
        <f t="shared" si="51"/>
        <v>14</v>
      </c>
      <c r="O71" s="11">
        <f t="shared" si="45"/>
        <v>19550</v>
      </c>
      <c r="P71" s="11">
        <f t="shared" si="46"/>
        <v>23000</v>
      </c>
      <c r="Q71" s="11">
        <f t="shared" si="47"/>
        <v>0</v>
      </c>
      <c r="R71" s="14">
        <v>11.6275</v>
      </c>
      <c r="S71" s="14">
        <f t="shared" si="41"/>
        <v>20050</v>
      </c>
      <c r="T71" s="14">
        <f t="shared" si="42"/>
        <v>22900</v>
      </c>
      <c r="U71" s="14">
        <f t="shared" si="48"/>
        <v>0</v>
      </c>
      <c r="V71" s="15">
        <f t="shared" si="49"/>
        <v>129</v>
      </c>
      <c r="W71" s="15">
        <f t="shared" si="52"/>
        <v>79.799999999999272</v>
      </c>
      <c r="X71" s="15">
        <f t="shared" si="53"/>
        <v>49.200000000000728</v>
      </c>
      <c r="Y71" s="15">
        <f t="shared" si="55"/>
        <v>129</v>
      </c>
      <c r="Z71" s="16">
        <f t="shared" si="17"/>
        <v>207.30000000000004</v>
      </c>
      <c r="AA71" s="15">
        <f t="shared" si="15"/>
        <v>9.5384898541388697E-3</v>
      </c>
      <c r="AB71" s="15">
        <f t="shared" si="18"/>
        <v>8.8707955643491481</v>
      </c>
      <c r="AC71" s="15">
        <f t="shared" si="43"/>
        <v>20300</v>
      </c>
      <c r="AD71" s="15">
        <f t="shared" si="44"/>
        <v>22650</v>
      </c>
      <c r="AE71" s="15">
        <f t="shared" si="16"/>
        <v>0</v>
      </c>
    </row>
    <row r="72" spans="1:31" x14ac:dyDescent="0.35">
      <c r="A72" s="2">
        <v>42842</v>
      </c>
      <c r="B72" t="s">
        <v>11</v>
      </c>
      <c r="C72" s="3">
        <v>42852</v>
      </c>
      <c r="D72">
        <v>21750.1</v>
      </c>
      <c r="E72">
        <v>21756.95</v>
      </c>
      <c r="F72">
        <v>21621</v>
      </c>
      <c r="G72">
        <v>21702.05</v>
      </c>
      <c r="H72">
        <v>21708</v>
      </c>
      <c r="I72">
        <v>21702.05</v>
      </c>
      <c r="J72">
        <f t="shared" si="54"/>
        <v>-0.14261325542978992</v>
      </c>
      <c r="K72">
        <v>3047720</v>
      </c>
      <c r="L72">
        <v>-31680</v>
      </c>
      <c r="M72">
        <f t="shared" si="50"/>
        <v>21800</v>
      </c>
      <c r="N72">
        <f t="shared" si="51"/>
        <v>10</v>
      </c>
      <c r="O72" s="11">
        <f t="shared" si="45"/>
        <v>19550</v>
      </c>
      <c r="P72" s="11">
        <f t="shared" si="46"/>
        <v>23000</v>
      </c>
      <c r="Q72" s="11">
        <f t="shared" si="47"/>
        <v>0</v>
      </c>
      <c r="R72" s="14">
        <v>11.577500000000001</v>
      </c>
      <c r="S72" s="14">
        <f t="shared" si="41"/>
        <v>20050</v>
      </c>
      <c r="T72" s="14">
        <f t="shared" si="42"/>
        <v>22900</v>
      </c>
      <c r="U72" s="14">
        <f t="shared" si="48"/>
        <v>0</v>
      </c>
      <c r="V72" s="15">
        <f t="shared" si="49"/>
        <v>135.95000000000073</v>
      </c>
      <c r="W72" s="15">
        <f t="shared" si="52"/>
        <v>23.950000000000728</v>
      </c>
      <c r="X72" s="15">
        <f t="shared" si="53"/>
        <v>112</v>
      </c>
      <c r="Y72" s="15">
        <f t="shared" si="55"/>
        <v>135.95000000000073</v>
      </c>
      <c r="Z72" s="16">
        <f t="shared" si="17"/>
        <v>198.87857142857163</v>
      </c>
      <c r="AA72" s="15">
        <f t="shared" si="15"/>
        <v>9.1640453979495787E-3</v>
      </c>
      <c r="AB72" s="15">
        <f t="shared" si="18"/>
        <v>8.5225622200931088</v>
      </c>
      <c r="AC72" s="15">
        <f t="shared" si="43"/>
        <v>20300</v>
      </c>
      <c r="AD72" s="15">
        <f t="shared" si="44"/>
        <v>22650</v>
      </c>
      <c r="AE72" s="15">
        <f t="shared" si="16"/>
        <v>0</v>
      </c>
    </row>
    <row r="73" spans="1:31" x14ac:dyDescent="0.35">
      <c r="A73" s="2">
        <v>42843</v>
      </c>
      <c r="B73" t="s">
        <v>11</v>
      </c>
      <c r="C73" s="3">
        <v>42852</v>
      </c>
      <c r="D73">
        <v>21745</v>
      </c>
      <c r="E73">
        <v>21973.5</v>
      </c>
      <c r="F73">
        <v>21670.9</v>
      </c>
      <c r="G73">
        <v>21692.95</v>
      </c>
      <c r="H73">
        <v>21710</v>
      </c>
      <c r="I73">
        <v>21692.95</v>
      </c>
      <c r="J73">
        <f t="shared" si="54"/>
        <v>-4.1949112499676366E-2</v>
      </c>
      <c r="K73">
        <v>3088680</v>
      </c>
      <c r="L73">
        <v>40960</v>
      </c>
      <c r="M73">
        <f t="shared" si="50"/>
        <v>21700</v>
      </c>
      <c r="N73">
        <f t="shared" si="51"/>
        <v>9</v>
      </c>
      <c r="O73" s="11">
        <f t="shared" si="45"/>
        <v>19550</v>
      </c>
      <c r="P73" s="11">
        <f t="shared" si="46"/>
        <v>23000</v>
      </c>
      <c r="Q73" s="11">
        <f t="shared" si="47"/>
        <v>0</v>
      </c>
      <c r="R73" s="14">
        <v>11.8925</v>
      </c>
      <c r="S73" s="14">
        <f t="shared" si="41"/>
        <v>20050</v>
      </c>
      <c r="T73" s="14">
        <f t="shared" si="42"/>
        <v>22900</v>
      </c>
      <c r="U73" s="14">
        <f t="shared" si="48"/>
        <v>0</v>
      </c>
      <c r="V73" s="15">
        <f t="shared" si="49"/>
        <v>302.59999999999854</v>
      </c>
      <c r="W73" s="15">
        <f t="shared" si="52"/>
        <v>271.45000000000073</v>
      </c>
      <c r="X73" s="15">
        <f t="shared" si="53"/>
        <v>31.149999999997817</v>
      </c>
      <c r="Y73" s="15">
        <f t="shared" si="55"/>
        <v>302.59999999999854</v>
      </c>
      <c r="Z73" s="16">
        <f t="shared" si="17"/>
        <v>207.43928571428583</v>
      </c>
      <c r="AA73" s="15">
        <f t="shared" si="15"/>
        <v>9.562520805804919E-3</v>
      </c>
      <c r="AB73" s="15">
        <f t="shared" si="18"/>
        <v>8.8931443493985753</v>
      </c>
      <c r="AC73" s="15">
        <f t="shared" si="43"/>
        <v>20300</v>
      </c>
      <c r="AD73" s="15">
        <f t="shared" si="44"/>
        <v>22650</v>
      </c>
      <c r="AE73" s="15">
        <f t="shared" si="16"/>
        <v>0</v>
      </c>
    </row>
    <row r="74" spans="1:31" x14ac:dyDescent="0.35">
      <c r="A74" s="2">
        <v>42844</v>
      </c>
      <c r="B74" t="s">
        <v>11</v>
      </c>
      <c r="C74" s="3">
        <v>42852</v>
      </c>
      <c r="D74">
        <v>21700.25</v>
      </c>
      <c r="E74">
        <v>21740.15</v>
      </c>
      <c r="F74">
        <v>21525</v>
      </c>
      <c r="G74">
        <v>21617.200000000001</v>
      </c>
      <c r="H74">
        <v>21649.95</v>
      </c>
      <c r="I74">
        <v>21617.200000000001</v>
      </c>
      <c r="J74">
        <f t="shared" si="54"/>
        <v>-0.35041540995133502</v>
      </c>
      <c r="K74">
        <v>3056600</v>
      </c>
      <c r="L74">
        <v>-32080</v>
      </c>
      <c r="M74">
        <f t="shared" si="50"/>
        <v>21700</v>
      </c>
      <c r="N74">
        <f t="shared" si="51"/>
        <v>8</v>
      </c>
      <c r="O74" s="11">
        <f t="shared" si="45"/>
        <v>19550</v>
      </c>
      <c r="P74" s="11">
        <f t="shared" si="46"/>
        <v>23000</v>
      </c>
      <c r="Q74" s="11">
        <f t="shared" si="47"/>
        <v>0</v>
      </c>
      <c r="R74" s="14">
        <v>12.375</v>
      </c>
      <c r="S74" s="14">
        <f t="shared" si="41"/>
        <v>20050</v>
      </c>
      <c r="T74" s="14">
        <f t="shared" si="42"/>
        <v>22900</v>
      </c>
      <c r="U74" s="14">
        <f t="shared" si="48"/>
        <v>0</v>
      </c>
      <c r="V74" s="15">
        <f t="shared" si="49"/>
        <v>215.15000000000146</v>
      </c>
      <c r="W74" s="15">
        <f t="shared" si="52"/>
        <v>47.200000000000728</v>
      </c>
      <c r="X74" s="15">
        <f t="shared" si="53"/>
        <v>167.95000000000073</v>
      </c>
      <c r="Y74" s="15">
        <f t="shared" si="55"/>
        <v>215.15000000000146</v>
      </c>
      <c r="Z74" s="16">
        <f t="shared" si="17"/>
        <v>211.16071428571453</v>
      </c>
      <c r="AA74" s="15">
        <f t="shared" si="15"/>
        <v>9.7681806286528568E-3</v>
      </c>
      <c r="AB74" s="15">
        <f t="shared" si="18"/>
        <v>9.0844079846471573</v>
      </c>
      <c r="AC74" s="15">
        <f t="shared" si="43"/>
        <v>20300</v>
      </c>
      <c r="AD74" s="15">
        <f t="shared" si="44"/>
        <v>22650</v>
      </c>
      <c r="AE74" s="15">
        <f t="shared" si="16"/>
        <v>0</v>
      </c>
    </row>
    <row r="75" spans="1:31" x14ac:dyDescent="0.35">
      <c r="A75" s="2">
        <v>42845</v>
      </c>
      <c r="B75" t="s">
        <v>11</v>
      </c>
      <c r="C75" s="3">
        <v>42852</v>
      </c>
      <c r="D75">
        <v>21525.5</v>
      </c>
      <c r="E75">
        <v>21599.9</v>
      </c>
      <c r="F75">
        <v>21492.05</v>
      </c>
      <c r="G75">
        <v>21557.4</v>
      </c>
      <c r="H75">
        <v>21568.95</v>
      </c>
      <c r="I75">
        <v>21557.4</v>
      </c>
      <c r="J75">
        <f t="shared" si="54"/>
        <v>-0.27739894421404843</v>
      </c>
      <c r="K75">
        <v>2912080</v>
      </c>
      <c r="L75">
        <v>-144520</v>
      </c>
      <c r="M75">
        <f t="shared" si="50"/>
        <v>21500</v>
      </c>
      <c r="N75">
        <f t="shared" si="51"/>
        <v>7</v>
      </c>
      <c r="O75" s="11">
        <f t="shared" si="45"/>
        <v>19550</v>
      </c>
      <c r="P75" s="11">
        <f t="shared" si="46"/>
        <v>23000</v>
      </c>
      <c r="Q75" s="11">
        <f t="shared" si="47"/>
        <v>0</v>
      </c>
      <c r="R75" s="14">
        <v>12.215</v>
      </c>
      <c r="S75" s="14">
        <f t="shared" si="41"/>
        <v>20050</v>
      </c>
      <c r="T75" s="14">
        <f t="shared" si="42"/>
        <v>22900</v>
      </c>
      <c r="U75" s="14">
        <f t="shared" si="48"/>
        <v>0</v>
      </c>
      <c r="V75" s="15">
        <f t="shared" si="49"/>
        <v>107.85000000000218</v>
      </c>
      <c r="W75" s="15">
        <f t="shared" si="52"/>
        <v>17.299999999999272</v>
      </c>
      <c r="X75" s="15">
        <f t="shared" si="53"/>
        <v>125.15000000000146</v>
      </c>
      <c r="Y75" s="15">
        <f t="shared" si="55"/>
        <v>125.15000000000146</v>
      </c>
      <c r="Z75" s="16">
        <f t="shared" si="17"/>
        <v>206.70714285714323</v>
      </c>
      <c r="AA75" s="15">
        <f t="shared" si="15"/>
        <v>9.5886861521864049E-3</v>
      </c>
      <c r="AB75" s="15">
        <f t="shared" si="18"/>
        <v>8.9174781215333567</v>
      </c>
      <c r="AC75" s="15">
        <f t="shared" si="43"/>
        <v>20300</v>
      </c>
      <c r="AD75" s="15">
        <f t="shared" si="44"/>
        <v>22650</v>
      </c>
      <c r="AE75" s="15">
        <f t="shared" si="16"/>
        <v>0</v>
      </c>
    </row>
    <row r="76" spans="1:31" x14ac:dyDescent="0.35">
      <c r="A76" s="2">
        <v>42846</v>
      </c>
      <c r="B76" t="s">
        <v>11</v>
      </c>
      <c r="C76" s="3">
        <v>42852</v>
      </c>
      <c r="D76">
        <v>21610</v>
      </c>
      <c r="E76">
        <v>21660.400000000001</v>
      </c>
      <c r="F76">
        <v>21381</v>
      </c>
      <c r="G76">
        <v>21541.45</v>
      </c>
      <c r="H76">
        <v>21554</v>
      </c>
      <c r="I76">
        <v>21541.45</v>
      </c>
      <c r="J76">
        <f t="shared" si="54"/>
        <v>-7.4043297920988266E-2</v>
      </c>
      <c r="K76">
        <v>2881840</v>
      </c>
      <c r="L76">
        <v>-30240</v>
      </c>
      <c r="M76">
        <f t="shared" si="50"/>
        <v>21600</v>
      </c>
      <c r="N76">
        <f t="shared" si="51"/>
        <v>6</v>
      </c>
      <c r="O76" s="11">
        <f t="shared" si="45"/>
        <v>19550</v>
      </c>
      <c r="P76" s="11">
        <f t="shared" si="46"/>
        <v>23000</v>
      </c>
      <c r="Q76" s="11">
        <f t="shared" si="47"/>
        <v>0</v>
      </c>
      <c r="R76" s="14">
        <v>11.56</v>
      </c>
      <c r="S76" s="14">
        <f t="shared" si="41"/>
        <v>20050</v>
      </c>
      <c r="T76" s="14">
        <f t="shared" si="42"/>
        <v>22900</v>
      </c>
      <c r="U76" s="14">
        <f t="shared" si="48"/>
        <v>0</v>
      </c>
      <c r="V76" s="15">
        <f t="shared" si="49"/>
        <v>279.40000000000146</v>
      </c>
      <c r="W76" s="15">
        <f t="shared" si="52"/>
        <v>103</v>
      </c>
      <c r="X76" s="15">
        <f t="shared" si="53"/>
        <v>176.40000000000146</v>
      </c>
      <c r="Y76" s="15">
        <f t="shared" si="55"/>
        <v>279.40000000000146</v>
      </c>
      <c r="Z76" s="16">
        <f t="shared" si="17"/>
        <v>206.39285714285765</v>
      </c>
      <c r="AA76" s="15">
        <f t="shared" si="15"/>
        <v>9.5811961192425604E-3</v>
      </c>
      <c r="AB76" s="15">
        <f t="shared" si="18"/>
        <v>8.9105123908955814</v>
      </c>
      <c r="AC76" s="15">
        <f t="shared" si="43"/>
        <v>20300</v>
      </c>
      <c r="AD76" s="15">
        <f t="shared" si="44"/>
        <v>22650</v>
      </c>
      <c r="AE76" s="15">
        <f t="shared" si="16"/>
        <v>0</v>
      </c>
    </row>
    <row r="77" spans="1:31" x14ac:dyDescent="0.35">
      <c r="A77" s="2">
        <v>42849</v>
      </c>
      <c r="B77" t="s">
        <v>11</v>
      </c>
      <c r="C77" s="3">
        <v>42852</v>
      </c>
      <c r="D77">
        <v>21590.05</v>
      </c>
      <c r="E77">
        <v>21847.25</v>
      </c>
      <c r="F77">
        <v>21567.599999999999</v>
      </c>
      <c r="G77">
        <v>21830.15</v>
      </c>
      <c r="H77">
        <v>21844.35</v>
      </c>
      <c r="I77">
        <v>21830.15</v>
      </c>
      <c r="J77">
        <f t="shared" si="54"/>
        <v>1.3224828963612285</v>
      </c>
      <c r="K77">
        <v>2992040</v>
      </c>
      <c r="L77">
        <v>110200</v>
      </c>
      <c r="M77">
        <f t="shared" si="50"/>
        <v>21600</v>
      </c>
      <c r="N77">
        <f t="shared" si="51"/>
        <v>3</v>
      </c>
      <c r="O77" s="11">
        <f t="shared" si="45"/>
        <v>19550</v>
      </c>
      <c r="P77" s="11">
        <f t="shared" si="46"/>
        <v>23000</v>
      </c>
      <c r="Q77" s="11">
        <f t="shared" si="47"/>
        <v>0</v>
      </c>
      <c r="R77" s="14">
        <v>11.422499999999999</v>
      </c>
      <c r="S77" s="14">
        <f t="shared" si="41"/>
        <v>20050</v>
      </c>
      <c r="T77" s="14">
        <f t="shared" si="42"/>
        <v>22900</v>
      </c>
      <c r="U77" s="14">
        <f t="shared" si="48"/>
        <v>0</v>
      </c>
      <c r="V77" s="15">
        <f t="shared" si="49"/>
        <v>279.65000000000146</v>
      </c>
      <c r="W77" s="15">
        <f t="shared" si="52"/>
        <v>305.79999999999927</v>
      </c>
      <c r="X77" s="15">
        <f t="shared" si="53"/>
        <v>26.149999999997817</v>
      </c>
      <c r="Y77" s="15">
        <f t="shared" si="55"/>
        <v>305.79999999999927</v>
      </c>
      <c r="Z77" s="16">
        <f t="shared" si="17"/>
        <v>217.96071428571486</v>
      </c>
      <c r="AA77" s="15">
        <f t="shared" si="15"/>
        <v>9.9843892179263469E-3</v>
      </c>
      <c r="AB77" s="15">
        <f t="shared" si="18"/>
        <v>9.2854819726715032</v>
      </c>
      <c r="AC77" s="15">
        <f t="shared" si="43"/>
        <v>20300</v>
      </c>
      <c r="AD77" s="15">
        <f t="shared" si="44"/>
        <v>22650</v>
      </c>
      <c r="AE77" s="15">
        <f t="shared" si="16"/>
        <v>0</v>
      </c>
    </row>
    <row r="78" spans="1:31" x14ac:dyDescent="0.35">
      <c r="A78" s="2">
        <v>42850</v>
      </c>
      <c r="B78" t="s">
        <v>11</v>
      </c>
      <c r="C78" s="3">
        <v>42852</v>
      </c>
      <c r="D78">
        <v>21965</v>
      </c>
      <c r="E78">
        <v>22023.85</v>
      </c>
      <c r="F78">
        <v>21860.1</v>
      </c>
      <c r="G78">
        <v>21995</v>
      </c>
      <c r="H78">
        <v>22002</v>
      </c>
      <c r="I78">
        <v>21995</v>
      </c>
      <c r="J78">
        <f t="shared" si="54"/>
        <v>0.749488520118202</v>
      </c>
      <c r="K78">
        <v>2542720</v>
      </c>
      <c r="L78">
        <v>-449320</v>
      </c>
      <c r="M78">
        <f t="shared" si="50"/>
        <v>22000</v>
      </c>
      <c r="N78">
        <f t="shared" si="51"/>
        <v>2</v>
      </c>
      <c r="O78" s="11">
        <f t="shared" si="45"/>
        <v>19550</v>
      </c>
      <c r="P78" s="11">
        <f t="shared" si="46"/>
        <v>23000</v>
      </c>
      <c r="Q78" s="11">
        <f t="shared" si="47"/>
        <v>0</v>
      </c>
      <c r="R78" s="14">
        <v>11.625</v>
      </c>
      <c r="S78" s="14">
        <f t="shared" si="41"/>
        <v>20050</v>
      </c>
      <c r="T78" s="14">
        <f t="shared" si="42"/>
        <v>22900</v>
      </c>
      <c r="U78" s="14">
        <f t="shared" si="48"/>
        <v>0</v>
      </c>
      <c r="V78" s="15">
        <f t="shared" si="49"/>
        <v>163.75</v>
      </c>
      <c r="W78" s="15">
        <f t="shared" si="52"/>
        <v>193.69999999999709</v>
      </c>
      <c r="X78" s="15">
        <f t="shared" si="53"/>
        <v>29.94999999999709</v>
      </c>
      <c r="Y78" s="15">
        <f t="shared" si="55"/>
        <v>193.69999999999709</v>
      </c>
      <c r="Z78" s="16">
        <f t="shared" si="17"/>
        <v>221.9607142857146</v>
      </c>
      <c r="AA78" s="15">
        <f t="shared" si="15"/>
        <v>1.0091416880459858E-2</v>
      </c>
      <c r="AB78" s="15">
        <f t="shared" si="18"/>
        <v>9.385017698827669</v>
      </c>
      <c r="AC78" s="15">
        <f t="shared" si="43"/>
        <v>20300</v>
      </c>
      <c r="AD78" s="15">
        <f t="shared" si="44"/>
        <v>22650</v>
      </c>
      <c r="AE78" s="15">
        <f t="shared" si="16"/>
        <v>0</v>
      </c>
    </row>
    <row r="79" spans="1:31" x14ac:dyDescent="0.35">
      <c r="A79" s="2">
        <v>42851</v>
      </c>
      <c r="B79" t="s">
        <v>11</v>
      </c>
      <c r="C79" s="3">
        <v>42852</v>
      </c>
      <c r="D79">
        <v>22050.15</v>
      </c>
      <c r="E79">
        <v>22244</v>
      </c>
      <c r="F79">
        <v>22027.55</v>
      </c>
      <c r="G79">
        <v>22210.6</v>
      </c>
      <c r="H79">
        <v>22224.35</v>
      </c>
      <c r="I79">
        <v>22210.6</v>
      </c>
      <c r="J79">
        <f t="shared" si="54"/>
        <v>0.9707076801166945</v>
      </c>
      <c r="K79">
        <v>1806840</v>
      </c>
      <c r="L79">
        <v>-735880</v>
      </c>
      <c r="M79">
        <f t="shared" si="50"/>
        <v>22100</v>
      </c>
      <c r="N79">
        <f t="shared" si="51"/>
        <v>1</v>
      </c>
      <c r="O79" s="11">
        <f t="shared" si="45"/>
        <v>19550</v>
      </c>
      <c r="P79" s="11">
        <f t="shared" si="46"/>
        <v>23000</v>
      </c>
      <c r="Q79" s="11">
        <f t="shared" si="47"/>
        <v>0</v>
      </c>
      <c r="R79" s="14">
        <v>11.154999999999999</v>
      </c>
      <c r="S79" s="14">
        <f t="shared" si="41"/>
        <v>20050</v>
      </c>
      <c r="T79" s="14">
        <f t="shared" si="42"/>
        <v>22900</v>
      </c>
      <c r="U79" s="14">
        <f t="shared" si="48"/>
        <v>0</v>
      </c>
      <c r="V79" s="15">
        <f t="shared" si="49"/>
        <v>216.45000000000073</v>
      </c>
      <c r="W79" s="15">
        <f t="shared" si="52"/>
        <v>249</v>
      </c>
      <c r="X79" s="15">
        <f t="shared" si="53"/>
        <v>32.549999999999272</v>
      </c>
      <c r="Y79" s="15">
        <f t="shared" si="55"/>
        <v>249</v>
      </c>
      <c r="Z79" s="16">
        <f t="shared" si="17"/>
        <v>225.85000000000011</v>
      </c>
      <c r="AA79" s="15">
        <f t="shared" ref="AA79:AA142" si="56">Z79/G79</f>
        <v>1.0168568161148287E-2</v>
      </c>
      <c r="AB79" s="15">
        <f t="shared" si="18"/>
        <v>9.4567683898679071</v>
      </c>
      <c r="AC79" s="15">
        <f t="shared" si="43"/>
        <v>20300</v>
      </c>
      <c r="AD79" s="15">
        <f t="shared" si="44"/>
        <v>22650</v>
      </c>
      <c r="AE79" s="15">
        <f t="shared" ref="AE79:AE142" si="57">IF(AND(G79&gt;=AC79,G79&lt;=AD79),0,1)</f>
        <v>0</v>
      </c>
    </row>
    <row r="80" spans="1:31" x14ac:dyDescent="0.35">
      <c r="A80" s="2">
        <v>42852</v>
      </c>
      <c r="B80" t="s">
        <v>11</v>
      </c>
      <c r="C80" s="3">
        <v>42852</v>
      </c>
      <c r="D80">
        <v>22245.95</v>
      </c>
      <c r="E80">
        <v>22374.9</v>
      </c>
      <c r="F80">
        <v>22163.25</v>
      </c>
      <c r="G80">
        <v>22329.5</v>
      </c>
      <c r="H80">
        <v>22328</v>
      </c>
      <c r="I80">
        <v>22326.3</v>
      </c>
      <c r="J80">
        <f t="shared" si="54"/>
        <v>0.53247945542892339</v>
      </c>
      <c r="K80">
        <v>1029800</v>
      </c>
      <c r="L80">
        <v>-777040</v>
      </c>
      <c r="M80">
        <f t="shared" si="50"/>
        <v>22200</v>
      </c>
      <c r="N80">
        <f t="shared" si="51"/>
        <v>0</v>
      </c>
      <c r="O80" s="11">
        <f t="shared" si="45"/>
        <v>19550</v>
      </c>
      <c r="P80" s="11">
        <f t="shared" si="46"/>
        <v>23000</v>
      </c>
      <c r="Q80" s="11">
        <f t="shared" si="47"/>
        <v>0</v>
      </c>
      <c r="R80" s="14">
        <v>11.74</v>
      </c>
      <c r="S80" s="14">
        <f t="shared" si="41"/>
        <v>20050</v>
      </c>
      <c r="T80" s="14">
        <f t="shared" si="42"/>
        <v>22900</v>
      </c>
      <c r="U80" s="14">
        <f t="shared" si="48"/>
        <v>0</v>
      </c>
      <c r="V80" s="15">
        <f t="shared" si="49"/>
        <v>211.65000000000146</v>
      </c>
      <c r="W80" s="15">
        <f t="shared" si="52"/>
        <v>164.30000000000291</v>
      </c>
      <c r="X80" s="15">
        <f t="shared" si="53"/>
        <v>47.349999999998545</v>
      </c>
      <c r="Y80" s="15">
        <f t="shared" si="55"/>
        <v>211.65000000000146</v>
      </c>
      <c r="Z80" s="16">
        <f t="shared" ref="Z80:Z143" si="58">AVERAGE(Y67:Y80)</f>
        <v>225.09285714285735</v>
      </c>
      <c r="AA80" s="15">
        <f t="shared" si="56"/>
        <v>1.0080514885817298E-2</v>
      </c>
      <c r="AB80" s="15">
        <f t="shared" ref="AB80:AB143" si="59">AA80*930</f>
        <v>9.3748788438100874</v>
      </c>
      <c r="AC80" s="15">
        <f t="shared" si="43"/>
        <v>20300</v>
      </c>
      <c r="AD80" s="15">
        <f t="shared" si="44"/>
        <v>22650</v>
      </c>
      <c r="AE80" s="15">
        <f t="shared" si="57"/>
        <v>0</v>
      </c>
    </row>
    <row r="81" spans="1:31" x14ac:dyDescent="0.35">
      <c r="A81" s="2">
        <v>42853</v>
      </c>
      <c r="B81" t="s">
        <v>11</v>
      </c>
      <c r="C81" s="3">
        <v>42880</v>
      </c>
      <c r="D81">
        <v>22275</v>
      </c>
      <c r="E81">
        <v>22391.9</v>
      </c>
      <c r="F81">
        <v>22203.8</v>
      </c>
      <c r="G81">
        <v>22366.400000000001</v>
      </c>
      <c r="H81">
        <v>22370</v>
      </c>
      <c r="I81">
        <v>22366.400000000001</v>
      </c>
      <c r="J81">
        <f t="shared" si="54"/>
        <v>0.16497961227556268</v>
      </c>
      <c r="K81">
        <v>3511840</v>
      </c>
      <c r="L81">
        <v>156720</v>
      </c>
      <c r="M81">
        <f t="shared" si="50"/>
        <v>22300</v>
      </c>
      <c r="N81">
        <f t="shared" si="51"/>
        <v>27</v>
      </c>
      <c r="O81" s="11">
        <v>20650</v>
      </c>
      <c r="P81" s="11">
        <v>23650</v>
      </c>
      <c r="Q81" s="11">
        <f t="shared" si="47"/>
        <v>0</v>
      </c>
      <c r="R81" s="14">
        <v>11.07</v>
      </c>
      <c r="S81" s="14">
        <f>MROUND((G81-2*G81*R81*SQRT(N81/365)/100),50)</f>
        <v>21000</v>
      </c>
      <c r="T81" s="14">
        <f>MROUND((G81+2*G81*R81*SQRT(N81/365)/100),50)</f>
        <v>23700</v>
      </c>
      <c r="U81" s="14">
        <f t="shared" si="48"/>
        <v>0</v>
      </c>
      <c r="V81" s="15">
        <f t="shared" si="49"/>
        <v>188.10000000000218</v>
      </c>
      <c r="W81" s="15">
        <f t="shared" si="52"/>
        <v>62.400000000001455</v>
      </c>
      <c r="X81" s="15">
        <f t="shared" si="53"/>
        <v>125.70000000000073</v>
      </c>
      <c r="Y81" s="15">
        <f t="shared" si="55"/>
        <v>188.10000000000218</v>
      </c>
      <c r="Z81" s="16">
        <f t="shared" si="58"/>
        <v>221.97142857142899</v>
      </c>
      <c r="AA81" s="15">
        <f t="shared" si="56"/>
        <v>9.92432526340533E-3</v>
      </c>
      <c r="AB81" s="15">
        <f t="shared" si="59"/>
        <v>9.2296224949669572</v>
      </c>
      <c r="AC81" s="15">
        <f>MROUND((G81-2*G81*AB81*SQRT(N81/365)/100),50)</f>
        <v>21250</v>
      </c>
      <c r="AD81" s="15">
        <f>MROUND((G81+2*G81*AB81*SQRT(N81/365)/100),50)</f>
        <v>23500</v>
      </c>
      <c r="AE81" s="15">
        <f t="shared" si="57"/>
        <v>0</v>
      </c>
    </row>
    <row r="82" spans="1:31" x14ac:dyDescent="0.35">
      <c r="A82" s="2">
        <v>42857</v>
      </c>
      <c r="B82" t="s">
        <v>11</v>
      </c>
      <c r="C82" s="3">
        <v>42880</v>
      </c>
      <c r="D82">
        <v>22369.95</v>
      </c>
      <c r="E82">
        <v>22485.3</v>
      </c>
      <c r="F82">
        <v>22291.9</v>
      </c>
      <c r="G82">
        <v>22394.35</v>
      </c>
      <c r="H82">
        <v>22395</v>
      </c>
      <c r="I82">
        <v>22394.35</v>
      </c>
      <c r="J82">
        <f t="shared" si="54"/>
        <v>0.1248082663707457</v>
      </c>
      <c r="K82">
        <v>3374880</v>
      </c>
      <c r="L82">
        <v>-136960</v>
      </c>
      <c r="M82">
        <f t="shared" si="50"/>
        <v>22400</v>
      </c>
      <c r="N82">
        <f t="shared" si="51"/>
        <v>23</v>
      </c>
      <c r="O82" s="11">
        <f t="shared" ref="O82:O98" si="60">O81</f>
        <v>20650</v>
      </c>
      <c r="P82" s="11">
        <f t="shared" ref="P82:P98" si="61">P81</f>
        <v>23650</v>
      </c>
      <c r="Q82" s="11">
        <f t="shared" si="47"/>
        <v>0</v>
      </c>
      <c r="R82" s="14">
        <v>10.86</v>
      </c>
      <c r="S82" s="14">
        <f t="shared" ref="S82:S99" si="62">S81</f>
        <v>21000</v>
      </c>
      <c r="T82" s="14">
        <f t="shared" ref="T82:T99" si="63">T81</f>
        <v>23700</v>
      </c>
      <c r="U82" s="14">
        <f t="shared" si="48"/>
        <v>0</v>
      </c>
      <c r="V82" s="15">
        <f t="shared" si="49"/>
        <v>193.39999999999782</v>
      </c>
      <c r="W82" s="15">
        <f t="shared" si="52"/>
        <v>118.89999999999782</v>
      </c>
      <c r="X82" s="15">
        <f t="shared" si="53"/>
        <v>74.5</v>
      </c>
      <c r="Y82" s="15">
        <f t="shared" si="55"/>
        <v>193.39999999999782</v>
      </c>
      <c r="Z82" s="16">
        <f t="shared" si="58"/>
        <v>219.32500000000022</v>
      </c>
      <c r="AA82" s="15">
        <f t="shared" si="56"/>
        <v>9.7937649451759132E-3</v>
      </c>
      <c r="AB82" s="15">
        <f t="shared" si="59"/>
        <v>9.1082013990135984</v>
      </c>
      <c r="AC82" s="15">
        <f t="shared" ref="AC82:AC99" si="64">AC81</f>
        <v>21250</v>
      </c>
      <c r="AD82" s="15">
        <f t="shared" ref="AD82:AD99" si="65">AD81</f>
        <v>23500</v>
      </c>
      <c r="AE82" s="15">
        <f t="shared" si="57"/>
        <v>0</v>
      </c>
    </row>
    <row r="83" spans="1:31" x14ac:dyDescent="0.35">
      <c r="A83" s="2">
        <v>42858</v>
      </c>
      <c r="B83" t="s">
        <v>11</v>
      </c>
      <c r="C83" s="3">
        <v>42880</v>
      </c>
      <c r="D83">
        <v>22487.8</v>
      </c>
      <c r="E83">
        <v>22487.8</v>
      </c>
      <c r="F83">
        <v>22301.200000000001</v>
      </c>
      <c r="G83">
        <v>22348.3</v>
      </c>
      <c r="H83">
        <v>22341.7</v>
      </c>
      <c r="I83">
        <v>22348.3</v>
      </c>
      <c r="J83">
        <f t="shared" si="54"/>
        <v>-0.20605594161524263</v>
      </c>
      <c r="K83">
        <v>3198640</v>
      </c>
      <c r="L83">
        <v>-176240</v>
      </c>
      <c r="M83">
        <f t="shared" si="50"/>
        <v>22500</v>
      </c>
      <c r="N83">
        <f t="shared" si="51"/>
        <v>22</v>
      </c>
      <c r="O83" s="11">
        <f t="shared" si="60"/>
        <v>20650</v>
      </c>
      <c r="P83" s="11">
        <f t="shared" si="61"/>
        <v>23650</v>
      </c>
      <c r="Q83" s="11">
        <f t="shared" si="47"/>
        <v>0</v>
      </c>
      <c r="R83" s="14">
        <v>11.4475</v>
      </c>
      <c r="S83" s="14">
        <f t="shared" si="62"/>
        <v>21000</v>
      </c>
      <c r="T83" s="14">
        <f t="shared" si="63"/>
        <v>23700</v>
      </c>
      <c r="U83" s="14">
        <f t="shared" si="48"/>
        <v>0</v>
      </c>
      <c r="V83" s="15">
        <f t="shared" si="49"/>
        <v>186.59999999999854</v>
      </c>
      <c r="W83" s="15">
        <f t="shared" si="52"/>
        <v>93.450000000000728</v>
      </c>
      <c r="X83" s="15">
        <f t="shared" si="53"/>
        <v>93.149999999997817</v>
      </c>
      <c r="Y83" s="15">
        <f t="shared" si="55"/>
        <v>186.59999999999854</v>
      </c>
      <c r="Z83" s="16">
        <f t="shared" si="58"/>
        <v>212.26428571428576</v>
      </c>
      <c r="AA83" s="15">
        <f t="shared" si="56"/>
        <v>9.498005920552605E-3</v>
      </c>
      <c r="AB83" s="15">
        <f t="shared" si="59"/>
        <v>8.8331455061139224</v>
      </c>
      <c r="AC83" s="15">
        <f t="shared" si="64"/>
        <v>21250</v>
      </c>
      <c r="AD83" s="15">
        <f t="shared" si="65"/>
        <v>23500</v>
      </c>
      <c r="AE83" s="15">
        <f t="shared" si="57"/>
        <v>0</v>
      </c>
    </row>
    <row r="84" spans="1:31" x14ac:dyDescent="0.35">
      <c r="A84" s="2">
        <v>42859</v>
      </c>
      <c r="B84" t="s">
        <v>11</v>
      </c>
      <c r="C84" s="3">
        <v>42880</v>
      </c>
      <c r="D84">
        <v>22618</v>
      </c>
      <c r="E84">
        <v>22768.25</v>
      </c>
      <c r="F84">
        <v>22460</v>
      </c>
      <c r="G84">
        <v>22730.15</v>
      </c>
      <c r="H84">
        <v>22760.1</v>
      </c>
      <c r="I84">
        <v>22730.15</v>
      </c>
      <c r="J84">
        <f t="shared" si="54"/>
        <v>1.6799273212011454</v>
      </c>
      <c r="K84">
        <v>3624920</v>
      </c>
      <c r="L84">
        <v>426280</v>
      </c>
      <c r="M84">
        <f t="shared" si="50"/>
        <v>22600</v>
      </c>
      <c r="N84">
        <f t="shared" si="51"/>
        <v>21</v>
      </c>
      <c r="O84" s="11">
        <f t="shared" si="60"/>
        <v>20650</v>
      </c>
      <c r="P84" s="11">
        <f t="shared" si="61"/>
        <v>23650</v>
      </c>
      <c r="Q84" s="11">
        <f t="shared" si="47"/>
        <v>0</v>
      </c>
      <c r="R84" s="14">
        <v>11.5275</v>
      </c>
      <c r="S84" s="14">
        <f t="shared" si="62"/>
        <v>21000</v>
      </c>
      <c r="T84" s="14">
        <f t="shared" si="63"/>
        <v>23700</v>
      </c>
      <c r="U84" s="14">
        <f t="shared" si="48"/>
        <v>0</v>
      </c>
      <c r="V84" s="15">
        <f t="shared" si="49"/>
        <v>308.25</v>
      </c>
      <c r="W84" s="15">
        <f t="shared" si="52"/>
        <v>419.95000000000073</v>
      </c>
      <c r="X84" s="15">
        <f t="shared" si="53"/>
        <v>111.70000000000073</v>
      </c>
      <c r="Y84" s="15">
        <f t="shared" si="55"/>
        <v>419.95000000000073</v>
      </c>
      <c r="Z84" s="16">
        <f t="shared" si="58"/>
        <v>223.96071428571435</v>
      </c>
      <c r="AA84" s="15">
        <f t="shared" si="56"/>
        <v>9.8530240357285071E-3</v>
      </c>
      <c r="AB84" s="15">
        <f t="shared" si="59"/>
        <v>9.1633123532275125</v>
      </c>
      <c r="AC84" s="15">
        <f t="shared" si="64"/>
        <v>21250</v>
      </c>
      <c r="AD84" s="15">
        <f t="shared" si="65"/>
        <v>23500</v>
      </c>
      <c r="AE84" s="15">
        <f t="shared" si="57"/>
        <v>0</v>
      </c>
    </row>
    <row r="85" spans="1:31" x14ac:dyDescent="0.35">
      <c r="A85" s="2">
        <v>42860</v>
      </c>
      <c r="B85" t="s">
        <v>11</v>
      </c>
      <c r="C85" s="3">
        <v>42880</v>
      </c>
      <c r="D85">
        <v>22799.5</v>
      </c>
      <c r="E85">
        <v>22818</v>
      </c>
      <c r="F85">
        <v>22555</v>
      </c>
      <c r="G85">
        <v>22652.35</v>
      </c>
      <c r="H85">
        <v>22647</v>
      </c>
      <c r="I85">
        <v>22652.35</v>
      </c>
      <c r="J85">
        <f t="shared" si="54"/>
        <v>-0.34345222460364117</v>
      </c>
      <c r="K85">
        <v>3490560</v>
      </c>
      <c r="L85">
        <v>-134360</v>
      </c>
      <c r="M85">
        <f t="shared" si="50"/>
        <v>22800</v>
      </c>
      <c r="N85">
        <f t="shared" si="51"/>
        <v>20</v>
      </c>
      <c r="O85" s="11">
        <f t="shared" si="60"/>
        <v>20650</v>
      </c>
      <c r="P85" s="11">
        <f t="shared" si="61"/>
        <v>23650</v>
      </c>
      <c r="Q85" s="11">
        <f t="shared" si="47"/>
        <v>0</v>
      </c>
      <c r="R85" s="14">
        <v>11.3325</v>
      </c>
      <c r="S85" s="14">
        <f t="shared" si="62"/>
        <v>21000</v>
      </c>
      <c r="T85" s="14">
        <f t="shared" si="63"/>
        <v>23700</v>
      </c>
      <c r="U85" s="14">
        <f t="shared" si="48"/>
        <v>0</v>
      </c>
      <c r="V85" s="15">
        <f t="shared" si="49"/>
        <v>263</v>
      </c>
      <c r="W85" s="15">
        <f t="shared" si="52"/>
        <v>87.849999999998545</v>
      </c>
      <c r="X85" s="15">
        <f t="shared" si="53"/>
        <v>175.15000000000146</v>
      </c>
      <c r="Y85" s="15">
        <f t="shared" si="55"/>
        <v>263</v>
      </c>
      <c r="Z85" s="16">
        <f t="shared" si="58"/>
        <v>233.5321428571429</v>
      </c>
      <c r="AA85" s="15">
        <f t="shared" si="56"/>
        <v>1.0309400254593582E-2</v>
      </c>
      <c r="AB85" s="15">
        <f t="shared" si="59"/>
        <v>9.5877422367720317</v>
      </c>
      <c r="AC85" s="15">
        <f t="shared" si="64"/>
        <v>21250</v>
      </c>
      <c r="AD85" s="15">
        <f t="shared" si="65"/>
        <v>23500</v>
      </c>
      <c r="AE85" s="15">
        <f t="shared" si="57"/>
        <v>0</v>
      </c>
    </row>
    <row r="86" spans="1:31" x14ac:dyDescent="0.35">
      <c r="A86" s="2">
        <v>42863</v>
      </c>
      <c r="B86" t="s">
        <v>11</v>
      </c>
      <c r="C86" s="3">
        <v>42880</v>
      </c>
      <c r="D86">
        <v>22709.95</v>
      </c>
      <c r="E86">
        <v>22838.35</v>
      </c>
      <c r="F86">
        <v>22642.25</v>
      </c>
      <c r="G86">
        <v>22785.35</v>
      </c>
      <c r="H86">
        <v>22781</v>
      </c>
      <c r="I86">
        <v>22785.35</v>
      </c>
      <c r="J86">
        <f t="shared" si="54"/>
        <v>0.58370839157616639</v>
      </c>
      <c r="K86">
        <v>3644520</v>
      </c>
      <c r="L86">
        <v>153960</v>
      </c>
      <c r="M86">
        <f t="shared" si="50"/>
        <v>22700</v>
      </c>
      <c r="N86">
        <f t="shared" si="51"/>
        <v>17</v>
      </c>
      <c r="O86" s="11">
        <f t="shared" si="60"/>
        <v>20650</v>
      </c>
      <c r="P86" s="11">
        <f t="shared" si="61"/>
        <v>23650</v>
      </c>
      <c r="Q86" s="11">
        <f t="shared" si="47"/>
        <v>0</v>
      </c>
      <c r="R86" s="14">
        <v>11.987500000000001</v>
      </c>
      <c r="S86" s="14">
        <f t="shared" si="62"/>
        <v>21000</v>
      </c>
      <c r="T86" s="14">
        <f t="shared" si="63"/>
        <v>23700</v>
      </c>
      <c r="U86" s="14">
        <f t="shared" si="48"/>
        <v>0</v>
      </c>
      <c r="V86" s="15">
        <f t="shared" si="49"/>
        <v>196.09999999999854</v>
      </c>
      <c r="W86" s="15">
        <f t="shared" si="52"/>
        <v>186</v>
      </c>
      <c r="X86" s="15">
        <f t="shared" si="53"/>
        <v>10.099999999998545</v>
      </c>
      <c r="Y86" s="15">
        <f t="shared" si="55"/>
        <v>196.09999999999854</v>
      </c>
      <c r="Z86" s="16">
        <f t="shared" si="58"/>
        <v>237.82857142857134</v>
      </c>
      <c r="AA86" s="15">
        <f t="shared" si="56"/>
        <v>1.0437784428528479E-2</v>
      </c>
      <c r="AB86" s="15">
        <f t="shared" si="59"/>
        <v>9.7071395185314859</v>
      </c>
      <c r="AC86" s="15">
        <f t="shared" si="64"/>
        <v>21250</v>
      </c>
      <c r="AD86" s="15">
        <f t="shared" si="65"/>
        <v>23500</v>
      </c>
      <c r="AE86" s="15">
        <f t="shared" si="57"/>
        <v>0</v>
      </c>
    </row>
    <row r="87" spans="1:31" x14ac:dyDescent="0.35">
      <c r="A87" s="2">
        <v>42864</v>
      </c>
      <c r="B87" t="s">
        <v>11</v>
      </c>
      <c r="C87" s="3">
        <v>42880</v>
      </c>
      <c r="D87">
        <v>22750.55</v>
      </c>
      <c r="E87">
        <v>22830</v>
      </c>
      <c r="F87">
        <v>22691.4</v>
      </c>
      <c r="G87">
        <v>22762.85</v>
      </c>
      <c r="H87">
        <v>22764.65</v>
      </c>
      <c r="I87">
        <v>22762.85</v>
      </c>
      <c r="J87">
        <f t="shared" si="54"/>
        <v>-9.8845267618070679E-2</v>
      </c>
      <c r="K87">
        <v>3590080</v>
      </c>
      <c r="L87">
        <v>-54440</v>
      </c>
      <c r="M87">
        <f t="shared" si="50"/>
        <v>22800</v>
      </c>
      <c r="N87">
        <f t="shared" si="51"/>
        <v>16</v>
      </c>
      <c r="O87" s="11">
        <f t="shared" si="60"/>
        <v>20650</v>
      </c>
      <c r="P87" s="11">
        <f t="shared" si="61"/>
        <v>23650</v>
      </c>
      <c r="Q87" s="11">
        <f t="shared" si="47"/>
        <v>0</v>
      </c>
      <c r="R87" s="14">
        <v>11.664999999999999</v>
      </c>
      <c r="S87" s="14">
        <f t="shared" si="62"/>
        <v>21000</v>
      </c>
      <c r="T87" s="14">
        <f t="shared" si="63"/>
        <v>23700</v>
      </c>
      <c r="U87" s="14">
        <f t="shared" si="48"/>
        <v>0</v>
      </c>
      <c r="V87" s="15">
        <f t="shared" si="49"/>
        <v>138.59999999999854</v>
      </c>
      <c r="W87" s="15">
        <f t="shared" si="52"/>
        <v>44.650000000001455</v>
      </c>
      <c r="X87" s="15">
        <f t="shared" si="53"/>
        <v>93.94999999999709</v>
      </c>
      <c r="Y87" s="15">
        <f t="shared" si="55"/>
        <v>138.59999999999854</v>
      </c>
      <c r="Z87" s="16">
        <f t="shared" si="58"/>
        <v>226.11428571428561</v>
      </c>
      <c r="AA87" s="15">
        <f t="shared" si="56"/>
        <v>9.9334787038655361E-3</v>
      </c>
      <c r="AB87" s="15">
        <f t="shared" si="59"/>
        <v>9.2381351945949479</v>
      </c>
      <c r="AC87" s="15">
        <f t="shared" si="64"/>
        <v>21250</v>
      </c>
      <c r="AD87" s="15">
        <f t="shared" si="65"/>
        <v>23500</v>
      </c>
      <c r="AE87" s="15">
        <f t="shared" si="57"/>
        <v>0</v>
      </c>
    </row>
    <row r="88" spans="1:31" x14ac:dyDescent="0.35">
      <c r="A88" s="2">
        <v>42865</v>
      </c>
      <c r="B88" t="s">
        <v>11</v>
      </c>
      <c r="C88" s="3">
        <v>42880</v>
      </c>
      <c r="D88">
        <v>22800</v>
      </c>
      <c r="E88">
        <v>22878.5</v>
      </c>
      <c r="F88">
        <v>22770.3</v>
      </c>
      <c r="G88">
        <v>22860.9</v>
      </c>
      <c r="H88">
        <v>22867.55</v>
      </c>
      <c r="I88">
        <v>22860.9</v>
      </c>
      <c r="J88">
        <f t="shared" si="54"/>
        <v>0.42889824985019359</v>
      </c>
      <c r="K88">
        <v>3771120</v>
      </c>
      <c r="L88">
        <v>181040</v>
      </c>
      <c r="M88">
        <f t="shared" si="50"/>
        <v>22800</v>
      </c>
      <c r="N88">
        <f t="shared" si="51"/>
        <v>15</v>
      </c>
      <c r="O88" s="11">
        <f t="shared" si="60"/>
        <v>20650</v>
      </c>
      <c r="P88" s="11">
        <f t="shared" si="61"/>
        <v>23650</v>
      </c>
      <c r="Q88" s="11">
        <f t="shared" si="47"/>
        <v>0</v>
      </c>
      <c r="R88" s="14">
        <v>11.112500000000001</v>
      </c>
      <c r="S88" s="14">
        <f t="shared" si="62"/>
        <v>21000</v>
      </c>
      <c r="T88" s="14">
        <f t="shared" si="63"/>
        <v>23700</v>
      </c>
      <c r="U88" s="14">
        <f t="shared" si="48"/>
        <v>0</v>
      </c>
      <c r="V88" s="15">
        <f t="shared" si="49"/>
        <v>108.20000000000073</v>
      </c>
      <c r="W88" s="15">
        <f t="shared" si="52"/>
        <v>115.65000000000146</v>
      </c>
      <c r="X88" s="15">
        <f t="shared" si="53"/>
        <v>7.4500000000007276</v>
      </c>
      <c r="Y88" s="15">
        <f t="shared" si="55"/>
        <v>115.65000000000146</v>
      </c>
      <c r="Z88" s="16">
        <f t="shared" si="58"/>
        <v>219.00714285714275</v>
      </c>
      <c r="AA88" s="15">
        <f t="shared" si="56"/>
        <v>9.579987789507095E-3</v>
      </c>
      <c r="AB88" s="15">
        <f t="shared" si="59"/>
        <v>8.9093886442415986</v>
      </c>
      <c r="AC88" s="15">
        <f t="shared" si="64"/>
        <v>21250</v>
      </c>
      <c r="AD88" s="15">
        <f t="shared" si="65"/>
        <v>23500</v>
      </c>
      <c r="AE88" s="15">
        <f t="shared" si="57"/>
        <v>0</v>
      </c>
    </row>
    <row r="89" spans="1:31" x14ac:dyDescent="0.35">
      <c r="A89" s="2">
        <v>42866</v>
      </c>
      <c r="B89" t="s">
        <v>11</v>
      </c>
      <c r="C89" s="3">
        <v>42880</v>
      </c>
      <c r="D89">
        <v>22900.1</v>
      </c>
      <c r="E89">
        <v>22985.8</v>
      </c>
      <c r="F89">
        <v>22802.35</v>
      </c>
      <c r="G89">
        <v>22842.15</v>
      </c>
      <c r="H89">
        <v>22812.1</v>
      </c>
      <c r="I89">
        <v>22842.15</v>
      </c>
      <c r="J89">
        <f t="shared" si="54"/>
        <v>-8.2085092690486652E-2</v>
      </c>
      <c r="K89">
        <v>3722480</v>
      </c>
      <c r="L89">
        <v>-48640</v>
      </c>
      <c r="M89">
        <f t="shared" si="50"/>
        <v>22900</v>
      </c>
      <c r="N89">
        <f t="shared" si="51"/>
        <v>14</v>
      </c>
      <c r="O89" s="11">
        <f t="shared" si="60"/>
        <v>20650</v>
      </c>
      <c r="P89" s="11">
        <f t="shared" si="61"/>
        <v>23650</v>
      </c>
      <c r="Q89" s="11">
        <f t="shared" si="47"/>
        <v>0</v>
      </c>
      <c r="R89" s="14">
        <v>10.9475</v>
      </c>
      <c r="S89" s="14">
        <f t="shared" si="62"/>
        <v>21000</v>
      </c>
      <c r="T89" s="14">
        <f t="shared" si="63"/>
        <v>23700</v>
      </c>
      <c r="U89" s="14">
        <f t="shared" si="48"/>
        <v>0</v>
      </c>
      <c r="V89" s="15">
        <f t="shared" si="49"/>
        <v>183.45000000000073</v>
      </c>
      <c r="W89" s="15">
        <f t="shared" si="52"/>
        <v>124.89999999999782</v>
      </c>
      <c r="X89" s="15">
        <f t="shared" si="53"/>
        <v>58.55000000000291</v>
      </c>
      <c r="Y89" s="15">
        <f t="shared" si="55"/>
        <v>183.45000000000073</v>
      </c>
      <c r="Z89" s="16">
        <f t="shared" si="58"/>
        <v>223.17142857142841</v>
      </c>
      <c r="AA89" s="15">
        <f t="shared" si="56"/>
        <v>9.7701586134154791E-3</v>
      </c>
      <c r="AB89" s="15">
        <f t="shared" si="59"/>
        <v>9.0862475104763956</v>
      </c>
      <c r="AC89" s="15">
        <f t="shared" si="64"/>
        <v>21250</v>
      </c>
      <c r="AD89" s="15">
        <f t="shared" si="65"/>
        <v>23500</v>
      </c>
      <c r="AE89" s="15">
        <f t="shared" si="57"/>
        <v>0</v>
      </c>
    </row>
    <row r="90" spans="1:31" x14ac:dyDescent="0.35">
      <c r="A90" s="2">
        <v>42867</v>
      </c>
      <c r="B90" t="s">
        <v>11</v>
      </c>
      <c r="C90" s="3">
        <v>42880</v>
      </c>
      <c r="D90">
        <v>22847</v>
      </c>
      <c r="E90">
        <v>22847</v>
      </c>
      <c r="F90">
        <v>22582.3</v>
      </c>
      <c r="G90">
        <v>22669.35</v>
      </c>
      <c r="H90">
        <v>22684.15</v>
      </c>
      <c r="I90">
        <v>22669.35</v>
      </c>
      <c r="J90">
        <f t="shared" si="54"/>
        <v>-0.76226270272417562</v>
      </c>
      <c r="K90">
        <v>3583440</v>
      </c>
      <c r="L90">
        <v>-139040</v>
      </c>
      <c r="M90">
        <f t="shared" si="50"/>
        <v>22800</v>
      </c>
      <c r="N90">
        <f t="shared" si="51"/>
        <v>13</v>
      </c>
      <c r="O90" s="11">
        <f t="shared" si="60"/>
        <v>20650</v>
      </c>
      <c r="P90" s="11">
        <f t="shared" si="61"/>
        <v>23650</v>
      </c>
      <c r="Q90" s="11">
        <f t="shared" si="47"/>
        <v>0</v>
      </c>
      <c r="R90" s="14">
        <v>10.8375</v>
      </c>
      <c r="S90" s="14">
        <f t="shared" si="62"/>
        <v>21000</v>
      </c>
      <c r="T90" s="14">
        <f t="shared" si="63"/>
        <v>23700</v>
      </c>
      <c r="U90" s="14">
        <f t="shared" si="48"/>
        <v>0</v>
      </c>
      <c r="V90" s="15">
        <f t="shared" si="49"/>
        <v>264.70000000000073</v>
      </c>
      <c r="W90" s="15">
        <f t="shared" si="52"/>
        <v>4.8499999999985448</v>
      </c>
      <c r="X90" s="15">
        <f t="shared" si="53"/>
        <v>259.85000000000218</v>
      </c>
      <c r="Y90" s="15">
        <f t="shared" si="55"/>
        <v>264.70000000000073</v>
      </c>
      <c r="Z90" s="16">
        <f t="shared" si="58"/>
        <v>222.12142857142837</v>
      </c>
      <c r="AA90" s="15">
        <f t="shared" si="56"/>
        <v>9.7983148423500619E-3</v>
      </c>
      <c r="AB90" s="15">
        <f t="shared" si="59"/>
        <v>9.1124328033855573</v>
      </c>
      <c r="AC90" s="15">
        <f t="shared" si="64"/>
        <v>21250</v>
      </c>
      <c r="AD90" s="15">
        <f t="shared" si="65"/>
        <v>23500</v>
      </c>
      <c r="AE90" s="15">
        <f t="shared" si="57"/>
        <v>0</v>
      </c>
    </row>
    <row r="91" spans="1:31" x14ac:dyDescent="0.35">
      <c r="A91" s="2">
        <v>42870</v>
      </c>
      <c r="B91" t="s">
        <v>11</v>
      </c>
      <c r="C91" s="3">
        <v>42880</v>
      </c>
      <c r="D91">
        <v>22741.05</v>
      </c>
      <c r="E91">
        <v>22856.400000000001</v>
      </c>
      <c r="F91">
        <v>22722.2</v>
      </c>
      <c r="G91">
        <v>22827.35</v>
      </c>
      <c r="H91">
        <v>22829.05</v>
      </c>
      <c r="I91">
        <v>22827.35</v>
      </c>
      <c r="J91">
        <f t="shared" si="54"/>
        <v>0.6921521771033432</v>
      </c>
      <c r="K91">
        <v>3563480</v>
      </c>
      <c r="L91">
        <v>-19960</v>
      </c>
      <c r="M91">
        <f t="shared" si="50"/>
        <v>22700</v>
      </c>
      <c r="N91">
        <f t="shared" si="51"/>
        <v>10</v>
      </c>
      <c r="O91" s="11">
        <f t="shared" si="60"/>
        <v>20650</v>
      </c>
      <c r="P91" s="11">
        <f t="shared" si="61"/>
        <v>23650</v>
      </c>
      <c r="Q91" s="11">
        <f t="shared" si="47"/>
        <v>0</v>
      </c>
      <c r="R91" s="14">
        <v>10.6275</v>
      </c>
      <c r="S91" s="14">
        <f t="shared" si="62"/>
        <v>21000</v>
      </c>
      <c r="T91" s="14">
        <f t="shared" si="63"/>
        <v>23700</v>
      </c>
      <c r="U91" s="14">
        <f t="shared" si="48"/>
        <v>0</v>
      </c>
      <c r="V91" s="15">
        <f t="shared" si="49"/>
        <v>134.20000000000073</v>
      </c>
      <c r="W91" s="15">
        <f t="shared" si="52"/>
        <v>187.05000000000291</v>
      </c>
      <c r="X91" s="15">
        <f t="shared" si="53"/>
        <v>52.850000000002183</v>
      </c>
      <c r="Y91" s="15">
        <f t="shared" si="55"/>
        <v>187.05000000000291</v>
      </c>
      <c r="Z91" s="16">
        <f t="shared" si="58"/>
        <v>213.63928571428576</v>
      </c>
      <c r="AA91" s="15">
        <f t="shared" si="56"/>
        <v>9.3589175140472193E-3</v>
      </c>
      <c r="AB91" s="15">
        <f t="shared" si="59"/>
        <v>8.7037932880639133</v>
      </c>
      <c r="AC91" s="15">
        <f t="shared" si="64"/>
        <v>21250</v>
      </c>
      <c r="AD91" s="15">
        <f t="shared" si="65"/>
        <v>23500</v>
      </c>
      <c r="AE91" s="15">
        <f t="shared" si="57"/>
        <v>0</v>
      </c>
    </row>
    <row r="92" spans="1:31" x14ac:dyDescent="0.35">
      <c r="A92" s="2">
        <v>42871</v>
      </c>
      <c r="B92" t="s">
        <v>11</v>
      </c>
      <c r="C92" s="3">
        <v>42880</v>
      </c>
      <c r="D92">
        <v>22825.05</v>
      </c>
      <c r="E92">
        <v>22954.35</v>
      </c>
      <c r="F92">
        <v>22751.55</v>
      </c>
      <c r="G92">
        <v>22941.05</v>
      </c>
      <c r="H92">
        <v>22947</v>
      </c>
      <c r="I92">
        <v>22941.05</v>
      </c>
      <c r="J92">
        <f t="shared" si="54"/>
        <v>0.495618116869109</v>
      </c>
      <c r="K92">
        <v>3609160</v>
      </c>
      <c r="L92">
        <v>45680</v>
      </c>
      <c r="M92">
        <f t="shared" si="50"/>
        <v>22800</v>
      </c>
      <c r="N92">
        <f t="shared" si="51"/>
        <v>9</v>
      </c>
      <c r="O92" s="11">
        <f t="shared" si="60"/>
        <v>20650</v>
      </c>
      <c r="P92" s="11">
        <f t="shared" si="61"/>
        <v>23650</v>
      </c>
      <c r="Q92" s="11">
        <f t="shared" si="47"/>
        <v>0</v>
      </c>
      <c r="R92" s="14">
        <v>10.675000000000001</v>
      </c>
      <c r="S92" s="14">
        <f t="shared" si="62"/>
        <v>21000</v>
      </c>
      <c r="T92" s="14">
        <f t="shared" si="63"/>
        <v>23700</v>
      </c>
      <c r="U92" s="14">
        <f t="shared" si="48"/>
        <v>0</v>
      </c>
      <c r="V92" s="15">
        <f t="shared" si="49"/>
        <v>202.79999999999927</v>
      </c>
      <c r="W92" s="15">
        <f t="shared" si="52"/>
        <v>127</v>
      </c>
      <c r="X92" s="15">
        <f t="shared" si="53"/>
        <v>75.799999999999272</v>
      </c>
      <c r="Y92" s="15">
        <f t="shared" si="55"/>
        <v>202.79999999999927</v>
      </c>
      <c r="Z92" s="16">
        <f t="shared" si="58"/>
        <v>214.28928571428591</v>
      </c>
      <c r="AA92" s="15">
        <f t="shared" si="56"/>
        <v>9.3408665128355464E-3</v>
      </c>
      <c r="AB92" s="15">
        <f t="shared" si="59"/>
        <v>8.6870058569370574</v>
      </c>
      <c r="AC92" s="15">
        <f t="shared" si="64"/>
        <v>21250</v>
      </c>
      <c r="AD92" s="15">
        <f t="shared" si="65"/>
        <v>23500</v>
      </c>
      <c r="AE92" s="15">
        <f t="shared" si="57"/>
        <v>0</v>
      </c>
    </row>
    <row r="93" spans="1:31" x14ac:dyDescent="0.35">
      <c r="A93" s="2">
        <v>42872</v>
      </c>
      <c r="B93" t="s">
        <v>11</v>
      </c>
      <c r="C93" s="3">
        <v>42880</v>
      </c>
      <c r="D93">
        <v>22912.75</v>
      </c>
      <c r="E93">
        <v>22959.95</v>
      </c>
      <c r="F93">
        <v>22856</v>
      </c>
      <c r="G93">
        <v>22930.9</v>
      </c>
      <c r="H93">
        <v>22918.5</v>
      </c>
      <c r="I93">
        <v>22930.9</v>
      </c>
      <c r="J93">
        <f t="shared" si="54"/>
        <v>-4.4263417484694527E-2</v>
      </c>
      <c r="K93">
        <v>3605040</v>
      </c>
      <c r="L93">
        <v>-4120</v>
      </c>
      <c r="M93">
        <f t="shared" si="50"/>
        <v>22900</v>
      </c>
      <c r="N93">
        <f t="shared" si="51"/>
        <v>8</v>
      </c>
      <c r="O93" s="11">
        <f t="shared" si="60"/>
        <v>20650</v>
      </c>
      <c r="P93" s="11">
        <f t="shared" si="61"/>
        <v>23650</v>
      </c>
      <c r="Q93" s="11">
        <f t="shared" si="47"/>
        <v>0</v>
      </c>
      <c r="R93" s="14">
        <v>10.56</v>
      </c>
      <c r="S93" s="14">
        <f t="shared" si="62"/>
        <v>21000</v>
      </c>
      <c r="T93" s="14">
        <f t="shared" si="63"/>
        <v>23700</v>
      </c>
      <c r="U93" s="14">
        <f t="shared" si="48"/>
        <v>0</v>
      </c>
      <c r="V93" s="15">
        <f t="shared" si="49"/>
        <v>103.95000000000073</v>
      </c>
      <c r="W93" s="15">
        <f t="shared" si="52"/>
        <v>18.900000000001455</v>
      </c>
      <c r="X93" s="15">
        <f t="shared" si="53"/>
        <v>85.049999999999272</v>
      </c>
      <c r="Y93" s="15">
        <f t="shared" si="55"/>
        <v>103.95000000000073</v>
      </c>
      <c r="Z93" s="16">
        <f t="shared" si="58"/>
        <v>203.9285714285717</v>
      </c>
      <c r="AA93" s="15">
        <f t="shared" si="56"/>
        <v>8.8931778268001548E-3</v>
      </c>
      <c r="AB93" s="15">
        <f t="shared" si="59"/>
        <v>8.2706553789241433</v>
      </c>
      <c r="AC93" s="15">
        <f t="shared" si="64"/>
        <v>21250</v>
      </c>
      <c r="AD93" s="15">
        <f t="shared" si="65"/>
        <v>23500</v>
      </c>
      <c r="AE93" s="15">
        <f t="shared" si="57"/>
        <v>0</v>
      </c>
    </row>
    <row r="94" spans="1:31" x14ac:dyDescent="0.35">
      <c r="A94" s="2">
        <v>42873</v>
      </c>
      <c r="B94" t="s">
        <v>11</v>
      </c>
      <c r="C94" s="3">
        <v>42880</v>
      </c>
      <c r="D94">
        <v>22765</v>
      </c>
      <c r="E94">
        <v>22839</v>
      </c>
      <c r="F94">
        <v>22676.45</v>
      </c>
      <c r="G94">
        <v>22708.3</v>
      </c>
      <c r="H94">
        <v>22676.45</v>
      </c>
      <c r="I94">
        <v>22708.3</v>
      </c>
      <c r="J94">
        <f t="shared" si="54"/>
        <v>-0.98025831964524945</v>
      </c>
      <c r="K94">
        <v>3507560</v>
      </c>
      <c r="L94">
        <v>-97480</v>
      </c>
      <c r="M94">
        <f t="shared" si="50"/>
        <v>22800</v>
      </c>
      <c r="N94">
        <f t="shared" si="51"/>
        <v>7</v>
      </c>
      <c r="O94" s="11">
        <f t="shared" si="60"/>
        <v>20650</v>
      </c>
      <c r="P94" s="11">
        <f t="shared" si="61"/>
        <v>23650</v>
      </c>
      <c r="Q94" s="11">
        <f t="shared" si="47"/>
        <v>0</v>
      </c>
      <c r="R94" s="14">
        <v>10.635</v>
      </c>
      <c r="S94" s="14">
        <f t="shared" si="62"/>
        <v>21000</v>
      </c>
      <c r="T94" s="14">
        <f t="shared" si="63"/>
        <v>23700</v>
      </c>
      <c r="U94" s="14">
        <f t="shared" si="48"/>
        <v>0</v>
      </c>
      <c r="V94" s="15">
        <f t="shared" si="49"/>
        <v>162.54999999999927</v>
      </c>
      <c r="W94" s="15">
        <f t="shared" si="52"/>
        <v>91.900000000001455</v>
      </c>
      <c r="X94" s="15">
        <f t="shared" si="53"/>
        <v>254.45000000000073</v>
      </c>
      <c r="Y94" s="15">
        <f t="shared" si="55"/>
        <v>254.45000000000073</v>
      </c>
      <c r="Z94" s="16">
        <f t="shared" si="58"/>
        <v>206.98571428571449</v>
      </c>
      <c r="AA94" s="15">
        <f t="shared" si="56"/>
        <v>9.1149806143883301E-3</v>
      </c>
      <c r="AB94" s="15">
        <f t="shared" si="59"/>
        <v>8.4769319713811466</v>
      </c>
      <c r="AC94" s="15">
        <f t="shared" si="64"/>
        <v>21250</v>
      </c>
      <c r="AD94" s="15">
        <f t="shared" si="65"/>
        <v>23500</v>
      </c>
      <c r="AE94" s="15">
        <f t="shared" si="57"/>
        <v>0</v>
      </c>
    </row>
    <row r="95" spans="1:31" x14ac:dyDescent="0.35">
      <c r="A95" s="2">
        <v>42874</v>
      </c>
      <c r="B95" t="s">
        <v>11</v>
      </c>
      <c r="C95" s="3">
        <v>42880</v>
      </c>
      <c r="D95">
        <v>22775.35</v>
      </c>
      <c r="E95">
        <v>22899</v>
      </c>
      <c r="F95">
        <v>22640</v>
      </c>
      <c r="G95">
        <v>22798.35</v>
      </c>
      <c r="H95">
        <v>22835</v>
      </c>
      <c r="I95">
        <v>22798.35</v>
      </c>
      <c r="J95">
        <f t="shared" si="54"/>
        <v>0.39498472477174573</v>
      </c>
      <c r="K95">
        <v>3311480</v>
      </c>
      <c r="L95">
        <v>-196080</v>
      </c>
      <c r="M95">
        <f t="shared" si="50"/>
        <v>22800</v>
      </c>
      <c r="N95">
        <f t="shared" si="51"/>
        <v>6</v>
      </c>
      <c r="O95" s="11">
        <f t="shared" si="60"/>
        <v>20650</v>
      </c>
      <c r="P95" s="11">
        <f t="shared" si="61"/>
        <v>23650</v>
      </c>
      <c r="Q95" s="11">
        <f t="shared" si="47"/>
        <v>0</v>
      </c>
      <c r="R95" s="14">
        <v>11.785</v>
      </c>
      <c r="S95" s="14">
        <f t="shared" si="62"/>
        <v>21000</v>
      </c>
      <c r="T95" s="14">
        <f t="shared" si="63"/>
        <v>23700</v>
      </c>
      <c r="U95" s="14">
        <f t="shared" si="48"/>
        <v>0</v>
      </c>
      <c r="V95" s="15">
        <f t="shared" si="49"/>
        <v>259</v>
      </c>
      <c r="W95" s="15">
        <f t="shared" si="52"/>
        <v>190.70000000000073</v>
      </c>
      <c r="X95" s="15">
        <f t="shared" si="53"/>
        <v>68.299999999999272</v>
      </c>
      <c r="Y95" s="15">
        <f t="shared" si="55"/>
        <v>259</v>
      </c>
      <c r="Z95" s="16">
        <f t="shared" si="58"/>
        <v>212.05000000000004</v>
      </c>
      <c r="AA95" s="15">
        <f t="shared" si="56"/>
        <v>9.3011117032592294E-3</v>
      </c>
      <c r="AB95" s="15">
        <f t="shared" si="59"/>
        <v>8.6500338840310835</v>
      </c>
      <c r="AC95" s="15">
        <f t="shared" si="64"/>
        <v>21250</v>
      </c>
      <c r="AD95" s="15">
        <f t="shared" si="65"/>
        <v>23500</v>
      </c>
      <c r="AE95" s="15">
        <f t="shared" si="57"/>
        <v>0</v>
      </c>
    </row>
    <row r="96" spans="1:31" x14ac:dyDescent="0.35">
      <c r="A96" s="2">
        <v>42877</v>
      </c>
      <c r="B96" t="s">
        <v>11</v>
      </c>
      <c r="C96" s="3">
        <v>42880</v>
      </c>
      <c r="D96">
        <v>22920</v>
      </c>
      <c r="E96">
        <v>22920</v>
      </c>
      <c r="F96">
        <v>22657.200000000001</v>
      </c>
      <c r="G96">
        <v>22677.5</v>
      </c>
      <c r="H96">
        <v>22685</v>
      </c>
      <c r="I96">
        <v>22677.5</v>
      </c>
      <c r="J96">
        <f t="shared" si="54"/>
        <v>-0.53290706647557518</v>
      </c>
      <c r="K96">
        <v>3076640</v>
      </c>
      <c r="L96">
        <v>-234840</v>
      </c>
      <c r="M96">
        <f t="shared" si="50"/>
        <v>22900</v>
      </c>
      <c r="N96">
        <f t="shared" si="51"/>
        <v>3</v>
      </c>
      <c r="O96" s="11">
        <f t="shared" si="60"/>
        <v>20650</v>
      </c>
      <c r="P96" s="11">
        <f t="shared" si="61"/>
        <v>23650</v>
      </c>
      <c r="Q96" s="11">
        <f t="shared" si="47"/>
        <v>0</v>
      </c>
      <c r="R96" s="14">
        <v>11.3025</v>
      </c>
      <c r="S96" s="14">
        <f t="shared" si="62"/>
        <v>21000</v>
      </c>
      <c r="T96" s="14">
        <f t="shared" si="63"/>
        <v>23700</v>
      </c>
      <c r="U96" s="14">
        <f t="shared" si="48"/>
        <v>0</v>
      </c>
      <c r="V96" s="15">
        <f t="shared" si="49"/>
        <v>262.79999999999927</v>
      </c>
      <c r="W96" s="15">
        <f t="shared" si="52"/>
        <v>121.65000000000146</v>
      </c>
      <c r="X96" s="15">
        <f t="shared" si="53"/>
        <v>141.14999999999782</v>
      </c>
      <c r="Y96" s="15">
        <f t="shared" si="55"/>
        <v>262.79999999999927</v>
      </c>
      <c r="Z96" s="16">
        <f t="shared" si="58"/>
        <v>217.00714285714301</v>
      </c>
      <c r="AA96" s="15">
        <f t="shared" si="56"/>
        <v>9.5692709891805981E-3</v>
      </c>
      <c r="AB96" s="15">
        <f t="shared" si="59"/>
        <v>8.8994220199379566</v>
      </c>
      <c r="AC96" s="15">
        <f t="shared" si="64"/>
        <v>21250</v>
      </c>
      <c r="AD96" s="15">
        <f t="shared" si="65"/>
        <v>23500</v>
      </c>
      <c r="AE96" s="15">
        <f t="shared" si="57"/>
        <v>0</v>
      </c>
    </row>
    <row r="97" spans="1:31" x14ac:dyDescent="0.35">
      <c r="A97" s="2">
        <v>42878</v>
      </c>
      <c r="B97" t="s">
        <v>11</v>
      </c>
      <c r="C97" s="3">
        <v>42880</v>
      </c>
      <c r="D97">
        <v>22695</v>
      </c>
      <c r="E97">
        <v>22740</v>
      </c>
      <c r="F97">
        <v>22500</v>
      </c>
      <c r="G97">
        <v>22574.7</v>
      </c>
      <c r="H97">
        <v>22575</v>
      </c>
      <c r="I97">
        <v>22574.7</v>
      </c>
      <c r="J97">
        <f t="shared" si="54"/>
        <v>-0.45537703712562855</v>
      </c>
      <c r="K97">
        <v>2725720</v>
      </c>
      <c r="L97">
        <v>-350920</v>
      </c>
      <c r="M97">
        <f t="shared" si="50"/>
        <v>22700</v>
      </c>
      <c r="N97">
        <f t="shared" si="51"/>
        <v>2</v>
      </c>
      <c r="O97" s="11">
        <f t="shared" si="60"/>
        <v>20650</v>
      </c>
      <c r="P97" s="11">
        <f t="shared" si="61"/>
        <v>23650</v>
      </c>
      <c r="Q97" s="11">
        <f t="shared" si="47"/>
        <v>0</v>
      </c>
      <c r="R97" s="14">
        <v>11.202500000000001</v>
      </c>
      <c r="S97" s="14">
        <f t="shared" si="62"/>
        <v>21000</v>
      </c>
      <c r="T97" s="14">
        <f t="shared" si="63"/>
        <v>23700</v>
      </c>
      <c r="U97" s="14">
        <f t="shared" si="48"/>
        <v>0</v>
      </c>
      <c r="V97" s="15">
        <f t="shared" si="49"/>
        <v>240</v>
      </c>
      <c r="W97" s="15">
        <f t="shared" si="52"/>
        <v>62.5</v>
      </c>
      <c r="X97" s="15">
        <f t="shared" si="53"/>
        <v>177.5</v>
      </c>
      <c r="Y97" s="15">
        <f t="shared" si="55"/>
        <v>240</v>
      </c>
      <c r="Z97" s="16">
        <f t="shared" si="58"/>
        <v>220.82142857142884</v>
      </c>
      <c r="AA97" s="15">
        <f t="shared" si="56"/>
        <v>9.7818101047379962E-3</v>
      </c>
      <c r="AB97" s="15">
        <f t="shared" si="59"/>
        <v>9.0970833974063368</v>
      </c>
      <c r="AC97" s="15">
        <f t="shared" si="64"/>
        <v>21250</v>
      </c>
      <c r="AD97" s="15">
        <f t="shared" si="65"/>
        <v>23500</v>
      </c>
      <c r="AE97" s="15">
        <f t="shared" si="57"/>
        <v>0</v>
      </c>
    </row>
    <row r="98" spans="1:31" x14ac:dyDescent="0.35">
      <c r="A98" s="2">
        <v>42879</v>
      </c>
      <c r="B98" t="s">
        <v>11</v>
      </c>
      <c r="C98" s="3">
        <v>42880</v>
      </c>
      <c r="D98">
        <v>22630.05</v>
      </c>
      <c r="E98">
        <v>22659.599999999999</v>
      </c>
      <c r="F98">
        <v>22460</v>
      </c>
      <c r="G98">
        <v>22533.25</v>
      </c>
      <c r="H98">
        <v>22544.95</v>
      </c>
      <c r="I98">
        <v>22533.25</v>
      </c>
      <c r="J98">
        <f t="shared" si="54"/>
        <v>-0.18395038443189832</v>
      </c>
      <c r="K98">
        <v>2372520</v>
      </c>
      <c r="L98">
        <v>-353200</v>
      </c>
      <c r="M98">
        <f t="shared" si="50"/>
        <v>22600</v>
      </c>
      <c r="N98">
        <f t="shared" si="51"/>
        <v>1</v>
      </c>
      <c r="O98" s="11">
        <f t="shared" si="60"/>
        <v>20650</v>
      </c>
      <c r="P98" s="11">
        <f t="shared" si="61"/>
        <v>23650</v>
      </c>
      <c r="Q98" s="11">
        <f t="shared" si="47"/>
        <v>0</v>
      </c>
      <c r="R98" s="14">
        <v>12.202500000000001</v>
      </c>
      <c r="S98" s="14">
        <f t="shared" si="62"/>
        <v>21000</v>
      </c>
      <c r="T98" s="14">
        <f t="shared" si="63"/>
        <v>23700</v>
      </c>
      <c r="U98" s="14">
        <f t="shared" si="48"/>
        <v>0</v>
      </c>
      <c r="V98" s="15">
        <f t="shared" si="49"/>
        <v>199.59999999999854</v>
      </c>
      <c r="W98" s="15">
        <f t="shared" si="52"/>
        <v>84.899999999997817</v>
      </c>
      <c r="X98" s="15">
        <f t="shared" si="53"/>
        <v>114.70000000000073</v>
      </c>
      <c r="Y98" s="15">
        <f t="shared" si="55"/>
        <v>199.59999999999854</v>
      </c>
      <c r="Z98" s="16">
        <f t="shared" si="58"/>
        <v>205.08214285714297</v>
      </c>
      <c r="AA98" s="15">
        <f t="shared" si="56"/>
        <v>9.1013121878620699E-3</v>
      </c>
      <c r="AB98" s="15">
        <f t="shared" si="59"/>
        <v>8.4642203347117242</v>
      </c>
      <c r="AC98" s="15">
        <f t="shared" si="64"/>
        <v>21250</v>
      </c>
      <c r="AD98" s="15">
        <f t="shared" si="65"/>
        <v>23500</v>
      </c>
      <c r="AE98" s="15">
        <f t="shared" si="57"/>
        <v>0</v>
      </c>
    </row>
    <row r="99" spans="1:31" x14ac:dyDescent="0.35">
      <c r="A99" s="2">
        <v>42880</v>
      </c>
      <c r="B99" t="s">
        <v>11</v>
      </c>
      <c r="C99" s="3">
        <v>42880</v>
      </c>
      <c r="D99">
        <v>22531.15</v>
      </c>
      <c r="E99">
        <v>23238</v>
      </c>
      <c r="F99">
        <v>22517.85</v>
      </c>
      <c r="G99">
        <v>23195.35</v>
      </c>
      <c r="H99">
        <v>23188.95</v>
      </c>
      <c r="I99">
        <v>23190.799999999999</v>
      </c>
      <c r="J99">
        <f t="shared" si="54"/>
        <v>2.8544514309980173</v>
      </c>
      <c r="K99">
        <v>2077600</v>
      </c>
      <c r="L99">
        <v>-294920</v>
      </c>
      <c r="M99">
        <f t="shared" si="50"/>
        <v>22500</v>
      </c>
      <c r="N99">
        <f t="shared" si="51"/>
        <v>0</v>
      </c>
      <c r="O99" s="11">
        <f t="shared" ref="O99" si="66">O98</f>
        <v>20650</v>
      </c>
      <c r="P99" s="11">
        <f t="shared" ref="P99" si="67">P98</f>
        <v>23650</v>
      </c>
      <c r="Q99" s="11">
        <f t="shared" si="47"/>
        <v>0</v>
      </c>
      <c r="R99" s="14">
        <v>11.83</v>
      </c>
      <c r="S99" s="14">
        <f t="shared" si="62"/>
        <v>21000</v>
      </c>
      <c r="T99" s="14">
        <f t="shared" si="63"/>
        <v>23700</v>
      </c>
      <c r="U99" s="14">
        <f t="shared" si="48"/>
        <v>0</v>
      </c>
      <c r="V99" s="15">
        <f t="shared" si="49"/>
        <v>720.15000000000146</v>
      </c>
      <c r="W99" s="15">
        <f t="shared" si="52"/>
        <v>704.75</v>
      </c>
      <c r="X99" s="15">
        <f t="shared" si="53"/>
        <v>15.400000000001455</v>
      </c>
      <c r="Y99" s="15">
        <f t="shared" si="55"/>
        <v>720.15000000000146</v>
      </c>
      <c r="Z99" s="16">
        <f t="shared" si="58"/>
        <v>237.73571428571449</v>
      </c>
      <c r="AA99" s="15">
        <f t="shared" si="56"/>
        <v>1.0249283338501662E-2</v>
      </c>
      <c r="AB99" s="15">
        <f t="shared" si="59"/>
        <v>9.5318335048065457</v>
      </c>
      <c r="AC99" s="15">
        <f t="shared" si="64"/>
        <v>21250</v>
      </c>
      <c r="AD99" s="15">
        <f t="shared" si="65"/>
        <v>23500</v>
      </c>
      <c r="AE99" s="15">
        <f t="shared" si="57"/>
        <v>0</v>
      </c>
    </row>
    <row r="100" spans="1:31" x14ac:dyDescent="0.35">
      <c r="A100" s="2">
        <v>42881</v>
      </c>
      <c r="B100" t="s">
        <v>11</v>
      </c>
      <c r="C100" s="3">
        <v>42915</v>
      </c>
      <c r="D100">
        <v>23020</v>
      </c>
      <c r="E100">
        <v>23320</v>
      </c>
      <c r="F100">
        <v>23000</v>
      </c>
      <c r="G100">
        <v>23256.95</v>
      </c>
      <c r="H100">
        <v>23245</v>
      </c>
      <c r="I100">
        <v>23256.95</v>
      </c>
      <c r="J100">
        <f t="shared" si="54"/>
        <v>0.26486706124406761</v>
      </c>
      <c r="K100">
        <v>3167080</v>
      </c>
      <c r="L100">
        <v>2960</v>
      </c>
      <c r="M100">
        <f t="shared" si="50"/>
        <v>23000</v>
      </c>
      <c r="N100">
        <f t="shared" si="51"/>
        <v>34</v>
      </c>
      <c r="O100" s="11">
        <v>21200</v>
      </c>
      <c r="P100" s="11">
        <v>24650</v>
      </c>
      <c r="Q100" s="11">
        <f t="shared" si="47"/>
        <v>0</v>
      </c>
      <c r="R100" s="14">
        <v>10.4475</v>
      </c>
      <c r="S100" s="14">
        <f>MROUND((G100-2*G100*R100*SQRT(N100/365)/100),50)</f>
        <v>21750</v>
      </c>
      <c r="T100" s="14">
        <f>MROUND((G100+2*G100*R100*SQRT(N100/365)/100),50)</f>
        <v>24750</v>
      </c>
      <c r="U100" s="14">
        <f t="shared" si="48"/>
        <v>0</v>
      </c>
      <c r="V100" s="15">
        <f t="shared" si="49"/>
        <v>320</v>
      </c>
      <c r="W100" s="15">
        <f t="shared" si="52"/>
        <v>124.65000000000146</v>
      </c>
      <c r="X100" s="15">
        <f t="shared" si="53"/>
        <v>195.34999999999854</v>
      </c>
      <c r="Y100" s="15">
        <f t="shared" si="55"/>
        <v>320</v>
      </c>
      <c r="Z100" s="16">
        <f t="shared" si="58"/>
        <v>246.5857142857146</v>
      </c>
      <c r="AA100" s="15">
        <f t="shared" si="56"/>
        <v>1.060266777396497E-2</v>
      </c>
      <c r="AB100" s="15">
        <f t="shared" si="59"/>
        <v>9.8604810297874224</v>
      </c>
      <c r="AC100" s="15">
        <f>MROUND((G100-2*G100*AB100*SQRT(N100/365)/100),50)</f>
        <v>21850</v>
      </c>
      <c r="AD100" s="15">
        <f>MROUND((G100+2*G100*AB100*SQRT(N100/365)/100),50)</f>
        <v>24650</v>
      </c>
      <c r="AE100" s="15">
        <f t="shared" si="57"/>
        <v>0</v>
      </c>
    </row>
    <row r="101" spans="1:31" x14ac:dyDescent="0.35">
      <c r="A101" s="2">
        <v>42884</v>
      </c>
      <c r="B101" t="s">
        <v>11</v>
      </c>
      <c r="C101" s="3">
        <v>42915</v>
      </c>
      <c r="D101">
        <v>23220.05</v>
      </c>
      <c r="E101">
        <v>23380</v>
      </c>
      <c r="F101">
        <v>23102</v>
      </c>
      <c r="G101">
        <v>23135.95</v>
      </c>
      <c r="H101">
        <v>23130.95</v>
      </c>
      <c r="I101">
        <v>23135.95</v>
      </c>
      <c r="J101">
        <f t="shared" si="54"/>
        <v>-0.52299559776019577</v>
      </c>
      <c r="K101">
        <v>3119440</v>
      </c>
      <c r="L101">
        <v>-47640</v>
      </c>
      <c r="M101">
        <f t="shared" si="50"/>
        <v>23200</v>
      </c>
      <c r="N101">
        <f t="shared" si="51"/>
        <v>31</v>
      </c>
      <c r="O101" s="11">
        <f t="shared" ref="O101:O118" si="68">O100</f>
        <v>21200</v>
      </c>
      <c r="P101" s="11">
        <f t="shared" ref="P101:P118" si="69">P100</f>
        <v>24650</v>
      </c>
      <c r="Q101" s="11">
        <f t="shared" si="47"/>
        <v>0</v>
      </c>
      <c r="R101" s="14">
        <v>10.862500000000001</v>
      </c>
      <c r="S101" s="14">
        <f t="shared" ref="S101:S123" si="70">S100</f>
        <v>21750</v>
      </c>
      <c r="T101" s="14">
        <f t="shared" ref="T101:T123" si="71">T100</f>
        <v>24750</v>
      </c>
      <c r="U101" s="14">
        <f t="shared" si="48"/>
        <v>0</v>
      </c>
      <c r="V101" s="15">
        <f t="shared" si="49"/>
        <v>278</v>
      </c>
      <c r="W101" s="15">
        <f t="shared" si="52"/>
        <v>123.04999999999927</v>
      </c>
      <c r="X101" s="15">
        <f t="shared" si="53"/>
        <v>154.95000000000073</v>
      </c>
      <c r="Y101" s="15">
        <f t="shared" si="55"/>
        <v>278</v>
      </c>
      <c r="Z101" s="16">
        <f t="shared" si="58"/>
        <v>256.54285714285754</v>
      </c>
      <c r="AA101" s="15">
        <f t="shared" si="56"/>
        <v>1.1088494621697295E-2</v>
      </c>
      <c r="AB101" s="15">
        <f t="shared" si="59"/>
        <v>10.312299998178485</v>
      </c>
      <c r="AC101" s="15">
        <f t="shared" ref="AC101:AC123" si="72">AC100</f>
        <v>21850</v>
      </c>
      <c r="AD101" s="15">
        <f t="shared" ref="AD101:AD123" si="73">AD100</f>
        <v>24650</v>
      </c>
      <c r="AE101" s="15">
        <f t="shared" si="57"/>
        <v>0</v>
      </c>
    </row>
    <row r="102" spans="1:31" x14ac:dyDescent="0.35">
      <c r="A102" s="2">
        <v>42885</v>
      </c>
      <c r="B102" t="s">
        <v>11</v>
      </c>
      <c r="C102" s="3">
        <v>42915</v>
      </c>
      <c r="D102">
        <v>23102.05</v>
      </c>
      <c r="E102">
        <v>23273.75</v>
      </c>
      <c r="F102">
        <v>23050.55</v>
      </c>
      <c r="G102">
        <v>23251.5</v>
      </c>
      <c r="H102">
        <v>23250</v>
      </c>
      <c r="I102">
        <v>23251.5</v>
      </c>
      <c r="J102">
        <f t="shared" si="54"/>
        <v>0.49695718555791785</v>
      </c>
      <c r="K102">
        <v>3180600</v>
      </c>
      <c r="L102">
        <v>61160</v>
      </c>
      <c r="M102">
        <f t="shared" si="50"/>
        <v>23100</v>
      </c>
      <c r="N102">
        <f t="shared" si="51"/>
        <v>30</v>
      </c>
      <c r="O102" s="11">
        <f t="shared" si="68"/>
        <v>21200</v>
      </c>
      <c r="P102" s="11">
        <f t="shared" si="69"/>
        <v>24650</v>
      </c>
      <c r="Q102" s="11">
        <f t="shared" si="47"/>
        <v>0</v>
      </c>
      <c r="R102" s="14">
        <v>11.7875</v>
      </c>
      <c r="S102" s="14">
        <f t="shared" si="70"/>
        <v>21750</v>
      </c>
      <c r="T102" s="14">
        <f t="shared" si="71"/>
        <v>24750</v>
      </c>
      <c r="U102" s="14">
        <f t="shared" si="48"/>
        <v>0</v>
      </c>
      <c r="V102" s="15">
        <f t="shared" si="49"/>
        <v>223.20000000000073</v>
      </c>
      <c r="W102" s="15">
        <f t="shared" si="52"/>
        <v>137.79999999999927</v>
      </c>
      <c r="X102" s="15">
        <f t="shared" si="53"/>
        <v>85.400000000001455</v>
      </c>
      <c r="Y102" s="15">
        <f t="shared" si="55"/>
        <v>223.20000000000073</v>
      </c>
      <c r="Z102" s="16">
        <f t="shared" si="58"/>
        <v>264.22500000000036</v>
      </c>
      <c r="AA102" s="15">
        <f t="shared" si="56"/>
        <v>1.1363782981743129E-2</v>
      </c>
      <c r="AB102" s="15">
        <f t="shared" si="59"/>
        <v>10.56831817302111</v>
      </c>
      <c r="AC102" s="15">
        <f t="shared" si="72"/>
        <v>21850</v>
      </c>
      <c r="AD102" s="15">
        <f t="shared" si="73"/>
        <v>24650</v>
      </c>
      <c r="AE102" s="15">
        <f t="shared" si="57"/>
        <v>0</v>
      </c>
    </row>
    <row r="103" spans="1:31" x14ac:dyDescent="0.35">
      <c r="A103" s="2">
        <v>42886</v>
      </c>
      <c r="B103" t="s">
        <v>11</v>
      </c>
      <c r="C103" s="3">
        <v>42915</v>
      </c>
      <c r="D103">
        <v>23255</v>
      </c>
      <c r="E103">
        <v>23342.3</v>
      </c>
      <c r="F103">
        <v>23180</v>
      </c>
      <c r="G103">
        <v>23321.75</v>
      </c>
      <c r="H103">
        <v>23335</v>
      </c>
      <c r="I103">
        <v>23321.75</v>
      </c>
      <c r="J103">
        <f t="shared" si="54"/>
        <v>0.30122096326390602</v>
      </c>
      <c r="K103">
        <v>3205280</v>
      </c>
      <c r="L103">
        <v>24680</v>
      </c>
      <c r="M103">
        <f t="shared" si="50"/>
        <v>23300</v>
      </c>
      <c r="N103">
        <f t="shared" si="51"/>
        <v>29</v>
      </c>
      <c r="O103" s="11">
        <f t="shared" si="68"/>
        <v>21200</v>
      </c>
      <c r="P103" s="11">
        <f t="shared" si="69"/>
        <v>24650</v>
      </c>
      <c r="Q103" s="11">
        <f t="shared" si="47"/>
        <v>0</v>
      </c>
      <c r="R103" s="14">
        <v>11.765000000000001</v>
      </c>
      <c r="S103" s="14">
        <f t="shared" si="70"/>
        <v>21750</v>
      </c>
      <c r="T103" s="14">
        <f t="shared" si="71"/>
        <v>24750</v>
      </c>
      <c r="U103" s="14">
        <f t="shared" si="48"/>
        <v>0</v>
      </c>
      <c r="V103" s="15">
        <f t="shared" si="49"/>
        <v>162.29999999999927</v>
      </c>
      <c r="W103" s="15">
        <f t="shared" si="52"/>
        <v>90.799999999999272</v>
      </c>
      <c r="X103" s="15">
        <f t="shared" si="53"/>
        <v>71.5</v>
      </c>
      <c r="Y103" s="15">
        <f t="shared" si="55"/>
        <v>162.29999999999927</v>
      </c>
      <c r="Z103" s="16">
        <f t="shared" si="58"/>
        <v>262.71428571428595</v>
      </c>
      <c r="AA103" s="15">
        <f t="shared" si="56"/>
        <v>1.1264775830042168E-2</v>
      </c>
      <c r="AB103" s="15">
        <f t="shared" si="59"/>
        <v>10.476241521939217</v>
      </c>
      <c r="AC103" s="15">
        <f t="shared" si="72"/>
        <v>21850</v>
      </c>
      <c r="AD103" s="15">
        <f t="shared" si="73"/>
        <v>24650</v>
      </c>
      <c r="AE103" s="15">
        <f t="shared" si="57"/>
        <v>0</v>
      </c>
    </row>
    <row r="104" spans="1:31" x14ac:dyDescent="0.35">
      <c r="A104" s="2">
        <v>42887</v>
      </c>
      <c r="B104" t="s">
        <v>11</v>
      </c>
      <c r="C104" s="3">
        <v>42915</v>
      </c>
      <c r="D104">
        <v>23300.25</v>
      </c>
      <c r="E104">
        <v>23341.599999999999</v>
      </c>
      <c r="F104">
        <v>23185.1</v>
      </c>
      <c r="G104">
        <v>23292.05</v>
      </c>
      <c r="H104">
        <v>23288.75</v>
      </c>
      <c r="I104">
        <v>23292.05</v>
      </c>
      <c r="J104">
        <f t="shared" si="54"/>
        <v>-0.12751131823948827</v>
      </c>
      <c r="K104">
        <v>3115480</v>
      </c>
      <c r="L104">
        <v>-89800</v>
      </c>
      <c r="M104">
        <f t="shared" si="50"/>
        <v>23300</v>
      </c>
      <c r="N104">
        <f t="shared" si="51"/>
        <v>28</v>
      </c>
      <c r="O104" s="11">
        <f t="shared" si="68"/>
        <v>21200</v>
      </c>
      <c r="P104" s="11">
        <f t="shared" si="69"/>
        <v>24650</v>
      </c>
      <c r="Q104" s="11">
        <f t="shared" si="47"/>
        <v>0</v>
      </c>
      <c r="R104" s="14">
        <v>11.762499999999999</v>
      </c>
      <c r="S104" s="14">
        <f t="shared" si="70"/>
        <v>21750</v>
      </c>
      <c r="T104" s="14">
        <f t="shared" si="71"/>
        <v>24750</v>
      </c>
      <c r="U104" s="14">
        <f t="shared" si="48"/>
        <v>0</v>
      </c>
      <c r="V104" s="15">
        <f t="shared" si="49"/>
        <v>156.5</v>
      </c>
      <c r="W104" s="15">
        <f t="shared" si="52"/>
        <v>19.849999999998545</v>
      </c>
      <c r="X104" s="15">
        <f t="shared" si="53"/>
        <v>136.65000000000146</v>
      </c>
      <c r="Y104" s="15">
        <f t="shared" si="55"/>
        <v>156.5</v>
      </c>
      <c r="Z104" s="16">
        <f t="shared" si="58"/>
        <v>254.98571428571449</v>
      </c>
      <c r="AA104" s="15">
        <f t="shared" si="56"/>
        <v>1.0947328134952248E-2</v>
      </c>
      <c r="AB104" s="15">
        <f t="shared" si="59"/>
        <v>10.18101516550559</v>
      </c>
      <c r="AC104" s="15">
        <f t="shared" si="72"/>
        <v>21850</v>
      </c>
      <c r="AD104" s="15">
        <f t="shared" si="73"/>
        <v>24650</v>
      </c>
      <c r="AE104" s="15">
        <f t="shared" si="57"/>
        <v>0</v>
      </c>
    </row>
    <row r="105" spans="1:31" x14ac:dyDescent="0.35">
      <c r="A105" s="2">
        <v>42888</v>
      </c>
      <c r="B105" t="s">
        <v>11</v>
      </c>
      <c r="C105" s="3">
        <v>42915</v>
      </c>
      <c r="D105">
        <v>23389.5</v>
      </c>
      <c r="E105">
        <v>23399</v>
      </c>
      <c r="F105">
        <v>23280</v>
      </c>
      <c r="G105">
        <v>23341.75</v>
      </c>
      <c r="H105">
        <v>23337.55</v>
      </c>
      <c r="I105">
        <v>23341.75</v>
      </c>
      <c r="J105">
        <f t="shared" si="54"/>
        <v>0.21292319556160413</v>
      </c>
      <c r="K105">
        <v>3148480</v>
      </c>
      <c r="L105">
        <v>33000</v>
      </c>
      <c r="M105">
        <f t="shared" si="50"/>
        <v>23400</v>
      </c>
      <c r="N105">
        <f t="shared" si="51"/>
        <v>27</v>
      </c>
      <c r="O105" s="11">
        <f t="shared" si="68"/>
        <v>21200</v>
      </c>
      <c r="P105" s="11">
        <f t="shared" si="69"/>
        <v>24650</v>
      </c>
      <c r="Q105" s="11">
        <f t="shared" si="47"/>
        <v>0</v>
      </c>
      <c r="R105" s="14">
        <v>11.307499999999999</v>
      </c>
      <c r="S105" s="14">
        <f t="shared" si="70"/>
        <v>21750</v>
      </c>
      <c r="T105" s="14">
        <f t="shared" si="71"/>
        <v>24750</v>
      </c>
      <c r="U105" s="14">
        <f t="shared" si="48"/>
        <v>0</v>
      </c>
      <c r="V105" s="15">
        <f t="shared" si="49"/>
        <v>119</v>
      </c>
      <c r="W105" s="15">
        <f t="shared" si="52"/>
        <v>106.95000000000073</v>
      </c>
      <c r="X105" s="15">
        <f t="shared" si="53"/>
        <v>12.049999999999272</v>
      </c>
      <c r="Y105" s="15">
        <f t="shared" si="55"/>
        <v>119</v>
      </c>
      <c r="Z105" s="16">
        <f t="shared" si="58"/>
        <v>250.125</v>
      </c>
      <c r="AA105" s="15">
        <f t="shared" si="56"/>
        <v>1.0715777523107737E-2</v>
      </c>
      <c r="AB105" s="15">
        <f t="shared" si="59"/>
        <v>9.9656730964901961</v>
      </c>
      <c r="AC105" s="15">
        <f t="shared" si="72"/>
        <v>21850</v>
      </c>
      <c r="AD105" s="15">
        <f t="shared" si="73"/>
        <v>24650</v>
      </c>
      <c r="AE105" s="15">
        <f t="shared" si="57"/>
        <v>0</v>
      </c>
    </row>
    <row r="106" spans="1:31" x14ac:dyDescent="0.35">
      <c r="A106" s="2">
        <v>42891</v>
      </c>
      <c r="B106" t="s">
        <v>11</v>
      </c>
      <c r="C106" s="3">
        <v>42915</v>
      </c>
      <c r="D106">
        <v>23315.05</v>
      </c>
      <c r="E106">
        <v>23448.7</v>
      </c>
      <c r="F106">
        <v>23292</v>
      </c>
      <c r="G106">
        <v>23425.1</v>
      </c>
      <c r="H106">
        <v>23426.5</v>
      </c>
      <c r="I106">
        <v>23425.1</v>
      </c>
      <c r="J106">
        <f t="shared" si="54"/>
        <v>0.35581491647847202</v>
      </c>
      <c r="K106">
        <v>3172760</v>
      </c>
      <c r="L106">
        <v>24280</v>
      </c>
      <c r="M106">
        <f t="shared" si="50"/>
        <v>23300</v>
      </c>
      <c r="N106">
        <f t="shared" si="51"/>
        <v>24</v>
      </c>
      <c r="O106" s="11">
        <f t="shared" si="68"/>
        <v>21200</v>
      </c>
      <c r="P106" s="11">
        <f t="shared" si="69"/>
        <v>24650</v>
      </c>
      <c r="Q106" s="11">
        <f t="shared" si="47"/>
        <v>0</v>
      </c>
      <c r="R106" s="14">
        <v>10.81</v>
      </c>
      <c r="S106" s="14">
        <f t="shared" si="70"/>
        <v>21750</v>
      </c>
      <c r="T106" s="14">
        <f t="shared" si="71"/>
        <v>24750</v>
      </c>
      <c r="U106" s="14">
        <f t="shared" si="48"/>
        <v>0</v>
      </c>
      <c r="V106" s="15">
        <f t="shared" si="49"/>
        <v>156.70000000000073</v>
      </c>
      <c r="W106" s="15">
        <f t="shared" si="52"/>
        <v>106.95000000000073</v>
      </c>
      <c r="X106" s="15">
        <f t="shared" si="53"/>
        <v>49.75</v>
      </c>
      <c r="Y106" s="15">
        <f t="shared" si="55"/>
        <v>156.70000000000073</v>
      </c>
      <c r="Z106" s="16">
        <f t="shared" si="58"/>
        <v>246.83214285714297</v>
      </c>
      <c r="AA106" s="15">
        <f t="shared" si="56"/>
        <v>1.0537079579474281E-2</v>
      </c>
      <c r="AB106" s="15">
        <f t="shared" si="59"/>
        <v>9.7994840089110813</v>
      </c>
      <c r="AC106" s="15">
        <f t="shared" si="72"/>
        <v>21850</v>
      </c>
      <c r="AD106" s="15">
        <f t="shared" si="73"/>
        <v>24650</v>
      </c>
      <c r="AE106" s="15">
        <f t="shared" si="57"/>
        <v>0</v>
      </c>
    </row>
    <row r="107" spans="1:31" x14ac:dyDescent="0.35">
      <c r="A107" s="2">
        <v>42892</v>
      </c>
      <c r="B107" t="s">
        <v>11</v>
      </c>
      <c r="C107" s="3">
        <v>42915</v>
      </c>
      <c r="D107">
        <v>23548</v>
      </c>
      <c r="E107">
        <v>23778.5</v>
      </c>
      <c r="F107">
        <v>23372.2</v>
      </c>
      <c r="G107">
        <v>23432.65</v>
      </c>
      <c r="H107">
        <v>23437.95</v>
      </c>
      <c r="I107">
        <v>23432.65</v>
      </c>
      <c r="J107">
        <f t="shared" si="54"/>
        <v>3.2220000725495877E-2</v>
      </c>
      <c r="K107">
        <v>2934720</v>
      </c>
      <c r="L107">
        <v>-238040</v>
      </c>
      <c r="M107">
        <f t="shared" si="50"/>
        <v>23500</v>
      </c>
      <c r="N107">
        <f t="shared" si="51"/>
        <v>23</v>
      </c>
      <c r="O107" s="11">
        <f t="shared" si="68"/>
        <v>21200</v>
      </c>
      <c r="P107" s="11">
        <f t="shared" si="69"/>
        <v>24650</v>
      </c>
      <c r="Q107" s="11">
        <f t="shared" si="47"/>
        <v>0</v>
      </c>
      <c r="R107" s="14">
        <v>11.015000000000001</v>
      </c>
      <c r="S107" s="14">
        <f t="shared" si="70"/>
        <v>21750</v>
      </c>
      <c r="T107" s="14">
        <f t="shared" si="71"/>
        <v>24750</v>
      </c>
      <c r="U107" s="14">
        <f t="shared" si="48"/>
        <v>0</v>
      </c>
      <c r="V107" s="15">
        <f t="shared" si="49"/>
        <v>406.29999999999927</v>
      </c>
      <c r="W107" s="15">
        <f t="shared" si="52"/>
        <v>353.40000000000146</v>
      </c>
      <c r="X107" s="15">
        <f t="shared" si="53"/>
        <v>52.899999999997817</v>
      </c>
      <c r="Y107" s="15">
        <f t="shared" si="55"/>
        <v>406.29999999999927</v>
      </c>
      <c r="Z107" s="16">
        <f t="shared" si="58"/>
        <v>268.42857142857144</v>
      </c>
      <c r="AA107" s="15">
        <f t="shared" si="56"/>
        <v>1.1455322869098093E-2</v>
      </c>
      <c r="AB107" s="15">
        <f t="shared" si="59"/>
        <v>10.653450268261226</v>
      </c>
      <c r="AC107" s="15">
        <f t="shared" si="72"/>
        <v>21850</v>
      </c>
      <c r="AD107" s="15">
        <f t="shared" si="73"/>
        <v>24650</v>
      </c>
      <c r="AE107" s="15">
        <f t="shared" si="57"/>
        <v>0</v>
      </c>
    </row>
    <row r="108" spans="1:31" x14ac:dyDescent="0.35">
      <c r="A108" s="2">
        <v>42893</v>
      </c>
      <c r="B108" t="s">
        <v>11</v>
      </c>
      <c r="C108" s="3">
        <v>42915</v>
      </c>
      <c r="D108">
        <v>23458.95</v>
      </c>
      <c r="E108">
        <v>23608.2</v>
      </c>
      <c r="F108">
        <v>23404</v>
      </c>
      <c r="G108">
        <v>23559.65</v>
      </c>
      <c r="H108">
        <v>23608.2</v>
      </c>
      <c r="I108">
        <v>23559.65</v>
      </c>
      <c r="J108">
        <f t="shared" si="54"/>
        <v>0.53905724405922839</v>
      </c>
      <c r="K108">
        <v>2932400</v>
      </c>
      <c r="L108">
        <v>-2320</v>
      </c>
      <c r="M108">
        <f t="shared" si="50"/>
        <v>23500</v>
      </c>
      <c r="N108">
        <f t="shared" si="51"/>
        <v>22</v>
      </c>
      <c r="O108" s="11">
        <f t="shared" si="68"/>
        <v>21200</v>
      </c>
      <c r="P108" s="11">
        <f t="shared" si="69"/>
        <v>24650</v>
      </c>
      <c r="Q108" s="11">
        <f t="shared" si="47"/>
        <v>0</v>
      </c>
      <c r="R108" s="14">
        <v>11.1325</v>
      </c>
      <c r="S108" s="14">
        <f t="shared" si="70"/>
        <v>21750</v>
      </c>
      <c r="T108" s="14">
        <f t="shared" si="71"/>
        <v>24750</v>
      </c>
      <c r="U108" s="14">
        <f t="shared" si="48"/>
        <v>0</v>
      </c>
      <c r="V108" s="15">
        <f t="shared" si="49"/>
        <v>204.20000000000073</v>
      </c>
      <c r="W108" s="15">
        <f t="shared" si="52"/>
        <v>175.54999999999927</v>
      </c>
      <c r="X108" s="15">
        <f t="shared" si="53"/>
        <v>28.650000000001455</v>
      </c>
      <c r="Y108" s="15">
        <f t="shared" si="55"/>
        <v>204.20000000000073</v>
      </c>
      <c r="Z108" s="16">
        <f t="shared" si="58"/>
        <v>264.83928571428572</v>
      </c>
      <c r="AA108" s="15">
        <f t="shared" si="56"/>
        <v>1.1241223265807671E-2</v>
      </c>
      <c r="AB108" s="15">
        <f t="shared" si="59"/>
        <v>10.454337637201133</v>
      </c>
      <c r="AC108" s="15">
        <f t="shared" si="72"/>
        <v>21850</v>
      </c>
      <c r="AD108" s="15">
        <f t="shared" si="73"/>
        <v>24650</v>
      </c>
      <c r="AE108" s="15">
        <f t="shared" si="57"/>
        <v>0</v>
      </c>
    </row>
    <row r="109" spans="1:31" x14ac:dyDescent="0.35">
      <c r="A109" s="2">
        <v>42894</v>
      </c>
      <c r="B109" t="s">
        <v>11</v>
      </c>
      <c r="C109" s="3">
        <v>42915</v>
      </c>
      <c r="D109">
        <v>23650</v>
      </c>
      <c r="E109">
        <v>23650</v>
      </c>
      <c r="F109">
        <v>23524</v>
      </c>
      <c r="G109">
        <v>23539.3</v>
      </c>
      <c r="H109">
        <v>23535.95</v>
      </c>
      <c r="I109">
        <v>23539.3</v>
      </c>
      <c r="J109">
        <f t="shared" si="54"/>
        <v>-8.6451168896280614E-2</v>
      </c>
      <c r="K109">
        <v>2815800</v>
      </c>
      <c r="L109">
        <v>-116600</v>
      </c>
      <c r="M109">
        <f t="shared" si="50"/>
        <v>23700</v>
      </c>
      <c r="N109">
        <f t="shared" si="51"/>
        <v>21</v>
      </c>
      <c r="O109" s="11">
        <f t="shared" si="68"/>
        <v>21200</v>
      </c>
      <c r="P109" s="11">
        <f t="shared" si="69"/>
        <v>24650</v>
      </c>
      <c r="Q109" s="11">
        <f t="shared" si="47"/>
        <v>0</v>
      </c>
      <c r="R109" s="14">
        <v>10.89</v>
      </c>
      <c r="S109" s="14">
        <f t="shared" si="70"/>
        <v>21750</v>
      </c>
      <c r="T109" s="14">
        <f t="shared" si="71"/>
        <v>24750</v>
      </c>
      <c r="U109" s="14">
        <f t="shared" si="48"/>
        <v>0</v>
      </c>
      <c r="V109" s="15">
        <f t="shared" si="49"/>
        <v>126</v>
      </c>
      <c r="W109" s="15">
        <f t="shared" si="52"/>
        <v>90.349999999998545</v>
      </c>
      <c r="X109" s="15">
        <f t="shared" si="53"/>
        <v>35.650000000001455</v>
      </c>
      <c r="Y109" s="15">
        <f t="shared" si="55"/>
        <v>126</v>
      </c>
      <c r="Z109" s="16">
        <f t="shared" si="58"/>
        <v>255.33928571428572</v>
      </c>
      <c r="AA109" s="15">
        <f t="shared" si="56"/>
        <v>1.0847361039380344E-2</v>
      </c>
      <c r="AB109" s="15">
        <f t="shared" si="59"/>
        <v>10.08804576662372</v>
      </c>
      <c r="AC109" s="15">
        <f t="shared" si="72"/>
        <v>21850</v>
      </c>
      <c r="AD109" s="15">
        <f t="shared" si="73"/>
        <v>24650</v>
      </c>
      <c r="AE109" s="15">
        <f t="shared" si="57"/>
        <v>0</v>
      </c>
    </row>
    <row r="110" spans="1:31" x14ac:dyDescent="0.35">
      <c r="A110" s="2">
        <v>42895</v>
      </c>
      <c r="B110" t="s">
        <v>11</v>
      </c>
      <c r="C110" s="3">
        <v>42915</v>
      </c>
      <c r="D110">
        <v>23520</v>
      </c>
      <c r="E110">
        <v>23660</v>
      </c>
      <c r="F110">
        <v>23475.35</v>
      </c>
      <c r="G110">
        <v>23639.65</v>
      </c>
      <c r="H110">
        <v>23634</v>
      </c>
      <c r="I110">
        <v>23639.65</v>
      </c>
      <c r="J110">
        <f t="shared" si="54"/>
        <v>0.42449867066560704</v>
      </c>
      <c r="K110">
        <v>2802560</v>
      </c>
      <c r="L110">
        <v>-13240</v>
      </c>
      <c r="M110">
        <f t="shared" si="50"/>
        <v>23500</v>
      </c>
      <c r="N110">
        <f t="shared" si="51"/>
        <v>20</v>
      </c>
      <c r="O110" s="11">
        <f t="shared" si="68"/>
        <v>21200</v>
      </c>
      <c r="P110" s="11">
        <f t="shared" si="69"/>
        <v>24650</v>
      </c>
      <c r="Q110" s="11">
        <f t="shared" si="47"/>
        <v>0</v>
      </c>
      <c r="R110" s="14">
        <v>11.067500000000001</v>
      </c>
      <c r="S110" s="14">
        <f t="shared" si="70"/>
        <v>21750</v>
      </c>
      <c r="T110" s="14">
        <f t="shared" si="71"/>
        <v>24750</v>
      </c>
      <c r="U110" s="14">
        <f t="shared" si="48"/>
        <v>0</v>
      </c>
      <c r="V110" s="15">
        <f t="shared" si="49"/>
        <v>184.65000000000146</v>
      </c>
      <c r="W110" s="15">
        <f t="shared" si="52"/>
        <v>120.70000000000073</v>
      </c>
      <c r="X110" s="15">
        <f t="shared" si="53"/>
        <v>63.950000000000728</v>
      </c>
      <c r="Y110" s="15">
        <f t="shared" si="55"/>
        <v>184.65000000000146</v>
      </c>
      <c r="Z110" s="16">
        <f t="shared" si="58"/>
        <v>249.75714285714301</v>
      </c>
      <c r="AA110" s="15">
        <f t="shared" si="56"/>
        <v>1.0565179385360739E-2</v>
      </c>
      <c r="AB110" s="15">
        <f t="shared" si="59"/>
        <v>9.8256168283854866</v>
      </c>
      <c r="AC110" s="15">
        <f t="shared" si="72"/>
        <v>21850</v>
      </c>
      <c r="AD110" s="15">
        <f t="shared" si="73"/>
        <v>24650</v>
      </c>
      <c r="AE110" s="15">
        <f t="shared" si="57"/>
        <v>0</v>
      </c>
    </row>
    <row r="111" spans="1:31" x14ac:dyDescent="0.35">
      <c r="A111" s="2">
        <v>42898</v>
      </c>
      <c r="B111" t="s">
        <v>11</v>
      </c>
      <c r="C111" s="3">
        <v>42915</v>
      </c>
      <c r="D111">
        <v>23549.25</v>
      </c>
      <c r="E111">
        <v>23594.799999999999</v>
      </c>
      <c r="F111">
        <v>23415.95</v>
      </c>
      <c r="G111">
        <v>23454.85</v>
      </c>
      <c r="H111">
        <v>23465</v>
      </c>
      <c r="I111">
        <v>23454.85</v>
      </c>
      <c r="J111">
        <f t="shared" si="54"/>
        <v>-0.78789674630195006</v>
      </c>
      <c r="K111">
        <v>2742440</v>
      </c>
      <c r="L111">
        <v>-60120</v>
      </c>
      <c r="M111">
        <f t="shared" si="50"/>
        <v>23500</v>
      </c>
      <c r="N111">
        <f t="shared" si="51"/>
        <v>17</v>
      </c>
      <c r="O111" s="11">
        <f t="shared" si="68"/>
        <v>21200</v>
      </c>
      <c r="P111" s="11">
        <f t="shared" si="69"/>
        <v>24650</v>
      </c>
      <c r="Q111" s="11">
        <f t="shared" si="47"/>
        <v>0</v>
      </c>
      <c r="R111" s="14">
        <v>10.862500000000001</v>
      </c>
      <c r="S111" s="14">
        <f t="shared" si="70"/>
        <v>21750</v>
      </c>
      <c r="T111" s="14">
        <f t="shared" si="71"/>
        <v>24750</v>
      </c>
      <c r="U111" s="14">
        <f t="shared" si="48"/>
        <v>0</v>
      </c>
      <c r="V111" s="15">
        <f t="shared" si="49"/>
        <v>178.84999999999854</v>
      </c>
      <c r="W111" s="15">
        <f t="shared" si="52"/>
        <v>44.850000000002183</v>
      </c>
      <c r="X111" s="15">
        <f t="shared" si="53"/>
        <v>223.70000000000073</v>
      </c>
      <c r="Y111" s="15">
        <f t="shared" si="55"/>
        <v>223.70000000000073</v>
      </c>
      <c r="Z111" s="16">
        <f t="shared" si="58"/>
        <v>248.59285714285735</v>
      </c>
      <c r="AA111" s="15">
        <f t="shared" si="56"/>
        <v>1.0598782645928555E-2</v>
      </c>
      <c r="AB111" s="15">
        <f t="shared" si="59"/>
        <v>9.8568678607135567</v>
      </c>
      <c r="AC111" s="15">
        <f t="shared" si="72"/>
        <v>21850</v>
      </c>
      <c r="AD111" s="15">
        <f t="shared" si="73"/>
        <v>24650</v>
      </c>
      <c r="AE111" s="15">
        <f t="shared" si="57"/>
        <v>0</v>
      </c>
    </row>
    <row r="112" spans="1:31" x14ac:dyDescent="0.35">
      <c r="A112" s="2">
        <v>42899</v>
      </c>
      <c r="B112" t="s">
        <v>11</v>
      </c>
      <c r="C112" s="3">
        <v>42915</v>
      </c>
      <c r="D112">
        <v>23461</v>
      </c>
      <c r="E112">
        <v>23559.65</v>
      </c>
      <c r="F112">
        <v>23425</v>
      </c>
      <c r="G112">
        <v>23449</v>
      </c>
      <c r="H112">
        <v>23435</v>
      </c>
      <c r="I112">
        <v>23449</v>
      </c>
      <c r="J112">
        <f t="shared" si="54"/>
        <v>-2.4947758966261016E-2</v>
      </c>
      <c r="K112">
        <v>2719920</v>
      </c>
      <c r="L112">
        <v>-22520</v>
      </c>
      <c r="M112">
        <f t="shared" si="50"/>
        <v>23500</v>
      </c>
      <c r="N112">
        <f t="shared" si="51"/>
        <v>16</v>
      </c>
      <c r="O112" s="11">
        <f t="shared" si="68"/>
        <v>21200</v>
      </c>
      <c r="P112" s="11">
        <f t="shared" si="69"/>
        <v>24650</v>
      </c>
      <c r="Q112" s="11">
        <f t="shared" si="47"/>
        <v>0</v>
      </c>
      <c r="R112" s="14">
        <v>11.422499999999999</v>
      </c>
      <c r="S112" s="14">
        <f t="shared" si="70"/>
        <v>21750</v>
      </c>
      <c r="T112" s="14">
        <f t="shared" si="71"/>
        <v>24750</v>
      </c>
      <c r="U112" s="14">
        <f t="shared" si="48"/>
        <v>0</v>
      </c>
      <c r="V112" s="15">
        <f t="shared" si="49"/>
        <v>134.65000000000146</v>
      </c>
      <c r="W112" s="15">
        <f t="shared" si="52"/>
        <v>104.80000000000291</v>
      </c>
      <c r="X112" s="15">
        <f t="shared" si="53"/>
        <v>29.849999999998545</v>
      </c>
      <c r="Y112" s="15">
        <f t="shared" si="55"/>
        <v>134.65000000000146</v>
      </c>
      <c r="Z112" s="16">
        <f t="shared" si="58"/>
        <v>243.95357142857185</v>
      </c>
      <c r="AA112" s="15">
        <f t="shared" si="56"/>
        <v>1.0403581023863356E-2</v>
      </c>
      <c r="AB112" s="15">
        <f t="shared" si="59"/>
        <v>9.6753303521929208</v>
      </c>
      <c r="AC112" s="15">
        <f t="shared" si="72"/>
        <v>21850</v>
      </c>
      <c r="AD112" s="15">
        <f t="shared" si="73"/>
        <v>24650</v>
      </c>
      <c r="AE112" s="15">
        <f t="shared" si="57"/>
        <v>0</v>
      </c>
    </row>
    <row r="113" spans="1:31" x14ac:dyDescent="0.35">
      <c r="A113" s="2">
        <v>42900</v>
      </c>
      <c r="B113" t="s">
        <v>11</v>
      </c>
      <c r="C113" s="3">
        <v>42915</v>
      </c>
      <c r="D113">
        <v>23511</v>
      </c>
      <c r="E113">
        <v>23525</v>
      </c>
      <c r="F113">
        <v>23361.85</v>
      </c>
      <c r="G113">
        <v>23486.400000000001</v>
      </c>
      <c r="H113">
        <v>23491.8</v>
      </c>
      <c r="I113">
        <v>23486.400000000001</v>
      </c>
      <c r="J113">
        <f t="shared" si="54"/>
        <v>0.15924109271749376</v>
      </c>
      <c r="K113">
        <v>2616280</v>
      </c>
      <c r="L113">
        <v>-103640</v>
      </c>
      <c r="M113">
        <f t="shared" si="50"/>
        <v>23500</v>
      </c>
      <c r="N113">
        <f t="shared" si="51"/>
        <v>15</v>
      </c>
      <c r="O113" s="11">
        <f t="shared" si="68"/>
        <v>21200</v>
      </c>
      <c r="P113" s="11">
        <f t="shared" si="69"/>
        <v>24650</v>
      </c>
      <c r="Q113" s="11">
        <f t="shared" si="47"/>
        <v>0</v>
      </c>
      <c r="R113" s="14">
        <v>11.34</v>
      </c>
      <c r="S113" s="14">
        <f t="shared" si="70"/>
        <v>21750</v>
      </c>
      <c r="T113" s="14">
        <f t="shared" si="71"/>
        <v>24750</v>
      </c>
      <c r="U113" s="14">
        <f t="shared" si="48"/>
        <v>0</v>
      </c>
      <c r="V113" s="15">
        <f t="shared" si="49"/>
        <v>163.15000000000146</v>
      </c>
      <c r="W113" s="15">
        <f t="shared" si="52"/>
        <v>76</v>
      </c>
      <c r="X113" s="15">
        <f t="shared" si="53"/>
        <v>87.150000000001455</v>
      </c>
      <c r="Y113" s="15">
        <f t="shared" si="55"/>
        <v>163.15000000000146</v>
      </c>
      <c r="Z113" s="16">
        <f t="shared" si="58"/>
        <v>204.16785714285757</v>
      </c>
      <c r="AA113" s="15">
        <f t="shared" si="56"/>
        <v>8.6930247778653838E-3</v>
      </c>
      <c r="AB113" s="15">
        <f t="shared" si="59"/>
        <v>8.0845130434148071</v>
      </c>
      <c r="AC113" s="15">
        <f t="shared" si="72"/>
        <v>21850</v>
      </c>
      <c r="AD113" s="15">
        <f t="shared" si="73"/>
        <v>24650</v>
      </c>
      <c r="AE113" s="15">
        <f t="shared" si="57"/>
        <v>0</v>
      </c>
    </row>
    <row r="114" spans="1:31" x14ac:dyDescent="0.35">
      <c r="A114" s="2">
        <v>42901</v>
      </c>
      <c r="B114" t="s">
        <v>11</v>
      </c>
      <c r="C114" s="3">
        <v>42915</v>
      </c>
      <c r="D114">
        <v>23460</v>
      </c>
      <c r="E114">
        <v>23460</v>
      </c>
      <c r="F114">
        <v>23308.05</v>
      </c>
      <c r="G114">
        <v>23387.25</v>
      </c>
      <c r="H114">
        <v>23394</v>
      </c>
      <c r="I114">
        <v>23387.25</v>
      </c>
      <c r="J114">
        <f t="shared" si="54"/>
        <v>-0.42394894654139098</v>
      </c>
      <c r="K114">
        <v>2604040</v>
      </c>
      <c r="L114">
        <v>-12240</v>
      </c>
      <c r="M114">
        <f t="shared" si="50"/>
        <v>23500</v>
      </c>
      <c r="N114">
        <f t="shared" si="51"/>
        <v>14</v>
      </c>
      <c r="O114" s="11">
        <f t="shared" si="68"/>
        <v>21200</v>
      </c>
      <c r="P114" s="11">
        <f t="shared" si="69"/>
        <v>24650</v>
      </c>
      <c r="Q114" s="11">
        <f t="shared" si="47"/>
        <v>0</v>
      </c>
      <c r="R114" s="14">
        <v>11.18</v>
      </c>
      <c r="S114" s="14">
        <f t="shared" si="70"/>
        <v>21750</v>
      </c>
      <c r="T114" s="14">
        <f t="shared" si="71"/>
        <v>24750</v>
      </c>
      <c r="U114" s="14">
        <f t="shared" si="48"/>
        <v>0</v>
      </c>
      <c r="V114" s="15">
        <f t="shared" si="49"/>
        <v>151.95000000000073</v>
      </c>
      <c r="W114" s="15">
        <f t="shared" si="52"/>
        <v>26.400000000001455</v>
      </c>
      <c r="X114" s="15">
        <f t="shared" si="53"/>
        <v>178.35000000000218</v>
      </c>
      <c r="Y114" s="15">
        <f t="shared" si="55"/>
        <v>178.35000000000218</v>
      </c>
      <c r="Z114" s="16">
        <f t="shared" si="58"/>
        <v>194.05000000000058</v>
      </c>
      <c r="AA114" s="15">
        <f t="shared" si="56"/>
        <v>8.2972559834953059E-3</v>
      </c>
      <c r="AB114" s="15">
        <f t="shared" si="59"/>
        <v>7.7164480646506348</v>
      </c>
      <c r="AC114" s="15">
        <f t="shared" si="72"/>
        <v>21850</v>
      </c>
      <c r="AD114" s="15">
        <f t="shared" si="73"/>
        <v>24650</v>
      </c>
      <c r="AE114" s="15">
        <f t="shared" si="57"/>
        <v>0</v>
      </c>
    </row>
    <row r="115" spans="1:31" x14ac:dyDescent="0.35">
      <c r="A115" s="2">
        <v>42902</v>
      </c>
      <c r="B115" t="s">
        <v>11</v>
      </c>
      <c r="C115" s="3">
        <v>42915</v>
      </c>
      <c r="D115">
        <v>23424.95</v>
      </c>
      <c r="E115">
        <v>23479.95</v>
      </c>
      <c r="F115">
        <v>23379.7</v>
      </c>
      <c r="G115">
        <v>23460.15</v>
      </c>
      <c r="H115">
        <v>23442.55</v>
      </c>
      <c r="I115">
        <v>23460.15</v>
      </c>
      <c r="J115">
        <f t="shared" si="54"/>
        <v>0.31073970115281208</v>
      </c>
      <c r="K115">
        <v>2511920</v>
      </c>
      <c r="L115">
        <v>-92120</v>
      </c>
      <c r="M115">
        <f t="shared" si="50"/>
        <v>23400</v>
      </c>
      <c r="N115">
        <f t="shared" si="51"/>
        <v>13</v>
      </c>
      <c r="O115" s="11">
        <f t="shared" si="68"/>
        <v>21200</v>
      </c>
      <c r="P115" s="11">
        <f t="shared" si="69"/>
        <v>24650</v>
      </c>
      <c r="Q115" s="11">
        <f t="shared" si="47"/>
        <v>0</v>
      </c>
      <c r="R115" s="14">
        <v>11.324999999999999</v>
      </c>
      <c r="S115" s="14">
        <f t="shared" si="70"/>
        <v>21750</v>
      </c>
      <c r="T115" s="14">
        <f t="shared" si="71"/>
        <v>24750</v>
      </c>
      <c r="U115" s="14">
        <f t="shared" si="48"/>
        <v>0</v>
      </c>
      <c r="V115" s="15">
        <f t="shared" si="49"/>
        <v>100.25</v>
      </c>
      <c r="W115" s="15">
        <f t="shared" si="52"/>
        <v>92.700000000000728</v>
      </c>
      <c r="X115" s="15">
        <f t="shared" si="53"/>
        <v>7.5499999999992724</v>
      </c>
      <c r="Y115" s="15">
        <f t="shared" si="55"/>
        <v>100.25</v>
      </c>
      <c r="Z115" s="16">
        <f t="shared" si="58"/>
        <v>181.353571428572</v>
      </c>
      <c r="AA115" s="15">
        <f t="shared" si="56"/>
        <v>7.7302818365855286E-3</v>
      </c>
      <c r="AB115" s="15">
        <f t="shared" si="59"/>
        <v>7.1891621080245418</v>
      </c>
      <c r="AC115" s="15">
        <f t="shared" si="72"/>
        <v>21850</v>
      </c>
      <c r="AD115" s="15">
        <f t="shared" si="73"/>
        <v>24650</v>
      </c>
      <c r="AE115" s="15">
        <f t="shared" si="57"/>
        <v>0</v>
      </c>
    </row>
    <row r="116" spans="1:31" x14ac:dyDescent="0.35">
      <c r="A116" s="2">
        <v>42905</v>
      </c>
      <c r="B116" t="s">
        <v>11</v>
      </c>
      <c r="C116" s="3">
        <v>42915</v>
      </c>
      <c r="D116">
        <v>23502.65</v>
      </c>
      <c r="E116">
        <v>23783.65</v>
      </c>
      <c r="F116">
        <v>23486.55</v>
      </c>
      <c r="G116">
        <v>23699.7</v>
      </c>
      <c r="H116">
        <v>23675</v>
      </c>
      <c r="I116">
        <v>23699.7</v>
      </c>
      <c r="J116">
        <f t="shared" si="54"/>
        <v>1.0107722882568104</v>
      </c>
      <c r="K116">
        <v>2438440</v>
      </c>
      <c r="L116">
        <v>-73480</v>
      </c>
      <c r="M116">
        <f t="shared" si="50"/>
        <v>23500</v>
      </c>
      <c r="N116">
        <f t="shared" si="51"/>
        <v>10</v>
      </c>
      <c r="O116" s="11">
        <f t="shared" si="68"/>
        <v>21200</v>
      </c>
      <c r="P116" s="11">
        <f t="shared" si="69"/>
        <v>24650</v>
      </c>
      <c r="Q116" s="11">
        <f t="shared" si="47"/>
        <v>0</v>
      </c>
      <c r="R116" s="14">
        <v>10.914999999999999</v>
      </c>
      <c r="S116" s="14">
        <f t="shared" si="70"/>
        <v>21750</v>
      </c>
      <c r="T116" s="14">
        <f t="shared" si="71"/>
        <v>24750</v>
      </c>
      <c r="U116" s="14">
        <f t="shared" si="48"/>
        <v>0</v>
      </c>
      <c r="V116" s="15">
        <f t="shared" si="49"/>
        <v>297.10000000000218</v>
      </c>
      <c r="W116" s="15">
        <f t="shared" si="52"/>
        <v>323.5</v>
      </c>
      <c r="X116" s="15">
        <f t="shared" si="53"/>
        <v>26.399999999997817</v>
      </c>
      <c r="Y116" s="15">
        <f t="shared" si="55"/>
        <v>323.5</v>
      </c>
      <c r="Z116" s="16">
        <f t="shared" si="58"/>
        <v>188.51785714285765</v>
      </c>
      <c r="AA116" s="15">
        <f t="shared" si="56"/>
        <v>7.9544406529558458E-3</v>
      </c>
      <c r="AB116" s="15">
        <f t="shared" si="59"/>
        <v>7.3976298072489364</v>
      </c>
      <c r="AC116" s="15">
        <f t="shared" si="72"/>
        <v>21850</v>
      </c>
      <c r="AD116" s="15">
        <f t="shared" si="73"/>
        <v>24650</v>
      </c>
      <c r="AE116" s="15">
        <f t="shared" si="57"/>
        <v>0</v>
      </c>
    </row>
    <row r="117" spans="1:31" x14ac:dyDescent="0.35">
      <c r="A117" s="2">
        <v>42906</v>
      </c>
      <c r="B117" t="s">
        <v>11</v>
      </c>
      <c r="C117" s="3">
        <v>42915</v>
      </c>
      <c r="D117">
        <v>23690.55</v>
      </c>
      <c r="E117">
        <v>23754.35</v>
      </c>
      <c r="F117">
        <v>23660.15</v>
      </c>
      <c r="G117">
        <v>23692.5</v>
      </c>
      <c r="H117">
        <v>23670.5</v>
      </c>
      <c r="I117">
        <v>23692.5</v>
      </c>
      <c r="J117">
        <f t="shared" si="54"/>
        <v>-3.0389363722700128E-2</v>
      </c>
      <c r="K117">
        <v>2419240</v>
      </c>
      <c r="L117">
        <v>-19200</v>
      </c>
      <c r="M117">
        <f t="shared" si="50"/>
        <v>23700</v>
      </c>
      <c r="N117">
        <f t="shared" si="51"/>
        <v>9</v>
      </c>
      <c r="O117" s="11">
        <f t="shared" si="68"/>
        <v>21200</v>
      </c>
      <c r="P117" s="11">
        <f t="shared" si="69"/>
        <v>24650</v>
      </c>
      <c r="Q117" s="11">
        <f t="shared" si="47"/>
        <v>0</v>
      </c>
      <c r="R117" s="14">
        <v>10.6275</v>
      </c>
      <c r="S117" s="14">
        <f t="shared" si="70"/>
        <v>21750</v>
      </c>
      <c r="T117" s="14">
        <f t="shared" si="71"/>
        <v>24750</v>
      </c>
      <c r="U117" s="14">
        <f t="shared" si="48"/>
        <v>0</v>
      </c>
      <c r="V117" s="15">
        <f t="shared" si="49"/>
        <v>94.19999999999709</v>
      </c>
      <c r="W117" s="15">
        <f t="shared" si="52"/>
        <v>54.649999999997817</v>
      </c>
      <c r="X117" s="15">
        <f t="shared" si="53"/>
        <v>39.549999999999272</v>
      </c>
      <c r="Y117" s="15">
        <f t="shared" si="55"/>
        <v>94.19999999999709</v>
      </c>
      <c r="Z117" s="16">
        <f t="shared" si="58"/>
        <v>183.65357142857178</v>
      </c>
      <c r="AA117" s="15">
        <f t="shared" si="56"/>
        <v>7.7515488626599882E-3</v>
      </c>
      <c r="AB117" s="15">
        <f t="shared" si="59"/>
        <v>7.2089404422737893</v>
      </c>
      <c r="AC117" s="15">
        <f t="shared" si="72"/>
        <v>21850</v>
      </c>
      <c r="AD117" s="15">
        <f t="shared" si="73"/>
        <v>24650</v>
      </c>
      <c r="AE117" s="15">
        <f t="shared" si="57"/>
        <v>0</v>
      </c>
    </row>
    <row r="118" spans="1:31" x14ac:dyDescent="0.35">
      <c r="A118" s="2">
        <v>42907</v>
      </c>
      <c r="B118" t="s">
        <v>11</v>
      </c>
      <c r="C118" s="3">
        <v>42915</v>
      </c>
      <c r="D118">
        <v>23640</v>
      </c>
      <c r="E118">
        <v>23749.7</v>
      </c>
      <c r="F118">
        <v>23609.7</v>
      </c>
      <c r="G118">
        <v>23693.65</v>
      </c>
      <c r="H118">
        <v>23685</v>
      </c>
      <c r="I118">
        <v>23693.65</v>
      </c>
      <c r="J118">
        <f t="shared" si="54"/>
        <v>4.8536211179005979E-3</v>
      </c>
      <c r="K118">
        <v>2332120</v>
      </c>
      <c r="L118">
        <v>-87120</v>
      </c>
      <c r="M118">
        <f t="shared" si="50"/>
        <v>23600</v>
      </c>
      <c r="N118">
        <f t="shared" si="51"/>
        <v>8</v>
      </c>
      <c r="O118" s="11">
        <f t="shared" si="68"/>
        <v>21200</v>
      </c>
      <c r="P118" s="11">
        <f t="shared" si="69"/>
        <v>24650</v>
      </c>
      <c r="Q118" s="11">
        <f t="shared" si="47"/>
        <v>0</v>
      </c>
      <c r="R118" s="14">
        <v>10.657500000000001</v>
      </c>
      <c r="S118" s="14">
        <f t="shared" si="70"/>
        <v>21750</v>
      </c>
      <c r="T118" s="14">
        <f t="shared" si="71"/>
        <v>24750</v>
      </c>
      <c r="U118" s="14">
        <f t="shared" si="48"/>
        <v>0</v>
      </c>
      <c r="V118" s="15">
        <f t="shared" si="49"/>
        <v>140</v>
      </c>
      <c r="W118" s="15">
        <f t="shared" si="52"/>
        <v>57.200000000000728</v>
      </c>
      <c r="X118" s="15">
        <f t="shared" si="53"/>
        <v>82.799999999999272</v>
      </c>
      <c r="Y118" s="15">
        <f t="shared" si="55"/>
        <v>140</v>
      </c>
      <c r="Z118" s="16">
        <f t="shared" si="58"/>
        <v>182.47500000000036</v>
      </c>
      <c r="AA118" s="15">
        <f t="shared" si="56"/>
        <v>7.7014305520677626E-3</v>
      </c>
      <c r="AB118" s="15">
        <f t="shared" si="59"/>
        <v>7.1623304134230192</v>
      </c>
      <c r="AC118" s="15">
        <f t="shared" si="72"/>
        <v>21850</v>
      </c>
      <c r="AD118" s="15">
        <f t="shared" si="73"/>
        <v>24650</v>
      </c>
      <c r="AE118" s="15">
        <f t="shared" si="57"/>
        <v>0</v>
      </c>
    </row>
    <row r="119" spans="1:31" x14ac:dyDescent="0.35">
      <c r="A119" s="2">
        <v>42908</v>
      </c>
      <c r="B119" t="s">
        <v>11</v>
      </c>
      <c r="C119" s="3">
        <v>42915</v>
      </c>
      <c r="D119">
        <v>23702.05</v>
      </c>
      <c r="E119">
        <v>23891</v>
      </c>
      <c r="F119">
        <v>23694</v>
      </c>
      <c r="G119">
        <v>23728.9</v>
      </c>
      <c r="H119">
        <v>23710</v>
      </c>
      <c r="I119">
        <v>23728.9</v>
      </c>
      <c r="J119">
        <f t="shared" si="54"/>
        <v>0.148553030271104</v>
      </c>
      <c r="K119">
        <v>2299800</v>
      </c>
      <c r="L119">
        <v>-32320</v>
      </c>
      <c r="M119">
        <f t="shared" si="50"/>
        <v>23700</v>
      </c>
      <c r="N119">
        <f t="shared" si="51"/>
        <v>7</v>
      </c>
      <c r="O119" s="11">
        <f t="shared" ref="O119:O123" si="74">O118</f>
        <v>21200</v>
      </c>
      <c r="P119" s="11">
        <f t="shared" ref="P119:P123" si="75">P118</f>
        <v>24650</v>
      </c>
      <c r="Q119" s="11">
        <f t="shared" si="47"/>
        <v>0</v>
      </c>
      <c r="R119" s="14">
        <v>10.914999999999999</v>
      </c>
      <c r="S119" s="14">
        <f t="shared" si="70"/>
        <v>21750</v>
      </c>
      <c r="T119" s="14">
        <f t="shared" si="71"/>
        <v>24750</v>
      </c>
      <c r="U119" s="14">
        <f t="shared" si="48"/>
        <v>0</v>
      </c>
      <c r="V119" s="15">
        <f t="shared" si="49"/>
        <v>197</v>
      </c>
      <c r="W119" s="15">
        <f t="shared" si="52"/>
        <v>197.34999999999854</v>
      </c>
      <c r="X119" s="15">
        <f t="shared" si="53"/>
        <v>0.34999999999854481</v>
      </c>
      <c r="Y119" s="15">
        <f t="shared" si="55"/>
        <v>197.34999999999854</v>
      </c>
      <c r="Z119" s="16">
        <f t="shared" si="58"/>
        <v>188.07142857142884</v>
      </c>
      <c r="AA119" s="15">
        <f t="shared" si="56"/>
        <v>7.9258384742414874E-3</v>
      </c>
      <c r="AB119" s="15">
        <f t="shared" si="59"/>
        <v>7.3710297810445828</v>
      </c>
      <c r="AC119" s="15">
        <f t="shared" si="72"/>
        <v>21850</v>
      </c>
      <c r="AD119" s="15">
        <f t="shared" si="73"/>
        <v>24650</v>
      </c>
      <c r="AE119" s="15">
        <f t="shared" si="57"/>
        <v>0</v>
      </c>
    </row>
    <row r="120" spans="1:31" x14ac:dyDescent="0.35">
      <c r="A120" s="2">
        <v>42909</v>
      </c>
      <c r="B120" t="s">
        <v>11</v>
      </c>
      <c r="C120" s="3">
        <v>42915</v>
      </c>
      <c r="D120">
        <v>23750</v>
      </c>
      <c r="E120">
        <v>23750</v>
      </c>
      <c r="F120">
        <v>23522.85</v>
      </c>
      <c r="G120">
        <v>23546.15</v>
      </c>
      <c r="H120">
        <v>23537.05</v>
      </c>
      <c r="I120">
        <v>23546.15</v>
      </c>
      <c r="J120">
        <f t="shared" si="54"/>
        <v>-0.77613537669640253</v>
      </c>
      <c r="K120">
        <v>2214800</v>
      </c>
      <c r="L120">
        <v>-85000</v>
      </c>
      <c r="M120">
        <f t="shared" si="50"/>
        <v>23800</v>
      </c>
      <c r="N120">
        <f t="shared" si="51"/>
        <v>6</v>
      </c>
      <c r="O120" s="11">
        <f t="shared" si="74"/>
        <v>21200</v>
      </c>
      <c r="P120" s="11">
        <f t="shared" si="75"/>
        <v>24650</v>
      </c>
      <c r="Q120" s="11">
        <f t="shared" si="47"/>
        <v>0</v>
      </c>
      <c r="R120" s="14">
        <v>11.2075</v>
      </c>
      <c r="S120" s="14">
        <f t="shared" si="70"/>
        <v>21750</v>
      </c>
      <c r="T120" s="14">
        <f t="shared" si="71"/>
        <v>24750</v>
      </c>
      <c r="U120" s="14">
        <f t="shared" si="48"/>
        <v>0</v>
      </c>
      <c r="V120" s="15">
        <f t="shared" si="49"/>
        <v>227.15000000000146</v>
      </c>
      <c r="W120" s="15">
        <f t="shared" si="52"/>
        <v>21.099999999998545</v>
      </c>
      <c r="X120" s="15">
        <f t="shared" si="53"/>
        <v>206.05000000000291</v>
      </c>
      <c r="Y120" s="15">
        <f t="shared" si="55"/>
        <v>227.15000000000146</v>
      </c>
      <c r="Z120" s="16">
        <f t="shared" si="58"/>
        <v>193.10357142857174</v>
      </c>
      <c r="AA120" s="15">
        <f t="shared" si="56"/>
        <v>8.2010677511428296E-3</v>
      </c>
      <c r="AB120" s="15">
        <f t="shared" si="59"/>
        <v>7.6269930085628319</v>
      </c>
      <c r="AC120" s="15">
        <f t="shared" si="72"/>
        <v>21850</v>
      </c>
      <c r="AD120" s="15">
        <f t="shared" si="73"/>
        <v>24650</v>
      </c>
      <c r="AE120" s="15">
        <f t="shared" si="57"/>
        <v>0</v>
      </c>
    </row>
    <row r="121" spans="1:31" x14ac:dyDescent="0.35">
      <c r="A121" s="2">
        <v>42913</v>
      </c>
      <c r="B121" t="s">
        <v>11</v>
      </c>
      <c r="C121" s="3">
        <v>42915</v>
      </c>
      <c r="D121">
        <v>23601.05</v>
      </c>
      <c r="E121">
        <v>23625</v>
      </c>
      <c r="F121">
        <v>23041.35</v>
      </c>
      <c r="G121">
        <v>23229.05</v>
      </c>
      <c r="H121">
        <v>23219.9</v>
      </c>
      <c r="I121">
        <v>23229.05</v>
      </c>
      <c r="J121">
        <f t="shared" si="54"/>
        <v>-1.3651010265163757</v>
      </c>
      <c r="K121">
        <v>1998000</v>
      </c>
      <c r="L121">
        <v>-216800</v>
      </c>
      <c r="M121">
        <f t="shared" si="50"/>
        <v>23600</v>
      </c>
      <c r="N121">
        <f t="shared" si="51"/>
        <v>2</v>
      </c>
      <c r="O121" s="11">
        <f t="shared" si="74"/>
        <v>21200</v>
      </c>
      <c r="P121" s="11">
        <f t="shared" si="75"/>
        <v>24650</v>
      </c>
      <c r="Q121" s="11">
        <f t="shared" si="47"/>
        <v>0</v>
      </c>
      <c r="R121" s="14">
        <v>11.557499999999999</v>
      </c>
      <c r="S121" s="14">
        <f t="shared" si="70"/>
        <v>21750</v>
      </c>
      <c r="T121" s="14">
        <f t="shared" si="71"/>
        <v>24750</v>
      </c>
      <c r="U121" s="14">
        <f t="shared" si="48"/>
        <v>0</v>
      </c>
      <c r="V121" s="15">
        <f t="shared" si="49"/>
        <v>583.65000000000146</v>
      </c>
      <c r="W121" s="15">
        <f t="shared" si="52"/>
        <v>78.849999999998545</v>
      </c>
      <c r="X121" s="15">
        <f t="shared" si="53"/>
        <v>504.80000000000291</v>
      </c>
      <c r="Y121" s="15">
        <f t="shared" si="55"/>
        <v>583.65000000000146</v>
      </c>
      <c r="Z121" s="16">
        <f t="shared" si="58"/>
        <v>205.77142857142903</v>
      </c>
      <c r="AA121" s="15">
        <f t="shared" si="56"/>
        <v>8.8583660791736654E-3</v>
      </c>
      <c r="AB121" s="15">
        <f t="shared" si="59"/>
        <v>8.2382804536315088</v>
      </c>
      <c r="AC121" s="15">
        <f t="shared" si="72"/>
        <v>21850</v>
      </c>
      <c r="AD121" s="15">
        <f t="shared" si="73"/>
        <v>24650</v>
      </c>
      <c r="AE121" s="15">
        <f t="shared" si="57"/>
        <v>0</v>
      </c>
    </row>
    <row r="122" spans="1:31" x14ac:dyDescent="0.35">
      <c r="A122" s="2">
        <v>42914</v>
      </c>
      <c r="B122" t="s">
        <v>11</v>
      </c>
      <c r="C122" s="3">
        <v>42915</v>
      </c>
      <c r="D122">
        <v>23175</v>
      </c>
      <c r="E122">
        <v>23295.95</v>
      </c>
      <c r="F122">
        <v>23066</v>
      </c>
      <c r="G122">
        <v>23240.1</v>
      </c>
      <c r="H122">
        <v>23257.7</v>
      </c>
      <c r="I122">
        <v>23240.1</v>
      </c>
      <c r="J122">
        <f t="shared" si="54"/>
        <v>4.7547127594112212E-2</v>
      </c>
      <c r="K122">
        <v>1420840</v>
      </c>
      <c r="L122">
        <v>-577160</v>
      </c>
      <c r="M122">
        <f t="shared" si="50"/>
        <v>23200</v>
      </c>
      <c r="N122">
        <f t="shared" si="51"/>
        <v>1</v>
      </c>
      <c r="O122" s="11">
        <f t="shared" si="74"/>
        <v>21200</v>
      </c>
      <c r="P122" s="11">
        <f t="shared" si="75"/>
        <v>24650</v>
      </c>
      <c r="Q122" s="11">
        <f t="shared" si="47"/>
        <v>0</v>
      </c>
      <c r="R122" s="14">
        <v>12.5075</v>
      </c>
      <c r="S122" s="14">
        <f t="shared" si="70"/>
        <v>21750</v>
      </c>
      <c r="T122" s="14">
        <f t="shared" si="71"/>
        <v>24750</v>
      </c>
      <c r="U122" s="14">
        <f t="shared" si="48"/>
        <v>0</v>
      </c>
      <c r="V122" s="15">
        <f t="shared" si="49"/>
        <v>229.95000000000073</v>
      </c>
      <c r="W122" s="15">
        <f t="shared" si="52"/>
        <v>66.900000000001455</v>
      </c>
      <c r="X122" s="15">
        <f t="shared" si="53"/>
        <v>163.04999999999927</v>
      </c>
      <c r="Y122" s="15">
        <f t="shared" si="55"/>
        <v>229.95000000000073</v>
      </c>
      <c r="Z122" s="16">
        <f t="shared" si="58"/>
        <v>207.61071428571475</v>
      </c>
      <c r="AA122" s="15">
        <f t="shared" si="56"/>
        <v>8.9332969430301404E-3</v>
      </c>
      <c r="AB122" s="15">
        <f t="shared" si="59"/>
        <v>8.307966157018031</v>
      </c>
      <c r="AC122" s="15">
        <f t="shared" si="72"/>
        <v>21850</v>
      </c>
      <c r="AD122" s="15">
        <f t="shared" si="73"/>
        <v>24650</v>
      </c>
      <c r="AE122" s="15">
        <f t="shared" si="57"/>
        <v>0</v>
      </c>
    </row>
    <row r="123" spans="1:31" x14ac:dyDescent="0.35">
      <c r="A123" s="2">
        <v>42915</v>
      </c>
      <c r="B123" t="s">
        <v>11</v>
      </c>
      <c r="C123" s="3">
        <v>42915</v>
      </c>
      <c r="D123">
        <v>23298</v>
      </c>
      <c r="E123">
        <v>23478.2</v>
      </c>
      <c r="F123">
        <v>23114.55</v>
      </c>
      <c r="G123">
        <v>23218.9</v>
      </c>
      <c r="H123">
        <v>23229.8</v>
      </c>
      <c r="I123">
        <v>23227.3</v>
      </c>
      <c r="J123">
        <f t="shared" si="54"/>
        <v>-9.1304928312698222E-2</v>
      </c>
      <c r="K123">
        <v>1055400</v>
      </c>
      <c r="L123">
        <v>-365440</v>
      </c>
      <c r="M123">
        <f t="shared" si="50"/>
        <v>23300</v>
      </c>
      <c r="N123">
        <f t="shared" si="51"/>
        <v>0</v>
      </c>
      <c r="O123" s="11">
        <f t="shared" si="74"/>
        <v>21200</v>
      </c>
      <c r="P123" s="11">
        <f t="shared" si="75"/>
        <v>24650</v>
      </c>
      <c r="Q123" s="11">
        <f t="shared" si="47"/>
        <v>0</v>
      </c>
      <c r="R123" s="14">
        <v>11.99</v>
      </c>
      <c r="S123" s="14">
        <f t="shared" si="70"/>
        <v>21750</v>
      </c>
      <c r="T123" s="14">
        <f t="shared" si="71"/>
        <v>24750</v>
      </c>
      <c r="U123" s="14">
        <f t="shared" si="48"/>
        <v>0</v>
      </c>
      <c r="V123" s="15">
        <f t="shared" si="49"/>
        <v>363.65000000000146</v>
      </c>
      <c r="W123" s="15">
        <f t="shared" si="52"/>
        <v>238.10000000000218</v>
      </c>
      <c r="X123" s="15">
        <f t="shared" si="53"/>
        <v>125.54999999999927</v>
      </c>
      <c r="Y123" s="15">
        <f t="shared" si="55"/>
        <v>363.65000000000146</v>
      </c>
      <c r="Z123" s="16">
        <f t="shared" si="58"/>
        <v>224.58571428571486</v>
      </c>
      <c r="AA123" s="15">
        <f t="shared" si="56"/>
        <v>9.6725389353377999E-3</v>
      </c>
      <c r="AB123" s="15">
        <f t="shared" si="59"/>
        <v>8.9954612098641533</v>
      </c>
      <c r="AC123" s="15">
        <f t="shared" si="72"/>
        <v>21850</v>
      </c>
      <c r="AD123" s="15">
        <f t="shared" si="73"/>
        <v>24650</v>
      </c>
      <c r="AE123" s="15">
        <f t="shared" si="57"/>
        <v>0</v>
      </c>
    </row>
    <row r="124" spans="1:31" x14ac:dyDescent="0.35">
      <c r="A124" s="2">
        <v>42916</v>
      </c>
      <c r="B124" t="s">
        <v>11</v>
      </c>
      <c r="C124" s="3">
        <v>42943</v>
      </c>
      <c r="D124">
        <v>23149.55</v>
      </c>
      <c r="E124">
        <v>23226.9</v>
      </c>
      <c r="F124">
        <v>23007.05</v>
      </c>
      <c r="G124">
        <v>23201.200000000001</v>
      </c>
      <c r="H124">
        <v>23210</v>
      </c>
      <c r="I124">
        <v>23201.200000000001</v>
      </c>
      <c r="J124">
        <f t="shared" si="54"/>
        <v>-7.6289157457376022E-2</v>
      </c>
      <c r="K124">
        <v>2410680</v>
      </c>
      <c r="L124">
        <v>140480</v>
      </c>
      <c r="M124">
        <f t="shared" si="50"/>
        <v>23100</v>
      </c>
      <c r="N124">
        <f t="shared" si="51"/>
        <v>27</v>
      </c>
      <c r="O124" s="11">
        <v>21250</v>
      </c>
      <c r="P124" s="11">
        <v>24700</v>
      </c>
      <c r="Q124" s="11">
        <f t="shared" si="47"/>
        <v>0</v>
      </c>
      <c r="R124" s="14">
        <v>11.3825</v>
      </c>
      <c r="S124" s="14">
        <f>MROUND((G124-2*G124*R124*SQRT(N124/365)/100),50)</f>
        <v>21750</v>
      </c>
      <c r="T124" s="14">
        <f>MROUND((G124+2*G124*R124*SQRT(N124/365)/100),50)</f>
        <v>24650</v>
      </c>
      <c r="U124" s="14">
        <f t="shared" si="48"/>
        <v>0</v>
      </c>
      <c r="V124" s="15">
        <f t="shared" si="49"/>
        <v>219.85000000000218</v>
      </c>
      <c r="W124" s="15">
        <f t="shared" si="52"/>
        <v>8</v>
      </c>
      <c r="X124" s="15">
        <f t="shared" si="53"/>
        <v>211.85000000000218</v>
      </c>
      <c r="Y124" s="15">
        <f t="shared" si="55"/>
        <v>219.85000000000218</v>
      </c>
      <c r="Z124" s="16">
        <f t="shared" si="58"/>
        <v>227.10000000000062</v>
      </c>
      <c r="AA124" s="15">
        <f t="shared" si="56"/>
        <v>9.7882868127510906E-3</v>
      </c>
      <c r="AB124" s="15">
        <f t="shared" si="59"/>
        <v>9.103106735858514</v>
      </c>
      <c r="AC124" s="15">
        <f>MROUND((G124-2*G124*AB124*SQRT(N124/365)/100),50)</f>
        <v>22050</v>
      </c>
      <c r="AD124" s="15">
        <f>MROUND((G124+2*G124*AB124*SQRT(N124/365)/100),50)</f>
        <v>24350</v>
      </c>
      <c r="AE124" s="15">
        <f t="shared" si="57"/>
        <v>0</v>
      </c>
    </row>
    <row r="125" spans="1:31" x14ac:dyDescent="0.35">
      <c r="A125" s="2">
        <v>42919</v>
      </c>
      <c r="B125" t="s">
        <v>11</v>
      </c>
      <c r="C125" s="3">
        <v>42943</v>
      </c>
      <c r="D125">
        <v>23250</v>
      </c>
      <c r="E125">
        <v>23368</v>
      </c>
      <c r="F125">
        <v>23133.35</v>
      </c>
      <c r="G125">
        <v>23311.9</v>
      </c>
      <c r="H125">
        <v>23325</v>
      </c>
      <c r="I125">
        <v>23311.9</v>
      </c>
      <c r="J125">
        <f t="shared" si="54"/>
        <v>0.47486476863748006</v>
      </c>
      <c r="K125">
        <v>2337320</v>
      </c>
      <c r="L125">
        <v>-73360</v>
      </c>
      <c r="M125">
        <f t="shared" si="50"/>
        <v>23300</v>
      </c>
      <c r="N125">
        <f t="shared" si="51"/>
        <v>24</v>
      </c>
      <c r="O125" s="11">
        <f t="shared" ref="O125" si="76">O124</f>
        <v>21250</v>
      </c>
      <c r="P125" s="11">
        <f t="shared" ref="P125" si="77">P124</f>
        <v>24700</v>
      </c>
      <c r="Q125" s="11">
        <f t="shared" si="47"/>
        <v>0</v>
      </c>
      <c r="R125" s="14">
        <v>11.7325</v>
      </c>
      <c r="S125" s="14">
        <f t="shared" ref="S125:S143" si="78">S124</f>
        <v>21750</v>
      </c>
      <c r="T125" s="14">
        <f t="shared" ref="T125:T143" si="79">T124</f>
        <v>24650</v>
      </c>
      <c r="U125" s="14">
        <f t="shared" si="48"/>
        <v>0</v>
      </c>
      <c r="V125" s="15">
        <f t="shared" si="49"/>
        <v>234.65000000000146</v>
      </c>
      <c r="W125" s="15">
        <f t="shared" si="52"/>
        <v>166.79999999999927</v>
      </c>
      <c r="X125" s="15">
        <f t="shared" si="53"/>
        <v>67.850000000002183</v>
      </c>
      <c r="Y125" s="15">
        <f t="shared" si="55"/>
        <v>234.65000000000146</v>
      </c>
      <c r="Z125" s="16">
        <f t="shared" si="58"/>
        <v>227.88214285714352</v>
      </c>
      <c r="AA125" s="15">
        <f t="shared" si="56"/>
        <v>9.7753569145862633E-3</v>
      </c>
      <c r="AB125" s="15">
        <f t="shared" si="59"/>
        <v>9.0910819305652257</v>
      </c>
      <c r="AC125" s="15">
        <f t="shared" ref="AC125:AC143" si="80">AC124</f>
        <v>22050</v>
      </c>
      <c r="AD125" s="15">
        <f t="shared" ref="AD125:AD143" si="81">AD124</f>
        <v>24350</v>
      </c>
      <c r="AE125" s="15">
        <f t="shared" si="57"/>
        <v>0</v>
      </c>
    </row>
    <row r="126" spans="1:31" x14ac:dyDescent="0.35">
      <c r="A126" s="2">
        <v>42920</v>
      </c>
      <c r="B126" t="s">
        <v>11</v>
      </c>
      <c r="C126" s="3">
        <v>42943</v>
      </c>
      <c r="D126">
        <v>23365</v>
      </c>
      <c r="E126">
        <v>23365</v>
      </c>
      <c r="F126">
        <v>23152.2</v>
      </c>
      <c r="G126">
        <v>23256.05</v>
      </c>
      <c r="H126">
        <v>23246</v>
      </c>
      <c r="I126">
        <v>23256.05</v>
      </c>
      <c r="J126">
        <f t="shared" si="54"/>
        <v>-0.24015256245150052</v>
      </c>
      <c r="K126">
        <v>2408360</v>
      </c>
      <c r="L126">
        <v>71040</v>
      </c>
      <c r="M126">
        <f t="shared" si="50"/>
        <v>23400</v>
      </c>
      <c r="N126">
        <f t="shared" si="51"/>
        <v>23</v>
      </c>
      <c r="O126" s="11">
        <f t="shared" ref="O126:O143" si="82">O125</f>
        <v>21250</v>
      </c>
      <c r="P126" s="11">
        <f t="shared" ref="P126:P143" si="83">P125</f>
        <v>24700</v>
      </c>
      <c r="Q126" s="11">
        <f t="shared" si="47"/>
        <v>0</v>
      </c>
      <c r="R126" s="14">
        <v>11.2</v>
      </c>
      <c r="S126" s="14">
        <f t="shared" si="78"/>
        <v>21750</v>
      </c>
      <c r="T126" s="14">
        <f t="shared" si="79"/>
        <v>24650</v>
      </c>
      <c r="U126" s="14">
        <f t="shared" si="48"/>
        <v>0</v>
      </c>
      <c r="V126" s="15">
        <f t="shared" si="49"/>
        <v>212.79999999999927</v>
      </c>
      <c r="W126" s="15">
        <f t="shared" si="52"/>
        <v>53.099999999998545</v>
      </c>
      <c r="X126" s="15">
        <f t="shared" si="53"/>
        <v>159.70000000000073</v>
      </c>
      <c r="Y126" s="15">
        <f t="shared" si="55"/>
        <v>212.79999999999927</v>
      </c>
      <c r="Z126" s="16">
        <f t="shared" si="58"/>
        <v>233.46428571428623</v>
      </c>
      <c r="AA126" s="15">
        <f t="shared" si="56"/>
        <v>1.0038862391261037E-2</v>
      </c>
      <c r="AB126" s="15">
        <f t="shared" si="59"/>
        <v>9.3361420238727639</v>
      </c>
      <c r="AC126" s="15">
        <f t="shared" si="80"/>
        <v>22050</v>
      </c>
      <c r="AD126" s="15">
        <f t="shared" si="81"/>
        <v>24350</v>
      </c>
      <c r="AE126" s="15">
        <f t="shared" si="57"/>
        <v>0</v>
      </c>
    </row>
    <row r="127" spans="1:31" x14ac:dyDescent="0.35">
      <c r="A127" s="2">
        <v>42921</v>
      </c>
      <c r="B127" t="s">
        <v>11</v>
      </c>
      <c r="C127" s="3">
        <v>42943</v>
      </c>
      <c r="D127">
        <v>23251.05</v>
      </c>
      <c r="E127">
        <v>23425</v>
      </c>
      <c r="F127">
        <v>23226.3</v>
      </c>
      <c r="G127">
        <v>23400.55</v>
      </c>
      <c r="H127">
        <v>23407.5</v>
      </c>
      <c r="I127">
        <v>23400.55</v>
      </c>
      <c r="J127">
        <f t="shared" si="54"/>
        <v>0.61750685347139278</v>
      </c>
      <c r="K127">
        <v>2454880</v>
      </c>
      <c r="L127">
        <v>46520</v>
      </c>
      <c r="M127">
        <f t="shared" si="50"/>
        <v>23300</v>
      </c>
      <c r="N127">
        <f t="shared" si="51"/>
        <v>22</v>
      </c>
      <c r="O127" s="11">
        <f t="shared" si="82"/>
        <v>21250</v>
      </c>
      <c r="P127" s="11">
        <f t="shared" si="83"/>
        <v>24700</v>
      </c>
      <c r="Q127" s="11">
        <f t="shared" si="47"/>
        <v>0</v>
      </c>
      <c r="R127" s="14">
        <v>11.275</v>
      </c>
      <c r="S127" s="14">
        <f t="shared" si="78"/>
        <v>21750</v>
      </c>
      <c r="T127" s="14">
        <f t="shared" si="79"/>
        <v>24650</v>
      </c>
      <c r="U127" s="14">
        <f t="shared" si="48"/>
        <v>0</v>
      </c>
      <c r="V127" s="15">
        <f t="shared" si="49"/>
        <v>198.70000000000073</v>
      </c>
      <c r="W127" s="15">
        <f t="shared" si="52"/>
        <v>168.95000000000073</v>
      </c>
      <c r="X127" s="15">
        <f t="shared" si="53"/>
        <v>29.75</v>
      </c>
      <c r="Y127" s="15">
        <f t="shared" si="55"/>
        <v>198.70000000000073</v>
      </c>
      <c r="Z127" s="16">
        <f t="shared" si="58"/>
        <v>236.00357142857189</v>
      </c>
      <c r="AA127" s="15">
        <f t="shared" si="56"/>
        <v>1.008538566095976E-2</v>
      </c>
      <c r="AB127" s="15">
        <f t="shared" si="59"/>
        <v>9.3794086646925763</v>
      </c>
      <c r="AC127" s="15">
        <f t="shared" si="80"/>
        <v>22050</v>
      </c>
      <c r="AD127" s="15">
        <f t="shared" si="81"/>
        <v>24350</v>
      </c>
      <c r="AE127" s="15">
        <f t="shared" si="57"/>
        <v>0</v>
      </c>
    </row>
    <row r="128" spans="1:31" x14ac:dyDescent="0.35">
      <c r="A128" s="2">
        <v>42922</v>
      </c>
      <c r="B128" t="s">
        <v>11</v>
      </c>
      <c r="C128" s="3">
        <v>42943</v>
      </c>
      <c r="D128">
        <v>23419.8</v>
      </c>
      <c r="E128">
        <v>23570</v>
      </c>
      <c r="F128">
        <v>23410</v>
      </c>
      <c r="G128">
        <v>23480.75</v>
      </c>
      <c r="H128">
        <v>23473</v>
      </c>
      <c r="I128">
        <v>23480.75</v>
      </c>
      <c r="J128">
        <f t="shared" si="54"/>
        <v>0.3415563812910607</v>
      </c>
      <c r="K128">
        <v>2577320</v>
      </c>
      <c r="L128">
        <v>122440</v>
      </c>
      <c r="M128">
        <f t="shared" si="50"/>
        <v>23400</v>
      </c>
      <c r="N128">
        <f t="shared" si="51"/>
        <v>21</v>
      </c>
      <c r="O128" s="11">
        <f t="shared" si="82"/>
        <v>21250</v>
      </c>
      <c r="P128" s="11">
        <f t="shared" si="83"/>
        <v>24700</v>
      </c>
      <c r="Q128" s="11">
        <f t="shared" si="47"/>
        <v>0</v>
      </c>
      <c r="R128" s="14">
        <v>11.1525</v>
      </c>
      <c r="S128" s="14">
        <f t="shared" si="78"/>
        <v>21750</v>
      </c>
      <c r="T128" s="14">
        <f t="shared" si="79"/>
        <v>24650</v>
      </c>
      <c r="U128" s="14">
        <f t="shared" si="48"/>
        <v>0</v>
      </c>
      <c r="V128" s="15">
        <f t="shared" si="49"/>
        <v>160</v>
      </c>
      <c r="W128" s="15">
        <f t="shared" si="52"/>
        <v>169.45000000000073</v>
      </c>
      <c r="X128" s="15">
        <f t="shared" si="53"/>
        <v>9.4500000000007276</v>
      </c>
      <c r="Y128" s="15">
        <f t="shared" si="55"/>
        <v>169.45000000000073</v>
      </c>
      <c r="Z128" s="16">
        <f t="shared" si="58"/>
        <v>235.3678571428575</v>
      </c>
      <c r="AA128" s="15">
        <f t="shared" si="56"/>
        <v>1.0023864533409602E-2</v>
      </c>
      <c r="AB128" s="15">
        <f t="shared" si="59"/>
        <v>9.3221940160709291</v>
      </c>
      <c r="AC128" s="15">
        <f t="shared" si="80"/>
        <v>22050</v>
      </c>
      <c r="AD128" s="15">
        <f t="shared" si="81"/>
        <v>24350</v>
      </c>
      <c r="AE128" s="15">
        <f t="shared" si="57"/>
        <v>0</v>
      </c>
    </row>
    <row r="129" spans="1:31" x14ac:dyDescent="0.35">
      <c r="A129" s="2">
        <v>42923</v>
      </c>
      <c r="B129" t="s">
        <v>11</v>
      </c>
      <c r="C129" s="3">
        <v>42943</v>
      </c>
      <c r="D129">
        <v>23449</v>
      </c>
      <c r="E129">
        <v>23508.5</v>
      </c>
      <c r="F129">
        <v>23405.5</v>
      </c>
      <c r="G129">
        <v>23458.95</v>
      </c>
      <c r="H129">
        <v>23460</v>
      </c>
      <c r="I129">
        <v>23458.95</v>
      </c>
      <c r="J129">
        <f t="shared" si="54"/>
        <v>-9.2928285366562752E-2</v>
      </c>
      <c r="K129">
        <v>2600560</v>
      </c>
      <c r="L129">
        <v>23240</v>
      </c>
      <c r="M129">
        <f t="shared" si="50"/>
        <v>23400</v>
      </c>
      <c r="N129">
        <f t="shared" si="51"/>
        <v>20</v>
      </c>
      <c r="O129" s="11">
        <f t="shared" si="82"/>
        <v>21250</v>
      </c>
      <c r="P129" s="11">
        <f t="shared" si="83"/>
        <v>24700</v>
      </c>
      <c r="Q129" s="11">
        <f t="shared" si="47"/>
        <v>0</v>
      </c>
      <c r="R129" s="14">
        <v>10.9825</v>
      </c>
      <c r="S129" s="14">
        <f t="shared" si="78"/>
        <v>21750</v>
      </c>
      <c r="T129" s="14">
        <f t="shared" si="79"/>
        <v>24650</v>
      </c>
      <c r="U129" s="14">
        <f t="shared" si="48"/>
        <v>0</v>
      </c>
      <c r="V129" s="15">
        <f t="shared" si="49"/>
        <v>103</v>
      </c>
      <c r="W129" s="15">
        <f t="shared" si="52"/>
        <v>27.75</v>
      </c>
      <c r="X129" s="15">
        <f t="shared" si="53"/>
        <v>75.25</v>
      </c>
      <c r="Y129" s="15">
        <f t="shared" si="55"/>
        <v>103</v>
      </c>
      <c r="Z129" s="16">
        <f t="shared" si="58"/>
        <v>235.56428571428609</v>
      </c>
      <c r="AA129" s="15">
        <f t="shared" si="56"/>
        <v>1.0041552827994692E-2</v>
      </c>
      <c r="AB129" s="15">
        <f t="shared" si="59"/>
        <v>9.338644130035064</v>
      </c>
      <c r="AC129" s="15">
        <f t="shared" si="80"/>
        <v>22050</v>
      </c>
      <c r="AD129" s="15">
        <f t="shared" si="81"/>
        <v>24350</v>
      </c>
      <c r="AE129" s="15">
        <f t="shared" si="57"/>
        <v>0</v>
      </c>
    </row>
    <row r="130" spans="1:31" x14ac:dyDescent="0.35">
      <c r="A130" s="2">
        <v>42926</v>
      </c>
      <c r="B130" t="s">
        <v>11</v>
      </c>
      <c r="C130" s="3">
        <v>42943</v>
      </c>
      <c r="D130">
        <v>23530</v>
      </c>
      <c r="E130">
        <v>23723</v>
      </c>
      <c r="F130">
        <v>23475</v>
      </c>
      <c r="G130">
        <v>23663.05</v>
      </c>
      <c r="H130">
        <v>23657.9</v>
      </c>
      <c r="I130">
        <v>23663.05</v>
      </c>
      <c r="J130">
        <f t="shared" si="54"/>
        <v>0.8625261747745897</v>
      </c>
      <c r="K130">
        <v>2682720</v>
      </c>
      <c r="L130">
        <v>82160</v>
      </c>
      <c r="M130">
        <f t="shared" si="50"/>
        <v>23500</v>
      </c>
      <c r="N130">
        <f t="shared" si="51"/>
        <v>17</v>
      </c>
      <c r="O130" s="11">
        <f t="shared" si="82"/>
        <v>21250</v>
      </c>
      <c r="P130" s="11">
        <f t="shared" si="83"/>
        <v>24700</v>
      </c>
      <c r="Q130" s="11">
        <f t="shared" ref="Q130:Q193" si="84">IF(AND(G130&gt;=O130,G130&lt;=P130),0,1)</f>
        <v>0</v>
      </c>
      <c r="R130" s="14">
        <v>10.8675</v>
      </c>
      <c r="S130" s="14">
        <f t="shared" si="78"/>
        <v>21750</v>
      </c>
      <c r="T130" s="14">
        <f t="shared" si="79"/>
        <v>24650</v>
      </c>
      <c r="U130" s="14">
        <f t="shared" ref="U130:U193" si="85">IF(AND(G130&gt;=S130,G130&lt;=T130),0,1)</f>
        <v>0</v>
      </c>
      <c r="V130" s="15">
        <f t="shared" ref="V130:V193" si="86">E130-F130</f>
        <v>248</v>
      </c>
      <c r="W130" s="15">
        <f t="shared" si="52"/>
        <v>264.04999999999927</v>
      </c>
      <c r="X130" s="15">
        <f t="shared" si="53"/>
        <v>16.049999999999272</v>
      </c>
      <c r="Y130" s="15">
        <f t="shared" si="55"/>
        <v>264.04999999999927</v>
      </c>
      <c r="Z130" s="16">
        <f t="shared" si="58"/>
        <v>231.31785714285746</v>
      </c>
      <c r="AA130" s="15">
        <f t="shared" si="56"/>
        <v>9.7754878235416596E-3</v>
      </c>
      <c r="AB130" s="15">
        <f t="shared" si="59"/>
        <v>9.0912036758937429</v>
      </c>
      <c r="AC130" s="15">
        <f t="shared" si="80"/>
        <v>22050</v>
      </c>
      <c r="AD130" s="15">
        <f t="shared" si="81"/>
        <v>24350</v>
      </c>
      <c r="AE130" s="15">
        <f t="shared" si="57"/>
        <v>0</v>
      </c>
    </row>
    <row r="131" spans="1:31" x14ac:dyDescent="0.35">
      <c r="A131" s="2">
        <v>42927</v>
      </c>
      <c r="B131" t="s">
        <v>11</v>
      </c>
      <c r="C131" s="3">
        <v>42943</v>
      </c>
      <c r="D131">
        <v>23713</v>
      </c>
      <c r="E131">
        <v>23759</v>
      </c>
      <c r="F131">
        <v>23599.7</v>
      </c>
      <c r="G131">
        <v>23617.35</v>
      </c>
      <c r="H131">
        <v>23603.200000000001</v>
      </c>
      <c r="I131">
        <v>23617.35</v>
      </c>
      <c r="J131">
        <f t="shared" si="54"/>
        <v>-0.19350181116848728</v>
      </c>
      <c r="K131">
        <v>2599360</v>
      </c>
      <c r="L131">
        <v>-83360</v>
      </c>
      <c r="M131">
        <f t="shared" ref="M131:M194" si="87">MROUND(D131,100)</f>
        <v>23700</v>
      </c>
      <c r="N131">
        <f t="shared" ref="N131:N194" si="88">C131-A131</f>
        <v>16</v>
      </c>
      <c r="O131" s="11">
        <f t="shared" si="82"/>
        <v>21250</v>
      </c>
      <c r="P131" s="11">
        <f t="shared" si="83"/>
        <v>24700</v>
      </c>
      <c r="Q131" s="11">
        <f t="shared" si="84"/>
        <v>0</v>
      </c>
      <c r="R131" s="14">
        <v>10.9125</v>
      </c>
      <c r="S131" s="14">
        <f t="shared" si="78"/>
        <v>21750</v>
      </c>
      <c r="T131" s="14">
        <f t="shared" si="79"/>
        <v>24650</v>
      </c>
      <c r="U131" s="14">
        <f t="shared" si="85"/>
        <v>0</v>
      </c>
      <c r="V131" s="15">
        <f t="shared" si="86"/>
        <v>159.29999999999927</v>
      </c>
      <c r="W131" s="15">
        <f t="shared" ref="W131:W194" si="89">ABS(G130-E131)</f>
        <v>95.950000000000728</v>
      </c>
      <c r="X131" s="15">
        <f t="shared" ref="X131:X194" si="90">ABS(G130-F131)</f>
        <v>63.349999999998545</v>
      </c>
      <c r="Y131" s="15">
        <f t="shared" si="55"/>
        <v>159.29999999999927</v>
      </c>
      <c r="Z131" s="16">
        <f t="shared" si="58"/>
        <v>235.96785714285761</v>
      </c>
      <c r="AA131" s="15">
        <f t="shared" si="56"/>
        <v>9.9912927209385317E-3</v>
      </c>
      <c r="AB131" s="15">
        <f t="shared" si="59"/>
        <v>9.291902230472834</v>
      </c>
      <c r="AC131" s="15">
        <f t="shared" si="80"/>
        <v>22050</v>
      </c>
      <c r="AD131" s="15">
        <f t="shared" si="81"/>
        <v>24350</v>
      </c>
      <c r="AE131" s="15">
        <f t="shared" si="57"/>
        <v>0</v>
      </c>
    </row>
    <row r="132" spans="1:31" x14ac:dyDescent="0.35">
      <c r="A132" s="2">
        <v>42928</v>
      </c>
      <c r="B132" t="s">
        <v>11</v>
      </c>
      <c r="C132" s="3">
        <v>42943</v>
      </c>
      <c r="D132">
        <v>23625.05</v>
      </c>
      <c r="E132">
        <v>23747.9</v>
      </c>
      <c r="F132">
        <v>23553.35</v>
      </c>
      <c r="G132">
        <v>23721.25</v>
      </c>
      <c r="H132">
        <v>23747.5</v>
      </c>
      <c r="I132">
        <v>23721.25</v>
      </c>
      <c r="J132">
        <f t="shared" ref="J132:J195" si="91">((G132-G131)/G132)*100</f>
        <v>0.43800389945724383</v>
      </c>
      <c r="K132">
        <v>2596360</v>
      </c>
      <c r="L132">
        <v>-3000</v>
      </c>
      <c r="M132">
        <f t="shared" si="87"/>
        <v>23600</v>
      </c>
      <c r="N132">
        <f t="shared" si="88"/>
        <v>15</v>
      </c>
      <c r="O132" s="11">
        <f t="shared" si="82"/>
        <v>21250</v>
      </c>
      <c r="P132" s="11">
        <f t="shared" si="83"/>
        <v>24700</v>
      </c>
      <c r="Q132" s="11">
        <f t="shared" si="84"/>
        <v>0</v>
      </c>
      <c r="R132" s="14">
        <v>10.89</v>
      </c>
      <c r="S132" s="14">
        <f t="shared" si="78"/>
        <v>21750</v>
      </c>
      <c r="T132" s="14">
        <f t="shared" si="79"/>
        <v>24650</v>
      </c>
      <c r="U132" s="14">
        <f t="shared" si="85"/>
        <v>0</v>
      </c>
      <c r="V132" s="15">
        <f t="shared" si="86"/>
        <v>194.55000000000291</v>
      </c>
      <c r="W132" s="15">
        <f t="shared" si="89"/>
        <v>130.55000000000291</v>
      </c>
      <c r="X132" s="15">
        <f t="shared" si="90"/>
        <v>64</v>
      </c>
      <c r="Y132" s="15">
        <f t="shared" ref="Y132:Y195" si="92">MAX(V132,W132,X132)</f>
        <v>194.55000000000291</v>
      </c>
      <c r="Z132" s="16">
        <f t="shared" si="58"/>
        <v>239.86428571428638</v>
      </c>
      <c r="AA132" s="15">
        <f t="shared" si="56"/>
        <v>1.0111789459420831E-2</v>
      </c>
      <c r="AB132" s="15">
        <f t="shared" si="59"/>
        <v>9.4039641972613719</v>
      </c>
      <c r="AC132" s="15">
        <f t="shared" si="80"/>
        <v>22050</v>
      </c>
      <c r="AD132" s="15">
        <f t="shared" si="81"/>
        <v>24350</v>
      </c>
      <c r="AE132" s="15">
        <f t="shared" si="57"/>
        <v>0</v>
      </c>
    </row>
    <row r="133" spans="1:31" x14ac:dyDescent="0.35">
      <c r="A133" s="2">
        <v>42929</v>
      </c>
      <c r="B133" t="s">
        <v>11</v>
      </c>
      <c r="C133" s="3">
        <v>42943</v>
      </c>
      <c r="D133">
        <v>23826</v>
      </c>
      <c r="E133">
        <v>23927</v>
      </c>
      <c r="F133">
        <v>23810.1</v>
      </c>
      <c r="G133">
        <v>23879.4</v>
      </c>
      <c r="H133">
        <v>23866</v>
      </c>
      <c r="I133">
        <v>23879.4</v>
      </c>
      <c r="J133">
        <f t="shared" si="91"/>
        <v>0.66228632210190141</v>
      </c>
      <c r="K133">
        <v>2574960</v>
      </c>
      <c r="L133">
        <v>-21400</v>
      </c>
      <c r="M133">
        <f t="shared" si="87"/>
        <v>23800</v>
      </c>
      <c r="N133">
        <f t="shared" si="88"/>
        <v>14</v>
      </c>
      <c r="O133" s="11">
        <f t="shared" si="82"/>
        <v>21250</v>
      </c>
      <c r="P133" s="11">
        <f t="shared" si="83"/>
        <v>24700</v>
      </c>
      <c r="Q133" s="11">
        <f t="shared" si="84"/>
        <v>0</v>
      </c>
      <c r="R133" s="14">
        <v>11.0525</v>
      </c>
      <c r="S133" s="14">
        <f t="shared" si="78"/>
        <v>21750</v>
      </c>
      <c r="T133" s="14">
        <f t="shared" si="79"/>
        <v>24650</v>
      </c>
      <c r="U133" s="14">
        <f t="shared" si="85"/>
        <v>0</v>
      </c>
      <c r="V133" s="15">
        <f t="shared" si="86"/>
        <v>116.90000000000146</v>
      </c>
      <c r="W133" s="15">
        <f t="shared" si="89"/>
        <v>205.75</v>
      </c>
      <c r="X133" s="15">
        <f t="shared" si="90"/>
        <v>88.849999999998545</v>
      </c>
      <c r="Y133" s="15">
        <f t="shared" si="92"/>
        <v>205.75</v>
      </c>
      <c r="Z133" s="16">
        <f t="shared" si="58"/>
        <v>240.46428571428649</v>
      </c>
      <c r="AA133" s="15">
        <f t="shared" si="56"/>
        <v>1.0069946720365104E-2</v>
      </c>
      <c r="AB133" s="15">
        <f t="shared" si="59"/>
        <v>9.3650504499395471</v>
      </c>
      <c r="AC133" s="15">
        <f t="shared" si="80"/>
        <v>22050</v>
      </c>
      <c r="AD133" s="15">
        <f t="shared" si="81"/>
        <v>24350</v>
      </c>
      <c r="AE133" s="15">
        <f t="shared" si="57"/>
        <v>0</v>
      </c>
    </row>
    <row r="134" spans="1:31" x14ac:dyDescent="0.35">
      <c r="A134" s="2">
        <v>42930</v>
      </c>
      <c r="B134" t="s">
        <v>11</v>
      </c>
      <c r="C134" s="3">
        <v>42943</v>
      </c>
      <c r="D134">
        <v>23901.1</v>
      </c>
      <c r="E134">
        <v>24004</v>
      </c>
      <c r="F134">
        <v>23785</v>
      </c>
      <c r="G134">
        <v>23977.4</v>
      </c>
      <c r="H134">
        <v>23970.400000000001</v>
      </c>
      <c r="I134">
        <v>23977.4</v>
      </c>
      <c r="J134">
        <f t="shared" si="91"/>
        <v>0.40871820964741795</v>
      </c>
      <c r="K134">
        <v>2586720</v>
      </c>
      <c r="L134">
        <v>11760</v>
      </c>
      <c r="M134">
        <f t="shared" si="87"/>
        <v>23900</v>
      </c>
      <c r="N134">
        <f t="shared" si="88"/>
        <v>13</v>
      </c>
      <c r="O134" s="11">
        <f t="shared" si="82"/>
        <v>21250</v>
      </c>
      <c r="P134" s="11">
        <f t="shared" si="83"/>
        <v>24700</v>
      </c>
      <c r="Q134" s="11">
        <f t="shared" si="84"/>
        <v>0</v>
      </c>
      <c r="R134" s="14">
        <v>11.2475</v>
      </c>
      <c r="S134" s="14">
        <f t="shared" si="78"/>
        <v>21750</v>
      </c>
      <c r="T134" s="14">
        <f t="shared" si="79"/>
        <v>24650</v>
      </c>
      <c r="U134" s="14">
        <f t="shared" si="85"/>
        <v>0</v>
      </c>
      <c r="V134" s="15">
        <f t="shared" si="86"/>
        <v>219</v>
      </c>
      <c r="W134" s="15">
        <f t="shared" si="89"/>
        <v>124.59999999999854</v>
      </c>
      <c r="X134" s="15">
        <f t="shared" si="90"/>
        <v>94.400000000001455</v>
      </c>
      <c r="Y134" s="15">
        <f t="shared" si="92"/>
        <v>219</v>
      </c>
      <c r="Z134" s="16">
        <f t="shared" si="58"/>
        <v>239.88214285714352</v>
      </c>
      <c r="AA134" s="15">
        <f t="shared" si="56"/>
        <v>1.0004510199485495E-2</v>
      </c>
      <c r="AB134" s="15">
        <f t="shared" si="59"/>
        <v>9.30419448552151</v>
      </c>
      <c r="AC134" s="15">
        <f t="shared" si="80"/>
        <v>22050</v>
      </c>
      <c r="AD134" s="15">
        <f t="shared" si="81"/>
        <v>24350</v>
      </c>
      <c r="AE134" s="15">
        <f t="shared" si="57"/>
        <v>0</v>
      </c>
    </row>
    <row r="135" spans="1:31" x14ac:dyDescent="0.35">
      <c r="A135" s="2">
        <v>42933</v>
      </c>
      <c r="B135" t="s">
        <v>11</v>
      </c>
      <c r="C135" s="3">
        <v>42943</v>
      </c>
      <c r="D135">
        <v>24025</v>
      </c>
      <c r="E135">
        <v>24050</v>
      </c>
      <c r="F135">
        <v>23927.1</v>
      </c>
      <c r="G135">
        <v>24026.65</v>
      </c>
      <c r="H135">
        <v>24040</v>
      </c>
      <c r="I135">
        <v>24026.65</v>
      </c>
      <c r="J135">
        <f t="shared" si="91"/>
        <v>0.20498071932624815</v>
      </c>
      <c r="K135">
        <v>2594760</v>
      </c>
      <c r="L135">
        <v>8040</v>
      </c>
      <c r="M135">
        <f t="shared" si="87"/>
        <v>24000</v>
      </c>
      <c r="N135">
        <f t="shared" si="88"/>
        <v>10</v>
      </c>
      <c r="O135" s="11">
        <f t="shared" si="82"/>
        <v>21250</v>
      </c>
      <c r="P135" s="11">
        <f t="shared" si="83"/>
        <v>24700</v>
      </c>
      <c r="Q135" s="11">
        <f t="shared" si="84"/>
        <v>0</v>
      </c>
      <c r="R135" s="14">
        <v>11.172499999999999</v>
      </c>
      <c r="S135" s="14">
        <f t="shared" si="78"/>
        <v>21750</v>
      </c>
      <c r="T135" s="14">
        <f t="shared" si="79"/>
        <v>24650</v>
      </c>
      <c r="U135" s="14">
        <f t="shared" si="85"/>
        <v>0</v>
      </c>
      <c r="V135" s="15">
        <f t="shared" si="86"/>
        <v>122.90000000000146</v>
      </c>
      <c r="W135" s="15">
        <f t="shared" si="89"/>
        <v>72.599999999998545</v>
      </c>
      <c r="X135" s="15">
        <f t="shared" si="90"/>
        <v>50.30000000000291</v>
      </c>
      <c r="Y135" s="15">
        <f t="shared" si="92"/>
        <v>122.90000000000146</v>
      </c>
      <c r="Z135" s="16">
        <f t="shared" si="58"/>
        <v>206.97142857142924</v>
      </c>
      <c r="AA135" s="15">
        <f t="shared" si="56"/>
        <v>8.6142441235640098E-3</v>
      </c>
      <c r="AB135" s="15">
        <f t="shared" si="59"/>
        <v>8.0112470349145291</v>
      </c>
      <c r="AC135" s="15">
        <f t="shared" si="80"/>
        <v>22050</v>
      </c>
      <c r="AD135" s="15">
        <f t="shared" si="81"/>
        <v>24350</v>
      </c>
      <c r="AE135" s="15">
        <f t="shared" si="57"/>
        <v>0</v>
      </c>
    </row>
    <row r="136" spans="1:31" x14ac:dyDescent="0.35">
      <c r="A136" s="2">
        <v>42934</v>
      </c>
      <c r="B136" t="s">
        <v>11</v>
      </c>
      <c r="C136" s="3">
        <v>42943</v>
      </c>
      <c r="D136">
        <v>23953</v>
      </c>
      <c r="E136">
        <v>24184.9</v>
      </c>
      <c r="F136">
        <v>23950.05</v>
      </c>
      <c r="G136">
        <v>24058.2</v>
      </c>
      <c r="H136">
        <v>24059</v>
      </c>
      <c r="I136">
        <v>24058.2</v>
      </c>
      <c r="J136">
        <f t="shared" si="91"/>
        <v>0.13114031806202986</v>
      </c>
      <c r="K136">
        <v>2698920</v>
      </c>
      <c r="L136">
        <v>104160</v>
      </c>
      <c r="M136">
        <f t="shared" si="87"/>
        <v>24000</v>
      </c>
      <c r="N136">
        <f t="shared" si="88"/>
        <v>9</v>
      </c>
      <c r="O136" s="11">
        <f t="shared" si="82"/>
        <v>21250</v>
      </c>
      <c r="P136" s="11">
        <f t="shared" si="83"/>
        <v>24700</v>
      </c>
      <c r="Q136" s="11">
        <f t="shared" si="84"/>
        <v>0</v>
      </c>
      <c r="R136" s="14">
        <v>11.4575</v>
      </c>
      <c r="S136" s="14">
        <f t="shared" si="78"/>
        <v>21750</v>
      </c>
      <c r="T136" s="14">
        <f t="shared" si="79"/>
        <v>24650</v>
      </c>
      <c r="U136" s="14">
        <f t="shared" si="85"/>
        <v>0</v>
      </c>
      <c r="V136" s="15">
        <f t="shared" si="86"/>
        <v>234.85000000000218</v>
      </c>
      <c r="W136" s="15">
        <f t="shared" si="89"/>
        <v>158.25</v>
      </c>
      <c r="X136" s="15">
        <f t="shared" si="90"/>
        <v>76.600000000002183</v>
      </c>
      <c r="Y136" s="15">
        <f t="shared" si="92"/>
        <v>234.85000000000218</v>
      </c>
      <c r="Z136" s="16">
        <f t="shared" si="58"/>
        <v>207.32142857142935</v>
      </c>
      <c r="AA136" s="15">
        <f t="shared" si="56"/>
        <v>8.6174954307233851E-3</v>
      </c>
      <c r="AB136" s="15">
        <f t="shared" si="59"/>
        <v>8.0142707505727486</v>
      </c>
      <c r="AC136" s="15">
        <f t="shared" si="80"/>
        <v>22050</v>
      </c>
      <c r="AD136" s="15">
        <f t="shared" si="81"/>
        <v>24350</v>
      </c>
      <c r="AE136" s="15">
        <f t="shared" si="57"/>
        <v>0</v>
      </c>
    </row>
    <row r="137" spans="1:31" x14ac:dyDescent="0.35">
      <c r="A137" s="2">
        <v>42935</v>
      </c>
      <c r="B137" t="s">
        <v>11</v>
      </c>
      <c r="C137" s="3">
        <v>42943</v>
      </c>
      <c r="D137">
        <v>24085</v>
      </c>
      <c r="E137">
        <v>24227.05</v>
      </c>
      <c r="F137">
        <v>24051</v>
      </c>
      <c r="G137">
        <v>24208.45</v>
      </c>
      <c r="H137">
        <v>24222.799999999999</v>
      </c>
      <c r="I137">
        <v>24208.45</v>
      </c>
      <c r="J137">
        <f t="shared" si="91"/>
        <v>0.62065105366101503</v>
      </c>
      <c r="K137">
        <v>2728760</v>
      </c>
      <c r="L137">
        <v>29840</v>
      </c>
      <c r="M137">
        <f t="shared" si="87"/>
        <v>24100</v>
      </c>
      <c r="N137">
        <f t="shared" si="88"/>
        <v>8</v>
      </c>
      <c r="O137" s="11">
        <f t="shared" si="82"/>
        <v>21250</v>
      </c>
      <c r="P137" s="11">
        <f t="shared" si="83"/>
        <v>24700</v>
      </c>
      <c r="Q137" s="11">
        <f t="shared" si="84"/>
        <v>0</v>
      </c>
      <c r="R137" s="14">
        <v>11.49</v>
      </c>
      <c r="S137" s="14">
        <f t="shared" si="78"/>
        <v>21750</v>
      </c>
      <c r="T137" s="14">
        <f t="shared" si="79"/>
        <v>24650</v>
      </c>
      <c r="U137" s="14">
        <f t="shared" si="85"/>
        <v>0</v>
      </c>
      <c r="V137" s="15">
        <f t="shared" si="86"/>
        <v>176.04999999999927</v>
      </c>
      <c r="W137" s="15">
        <f t="shared" si="89"/>
        <v>168.84999999999854</v>
      </c>
      <c r="X137" s="15">
        <f t="shared" si="90"/>
        <v>7.2000000000007276</v>
      </c>
      <c r="Y137" s="15">
        <f t="shared" si="92"/>
        <v>176.04999999999927</v>
      </c>
      <c r="Z137" s="16">
        <f t="shared" si="58"/>
        <v>193.9214285714292</v>
      </c>
      <c r="AA137" s="15">
        <f t="shared" si="56"/>
        <v>8.0104851228157605E-3</v>
      </c>
      <c r="AB137" s="15">
        <f t="shared" si="59"/>
        <v>7.4497511642186574</v>
      </c>
      <c r="AC137" s="15">
        <f t="shared" si="80"/>
        <v>22050</v>
      </c>
      <c r="AD137" s="15">
        <f t="shared" si="81"/>
        <v>24350</v>
      </c>
      <c r="AE137" s="15">
        <f t="shared" si="57"/>
        <v>0</v>
      </c>
    </row>
    <row r="138" spans="1:31" x14ac:dyDescent="0.35">
      <c r="A138" s="2">
        <v>42936</v>
      </c>
      <c r="B138" t="s">
        <v>11</v>
      </c>
      <c r="C138" s="3">
        <v>42943</v>
      </c>
      <c r="D138">
        <v>24222</v>
      </c>
      <c r="E138">
        <v>24289</v>
      </c>
      <c r="F138">
        <v>24181.45</v>
      </c>
      <c r="G138">
        <v>24235.15</v>
      </c>
      <c r="H138">
        <v>24243</v>
      </c>
      <c r="I138">
        <v>24235.15</v>
      </c>
      <c r="J138">
        <f t="shared" si="91"/>
        <v>0.11017055805307881</v>
      </c>
      <c r="K138">
        <v>2734800</v>
      </c>
      <c r="L138">
        <v>6040</v>
      </c>
      <c r="M138">
        <f t="shared" si="87"/>
        <v>24200</v>
      </c>
      <c r="N138">
        <f t="shared" si="88"/>
        <v>7</v>
      </c>
      <c r="O138" s="11">
        <f t="shared" si="82"/>
        <v>21250</v>
      </c>
      <c r="P138" s="11">
        <f t="shared" si="83"/>
        <v>24700</v>
      </c>
      <c r="Q138" s="11">
        <f t="shared" si="84"/>
        <v>0</v>
      </c>
      <c r="R138" s="14">
        <v>11.255000000000001</v>
      </c>
      <c r="S138" s="14">
        <f t="shared" si="78"/>
        <v>21750</v>
      </c>
      <c r="T138" s="14">
        <f t="shared" si="79"/>
        <v>24650</v>
      </c>
      <c r="U138" s="14">
        <f t="shared" si="85"/>
        <v>0</v>
      </c>
      <c r="V138" s="15">
        <f t="shared" si="86"/>
        <v>107.54999999999927</v>
      </c>
      <c r="W138" s="15">
        <f t="shared" si="89"/>
        <v>80.549999999999272</v>
      </c>
      <c r="X138" s="15">
        <f t="shared" si="90"/>
        <v>27</v>
      </c>
      <c r="Y138" s="15">
        <f t="shared" si="92"/>
        <v>107.54999999999927</v>
      </c>
      <c r="Z138" s="16">
        <f t="shared" si="58"/>
        <v>185.9000000000004</v>
      </c>
      <c r="AA138" s="15">
        <f t="shared" si="56"/>
        <v>7.6706766824220351E-3</v>
      </c>
      <c r="AB138" s="15">
        <f t="shared" si="59"/>
        <v>7.1337293146524923</v>
      </c>
      <c r="AC138" s="15">
        <f t="shared" si="80"/>
        <v>22050</v>
      </c>
      <c r="AD138" s="15">
        <f t="shared" si="81"/>
        <v>24350</v>
      </c>
      <c r="AE138" s="15">
        <f t="shared" si="57"/>
        <v>0</v>
      </c>
    </row>
    <row r="139" spans="1:31" x14ac:dyDescent="0.35">
      <c r="A139" s="2">
        <v>42937</v>
      </c>
      <c r="B139" t="s">
        <v>11</v>
      </c>
      <c r="C139" s="3">
        <v>42943</v>
      </c>
      <c r="D139">
        <v>24260</v>
      </c>
      <c r="E139">
        <v>24294.95</v>
      </c>
      <c r="F139">
        <v>24062.2</v>
      </c>
      <c r="G139">
        <v>24247.599999999999</v>
      </c>
      <c r="H139">
        <v>24254.799999999999</v>
      </c>
      <c r="I139">
        <v>24247.599999999999</v>
      </c>
      <c r="J139">
        <f t="shared" si="91"/>
        <v>5.1345287781046738E-2</v>
      </c>
      <c r="K139">
        <v>2517560</v>
      </c>
      <c r="L139">
        <v>-217240</v>
      </c>
      <c r="M139">
        <f t="shared" si="87"/>
        <v>24300</v>
      </c>
      <c r="N139">
        <f t="shared" si="88"/>
        <v>6</v>
      </c>
      <c r="O139" s="11">
        <f t="shared" si="82"/>
        <v>21250</v>
      </c>
      <c r="P139" s="11">
        <f t="shared" si="83"/>
        <v>24700</v>
      </c>
      <c r="Q139" s="11">
        <f t="shared" si="84"/>
        <v>0</v>
      </c>
      <c r="R139" s="14">
        <v>11.315</v>
      </c>
      <c r="S139" s="14">
        <f t="shared" si="78"/>
        <v>21750</v>
      </c>
      <c r="T139" s="14">
        <f t="shared" si="79"/>
        <v>24650</v>
      </c>
      <c r="U139" s="14">
        <f t="shared" si="85"/>
        <v>0</v>
      </c>
      <c r="V139" s="15">
        <f t="shared" si="86"/>
        <v>232.75</v>
      </c>
      <c r="W139" s="15">
        <f t="shared" si="89"/>
        <v>59.799999999999272</v>
      </c>
      <c r="X139" s="15">
        <f t="shared" si="90"/>
        <v>172.95000000000073</v>
      </c>
      <c r="Y139" s="15">
        <f t="shared" si="92"/>
        <v>232.75</v>
      </c>
      <c r="Z139" s="16">
        <f t="shared" si="58"/>
        <v>185.76428571428602</v>
      </c>
      <c r="AA139" s="15">
        <f t="shared" si="56"/>
        <v>7.661141132082599E-3</v>
      </c>
      <c r="AB139" s="15">
        <f t="shared" si="59"/>
        <v>7.1248612528368174</v>
      </c>
      <c r="AC139" s="15">
        <f t="shared" si="80"/>
        <v>22050</v>
      </c>
      <c r="AD139" s="15">
        <f t="shared" si="81"/>
        <v>24350</v>
      </c>
      <c r="AE139" s="15">
        <f t="shared" si="57"/>
        <v>0</v>
      </c>
    </row>
    <row r="140" spans="1:31" x14ac:dyDescent="0.35">
      <c r="A140" s="2">
        <v>42940</v>
      </c>
      <c r="B140" t="s">
        <v>11</v>
      </c>
      <c r="C140" s="3">
        <v>42943</v>
      </c>
      <c r="D140">
        <v>24249.9</v>
      </c>
      <c r="E140">
        <v>24414</v>
      </c>
      <c r="F140">
        <v>24220</v>
      </c>
      <c r="G140">
        <v>24371.95</v>
      </c>
      <c r="H140">
        <v>24377</v>
      </c>
      <c r="I140">
        <v>24371.95</v>
      </c>
      <c r="J140">
        <f t="shared" si="91"/>
        <v>0.51021768877747653</v>
      </c>
      <c r="K140">
        <v>2410720</v>
      </c>
      <c r="L140">
        <v>-106840</v>
      </c>
      <c r="M140">
        <f t="shared" si="87"/>
        <v>24200</v>
      </c>
      <c r="N140">
        <f t="shared" si="88"/>
        <v>3</v>
      </c>
      <c r="O140" s="11">
        <f t="shared" si="82"/>
        <v>21250</v>
      </c>
      <c r="P140" s="11">
        <f t="shared" si="83"/>
        <v>24700</v>
      </c>
      <c r="Q140" s="11">
        <f t="shared" si="84"/>
        <v>0</v>
      </c>
      <c r="R140" s="14">
        <v>11.085000000000001</v>
      </c>
      <c r="S140" s="14">
        <f t="shared" si="78"/>
        <v>21750</v>
      </c>
      <c r="T140" s="14">
        <f t="shared" si="79"/>
        <v>24650</v>
      </c>
      <c r="U140" s="14">
        <f t="shared" si="85"/>
        <v>0</v>
      </c>
      <c r="V140" s="15">
        <f t="shared" si="86"/>
        <v>194</v>
      </c>
      <c r="W140" s="15">
        <f t="shared" si="89"/>
        <v>166.40000000000146</v>
      </c>
      <c r="X140" s="15">
        <f t="shared" si="90"/>
        <v>27.599999999998545</v>
      </c>
      <c r="Y140" s="15">
        <f t="shared" si="92"/>
        <v>194</v>
      </c>
      <c r="Z140" s="16">
        <f t="shared" si="58"/>
        <v>184.42142857142895</v>
      </c>
      <c r="AA140" s="15">
        <f t="shared" si="56"/>
        <v>7.5669541654003452E-3</v>
      </c>
      <c r="AB140" s="15">
        <f t="shared" si="59"/>
        <v>7.0372673738223206</v>
      </c>
      <c r="AC140" s="15">
        <f t="shared" si="80"/>
        <v>22050</v>
      </c>
      <c r="AD140" s="15">
        <f t="shared" si="81"/>
        <v>24350</v>
      </c>
      <c r="AE140" s="15">
        <f t="shared" si="57"/>
        <v>1</v>
      </c>
    </row>
    <row r="141" spans="1:31" x14ac:dyDescent="0.35">
      <c r="A141" s="2">
        <v>42941</v>
      </c>
      <c r="B141" t="s">
        <v>11</v>
      </c>
      <c r="C141" s="3">
        <v>42943</v>
      </c>
      <c r="D141">
        <v>24575</v>
      </c>
      <c r="E141">
        <v>24575</v>
      </c>
      <c r="F141">
        <v>24443.65</v>
      </c>
      <c r="G141">
        <v>24523.55</v>
      </c>
      <c r="H141">
        <v>24525.25</v>
      </c>
      <c r="I141">
        <v>24523.55</v>
      </c>
      <c r="J141">
        <f t="shared" si="91"/>
        <v>0.61818129920015075</v>
      </c>
      <c r="K141">
        <v>2267760</v>
      </c>
      <c r="L141">
        <v>-142960</v>
      </c>
      <c r="M141">
        <f t="shared" si="87"/>
        <v>24600</v>
      </c>
      <c r="N141">
        <f t="shared" si="88"/>
        <v>2</v>
      </c>
      <c r="O141" s="11">
        <f t="shared" si="82"/>
        <v>21250</v>
      </c>
      <c r="P141" s="11">
        <f t="shared" si="83"/>
        <v>24700</v>
      </c>
      <c r="Q141" s="11">
        <f t="shared" si="84"/>
        <v>0</v>
      </c>
      <c r="R141" s="14">
        <v>11.3125</v>
      </c>
      <c r="S141" s="14">
        <f t="shared" si="78"/>
        <v>21750</v>
      </c>
      <c r="T141" s="14">
        <f t="shared" si="79"/>
        <v>24650</v>
      </c>
      <c r="U141" s="14">
        <f t="shared" si="85"/>
        <v>0</v>
      </c>
      <c r="V141" s="15">
        <f t="shared" si="86"/>
        <v>131.34999999999854</v>
      </c>
      <c r="W141" s="15">
        <f t="shared" si="89"/>
        <v>203.04999999999927</v>
      </c>
      <c r="X141" s="15">
        <f t="shared" si="90"/>
        <v>71.700000000000728</v>
      </c>
      <c r="Y141" s="15">
        <f t="shared" si="92"/>
        <v>203.04999999999927</v>
      </c>
      <c r="Z141" s="16">
        <f t="shared" si="58"/>
        <v>184.73214285714312</v>
      </c>
      <c r="AA141" s="15">
        <f t="shared" si="56"/>
        <v>7.5328467068243839E-3</v>
      </c>
      <c r="AB141" s="15">
        <f t="shared" si="59"/>
        <v>7.0055474373466771</v>
      </c>
      <c r="AC141" s="15">
        <f t="shared" si="80"/>
        <v>22050</v>
      </c>
      <c r="AD141" s="15">
        <f t="shared" si="81"/>
        <v>24350</v>
      </c>
      <c r="AE141" s="15">
        <f t="shared" si="57"/>
        <v>1</v>
      </c>
    </row>
    <row r="142" spans="1:31" x14ac:dyDescent="0.35">
      <c r="A142" s="2">
        <v>42942</v>
      </c>
      <c r="B142" t="s">
        <v>11</v>
      </c>
      <c r="C142" s="3">
        <v>42943</v>
      </c>
      <c r="D142">
        <v>24527.05</v>
      </c>
      <c r="E142">
        <v>24718</v>
      </c>
      <c r="F142">
        <v>24491.75</v>
      </c>
      <c r="G142">
        <v>24686.2</v>
      </c>
      <c r="H142">
        <v>24702</v>
      </c>
      <c r="I142">
        <v>24686.2</v>
      </c>
      <c r="J142">
        <f t="shared" si="91"/>
        <v>0.65887013797182814</v>
      </c>
      <c r="K142">
        <v>2101440</v>
      </c>
      <c r="L142">
        <v>-166320</v>
      </c>
      <c r="M142">
        <f t="shared" si="87"/>
        <v>24500</v>
      </c>
      <c r="N142">
        <f t="shared" si="88"/>
        <v>1</v>
      </c>
      <c r="O142" s="11">
        <f t="shared" si="82"/>
        <v>21250</v>
      </c>
      <c r="P142" s="11">
        <f t="shared" si="83"/>
        <v>24700</v>
      </c>
      <c r="Q142" s="11">
        <f t="shared" si="84"/>
        <v>0</v>
      </c>
      <c r="R142" s="14">
        <v>10.9125</v>
      </c>
      <c r="S142" s="14">
        <f t="shared" si="78"/>
        <v>21750</v>
      </c>
      <c r="T142" s="14">
        <f t="shared" si="79"/>
        <v>24650</v>
      </c>
      <c r="U142" s="14">
        <f t="shared" si="85"/>
        <v>1</v>
      </c>
      <c r="V142" s="15">
        <f t="shared" si="86"/>
        <v>226.25</v>
      </c>
      <c r="W142" s="15">
        <f t="shared" si="89"/>
        <v>194.45000000000073</v>
      </c>
      <c r="X142" s="15">
        <f t="shared" si="90"/>
        <v>31.799999999999272</v>
      </c>
      <c r="Y142" s="15">
        <f t="shared" si="92"/>
        <v>226.25</v>
      </c>
      <c r="Z142" s="16">
        <f t="shared" si="58"/>
        <v>188.78928571428591</v>
      </c>
      <c r="AA142" s="15">
        <f t="shared" si="56"/>
        <v>7.6475636474745362E-3</v>
      </c>
      <c r="AB142" s="15">
        <f t="shared" si="59"/>
        <v>7.1122341921513188</v>
      </c>
      <c r="AC142" s="15">
        <f t="shared" si="80"/>
        <v>22050</v>
      </c>
      <c r="AD142" s="15">
        <f t="shared" si="81"/>
        <v>24350</v>
      </c>
      <c r="AE142" s="15">
        <f t="shared" si="57"/>
        <v>1</v>
      </c>
    </row>
    <row r="143" spans="1:31" x14ac:dyDescent="0.35">
      <c r="A143" s="2">
        <v>42943</v>
      </c>
      <c r="B143" t="s">
        <v>11</v>
      </c>
      <c r="C143" s="3">
        <v>42943</v>
      </c>
      <c r="D143">
        <v>24785.15</v>
      </c>
      <c r="E143">
        <v>25037.5</v>
      </c>
      <c r="F143">
        <v>24740.05</v>
      </c>
      <c r="G143">
        <v>24938.2</v>
      </c>
      <c r="H143">
        <v>24922</v>
      </c>
      <c r="I143">
        <v>24922.400000000001</v>
      </c>
      <c r="J143">
        <f t="shared" si="91"/>
        <v>1.0104979509347105</v>
      </c>
      <c r="K143">
        <v>800240</v>
      </c>
      <c r="L143">
        <v>-1301200</v>
      </c>
      <c r="M143">
        <f t="shared" si="87"/>
        <v>24800</v>
      </c>
      <c r="N143">
        <f t="shared" si="88"/>
        <v>0</v>
      </c>
      <c r="O143" s="11">
        <f t="shared" si="82"/>
        <v>21250</v>
      </c>
      <c r="P143" s="11">
        <f t="shared" si="83"/>
        <v>24700</v>
      </c>
      <c r="Q143" s="11">
        <f t="shared" si="84"/>
        <v>1</v>
      </c>
      <c r="R143" s="14">
        <v>11.17</v>
      </c>
      <c r="S143" s="14">
        <f t="shared" si="78"/>
        <v>21750</v>
      </c>
      <c r="T143" s="14">
        <f t="shared" si="79"/>
        <v>24650</v>
      </c>
      <c r="U143" s="14">
        <f t="shared" si="85"/>
        <v>1</v>
      </c>
      <c r="V143" s="15">
        <f t="shared" si="86"/>
        <v>297.45000000000073</v>
      </c>
      <c r="W143" s="15">
        <f t="shared" si="89"/>
        <v>351.29999999999927</v>
      </c>
      <c r="X143" s="15">
        <f t="shared" si="90"/>
        <v>53.849999999998545</v>
      </c>
      <c r="Y143" s="15">
        <f t="shared" si="92"/>
        <v>351.29999999999927</v>
      </c>
      <c r="Z143" s="16">
        <f t="shared" si="58"/>
        <v>206.52500000000015</v>
      </c>
      <c r="AA143" s="15">
        <f t="shared" ref="AA143:AA206" si="93">Z143/G143</f>
        <v>8.2814717982853669E-3</v>
      </c>
      <c r="AB143" s="15">
        <f t="shared" si="59"/>
        <v>7.7017687724053916</v>
      </c>
      <c r="AC143" s="15">
        <f t="shared" si="80"/>
        <v>22050</v>
      </c>
      <c r="AD143" s="15">
        <f t="shared" si="81"/>
        <v>24350</v>
      </c>
      <c r="AE143" s="15">
        <f t="shared" ref="AE143:AE206" si="94">IF(AND(G143&gt;=AC143,G143&lt;=AD143),0,1)</f>
        <v>1</v>
      </c>
    </row>
    <row r="144" spans="1:31" x14ac:dyDescent="0.35">
      <c r="A144" s="2">
        <v>42944</v>
      </c>
      <c r="B144" t="s">
        <v>11</v>
      </c>
      <c r="C144" s="3">
        <v>42978</v>
      </c>
      <c r="D144">
        <v>24870</v>
      </c>
      <c r="E144">
        <v>24962.1</v>
      </c>
      <c r="F144">
        <v>24810</v>
      </c>
      <c r="G144">
        <v>24934.25</v>
      </c>
      <c r="H144">
        <v>24934</v>
      </c>
      <c r="I144">
        <v>24934.25</v>
      </c>
      <c r="J144">
        <f t="shared" si="91"/>
        <v>-1.5841663575205701E-2</v>
      </c>
      <c r="K144">
        <v>2372800</v>
      </c>
      <c r="L144">
        <v>-130760</v>
      </c>
      <c r="M144">
        <f t="shared" si="87"/>
        <v>24900</v>
      </c>
      <c r="N144">
        <f t="shared" si="88"/>
        <v>34</v>
      </c>
      <c r="O144" s="11">
        <v>22800</v>
      </c>
      <c r="P144" s="11">
        <v>26450</v>
      </c>
      <c r="Q144" s="11">
        <f t="shared" si="84"/>
        <v>0</v>
      </c>
      <c r="R144" s="14">
        <v>11.217499999999999</v>
      </c>
      <c r="S144" s="14">
        <f>MROUND((G144-2*G144*R144*SQRT(N144/365)/100),50)</f>
        <v>23250</v>
      </c>
      <c r="T144" s="14">
        <f>MROUND((G144+2*G144*R144*SQRT(N144/365)/100),50)</f>
        <v>26650</v>
      </c>
      <c r="U144" s="14">
        <f t="shared" si="85"/>
        <v>0</v>
      </c>
      <c r="V144" s="15">
        <f t="shared" si="86"/>
        <v>152.09999999999854</v>
      </c>
      <c r="W144" s="15">
        <f t="shared" si="89"/>
        <v>23.899999999997817</v>
      </c>
      <c r="X144" s="15">
        <f t="shared" si="90"/>
        <v>128.20000000000073</v>
      </c>
      <c r="Y144" s="15">
        <f t="shared" si="92"/>
        <v>152.09999999999854</v>
      </c>
      <c r="Z144" s="16">
        <f t="shared" ref="Z144:Z207" si="95">AVERAGE(Y131:Y144)</f>
        <v>198.52857142857152</v>
      </c>
      <c r="AA144" s="15">
        <f t="shared" si="93"/>
        <v>7.9620831357899886E-3</v>
      </c>
      <c r="AB144" s="15">
        <f t="shared" ref="AB144:AB207" si="96">AA144*930</f>
        <v>7.404737316284689</v>
      </c>
      <c r="AC144" s="15">
        <f>MROUND((G144-2*G144*AB144*SQRT(N144/365)/100),50)</f>
        <v>23800</v>
      </c>
      <c r="AD144" s="15">
        <f>MROUND((G144+2*G144*AB144*SQRT(N144/365)/100),50)</f>
        <v>26050</v>
      </c>
      <c r="AE144" s="15">
        <f t="shared" si="94"/>
        <v>0</v>
      </c>
    </row>
    <row r="145" spans="1:31" x14ac:dyDescent="0.35">
      <c r="A145" s="2">
        <v>42947</v>
      </c>
      <c r="B145" t="s">
        <v>11</v>
      </c>
      <c r="C145" s="3">
        <v>42978</v>
      </c>
      <c r="D145">
        <v>24985</v>
      </c>
      <c r="E145">
        <v>25150.9</v>
      </c>
      <c r="F145">
        <v>24897.25</v>
      </c>
      <c r="G145">
        <v>25135.05</v>
      </c>
      <c r="H145">
        <v>25129</v>
      </c>
      <c r="I145">
        <v>25135.05</v>
      </c>
      <c r="J145">
        <f t="shared" si="91"/>
        <v>0.79888442632896806</v>
      </c>
      <c r="K145">
        <v>2518000</v>
      </c>
      <c r="L145">
        <v>145200</v>
      </c>
      <c r="M145">
        <f t="shared" si="87"/>
        <v>25000</v>
      </c>
      <c r="N145">
        <f t="shared" si="88"/>
        <v>31</v>
      </c>
      <c r="O145" s="11">
        <f t="shared" ref="O145:O163" si="97">O144</f>
        <v>22800</v>
      </c>
      <c r="P145" s="11">
        <f t="shared" ref="P145:P163" si="98">P144</f>
        <v>26450</v>
      </c>
      <c r="Q145" s="11">
        <f t="shared" si="84"/>
        <v>0</v>
      </c>
      <c r="R145" s="14">
        <v>11.137499999999999</v>
      </c>
      <c r="S145" s="14">
        <f t="shared" ref="S145:S166" si="99">S144</f>
        <v>23250</v>
      </c>
      <c r="T145" s="14">
        <f t="shared" ref="T145:T166" si="100">T144</f>
        <v>26650</v>
      </c>
      <c r="U145" s="14">
        <f t="shared" si="85"/>
        <v>0</v>
      </c>
      <c r="V145" s="15">
        <f t="shared" si="86"/>
        <v>253.65000000000146</v>
      </c>
      <c r="W145" s="15">
        <f t="shared" si="89"/>
        <v>216.65000000000146</v>
      </c>
      <c r="X145" s="15">
        <f t="shared" si="90"/>
        <v>37</v>
      </c>
      <c r="Y145" s="15">
        <f t="shared" si="92"/>
        <v>253.65000000000146</v>
      </c>
      <c r="Z145" s="16">
        <f t="shared" si="95"/>
        <v>205.26785714285739</v>
      </c>
      <c r="AA145" s="15">
        <f t="shared" si="93"/>
        <v>8.1665983215811148E-3</v>
      </c>
      <c r="AB145" s="15">
        <f t="shared" si="96"/>
        <v>7.5949364390704366</v>
      </c>
      <c r="AC145" s="15">
        <f t="shared" ref="AC145:AC166" si="101">AC144</f>
        <v>23800</v>
      </c>
      <c r="AD145" s="15">
        <f t="shared" ref="AD145:AD166" si="102">AD144</f>
        <v>26050</v>
      </c>
      <c r="AE145" s="15">
        <f t="shared" si="94"/>
        <v>0</v>
      </c>
    </row>
    <row r="146" spans="1:31" x14ac:dyDescent="0.35">
      <c r="A146" s="2">
        <v>42948</v>
      </c>
      <c r="B146" t="s">
        <v>11</v>
      </c>
      <c r="C146" s="3">
        <v>42978</v>
      </c>
      <c r="D146">
        <v>25157.95</v>
      </c>
      <c r="E146">
        <v>25224</v>
      </c>
      <c r="F146">
        <v>25113.05</v>
      </c>
      <c r="G146">
        <v>25195.35</v>
      </c>
      <c r="H146">
        <v>25200</v>
      </c>
      <c r="I146">
        <v>25195.35</v>
      </c>
      <c r="J146">
        <f t="shared" si="91"/>
        <v>0.23932987634622768</v>
      </c>
      <c r="K146">
        <v>2483440</v>
      </c>
      <c r="L146">
        <v>-34560</v>
      </c>
      <c r="M146">
        <f t="shared" si="87"/>
        <v>25200</v>
      </c>
      <c r="N146">
        <f t="shared" si="88"/>
        <v>30</v>
      </c>
      <c r="O146" s="11">
        <f t="shared" si="97"/>
        <v>22800</v>
      </c>
      <c r="P146" s="11">
        <f t="shared" si="98"/>
        <v>26450</v>
      </c>
      <c r="Q146" s="11">
        <f t="shared" si="84"/>
        <v>0</v>
      </c>
      <c r="R146" s="14">
        <v>11.9</v>
      </c>
      <c r="S146" s="14">
        <f t="shared" si="99"/>
        <v>23250</v>
      </c>
      <c r="T146" s="14">
        <f t="shared" si="100"/>
        <v>26650</v>
      </c>
      <c r="U146" s="14">
        <f t="shared" si="85"/>
        <v>0</v>
      </c>
      <c r="V146" s="15">
        <f t="shared" si="86"/>
        <v>110.95000000000073</v>
      </c>
      <c r="W146" s="15">
        <f t="shared" si="89"/>
        <v>88.950000000000728</v>
      </c>
      <c r="X146" s="15">
        <f t="shared" si="90"/>
        <v>22</v>
      </c>
      <c r="Y146" s="15">
        <f t="shared" si="92"/>
        <v>110.95000000000073</v>
      </c>
      <c r="Z146" s="16">
        <f t="shared" si="95"/>
        <v>199.29642857142866</v>
      </c>
      <c r="AA146" s="15">
        <f t="shared" si="93"/>
        <v>7.9100480275697167E-3</v>
      </c>
      <c r="AB146" s="15">
        <f t="shared" si="96"/>
        <v>7.3563446656398366</v>
      </c>
      <c r="AC146" s="15">
        <f t="shared" si="101"/>
        <v>23800</v>
      </c>
      <c r="AD146" s="15">
        <f t="shared" si="102"/>
        <v>26050</v>
      </c>
      <c r="AE146" s="15">
        <f t="shared" si="94"/>
        <v>0</v>
      </c>
    </row>
    <row r="147" spans="1:31" x14ac:dyDescent="0.35">
      <c r="A147" s="2">
        <v>42949</v>
      </c>
      <c r="B147" t="s">
        <v>11</v>
      </c>
      <c r="C147" s="3">
        <v>42978</v>
      </c>
      <c r="D147">
        <v>25229</v>
      </c>
      <c r="E147">
        <v>25260</v>
      </c>
      <c r="F147">
        <v>25030</v>
      </c>
      <c r="G147">
        <v>25133.85</v>
      </c>
      <c r="H147">
        <v>25041.9</v>
      </c>
      <c r="I147">
        <v>25133.85</v>
      </c>
      <c r="J147">
        <f t="shared" si="91"/>
        <v>-0.24468993011416879</v>
      </c>
      <c r="K147">
        <v>2559000</v>
      </c>
      <c r="L147">
        <v>75560</v>
      </c>
      <c r="M147">
        <f t="shared" si="87"/>
        <v>25200</v>
      </c>
      <c r="N147">
        <f t="shared" si="88"/>
        <v>29</v>
      </c>
      <c r="O147" s="11">
        <f t="shared" si="97"/>
        <v>22800</v>
      </c>
      <c r="P147" s="11">
        <f t="shared" si="98"/>
        <v>26450</v>
      </c>
      <c r="Q147" s="11">
        <f t="shared" si="84"/>
        <v>0</v>
      </c>
      <c r="R147" s="14">
        <v>11.907500000000001</v>
      </c>
      <c r="S147" s="14">
        <f t="shared" si="99"/>
        <v>23250</v>
      </c>
      <c r="T147" s="14">
        <f t="shared" si="100"/>
        <v>26650</v>
      </c>
      <c r="U147" s="14">
        <f t="shared" si="85"/>
        <v>0</v>
      </c>
      <c r="V147" s="15">
        <f t="shared" si="86"/>
        <v>230</v>
      </c>
      <c r="W147" s="15">
        <f t="shared" si="89"/>
        <v>64.650000000001455</v>
      </c>
      <c r="X147" s="15">
        <f t="shared" si="90"/>
        <v>165.34999999999854</v>
      </c>
      <c r="Y147" s="15">
        <f t="shared" si="92"/>
        <v>230</v>
      </c>
      <c r="Z147" s="16">
        <f t="shared" si="95"/>
        <v>201.02857142857152</v>
      </c>
      <c r="AA147" s="15">
        <f t="shared" si="93"/>
        <v>7.9983198526517637E-3</v>
      </c>
      <c r="AB147" s="15">
        <f t="shared" si="96"/>
        <v>7.4384374629661405</v>
      </c>
      <c r="AC147" s="15">
        <f t="shared" si="101"/>
        <v>23800</v>
      </c>
      <c r="AD147" s="15">
        <f t="shared" si="102"/>
        <v>26050</v>
      </c>
      <c r="AE147" s="15">
        <f t="shared" si="94"/>
        <v>0</v>
      </c>
    </row>
    <row r="148" spans="1:31" x14ac:dyDescent="0.35">
      <c r="A148" s="2">
        <v>42950</v>
      </c>
      <c r="B148" t="s">
        <v>11</v>
      </c>
      <c r="C148" s="3">
        <v>42978</v>
      </c>
      <c r="D148">
        <v>25060.55</v>
      </c>
      <c r="E148">
        <v>25060.55</v>
      </c>
      <c r="F148">
        <v>24726.35</v>
      </c>
      <c r="G148">
        <v>24807</v>
      </c>
      <c r="H148">
        <v>24782</v>
      </c>
      <c r="I148">
        <v>24807</v>
      </c>
      <c r="J148">
        <f t="shared" si="91"/>
        <v>-1.317571653162408</v>
      </c>
      <c r="K148">
        <v>2317280</v>
      </c>
      <c r="L148">
        <v>-241720</v>
      </c>
      <c r="M148">
        <f t="shared" si="87"/>
        <v>25100</v>
      </c>
      <c r="N148">
        <f t="shared" si="88"/>
        <v>28</v>
      </c>
      <c r="O148" s="11">
        <f t="shared" si="97"/>
        <v>22800</v>
      </c>
      <c r="P148" s="11">
        <f t="shared" si="98"/>
        <v>26450</v>
      </c>
      <c r="Q148" s="11">
        <f t="shared" si="84"/>
        <v>0</v>
      </c>
      <c r="R148" s="14">
        <v>11.942500000000001</v>
      </c>
      <c r="S148" s="14">
        <f t="shared" si="99"/>
        <v>23250</v>
      </c>
      <c r="T148" s="14">
        <f t="shared" si="100"/>
        <v>26650</v>
      </c>
      <c r="U148" s="14">
        <f t="shared" si="85"/>
        <v>0</v>
      </c>
      <c r="V148" s="15">
        <f t="shared" si="86"/>
        <v>334.20000000000073</v>
      </c>
      <c r="W148" s="15">
        <f t="shared" si="89"/>
        <v>73.299999999999272</v>
      </c>
      <c r="X148" s="15">
        <f t="shared" si="90"/>
        <v>407.5</v>
      </c>
      <c r="Y148" s="15">
        <f t="shared" si="92"/>
        <v>407.5</v>
      </c>
      <c r="Z148" s="16">
        <f t="shared" si="95"/>
        <v>214.49285714285725</v>
      </c>
      <c r="AA148" s="15">
        <f t="shared" si="93"/>
        <v>8.6464649954793912E-3</v>
      </c>
      <c r="AB148" s="15">
        <f t="shared" si="96"/>
        <v>8.0412124457958338</v>
      </c>
      <c r="AC148" s="15">
        <f t="shared" si="101"/>
        <v>23800</v>
      </c>
      <c r="AD148" s="15">
        <f t="shared" si="102"/>
        <v>26050</v>
      </c>
      <c r="AE148" s="15">
        <f t="shared" si="94"/>
        <v>0</v>
      </c>
    </row>
    <row r="149" spans="1:31" x14ac:dyDescent="0.35">
      <c r="A149" s="2">
        <v>42951</v>
      </c>
      <c r="B149" t="s">
        <v>11</v>
      </c>
      <c r="C149" s="3">
        <v>42978</v>
      </c>
      <c r="D149">
        <v>24769</v>
      </c>
      <c r="E149">
        <v>24995</v>
      </c>
      <c r="F149">
        <v>24698.9</v>
      </c>
      <c r="G149">
        <v>24951.15</v>
      </c>
      <c r="H149">
        <v>24957.95</v>
      </c>
      <c r="I149">
        <v>24951.15</v>
      </c>
      <c r="J149">
        <f t="shared" si="91"/>
        <v>0.5777288822358948</v>
      </c>
      <c r="K149">
        <v>2202280</v>
      </c>
      <c r="L149">
        <v>-115000</v>
      </c>
      <c r="M149">
        <f t="shared" si="87"/>
        <v>24800</v>
      </c>
      <c r="N149">
        <f t="shared" si="88"/>
        <v>27</v>
      </c>
      <c r="O149" s="11">
        <f t="shared" si="97"/>
        <v>22800</v>
      </c>
      <c r="P149" s="11">
        <f t="shared" si="98"/>
        <v>26450</v>
      </c>
      <c r="Q149" s="11">
        <f t="shared" si="84"/>
        <v>0</v>
      </c>
      <c r="R149" s="14">
        <v>11.6425</v>
      </c>
      <c r="S149" s="14">
        <f t="shared" si="99"/>
        <v>23250</v>
      </c>
      <c r="T149" s="14">
        <f t="shared" si="100"/>
        <v>26650</v>
      </c>
      <c r="U149" s="14">
        <f t="shared" si="85"/>
        <v>0</v>
      </c>
      <c r="V149" s="15">
        <f t="shared" si="86"/>
        <v>296.09999999999854</v>
      </c>
      <c r="W149" s="15">
        <f t="shared" si="89"/>
        <v>188</v>
      </c>
      <c r="X149" s="15">
        <f t="shared" si="90"/>
        <v>108.09999999999854</v>
      </c>
      <c r="Y149" s="15">
        <f t="shared" si="92"/>
        <v>296.09999999999854</v>
      </c>
      <c r="Z149" s="16">
        <f t="shared" si="95"/>
        <v>226.86428571428561</v>
      </c>
      <c r="AA149" s="15">
        <f t="shared" si="93"/>
        <v>9.0923378567435015E-3</v>
      </c>
      <c r="AB149" s="15">
        <f t="shared" si="96"/>
        <v>8.4558742067714565</v>
      </c>
      <c r="AC149" s="15">
        <f t="shared" si="101"/>
        <v>23800</v>
      </c>
      <c r="AD149" s="15">
        <f t="shared" si="102"/>
        <v>26050</v>
      </c>
      <c r="AE149" s="15">
        <f t="shared" si="94"/>
        <v>0</v>
      </c>
    </row>
    <row r="150" spans="1:31" x14ac:dyDescent="0.35">
      <c r="A150" s="2">
        <v>42954</v>
      </c>
      <c r="B150" t="s">
        <v>11</v>
      </c>
      <c r="C150" s="3">
        <v>42978</v>
      </c>
      <c r="D150">
        <v>24940</v>
      </c>
      <c r="E150">
        <v>25061</v>
      </c>
      <c r="F150">
        <v>24921.1</v>
      </c>
      <c r="G150">
        <v>24998.05</v>
      </c>
      <c r="H150">
        <v>24980.6</v>
      </c>
      <c r="I150">
        <v>24998.05</v>
      </c>
      <c r="J150">
        <f t="shared" si="91"/>
        <v>0.18761463394143871</v>
      </c>
      <c r="K150">
        <v>2248000</v>
      </c>
      <c r="L150">
        <v>45720</v>
      </c>
      <c r="M150">
        <f t="shared" si="87"/>
        <v>24900</v>
      </c>
      <c r="N150">
        <f t="shared" si="88"/>
        <v>24</v>
      </c>
      <c r="O150" s="11">
        <f t="shared" si="97"/>
        <v>22800</v>
      </c>
      <c r="P150" s="11">
        <f t="shared" si="98"/>
        <v>26450</v>
      </c>
      <c r="Q150" s="11">
        <f t="shared" si="84"/>
        <v>0</v>
      </c>
      <c r="R150" s="14">
        <v>11.39</v>
      </c>
      <c r="S150" s="14">
        <f t="shared" si="99"/>
        <v>23250</v>
      </c>
      <c r="T150" s="14">
        <f t="shared" si="100"/>
        <v>26650</v>
      </c>
      <c r="U150" s="14">
        <f t="shared" si="85"/>
        <v>0</v>
      </c>
      <c r="V150" s="15">
        <f t="shared" si="86"/>
        <v>139.90000000000146</v>
      </c>
      <c r="W150" s="15">
        <f t="shared" si="89"/>
        <v>109.84999999999854</v>
      </c>
      <c r="X150" s="15">
        <f t="shared" si="90"/>
        <v>30.05000000000291</v>
      </c>
      <c r="Y150" s="15">
        <f t="shared" si="92"/>
        <v>139.90000000000146</v>
      </c>
      <c r="Z150" s="16">
        <f t="shared" si="95"/>
        <v>220.08214285714271</v>
      </c>
      <c r="AA150" s="15">
        <f t="shared" si="93"/>
        <v>8.8039724241347917E-3</v>
      </c>
      <c r="AB150" s="15">
        <f t="shared" si="96"/>
        <v>8.1876943544453571</v>
      </c>
      <c r="AC150" s="15">
        <f t="shared" si="101"/>
        <v>23800</v>
      </c>
      <c r="AD150" s="15">
        <f t="shared" si="102"/>
        <v>26050</v>
      </c>
      <c r="AE150" s="15">
        <f t="shared" si="94"/>
        <v>0</v>
      </c>
    </row>
    <row r="151" spans="1:31" x14ac:dyDescent="0.35">
      <c r="A151" s="2">
        <v>42955</v>
      </c>
      <c r="B151" t="s">
        <v>11</v>
      </c>
      <c r="C151" s="3">
        <v>42978</v>
      </c>
      <c r="D151">
        <v>25009.9</v>
      </c>
      <c r="E151">
        <v>25019.8</v>
      </c>
      <c r="F151">
        <v>24577.3</v>
      </c>
      <c r="G151">
        <v>24693.4</v>
      </c>
      <c r="H151">
        <v>24705</v>
      </c>
      <c r="I151">
        <v>24693.4</v>
      </c>
      <c r="J151">
        <f t="shared" si="91"/>
        <v>-1.2337304704900816</v>
      </c>
      <c r="K151">
        <v>2474440</v>
      </c>
      <c r="L151">
        <v>226440</v>
      </c>
      <c r="M151">
        <f t="shared" si="87"/>
        <v>25000</v>
      </c>
      <c r="N151">
        <f t="shared" si="88"/>
        <v>23</v>
      </c>
      <c r="O151" s="11">
        <f t="shared" si="97"/>
        <v>22800</v>
      </c>
      <c r="P151" s="11">
        <f t="shared" si="98"/>
        <v>26450</v>
      </c>
      <c r="Q151" s="11">
        <f t="shared" si="84"/>
        <v>0</v>
      </c>
      <c r="R151" s="14">
        <v>11.895</v>
      </c>
      <c r="S151" s="14">
        <f t="shared" si="99"/>
        <v>23250</v>
      </c>
      <c r="T151" s="14">
        <f t="shared" si="100"/>
        <v>26650</v>
      </c>
      <c r="U151" s="14">
        <f t="shared" si="85"/>
        <v>0</v>
      </c>
      <c r="V151" s="15">
        <f t="shared" si="86"/>
        <v>442.5</v>
      </c>
      <c r="W151" s="15">
        <f t="shared" si="89"/>
        <v>21.75</v>
      </c>
      <c r="X151" s="15">
        <f t="shared" si="90"/>
        <v>420.75</v>
      </c>
      <c r="Y151" s="15">
        <f t="shared" si="92"/>
        <v>442.5</v>
      </c>
      <c r="Z151" s="16">
        <f t="shared" si="95"/>
        <v>239.11428571428561</v>
      </c>
      <c r="AA151" s="15">
        <f t="shared" si="93"/>
        <v>9.6833277602227964E-3</v>
      </c>
      <c r="AB151" s="15">
        <f t="shared" si="96"/>
        <v>9.0054948170072002</v>
      </c>
      <c r="AC151" s="15">
        <f t="shared" si="101"/>
        <v>23800</v>
      </c>
      <c r="AD151" s="15">
        <f t="shared" si="102"/>
        <v>26050</v>
      </c>
      <c r="AE151" s="15">
        <f t="shared" si="94"/>
        <v>0</v>
      </c>
    </row>
    <row r="152" spans="1:31" x14ac:dyDescent="0.35">
      <c r="A152" s="2">
        <v>42956</v>
      </c>
      <c r="B152" t="s">
        <v>11</v>
      </c>
      <c r="C152" s="3">
        <v>42978</v>
      </c>
      <c r="D152">
        <v>24525.5</v>
      </c>
      <c r="E152">
        <v>24634.9</v>
      </c>
      <c r="F152">
        <v>24430</v>
      </c>
      <c r="G152">
        <v>24473.4</v>
      </c>
      <c r="H152">
        <v>24434.799999999999</v>
      </c>
      <c r="I152">
        <v>24473.4</v>
      </c>
      <c r="J152">
        <f t="shared" si="91"/>
        <v>-0.8989351704299362</v>
      </c>
      <c r="K152">
        <v>2342400</v>
      </c>
      <c r="L152">
        <v>-132040</v>
      </c>
      <c r="M152">
        <f t="shared" si="87"/>
        <v>24500</v>
      </c>
      <c r="N152">
        <f t="shared" si="88"/>
        <v>22</v>
      </c>
      <c r="O152" s="11">
        <f t="shared" si="97"/>
        <v>22800</v>
      </c>
      <c r="P152" s="11">
        <f t="shared" si="98"/>
        <v>26450</v>
      </c>
      <c r="Q152" s="11">
        <f t="shared" si="84"/>
        <v>0</v>
      </c>
      <c r="R152" s="14">
        <v>12.77</v>
      </c>
      <c r="S152" s="14">
        <f t="shared" si="99"/>
        <v>23250</v>
      </c>
      <c r="T152" s="14">
        <f t="shared" si="100"/>
        <v>26650</v>
      </c>
      <c r="U152" s="14">
        <f t="shared" si="85"/>
        <v>0</v>
      </c>
      <c r="V152" s="15">
        <f t="shared" si="86"/>
        <v>204.90000000000146</v>
      </c>
      <c r="W152" s="15">
        <f t="shared" si="89"/>
        <v>58.5</v>
      </c>
      <c r="X152" s="15">
        <f t="shared" si="90"/>
        <v>263.40000000000146</v>
      </c>
      <c r="Y152" s="15">
        <f t="shared" si="92"/>
        <v>263.40000000000146</v>
      </c>
      <c r="Z152" s="16">
        <f t="shared" si="95"/>
        <v>250.24642857142862</v>
      </c>
      <c r="AA152" s="15">
        <f t="shared" si="93"/>
        <v>1.0225241632606364E-2</v>
      </c>
      <c r="AB152" s="15">
        <f t="shared" si="96"/>
        <v>9.5094747183239186</v>
      </c>
      <c r="AC152" s="15">
        <f t="shared" si="101"/>
        <v>23800</v>
      </c>
      <c r="AD152" s="15">
        <f t="shared" si="102"/>
        <v>26050</v>
      </c>
      <c r="AE152" s="15">
        <f t="shared" si="94"/>
        <v>0</v>
      </c>
    </row>
    <row r="153" spans="1:31" x14ac:dyDescent="0.35">
      <c r="A153" s="2">
        <v>42957</v>
      </c>
      <c r="B153" t="s">
        <v>11</v>
      </c>
      <c r="C153" s="3">
        <v>42978</v>
      </c>
      <c r="D153">
        <v>24398</v>
      </c>
      <c r="E153">
        <v>24441.200000000001</v>
      </c>
      <c r="F153">
        <v>24180</v>
      </c>
      <c r="G153">
        <v>24306.3</v>
      </c>
      <c r="H153">
        <v>24363.8</v>
      </c>
      <c r="I153">
        <v>24306.3</v>
      </c>
      <c r="J153">
        <f t="shared" si="91"/>
        <v>-0.68747608644673275</v>
      </c>
      <c r="K153">
        <v>2106720</v>
      </c>
      <c r="L153">
        <v>-235680</v>
      </c>
      <c r="M153">
        <f t="shared" si="87"/>
        <v>24400</v>
      </c>
      <c r="N153">
        <f t="shared" si="88"/>
        <v>21</v>
      </c>
      <c r="O153" s="11">
        <f t="shared" si="97"/>
        <v>22800</v>
      </c>
      <c r="P153" s="11">
        <f t="shared" si="98"/>
        <v>26450</v>
      </c>
      <c r="Q153" s="11">
        <f t="shared" si="84"/>
        <v>0</v>
      </c>
      <c r="R153" s="14">
        <v>13.452500000000001</v>
      </c>
      <c r="S153" s="14">
        <f t="shared" si="99"/>
        <v>23250</v>
      </c>
      <c r="T153" s="14">
        <f t="shared" si="100"/>
        <v>26650</v>
      </c>
      <c r="U153" s="14">
        <f t="shared" si="85"/>
        <v>0</v>
      </c>
      <c r="V153" s="15">
        <f t="shared" si="86"/>
        <v>261.20000000000073</v>
      </c>
      <c r="W153" s="15">
        <f t="shared" si="89"/>
        <v>32.200000000000728</v>
      </c>
      <c r="X153" s="15">
        <f t="shared" si="90"/>
        <v>293.40000000000146</v>
      </c>
      <c r="Y153" s="15">
        <f t="shared" si="92"/>
        <v>293.40000000000146</v>
      </c>
      <c r="Z153" s="16">
        <f t="shared" si="95"/>
        <v>254.57857142857159</v>
      </c>
      <c r="AA153" s="15">
        <f t="shared" si="93"/>
        <v>1.0473768999336452E-2</v>
      </c>
      <c r="AB153" s="15">
        <f t="shared" si="96"/>
        <v>9.740605169382901</v>
      </c>
      <c r="AC153" s="15">
        <f t="shared" si="101"/>
        <v>23800</v>
      </c>
      <c r="AD153" s="15">
        <f t="shared" si="102"/>
        <v>26050</v>
      </c>
      <c r="AE153" s="15">
        <f t="shared" si="94"/>
        <v>0</v>
      </c>
    </row>
    <row r="154" spans="1:31" x14ac:dyDescent="0.35">
      <c r="A154" s="2">
        <v>42958</v>
      </c>
      <c r="B154" t="s">
        <v>11</v>
      </c>
      <c r="C154" s="3">
        <v>42978</v>
      </c>
      <c r="D154">
        <v>24300</v>
      </c>
      <c r="E154">
        <v>24880.45</v>
      </c>
      <c r="F154">
        <v>23956.1</v>
      </c>
      <c r="G154">
        <v>24085.599999999999</v>
      </c>
      <c r="H154">
        <v>24080</v>
      </c>
      <c r="I154">
        <v>24085.599999999999</v>
      </c>
      <c r="J154">
        <f t="shared" si="91"/>
        <v>-0.91631514265785674</v>
      </c>
      <c r="K154">
        <v>2021200</v>
      </c>
      <c r="L154">
        <v>-85520</v>
      </c>
      <c r="M154">
        <f t="shared" si="87"/>
        <v>24300</v>
      </c>
      <c r="N154">
        <f t="shared" si="88"/>
        <v>20</v>
      </c>
      <c r="O154" s="11">
        <f t="shared" si="97"/>
        <v>22800</v>
      </c>
      <c r="P154" s="11">
        <f t="shared" si="98"/>
        <v>26450</v>
      </c>
      <c r="Q154" s="11">
        <f t="shared" si="84"/>
        <v>0</v>
      </c>
      <c r="R154" s="14">
        <v>13.8025</v>
      </c>
      <c r="S154" s="14">
        <f t="shared" si="99"/>
        <v>23250</v>
      </c>
      <c r="T154" s="14">
        <f t="shared" si="100"/>
        <v>26650</v>
      </c>
      <c r="U154" s="14">
        <f t="shared" si="85"/>
        <v>0</v>
      </c>
      <c r="V154" s="15">
        <f t="shared" si="86"/>
        <v>924.35000000000218</v>
      </c>
      <c r="W154" s="15">
        <f t="shared" si="89"/>
        <v>574.15000000000146</v>
      </c>
      <c r="X154" s="15">
        <f t="shared" si="90"/>
        <v>350.20000000000073</v>
      </c>
      <c r="Y154" s="15">
        <f t="shared" si="92"/>
        <v>924.35000000000218</v>
      </c>
      <c r="Z154" s="16">
        <f t="shared" si="95"/>
        <v>306.74642857142891</v>
      </c>
      <c r="AA154" s="15">
        <f t="shared" si="93"/>
        <v>1.2735677274862529E-2</v>
      </c>
      <c r="AB154" s="15">
        <f t="shared" si="96"/>
        <v>11.844179865622152</v>
      </c>
      <c r="AC154" s="15">
        <f t="shared" si="101"/>
        <v>23800</v>
      </c>
      <c r="AD154" s="15">
        <f t="shared" si="102"/>
        <v>26050</v>
      </c>
      <c r="AE154" s="15">
        <f t="shared" si="94"/>
        <v>0</v>
      </c>
    </row>
    <row r="155" spans="1:31" x14ac:dyDescent="0.35">
      <c r="A155" s="2">
        <v>42961</v>
      </c>
      <c r="B155" t="s">
        <v>11</v>
      </c>
      <c r="C155" s="3">
        <v>42978</v>
      </c>
      <c r="D155">
        <v>24160</v>
      </c>
      <c r="E155">
        <v>24288.65</v>
      </c>
      <c r="F155">
        <v>24125.15</v>
      </c>
      <c r="G155">
        <v>24207.200000000001</v>
      </c>
      <c r="H155">
        <v>24183.45</v>
      </c>
      <c r="I155">
        <v>24207.200000000001</v>
      </c>
      <c r="J155">
        <f t="shared" si="91"/>
        <v>0.50232988532338385</v>
      </c>
      <c r="K155">
        <v>1979400</v>
      </c>
      <c r="L155">
        <v>-41800</v>
      </c>
      <c r="M155">
        <f t="shared" si="87"/>
        <v>24200</v>
      </c>
      <c r="N155">
        <f t="shared" si="88"/>
        <v>17</v>
      </c>
      <c r="O155" s="11">
        <f t="shared" si="97"/>
        <v>22800</v>
      </c>
      <c r="P155" s="11">
        <f t="shared" si="98"/>
        <v>26450</v>
      </c>
      <c r="Q155" s="11">
        <f t="shared" si="84"/>
        <v>0</v>
      </c>
      <c r="R155" s="14">
        <v>15.195</v>
      </c>
      <c r="S155" s="14">
        <f t="shared" si="99"/>
        <v>23250</v>
      </c>
      <c r="T155" s="14">
        <f t="shared" si="100"/>
        <v>26650</v>
      </c>
      <c r="U155" s="14">
        <f t="shared" si="85"/>
        <v>0</v>
      </c>
      <c r="V155" s="15">
        <f t="shared" si="86"/>
        <v>163.5</v>
      </c>
      <c r="W155" s="15">
        <f t="shared" si="89"/>
        <v>203.05000000000291</v>
      </c>
      <c r="X155" s="15">
        <f t="shared" si="90"/>
        <v>39.55000000000291</v>
      </c>
      <c r="Y155" s="15">
        <f t="shared" si="92"/>
        <v>203.05000000000291</v>
      </c>
      <c r="Z155" s="16">
        <f t="shared" si="95"/>
        <v>306.74642857142913</v>
      </c>
      <c r="AA155" s="15">
        <f t="shared" si="93"/>
        <v>1.2671702161812565E-2</v>
      </c>
      <c r="AB155" s="15">
        <f t="shared" si="96"/>
        <v>11.784683010485686</v>
      </c>
      <c r="AC155" s="15">
        <f t="shared" si="101"/>
        <v>23800</v>
      </c>
      <c r="AD155" s="15">
        <f t="shared" si="102"/>
        <v>26050</v>
      </c>
      <c r="AE155" s="15">
        <f t="shared" si="94"/>
        <v>0</v>
      </c>
    </row>
    <row r="156" spans="1:31" x14ac:dyDescent="0.35">
      <c r="A156" s="2">
        <v>42963</v>
      </c>
      <c r="B156" t="s">
        <v>11</v>
      </c>
      <c r="C156" s="3">
        <v>42978</v>
      </c>
      <c r="D156">
        <v>24241</v>
      </c>
      <c r="E156">
        <v>24497.65</v>
      </c>
      <c r="F156">
        <v>23990</v>
      </c>
      <c r="G156">
        <v>24475.1</v>
      </c>
      <c r="H156">
        <v>24495.3</v>
      </c>
      <c r="I156">
        <v>24475.1</v>
      </c>
      <c r="J156">
        <f t="shared" si="91"/>
        <v>1.0945818403193361</v>
      </c>
      <c r="K156">
        <v>2000440</v>
      </c>
      <c r="L156">
        <v>21040</v>
      </c>
      <c r="M156">
        <f t="shared" si="87"/>
        <v>24200</v>
      </c>
      <c r="N156">
        <f t="shared" si="88"/>
        <v>15</v>
      </c>
      <c r="O156" s="11">
        <f t="shared" si="97"/>
        <v>22800</v>
      </c>
      <c r="P156" s="11">
        <f t="shared" si="98"/>
        <v>26450</v>
      </c>
      <c r="Q156" s="11">
        <f t="shared" si="84"/>
        <v>0</v>
      </c>
      <c r="R156" s="14">
        <v>14.3825</v>
      </c>
      <c r="S156" s="14">
        <f t="shared" si="99"/>
        <v>23250</v>
      </c>
      <c r="T156" s="14">
        <f t="shared" si="100"/>
        <v>26650</v>
      </c>
      <c r="U156" s="14">
        <f t="shared" si="85"/>
        <v>0</v>
      </c>
      <c r="V156" s="15">
        <f t="shared" si="86"/>
        <v>507.65000000000146</v>
      </c>
      <c r="W156" s="15">
        <f t="shared" si="89"/>
        <v>290.45000000000073</v>
      </c>
      <c r="X156" s="15">
        <f t="shared" si="90"/>
        <v>217.20000000000073</v>
      </c>
      <c r="Y156" s="15">
        <f t="shared" si="92"/>
        <v>507.65000000000146</v>
      </c>
      <c r="Z156" s="16">
        <f t="shared" si="95"/>
        <v>326.84642857142927</v>
      </c>
      <c r="AA156" s="15">
        <f t="shared" si="93"/>
        <v>1.3354242825215395E-2</v>
      </c>
      <c r="AB156" s="15">
        <f t="shared" si="96"/>
        <v>12.419445827450318</v>
      </c>
      <c r="AC156" s="15">
        <f t="shared" si="101"/>
        <v>23800</v>
      </c>
      <c r="AD156" s="15">
        <f t="shared" si="102"/>
        <v>26050</v>
      </c>
      <c r="AE156" s="15">
        <f t="shared" si="94"/>
        <v>0</v>
      </c>
    </row>
    <row r="157" spans="1:31" x14ac:dyDescent="0.35">
      <c r="A157" s="2">
        <v>42964</v>
      </c>
      <c r="B157" t="s">
        <v>11</v>
      </c>
      <c r="C157" s="3">
        <v>42978</v>
      </c>
      <c r="D157">
        <v>24512.25</v>
      </c>
      <c r="E157">
        <v>24520</v>
      </c>
      <c r="F157">
        <v>24143.7</v>
      </c>
      <c r="G157">
        <v>24262.15</v>
      </c>
      <c r="H157">
        <v>24294.95</v>
      </c>
      <c r="I157">
        <v>24262.15</v>
      </c>
      <c r="J157">
        <f t="shared" si="91"/>
        <v>-0.87770457276043989</v>
      </c>
      <c r="K157">
        <v>1900160</v>
      </c>
      <c r="L157">
        <v>-100280</v>
      </c>
      <c r="M157">
        <f t="shared" si="87"/>
        <v>24500</v>
      </c>
      <c r="N157">
        <f t="shared" si="88"/>
        <v>14</v>
      </c>
      <c r="O157" s="11">
        <f t="shared" si="97"/>
        <v>22800</v>
      </c>
      <c r="P157" s="11">
        <f t="shared" si="98"/>
        <v>26450</v>
      </c>
      <c r="Q157" s="11">
        <f t="shared" si="84"/>
        <v>0</v>
      </c>
      <c r="R157" s="14">
        <v>14.237500000000001</v>
      </c>
      <c r="S157" s="14">
        <f t="shared" si="99"/>
        <v>23250</v>
      </c>
      <c r="T157" s="14">
        <f t="shared" si="100"/>
        <v>26650</v>
      </c>
      <c r="U157" s="14">
        <f t="shared" si="85"/>
        <v>0</v>
      </c>
      <c r="V157" s="15">
        <f t="shared" si="86"/>
        <v>376.29999999999927</v>
      </c>
      <c r="W157" s="15">
        <f t="shared" si="89"/>
        <v>44.900000000001455</v>
      </c>
      <c r="X157" s="15">
        <f t="shared" si="90"/>
        <v>331.39999999999782</v>
      </c>
      <c r="Y157" s="15">
        <f t="shared" si="92"/>
        <v>376.29999999999927</v>
      </c>
      <c r="Z157" s="16">
        <f t="shared" si="95"/>
        <v>328.63214285714355</v>
      </c>
      <c r="AA157" s="15">
        <f t="shared" si="93"/>
        <v>1.3545054451363277E-2</v>
      </c>
      <c r="AB157" s="15">
        <f t="shared" si="96"/>
        <v>12.596900639767847</v>
      </c>
      <c r="AC157" s="15">
        <f t="shared" si="101"/>
        <v>23800</v>
      </c>
      <c r="AD157" s="15">
        <f t="shared" si="102"/>
        <v>26050</v>
      </c>
      <c r="AE157" s="15">
        <f t="shared" si="94"/>
        <v>0</v>
      </c>
    </row>
    <row r="158" spans="1:31" x14ac:dyDescent="0.35">
      <c r="A158" s="2">
        <v>42965</v>
      </c>
      <c r="B158" t="s">
        <v>11</v>
      </c>
      <c r="C158" s="3">
        <v>42978</v>
      </c>
      <c r="D158">
        <v>24151.55</v>
      </c>
      <c r="E158">
        <v>24179.9</v>
      </c>
      <c r="F158">
        <v>23933.05</v>
      </c>
      <c r="G158">
        <v>24097</v>
      </c>
      <c r="H158">
        <v>24094.5</v>
      </c>
      <c r="I158">
        <v>24097</v>
      </c>
      <c r="J158">
        <f t="shared" si="91"/>
        <v>-0.68535502344690813</v>
      </c>
      <c r="K158">
        <v>1998160</v>
      </c>
      <c r="L158">
        <v>98000</v>
      </c>
      <c r="M158">
        <f t="shared" si="87"/>
        <v>24200</v>
      </c>
      <c r="N158">
        <f t="shared" si="88"/>
        <v>13</v>
      </c>
      <c r="O158" s="11">
        <f t="shared" si="97"/>
        <v>22800</v>
      </c>
      <c r="P158" s="11">
        <f t="shared" si="98"/>
        <v>26450</v>
      </c>
      <c r="Q158" s="11">
        <f t="shared" si="84"/>
        <v>0</v>
      </c>
      <c r="R158" s="14">
        <v>14.34</v>
      </c>
      <c r="S158" s="14">
        <f t="shared" si="99"/>
        <v>23250</v>
      </c>
      <c r="T158" s="14">
        <f t="shared" si="100"/>
        <v>26650</v>
      </c>
      <c r="U158" s="14">
        <f t="shared" si="85"/>
        <v>0</v>
      </c>
      <c r="V158" s="15">
        <f t="shared" si="86"/>
        <v>246.85000000000218</v>
      </c>
      <c r="W158" s="15">
        <f t="shared" si="89"/>
        <v>82.25</v>
      </c>
      <c r="X158" s="15">
        <f t="shared" si="90"/>
        <v>329.10000000000218</v>
      </c>
      <c r="Y158" s="15">
        <f t="shared" si="92"/>
        <v>329.10000000000218</v>
      </c>
      <c r="Z158" s="16">
        <f t="shared" si="95"/>
        <v>341.27500000000094</v>
      </c>
      <c r="AA158" s="15">
        <f t="shared" si="93"/>
        <v>1.4162551354940487E-2</v>
      </c>
      <c r="AB158" s="15">
        <f t="shared" si="96"/>
        <v>13.171172760094652</v>
      </c>
      <c r="AC158" s="15">
        <f t="shared" si="101"/>
        <v>23800</v>
      </c>
      <c r="AD158" s="15">
        <f t="shared" si="102"/>
        <v>26050</v>
      </c>
      <c r="AE158" s="15">
        <f t="shared" si="94"/>
        <v>0</v>
      </c>
    </row>
    <row r="159" spans="1:31" x14ac:dyDescent="0.35">
      <c r="A159" s="2">
        <v>42968</v>
      </c>
      <c r="B159" t="s">
        <v>11</v>
      </c>
      <c r="C159" s="3">
        <v>42978</v>
      </c>
      <c r="D159">
        <v>24137.85</v>
      </c>
      <c r="E159">
        <v>24264</v>
      </c>
      <c r="F159">
        <v>23935</v>
      </c>
      <c r="G159">
        <v>23979.65</v>
      </c>
      <c r="H159">
        <v>23951.85</v>
      </c>
      <c r="I159">
        <v>23979.65</v>
      </c>
      <c r="J159">
        <f t="shared" si="91"/>
        <v>-0.48937328109458872</v>
      </c>
      <c r="K159">
        <v>2159960</v>
      </c>
      <c r="L159">
        <v>161800</v>
      </c>
      <c r="M159">
        <f t="shared" si="87"/>
        <v>24100</v>
      </c>
      <c r="N159">
        <f t="shared" si="88"/>
        <v>10</v>
      </c>
      <c r="O159" s="11">
        <f t="shared" si="97"/>
        <v>22800</v>
      </c>
      <c r="P159" s="11">
        <f t="shared" si="98"/>
        <v>26450</v>
      </c>
      <c r="Q159" s="11">
        <f t="shared" si="84"/>
        <v>0</v>
      </c>
      <c r="R159" s="14">
        <v>14.57</v>
      </c>
      <c r="S159" s="14">
        <f t="shared" si="99"/>
        <v>23250</v>
      </c>
      <c r="T159" s="14">
        <f t="shared" si="100"/>
        <v>26650</v>
      </c>
      <c r="U159" s="14">
        <f t="shared" si="85"/>
        <v>0</v>
      </c>
      <c r="V159" s="15">
        <f t="shared" si="86"/>
        <v>329</v>
      </c>
      <c r="W159" s="15">
        <f t="shared" si="89"/>
        <v>167</v>
      </c>
      <c r="X159" s="15">
        <f t="shared" si="90"/>
        <v>162</v>
      </c>
      <c r="Y159" s="15">
        <f t="shared" si="92"/>
        <v>329</v>
      </c>
      <c r="Z159" s="16">
        <f t="shared" si="95"/>
        <v>346.6571428571437</v>
      </c>
      <c r="AA159" s="15">
        <f t="shared" si="93"/>
        <v>1.4456305361301923E-2</v>
      </c>
      <c r="AB159" s="15">
        <f t="shared" si="96"/>
        <v>13.444363986010789</v>
      </c>
      <c r="AC159" s="15">
        <f t="shared" si="101"/>
        <v>23800</v>
      </c>
      <c r="AD159" s="15">
        <f t="shared" si="102"/>
        <v>26050</v>
      </c>
      <c r="AE159" s="15">
        <f t="shared" si="94"/>
        <v>0</v>
      </c>
    </row>
    <row r="160" spans="1:31" x14ac:dyDescent="0.35">
      <c r="A160" s="2">
        <v>42969</v>
      </c>
      <c r="B160" t="s">
        <v>11</v>
      </c>
      <c r="C160" s="3">
        <v>42978</v>
      </c>
      <c r="D160">
        <v>24080</v>
      </c>
      <c r="E160">
        <v>24152.799999999999</v>
      </c>
      <c r="F160">
        <v>23882.1</v>
      </c>
      <c r="G160">
        <v>24042.9</v>
      </c>
      <c r="H160">
        <v>24083.200000000001</v>
      </c>
      <c r="I160">
        <v>24042.9</v>
      </c>
      <c r="J160">
        <f t="shared" si="91"/>
        <v>0.26307142649181253</v>
      </c>
      <c r="K160">
        <v>2126640</v>
      </c>
      <c r="L160">
        <v>-33320</v>
      </c>
      <c r="M160">
        <f t="shared" si="87"/>
        <v>24100</v>
      </c>
      <c r="N160">
        <f t="shared" si="88"/>
        <v>9</v>
      </c>
      <c r="O160" s="11">
        <f t="shared" si="97"/>
        <v>22800</v>
      </c>
      <c r="P160" s="11">
        <f t="shared" si="98"/>
        <v>26450</v>
      </c>
      <c r="Q160" s="11">
        <f t="shared" si="84"/>
        <v>0</v>
      </c>
      <c r="R160" s="14">
        <v>14.815</v>
      </c>
      <c r="S160" s="14">
        <f t="shared" si="99"/>
        <v>23250</v>
      </c>
      <c r="T160" s="14">
        <f t="shared" si="100"/>
        <v>26650</v>
      </c>
      <c r="U160" s="14">
        <f t="shared" si="85"/>
        <v>0</v>
      </c>
      <c r="V160" s="15">
        <f t="shared" si="86"/>
        <v>270.70000000000073</v>
      </c>
      <c r="W160" s="15">
        <f t="shared" si="89"/>
        <v>173.14999999999782</v>
      </c>
      <c r="X160" s="15">
        <f t="shared" si="90"/>
        <v>97.55000000000291</v>
      </c>
      <c r="Y160" s="15">
        <f t="shared" si="92"/>
        <v>270.70000000000073</v>
      </c>
      <c r="Z160" s="16">
        <f t="shared" si="95"/>
        <v>358.06785714285797</v>
      </c>
      <c r="AA160" s="15">
        <f t="shared" si="93"/>
        <v>1.4892873037065327E-2</v>
      </c>
      <c r="AB160" s="15">
        <f t="shared" si="96"/>
        <v>13.850371924470755</v>
      </c>
      <c r="AC160" s="15">
        <f t="shared" si="101"/>
        <v>23800</v>
      </c>
      <c r="AD160" s="15">
        <f t="shared" si="102"/>
        <v>26050</v>
      </c>
      <c r="AE160" s="15">
        <f t="shared" si="94"/>
        <v>0</v>
      </c>
    </row>
    <row r="161" spans="1:31" x14ac:dyDescent="0.35">
      <c r="A161" s="2">
        <v>42970</v>
      </c>
      <c r="B161" t="s">
        <v>11</v>
      </c>
      <c r="C161" s="3">
        <v>42978</v>
      </c>
      <c r="D161">
        <v>24144.9</v>
      </c>
      <c r="E161">
        <v>24364.7</v>
      </c>
      <c r="F161">
        <v>24110</v>
      </c>
      <c r="G161">
        <v>24328.9</v>
      </c>
      <c r="H161">
        <v>24316.6</v>
      </c>
      <c r="I161">
        <v>24328.9</v>
      </c>
      <c r="J161">
        <f t="shared" si="91"/>
        <v>1.1755566425115807</v>
      </c>
      <c r="K161">
        <v>1825400</v>
      </c>
      <c r="L161">
        <v>-301240</v>
      </c>
      <c r="M161">
        <f t="shared" si="87"/>
        <v>24100</v>
      </c>
      <c r="N161">
        <f t="shared" si="88"/>
        <v>8</v>
      </c>
      <c r="O161" s="11">
        <f t="shared" si="97"/>
        <v>22800</v>
      </c>
      <c r="P161" s="11">
        <f t="shared" si="98"/>
        <v>26450</v>
      </c>
      <c r="Q161" s="11">
        <f t="shared" si="84"/>
        <v>0</v>
      </c>
      <c r="R161" s="14">
        <v>14.105</v>
      </c>
      <c r="S161" s="14">
        <f t="shared" si="99"/>
        <v>23250</v>
      </c>
      <c r="T161" s="14">
        <f t="shared" si="100"/>
        <v>26650</v>
      </c>
      <c r="U161" s="14">
        <f t="shared" si="85"/>
        <v>0</v>
      </c>
      <c r="V161" s="15">
        <f t="shared" si="86"/>
        <v>254.70000000000073</v>
      </c>
      <c r="W161" s="15">
        <f t="shared" si="89"/>
        <v>321.79999999999927</v>
      </c>
      <c r="X161" s="15">
        <f t="shared" si="90"/>
        <v>67.099999999998545</v>
      </c>
      <c r="Y161" s="15">
        <f t="shared" si="92"/>
        <v>321.79999999999927</v>
      </c>
      <c r="Z161" s="16">
        <f t="shared" si="95"/>
        <v>364.6250000000008</v>
      </c>
      <c r="AA161" s="15">
        <f t="shared" si="93"/>
        <v>1.4987319607544968E-2</v>
      </c>
      <c r="AB161" s="15">
        <f t="shared" si="96"/>
        <v>13.93820723501682</v>
      </c>
      <c r="AC161" s="15">
        <f t="shared" si="101"/>
        <v>23800</v>
      </c>
      <c r="AD161" s="15">
        <f t="shared" si="102"/>
        <v>26050</v>
      </c>
      <c r="AE161" s="15">
        <f t="shared" si="94"/>
        <v>0</v>
      </c>
    </row>
    <row r="162" spans="1:31" x14ac:dyDescent="0.35">
      <c r="A162" s="2">
        <v>42971</v>
      </c>
      <c r="B162" t="s">
        <v>11</v>
      </c>
      <c r="C162" s="3">
        <v>42978</v>
      </c>
      <c r="D162">
        <v>24347</v>
      </c>
      <c r="E162">
        <v>24400</v>
      </c>
      <c r="F162">
        <v>24233</v>
      </c>
      <c r="G162">
        <v>24330.3</v>
      </c>
      <c r="H162">
        <v>24330</v>
      </c>
      <c r="I162">
        <v>24330.3</v>
      </c>
      <c r="J162">
        <f t="shared" si="91"/>
        <v>5.7541419546730506E-3</v>
      </c>
      <c r="K162">
        <v>1572040</v>
      </c>
      <c r="L162">
        <v>-253360</v>
      </c>
      <c r="M162">
        <f t="shared" si="87"/>
        <v>24300</v>
      </c>
      <c r="N162">
        <f t="shared" si="88"/>
        <v>7</v>
      </c>
      <c r="O162" s="11">
        <f t="shared" si="97"/>
        <v>22800</v>
      </c>
      <c r="P162" s="11">
        <f t="shared" si="98"/>
        <v>26450</v>
      </c>
      <c r="Q162" s="11">
        <f t="shared" si="84"/>
        <v>0</v>
      </c>
      <c r="R162" s="14">
        <v>13.182499999999999</v>
      </c>
      <c r="S162" s="14">
        <f t="shared" si="99"/>
        <v>23250</v>
      </c>
      <c r="T162" s="14">
        <f t="shared" si="100"/>
        <v>26650</v>
      </c>
      <c r="U162" s="14">
        <f t="shared" si="85"/>
        <v>0</v>
      </c>
      <c r="V162" s="15">
        <f t="shared" si="86"/>
        <v>167</v>
      </c>
      <c r="W162" s="15">
        <f t="shared" si="89"/>
        <v>71.099999999998545</v>
      </c>
      <c r="X162" s="15">
        <f t="shared" si="90"/>
        <v>95.900000000001455</v>
      </c>
      <c r="Y162" s="15">
        <f t="shared" si="92"/>
        <v>167</v>
      </c>
      <c r="Z162" s="16">
        <f t="shared" si="95"/>
        <v>347.44642857142935</v>
      </c>
      <c r="AA162" s="15">
        <f t="shared" si="93"/>
        <v>1.4280400511766373E-2</v>
      </c>
      <c r="AB162" s="15">
        <f t="shared" si="96"/>
        <v>13.280772475942726</v>
      </c>
      <c r="AC162" s="15">
        <f t="shared" si="101"/>
        <v>23800</v>
      </c>
      <c r="AD162" s="15">
        <f t="shared" si="102"/>
        <v>26050</v>
      </c>
      <c r="AE162" s="15">
        <f t="shared" si="94"/>
        <v>0</v>
      </c>
    </row>
    <row r="163" spans="1:31" x14ac:dyDescent="0.35">
      <c r="A163" s="2">
        <v>42975</v>
      </c>
      <c r="B163" t="s">
        <v>11</v>
      </c>
      <c r="C163" s="3">
        <v>42978</v>
      </c>
      <c r="D163">
        <v>24381</v>
      </c>
      <c r="E163">
        <v>24455</v>
      </c>
      <c r="F163">
        <v>24328</v>
      </c>
      <c r="G163">
        <v>24377.05</v>
      </c>
      <c r="H163">
        <v>24363.7</v>
      </c>
      <c r="I163">
        <v>24377.05</v>
      </c>
      <c r="J163">
        <f t="shared" si="91"/>
        <v>0.19177874271086945</v>
      </c>
      <c r="K163">
        <v>1426920</v>
      </c>
      <c r="L163">
        <v>-145120</v>
      </c>
      <c r="M163">
        <f t="shared" si="87"/>
        <v>24400</v>
      </c>
      <c r="N163">
        <f t="shared" si="88"/>
        <v>3</v>
      </c>
      <c r="O163" s="11">
        <f t="shared" si="97"/>
        <v>22800</v>
      </c>
      <c r="P163" s="11">
        <f t="shared" si="98"/>
        <v>26450</v>
      </c>
      <c r="Q163" s="11">
        <f t="shared" si="84"/>
        <v>0</v>
      </c>
      <c r="R163" s="14">
        <v>12.5725</v>
      </c>
      <c r="S163" s="14">
        <f t="shared" si="99"/>
        <v>23250</v>
      </c>
      <c r="T163" s="14">
        <f t="shared" si="100"/>
        <v>26650</v>
      </c>
      <c r="U163" s="14">
        <f t="shared" si="85"/>
        <v>0</v>
      </c>
      <c r="V163" s="15">
        <f t="shared" si="86"/>
        <v>127</v>
      </c>
      <c r="W163" s="15">
        <f t="shared" si="89"/>
        <v>124.70000000000073</v>
      </c>
      <c r="X163" s="15">
        <f t="shared" si="90"/>
        <v>2.2999999999992724</v>
      </c>
      <c r="Y163" s="15">
        <f t="shared" si="92"/>
        <v>127</v>
      </c>
      <c r="Z163" s="16">
        <f t="shared" si="95"/>
        <v>335.36785714285804</v>
      </c>
      <c r="AA163" s="15">
        <f t="shared" si="93"/>
        <v>1.3757524275614073E-2</v>
      </c>
      <c r="AB163" s="15">
        <f t="shared" si="96"/>
        <v>12.794497576321088</v>
      </c>
      <c r="AC163" s="15">
        <f t="shared" si="101"/>
        <v>23800</v>
      </c>
      <c r="AD163" s="15">
        <f t="shared" si="102"/>
        <v>26050</v>
      </c>
      <c r="AE163" s="15">
        <f t="shared" si="94"/>
        <v>0</v>
      </c>
    </row>
    <row r="164" spans="1:31" x14ac:dyDescent="0.35">
      <c r="A164" s="2">
        <v>42976</v>
      </c>
      <c r="B164" t="s">
        <v>11</v>
      </c>
      <c r="C164" s="3">
        <v>42978</v>
      </c>
      <c r="D164">
        <v>24258</v>
      </c>
      <c r="E164">
        <v>24297.25</v>
      </c>
      <c r="F164">
        <v>24083.1</v>
      </c>
      <c r="G164">
        <v>24107.1</v>
      </c>
      <c r="H164">
        <v>24100</v>
      </c>
      <c r="I164">
        <v>24107.1</v>
      </c>
      <c r="J164">
        <f t="shared" si="91"/>
        <v>-1.1197945833385217</v>
      </c>
      <c r="K164">
        <v>1470920</v>
      </c>
      <c r="L164">
        <v>44000</v>
      </c>
      <c r="M164">
        <f t="shared" si="87"/>
        <v>24300</v>
      </c>
      <c r="N164">
        <f t="shared" si="88"/>
        <v>2</v>
      </c>
      <c r="O164" s="11">
        <f t="shared" ref="O164:O166" si="103">O163</f>
        <v>22800</v>
      </c>
      <c r="P164" s="11">
        <f t="shared" ref="P164:P166" si="104">P163</f>
        <v>26450</v>
      </c>
      <c r="Q164" s="11">
        <f t="shared" si="84"/>
        <v>0</v>
      </c>
      <c r="R164" s="14">
        <v>12.64</v>
      </c>
      <c r="S164" s="14">
        <f t="shared" si="99"/>
        <v>23250</v>
      </c>
      <c r="T164" s="14">
        <f t="shared" si="100"/>
        <v>26650</v>
      </c>
      <c r="U164" s="14">
        <f t="shared" si="85"/>
        <v>0</v>
      </c>
      <c r="V164" s="15">
        <f t="shared" si="86"/>
        <v>214.15000000000146</v>
      </c>
      <c r="W164" s="15">
        <f t="shared" si="89"/>
        <v>79.799999999999272</v>
      </c>
      <c r="X164" s="15">
        <f t="shared" si="90"/>
        <v>293.95000000000073</v>
      </c>
      <c r="Y164" s="15">
        <f t="shared" si="92"/>
        <v>293.95000000000073</v>
      </c>
      <c r="Z164" s="16">
        <f t="shared" si="95"/>
        <v>346.37142857142942</v>
      </c>
      <c r="AA164" s="15">
        <f t="shared" si="93"/>
        <v>1.4368025543156557E-2</v>
      </c>
      <c r="AB164" s="15">
        <f t="shared" si="96"/>
        <v>13.362263755135599</v>
      </c>
      <c r="AC164" s="15">
        <f t="shared" si="101"/>
        <v>23800</v>
      </c>
      <c r="AD164" s="15">
        <f t="shared" si="102"/>
        <v>26050</v>
      </c>
      <c r="AE164" s="15">
        <f t="shared" si="94"/>
        <v>0</v>
      </c>
    </row>
    <row r="165" spans="1:31" x14ac:dyDescent="0.35">
      <c r="A165" s="2">
        <v>42977</v>
      </c>
      <c r="B165" t="s">
        <v>11</v>
      </c>
      <c r="C165" s="3">
        <v>42978</v>
      </c>
      <c r="D165">
        <v>24253</v>
      </c>
      <c r="E165">
        <v>24383.599999999999</v>
      </c>
      <c r="F165">
        <v>24218.1</v>
      </c>
      <c r="G165">
        <v>24305.05</v>
      </c>
      <c r="H165">
        <v>24311.35</v>
      </c>
      <c r="I165">
        <v>24305.05</v>
      </c>
      <c r="J165">
        <f t="shared" si="91"/>
        <v>0.81443979749064799</v>
      </c>
      <c r="K165">
        <v>1279280</v>
      </c>
      <c r="L165">
        <v>-191640</v>
      </c>
      <c r="M165">
        <f t="shared" si="87"/>
        <v>24300</v>
      </c>
      <c r="N165">
        <f t="shared" si="88"/>
        <v>1</v>
      </c>
      <c r="O165" s="11">
        <f t="shared" si="103"/>
        <v>22800</v>
      </c>
      <c r="P165" s="11">
        <f t="shared" si="104"/>
        <v>26450</v>
      </c>
      <c r="Q165" s="11">
        <f t="shared" si="84"/>
        <v>0</v>
      </c>
      <c r="R165" s="14">
        <v>13.5425</v>
      </c>
      <c r="S165" s="14">
        <f t="shared" si="99"/>
        <v>23250</v>
      </c>
      <c r="T165" s="14">
        <f t="shared" si="100"/>
        <v>26650</v>
      </c>
      <c r="U165" s="14">
        <f t="shared" si="85"/>
        <v>0</v>
      </c>
      <c r="V165" s="15">
        <f t="shared" si="86"/>
        <v>165.5</v>
      </c>
      <c r="W165" s="15">
        <f t="shared" si="89"/>
        <v>276.5</v>
      </c>
      <c r="X165" s="15">
        <f t="shared" si="90"/>
        <v>111</v>
      </c>
      <c r="Y165" s="15">
        <f t="shared" si="92"/>
        <v>276.5</v>
      </c>
      <c r="Z165" s="16">
        <f t="shared" si="95"/>
        <v>334.51428571428653</v>
      </c>
      <c r="AA165" s="15">
        <f t="shared" si="93"/>
        <v>1.3763159743110445E-2</v>
      </c>
      <c r="AB165" s="15">
        <f t="shared" si="96"/>
        <v>12.799738561092713</v>
      </c>
      <c r="AC165" s="15">
        <f t="shared" si="101"/>
        <v>23800</v>
      </c>
      <c r="AD165" s="15">
        <f t="shared" si="102"/>
        <v>26050</v>
      </c>
      <c r="AE165" s="15">
        <f t="shared" si="94"/>
        <v>0</v>
      </c>
    </row>
    <row r="166" spans="1:31" x14ac:dyDescent="0.35">
      <c r="A166" s="2">
        <v>42978</v>
      </c>
      <c r="B166" t="s">
        <v>11</v>
      </c>
      <c r="C166" s="3">
        <v>42978</v>
      </c>
      <c r="D166">
        <v>24310</v>
      </c>
      <c r="E166">
        <v>24325.8</v>
      </c>
      <c r="F166">
        <v>24183.25</v>
      </c>
      <c r="G166">
        <v>24313.599999999999</v>
      </c>
      <c r="H166">
        <v>24316.9</v>
      </c>
      <c r="I166">
        <v>24318.400000000001</v>
      </c>
      <c r="J166">
        <f t="shared" si="91"/>
        <v>3.5165504080018062E-2</v>
      </c>
      <c r="K166">
        <v>780600</v>
      </c>
      <c r="L166">
        <v>-498680</v>
      </c>
      <c r="M166">
        <f t="shared" si="87"/>
        <v>24300</v>
      </c>
      <c r="N166">
        <f t="shared" si="88"/>
        <v>0</v>
      </c>
      <c r="O166" s="11">
        <f t="shared" si="103"/>
        <v>22800</v>
      </c>
      <c r="P166" s="11">
        <f t="shared" si="104"/>
        <v>26450</v>
      </c>
      <c r="Q166" s="11">
        <f t="shared" si="84"/>
        <v>0</v>
      </c>
      <c r="R166" s="14">
        <v>12.887499999999999</v>
      </c>
      <c r="S166" s="14">
        <f t="shared" si="99"/>
        <v>23250</v>
      </c>
      <c r="T166" s="14">
        <f t="shared" si="100"/>
        <v>26650</v>
      </c>
      <c r="U166" s="14">
        <f t="shared" si="85"/>
        <v>0</v>
      </c>
      <c r="V166" s="15">
        <f t="shared" si="86"/>
        <v>142.54999999999927</v>
      </c>
      <c r="W166" s="15">
        <f t="shared" si="89"/>
        <v>20.75</v>
      </c>
      <c r="X166" s="15">
        <f t="shared" si="90"/>
        <v>121.79999999999927</v>
      </c>
      <c r="Y166" s="15">
        <f t="shared" si="92"/>
        <v>142.54999999999927</v>
      </c>
      <c r="Z166" s="16">
        <f t="shared" si="95"/>
        <v>325.88214285714355</v>
      </c>
      <c r="AA166" s="15">
        <f t="shared" si="93"/>
        <v>1.3403286344150746E-2</v>
      </c>
      <c r="AB166" s="15">
        <f t="shared" si="96"/>
        <v>12.465056300060194</v>
      </c>
      <c r="AC166" s="15">
        <f t="shared" si="101"/>
        <v>23800</v>
      </c>
      <c r="AD166" s="15">
        <f t="shared" si="102"/>
        <v>26050</v>
      </c>
      <c r="AE166" s="15">
        <f t="shared" si="94"/>
        <v>0</v>
      </c>
    </row>
    <row r="167" spans="1:31" x14ac:dyDescent="0.35">
      <c r="A167" s="2">
        <v>42979</v>
      </c>
      <c r="B167" t="s">
        <v>11</v>
      </c>
      <c r="C167" s="3">
        <v>43006</v>
      </c>
      <c r="D167">
        <v>24354</v>
      </c>
      <c r="E167">
        <v>24528</v>
      </c>
      <c r="F167">
        <v>24307.35</v>
      </c>
      <c r="G167">
        <v>24483.45</v>
      </c>
      <c r="H167">
        <v>24483.35</v>
      </c>
      <c r="I167">
        <v>24483.45</v>
      </c>
      <c r="J167">
        <f t="shared" si="91"/>
        <v>0.69373393047140897</v>
      </c>
      <c r="K167">
        <v>1869280</v>
      </c>
      <c r="L167">
        <v>230720</v>
      </c>
      <c r="M167">
        <f t="shared" si="87"/>
        <v>24400</v>
      </c>
      <c r="N167">
        <f t="shared" si="88"/>
        <v>27</v>
      </c>
      <c r="O167" s="11">
        <v>22600</v>
      </c>
      <c r="P167" s="11">
        <v>25850</v>
      </c>
      <c r="Q167" s="11">
        <f t="shared" si="84"/>
        <v>0</v>
      </c>
      <c r="R167" s="14">
        <v>11.952500000000001</v>
      </c>
      <c r="S167" s="14">
        <f>MROUND((G167-2*G167*R167*SQRT(N167/365)/100),50)</f>
        <v>22900</v>
      </c>
      <c r="T167" s="14">
        <f>MROUND((G167+2*G167*R167*SQRT(N167/365)/100),50)</f>
        <v>26100</v>
      </c>
      <c r="U167" s="14">
        <f t="shared" si="85"/>
        <v>0</v>
      </c>
      <c r="V167" s="15">
        <f t="shared" si="86"/>
        <v>220.65000000000146</v>
      </c>
      <c r="W167" s="15">
        <f t="shared" si="89"/>
        <v>214.40000000000146</v>
      </c>
      <c r="X167" s="15">
        <f t="shared" si="90"/>
        <v>6.25</v>
      </c>
      <c r="Y167" s="15">
        <f t="shared" si="92"/>
        <v>220.65000000000146</v>
      </c>
      <c r="Z167" s="16">
        <f t="shared" si="95"/>
        <v>320.68571428571494</v>
      </c>
      <c r="AA167" s="15">
        <f t="shared" si="93"/>
        <v>1.3098060701646007E-2</v>
      </c>
      <c r="AB167" s="15">
        <f t="shared" si="96"/>
        <v>12.181196452530786</v>
      </c>
      <c r="AC167" s="15">
        <f>MROUND((G167-2*G167*AB167*SQRT(N167/365)/100),50)</f>
        <v>22850</v>
      </c>
      <c r="AD167" s="15">
        <f>MROUND((G167+2*G167*AB167*SQRT(N167/365)/100),50)</f>
        <v>26100</v>
      </c>
      <c r="AE167" s="15">
        <f t="shared" si="94"/>
        <v>0</v>
      </c>
    </row>
    <row r="168" spans="1:31" x14ac:dyDescent="0.35">
      <c r="A168" s="2">
        <v>42982</v>
      </c>
      <c r="B168" t="s">
        <v>11</v>
      </c>
      <c r="C168" s="3">
        <v>43006</v>
      </c>
      <c r="D168">
        <v>24461.9</v>
      </c>
      <c r="E168">
        <v>24473</v>
      </c>
      <c r="F168">
        <v>24207.3</v>
      </c>
      <c r="G168">
        <v>24289.65</v>
      </c>
      <c r="H168">
        <v>24273.7</v>
      </c>
      <c r="I168">
        <v>24289.65</v>
      </c>
      <c r="J168">
        <f t="shared" si="91"/>
        <v>-0.79787069801334831</v>
      </c>
      <c r="K168">
        <v>1875440</v>
      </c>
      <c r="L168">
        <v>6160</v>
      </c>
      <c r="M168">
        <f t="shared" si="87"/>
        <v>24500</v>
      </c>
      <c r="N168">
        <f t="shared" si="88"/>
        <v>24</v>
      </c>
      <c r="O168" s="11">
        <f t="shared" ref="O168:O186" si="105">O167</f>
        <v>22600</v>
      </c>
      <c r="P168" s="11">
        <f t="shared" ref="P168:P186" si="106">P167</f>
        <v>25850</v>
      </c>
      <c r="Q168" s="11">
        <f t="shared" si="84"/>
        <v>0</v>
      </c>
      <c r="R168" s="14">
        <v>11.675000000000001</v>
      </c>
      <c r="S168" s="14">
        <f t="shared" ref="S168:S186" si="107">S167</f>
        <v>22900</v>
      </c>
      <c r="T168" s="14">
        <f t="shared" ref="T168:T186" si="108">T167</f>
        <v>26100</v>
      </c>
      <c r="U168" s="14">
        <f t="shared" si="85"/>
        <v>0</v>
      </c>
      <c r="V168" s="15">
        <f t="shared" si="86"/>
        <v>265.70000000000073</v>
      </c>
      <c r="W168" s="15">
        <f t="shared" si="89"/>
        <v>10.450000000000728</v>
      </c>
      <c r="X168" s="15">
        <f t="shared" si="90"/>
        <v>276.15000000000146</v>
      </c>
      <c r="Y168" s="15">
        <f t="shared" si="92"/>
        <v>276.15000000000146</v>
      </c>
      <c r="Z168" s="16">
        <f t="shared" si="95"/>
        <v>274.38571428571493</v>
      </c>
      <c r="AA168" s="15">
        <f t="shared" si="93"/>
        <v>1.1296404612076127E-2</v>
      </c>
      <c r="AB168" s="15">
        <f t="shared" si="96"/>
        <v>10.505656289230798</v>
      </c>
      <c r="AC168" s="15">
        <f t="shared" ref="AC168:AC186" si="109">AC167</f>
        <v>22850</v>
      </c>
      <c r="AD168" s="15">
        <f t="shared" ref="AD168:AD186" si="110">AD167</f>
        <v>26100</v>
      </c>
      <c r="AE168" s="15">
        <f t="shared" si="94"/>
        <v>0</v>
      </c>
    </row>
    <row r="169" spans="1:31" x14ac:dyDescent="0.35">
      <c r="A169" s="2">
        <v>42983</v>
      </c>
      <c r="B169" t="s">
        <v>11</v>
      </c>
      <c r="C169" s="3">
        <v>43006</v>
      </c>
      <c r="D169">
        <v>24312</v>
      </c>
      <c r="E169">
        <v>24428</v>
      </c>
      <c r="F169">
        <v>24287</v>
      </c>
      <c r="G169">
        <v>24388.1</v>
      </c>
      <c r="H169">
        <v>24389</v>
      </c>
      <c r="I169">
        <v>24388.1</v>
      </c>
      <c r="J169">
        <f t="shared" si="91"/>
        <v>0.40368048351448904</v>
      </c>
      <c r="K169">
        <v>1869720</v>
      </c>
      <c r="L169">
        <v>-5720</v>
      </c>
      <c r="M169">
        <f t="shared" si="87"/>
        <v>24300</v>
      </c>
      <c r="N169">
        <f t="shared" si="88"/>
        <v>23</v>
      </c>
      <c r="O169" s="11">
        <f t="shared" si="105"/>
        <v>22600</v>
      </c>
      <c r="P169" s="11">
        <f t="shared" si="106"/>
        <v>25850</v>
      </c>
      <c r="Q169" s="11">
        <f t="shared" si="84"/>
        <v>0</v>
      </c>
      <c r="R169" s="14">
        <v>13.164999999999999</v>
      </c>
      <c r="S169" s="14">
        <f t="shared" si="107"/>
        <v>22900</v>
      </c>
      <c r="T169" s="14">
        <f t="shared" si="108"/>
        <v>26100</v>
      </c>
      <c r="U169" s="14">
        <f t="shared" si="85"/>
        <v>0</v>
      </c>
      <c r="V169" s="15">
        <f t="shared" si="86"/>
        <v>141</v>
      </c>
      <c r="W169" s="15">
        <f t="shared" si="89"/>
        <v>138.34999999999854</v>
      </c>
      <c r="X169" s="15">
        <f t="shared" si="90"/>
        <v>2.6500000000014552</v>
      </c>
      <c r="Y169" s="15">
        <f t="shared" si="92"/>
        <v>141</v>
      </c>
      <c r="Z169" s="16">
        <f t="shared" si="95"/>
        <v>269.95357142857182</v>
      </c>
      <c r="AA169" s="15">
        <f t="shared" si="93"/>
        <v>1.1069069399771685E-2</v>
      </c>
      <c r="AB169" s="15">
        <f t="shared" si="96"/>
        <v>10.294234541787667</v>
      </c>
      <c r="AC169" s="15">
        <f t="shared" si="109"/>
        <v>22850</v>
      </c>
      <c r="AD169" s="15">
        <f t="shared" si="110"/>
        <v>26100</v>
      </c>
      <c r="AE169" s="15">
        <f t="shared" si="94"/>
        <v>0</v>
      </c>
    </row>
    <row r="170" spans="1:31" x14ac:dyDescent="0.35">
      <c r="A170" s="2">
        <v>42984</v>
      </c>
      <c r="B170" t="s">
        <v>11</v>
      </c>
      <c r="C170" s="3">
        <v>43006</v>
      </c>
      <c r="D170">
        <v>24252</v>
      </c>
      <c r="E170">
        <v>24350</v>
      </c>
      <c r="F170">
        <v>24197.45</v>
      </c>
      <c r="G170">
        <v>24306.75</v>
      </c>
      <c r="H170">
        <v>24316</v>
      </c>
      <c r="I170">
        <v>24306.75</v>
      </c>
      <c r="J170">
        <f t="shared" si="91"/>
        <v>-0.33468069569152004</v>
      </c>
      <c r="K170">
        <v>1781120</v>
      </c>
      <c r="L170">
        <v>-88600</v>
      </c>
      <c r="M170">
        <f t="shared" si="87"/>
        <v>24300</v>
      </c>
      <c r="N170">
        <f t="shared" si="88"/>
        <v>22</v>
      </c>
      <c r="O170" s="11">
        <f t="shared" si="105"/>
        <v>22600</v>
      </c>
      <c r="P170" s="11">
        <f t="shared" si="106"/>
        <v>25850</v>
      </c>
      <c r="Q170" s="11">
        <f t="shared" si="84"/>
        <v>0</v>
      </c>
      <c r="R170" s="14">
        <v>12.887499999999999</v>
      </c>
      <c r="S170" s="14">
        <f t="shared" si="107"/>
        <v>22900</v>
      </c>
      <c r="T170" s="14">
        <f t="shared" si="108"/>
        <v>26100</v>
      </c>
      <c r="U170" s="14">
        <f t="shared" si="85"/>
        <v>0</v>
      </c>
      <c r="V170" s="15">
        <f t="shared" si="86"/>
        <v>152.54999999999927</v>
      </c>
      <c r="W170" s="15">
        <f t="shared" si="89"/>
        <v>38.099999999998545</v>
      </c>
      <c r="X170" s="15">
        <f t="shared" si="90"/>
        <v>190.64999999999782</v>
      </c>
      <c r="Y170" s="15">
        <f t="shared" si="92"/>
        <v>190.64999999999782</v>
      </c>
      <c r="Z170" s="16">
        <f t="shared" si="95"/>
        <v>247.31071428571445</v>
      </c>
      <c r="AA170" s="15">
        <f t="shared" si="93"/>
        <v>1.017456938034556E-2</v>
      </c>
      <c r="AB170" s="15">
        <f t="shared" si="96"/>
        <v>9.4623495237213717</v>
      </c>
      <c r="AC170" s="15">
        <f t="shared" si="109"/>
        <v>22850</v>
      </c>
      <c r="AD170" s="15">
        <f t="shared" si="110"/>
        <v>26100</v>
      </c>
      <c r="AE170" s="15">
        <f t="shared" si="94"/>
        <v>0</v>
      </c>
    </row>
    <row r="171" spans="1:31" x14ac:dyDescent="0.35">
      <c r="A171" s="2">
        <v>42985</v>
      </c>
      <c r="B171" t="s">
        <v>11</v>
      </c>
      <c r="C171" s="3">
        <v>43006</v>
      </c>
      <c r="D171">
        <v>24360</v>
      </c>
      <c r="E171">
        <v>24444.9</v>
      </c>
      <c r="F171">
        <v>24306</v>
      </c>
      <c r="G171">
        <v>24354.25</v>
      </c>
      <c r="H171">
        <v>24365</v>
      </c>
      <c r="I171">
        <v>24354.25</v>
      </c>
      <c r="J171">
        <f t="shared" si="91"/>
        <v>0.19503782707330344</v>
      </c>
      <c r="K171">
        <v>1885360</v>
      </c>
      <c r="L171">
        <v>104240</v>
      </c>
      <c r="M171">
        <f t="shared" si="87"/>
        <v>24400</v>
      </c>
      <c r="N171">
        <f t="shared" si="88"/>
        <v>21</v>
      </c>
      <c r="O171" s="11">
        <f t="shared" si="105"/>
        <v>22600</v>
      </c>
      <c r="P171" s="11">
        <f t="shared" si="106"/>
        <v>25850</v>
      </c>
      <c r="Q171" s="11">
        <f t="shared" si="84"/>
        <v>0</v>
      </c>
      <c r="R171" s="14">
        <v>13.12</v>
      </c>
      <c r="S171" s="14">
        <f t="shared" si="107"/>
        <v>22900</v>
      </c>
      <c r="T171" s="14">
        <f t="shared" si="108"/>
        <v>26100</v>
      </c>
      <c r="U171" s="14">
        <f t="shared" si="85"/>
        <v>0</v>
      </c>
      <c r="V171" s="15">
        <f t="shared" si="86"/>
        <v>138.90000000000146</v>
      </c>
      <c r="W171" s="15">
        <f t="shared" si="89"/>
        <v>138.15000000000146</v>
      </c>
      <c r="X171" s="15">
        <f t="shared" si="90"/>
        <v>0.75</v>
      </c>
      <c r="Y171" s="15">
        <f t="shared" si="92"/>
        <v>138.90000000000146</v>
      </c>
      <c r="Z171" s="16">
        <f t="shared" si="95"/>
        <v>230.35357142857174</v>
      </c>
      <c r="AA171" s="15">
        <f t="shared" si="93"/>
        <v>9.4584547431586577E-3</v>
      </c>
      <c r="AB171" s="15">
        <f t="shared" si="96"/>
        <v>8.7963629111375514</v>
      </c>
      <c r="AC171" s="15">
        <f t="shared" si="109"/>
        <v>22850</v>
      </c>
      <c r="AD171" s="15">
        <f t="shared" si="110"/>
        <v>26100</v>
      </c>
      <c r="AE171" s="15">
        <f t="shared" si="94"/>
        <v>0</v>
      </c>
    </row>
    <row r="172" spans="1:31" x14ac:dyDescent="0.35">
      <c r="A172" s="2">
        <v>42986</v>
      </c>
      <c r="B172" t="s">
        <v>11</v>
      </c>
      <c r="C172" s="3">
        <v>43006</v>
      </c>
      <c r="D172">
        <v>24427</v>
      </c>
      <c r="E172">
        <v>24430</v>
      </c>
      <c r="F172">
        <v>24266.15</v>
      </c>
      <c r="G172">
        <v>24374.6</v>
      </c>
      <c r="H172">
        <v>24370</v>
      </c>
      <c r="I172">
        <v>24374.6</v>
      </c>
      <c r="J172">
        <f t="shared" si="91"/>
        <v>8.3488549555679054E-2</v>
      </c>
      <c r="K172">
        <v>1888280</v>
      </c>
      <c r="L172">
        <v>2920</v>
      </c>
      <c r="M172">
        <f t="shared" si="87"/>
        <v>24400</v>
      </c>
      <c r="N172">
        <f t="shared" si="88"/>
        <v>20</v>
      </c>
      <c r="O172" s="11">
        <f t="shared" si="105"/>
        <v>22600</v>
      </c>
      <c r="P172" s="11">
        <f t="shared" si="106"/>
        <v>25850</v>
      </c>
      <c r="Q172" s="11">
        <f t="shared" si="84"/>
        <v>0</v>
      </c>
      <c r="R172" s="14">
        <v>13.0075</v>
      </c>
      <c r="S172" s="14">
        <f t="shared" si="107"/>
        <v>22900</v>
      </c>
      <c r="T172" s="14">
        <f t="shared" si="108"/>
        <v>26100</v>
      </c>
      <c r="U172" s="14">
        <f t="shared" si="85"/>
        <v>0</v>
      </c>
      <c r="V172" s="15">
        <f t="shared" si="86"/>
        <v>163.84999999999854</v>
      </c>
      <c r="W172" s="15">
        <f t="shared" si="89"/>
        <v>75.75</v>
      </c>
      <c r="X172" s="15">
        <f t="shared" si="90"/>
        <v>88.099999999998545</v>
      </c>
      <c r="Y172" s="15">
        <f t="shared" si="92"/>
        <v>163.84999999999854</v>
      </c>
      <c r="Z172" s="16">
        <f t="shared" si="95"/>
        <v>218.55000000000004</v>
      </c>
      <c r="AA172" s="15">
        <f t="shared" si="93"/>
        <v>8.9663009854520706E-3</v>
      </c>
      <c r="AB172" s="15">
        <f t="shared" si="96"/>
        <v>8.3386599164704265</v>
      </c>
      <c r="AC172" s="15">
        <f t="shared" si="109"/>
        <v>22850</v>
      </c>
      <c r="AD172" s="15">
        <f t="shared" si="110"/>
        <v>26100</v>
      </c>
      <c r="AE172" s="15">
        <f t="shared" si="94"/>
        <v>0</v>
      </c>
    </row>
    <row r="173" spans="1:31" x14ac:dyDescent="0.35">
      <c r="A173" s="2">
        <v>42989</v>
      </c>
      <c r="B173" t="s">
        <v>11</v>
      </c>
      <c r="C173" s="3">
        <v>43006</v>
      </c>
      <c r="D173">
        <v>24499.8</v>
      </c>
      <c r="E173">
        <v>24719</v>
      </c>
      <c r="F173">
        <v>24461</v>
      </c>
      <c r="G173">
        <v>24659.9</v>
      </c>
      <c r="H173">
        <v>24651.5</v>
      </c>
      <c r="I173">
        <v>24659.9</v>
      </c>
      <c r="J173">
        <f t="shared" si="91"/>
        <v>1.15693899813058</v>
      </c>
      <c r="K173">
        <v>2344560</v>
      </c>
      <c r="L173">
        <v>456280</v>
      </c>
      <c r="M173">
        <f t="shared" si="87"/>
        <v>24500</v>
      </c>
      <c r="N173">
        <f t="shared" si="88"/>
        <v>17</v>
      </c>
      <c r="O173" s="11">
        <f t="shared" si="105"/>
        <v>22600</v>
      </c>
      <c r="P173" s="11">
        <f t="shared" si="106"/>
        <v>25850</v>
      </c>
      <c r="Q173" s="11">
        <f t="shared" si="84"/>
        <v>0</v>
      </c>
      <c r="R173" s="14">
        <v>12.9625</v>
      </c>
      <c r="S173" s="14">
        <f t="shared" si="107"/>
        <v>22900</v>
      </c>
      <c r="T173" s="14">
        <f t="shared" si="108"/>
        <v>26100</v>
      </c>
      <c r="U173" s="14">
        <f t="shared" si="85"/>
        <v>0</v>
      </c>
      <c r="V173" s="15">
        <f t="shared" si="86"/>
        <v>258</v>
      </c>
      <c r="W173" s="15">
        <f t="shared" si="89"/>
        <v>344.40000000000146</v>
      </c>
      <c r="X173" s="15">
        <f t="shared" si="90"/>
        <v>86.400000000001455</v>
      </c>
      <c r="Y173" s="15">
        <f t="shared" si="92"/>
        <v>344.40000000000146</v>
      </c>
      <c r="Z173" s="16">
        <f t="shared" si="95"/>
        <v>219.65000000000015</v>
      </c>
      <c r="AA173" s="15">
        <f t="shared" si="93"/>
        <v>8.9071731839950753E-3</v>
      </c>
      <c r="AB173" s="15">
        <f t="shared" si="96"/>
        <v>8.2836710611154203</v>
      </c>
      <c r="AC173" s="15">
        <f t="shared" si="109"/>
        <v>22850</v>
      </c>
      <c r="AD173" s="15">
        <f t="shared" si="110"/>
        <v>26100</v>
      </c>
      <c r="AE173" s="15">
        <f t="shared" si="94"/>
        <v>0</v>
      </c>
    </row>
    <row r="174" spans="1:31" x14ac:dyDescent="0.35">
      <c r="A174" s="2">
        <v>42990</v>
      </c>
      <c r="B174" t="s">
        <v>11</v>
      </c>
      <c r="C174" s="3">
        <v>43006</v>
      </c>
      <c r="D174">
        <v>24750</v>
      </c>
      <c r="E174">
        <v>24805</v>
      </c>
      <c r="F174">
        <v>24665.4</v>
      </c>
      <c r="G174">
        <v>24782.75</v>
      </c>
      <c r="H174">
        <v>24780</v>
      </c>
      <c r="I174">
        <v>24782.75</v>
      </c>
      <c r="J174">
        <f t="shared" si="91"/>
        <v>0.49570769991223146</v>
      </c>
      <c r="K174">
        <v>2516520</v>
      </c>
      <c r="L174">
        <v>171960</v>
      </c>
      <c r="M174">
        <f t="shared" si="87"/>
        <v>24800</v>
      </c>
      <c r="N174">
        <f t="shared" si="88"/>
        <v>16</v>
      </c>
      <c r="O174" s="11">
        <f t="shared" si="105"/>
        <v>22600</v>
      </c>
      <c r="P174" s="11">
        <f t="shared" si="106"/>
        <v>25850</v>
      </c>
      <c r="Q174" s="11">
        <f t="shared" si="84"/>
        <v>0</v>
      </c>
      <c r="R174" s="14">
        <v>12.36</v>
      </c>
      <c r="S174" s="14">
        <f t="shared" si="107"/>
        <v>22900</v>
      </c>
      <c r="T174" s="14">
        <f t="shared" si="108"/>
        <v>26100</v>
      </c>
      <c r="U174" s="14">
        <f t="shared" si="85"/>
        <v>0</v>
      </c>
      <c r="V174" s="15">
        <f t="shared" si="86"/>
        <v>139.59999999999854</v>
      </c>
      <c r="W174" s="15">
        <f t="shared" si="89"/>
        <v>145.09999999999854</v>
      </c>
      <c r="X174" s="15">
        <f t="shared" si="90"/>
        <v>5.5</v>
      </c>
      <c r="Y174" s="15">
        <f t="shared" si="92"/>
        <v>145.09999999999854</v>
      </c>
      <c r="Z174" s="16">
        <f t="shared" si="95"/>
        <v>210.67857142857142</v>
      </c>
      <c r="AA174" s="15">
        <f t="shared" si="93"/>
        <v>8.5010166921980577E-3</v>
      </c>
      <c r="AB174" s="15">
        <f t="shared" si="96"/>
        <v>7.9059455237441938</v>
      </c>
      <c r="AC174" s="15">
        <f t="shared" si="109"/>
        <v>22850</v>
      </c>
      <c r="AD174" s="15">
        <f t="shared" si="110"/>
        <v>26100</v>
      </c>
      <c r="AE174" s="15">
        <f t="shared" si="94"/>
        <v>0</v>
      </c>
    </row>
    <row r="175" spans="1:31" x14ac:dyDescent="0.35">
      <c r="A175" s="2">
        <v>42991</v>
      </c>
      <c r="B175" t="s">
        <v>11</v>
      </c>
      <c r="C175" s="3">
        <v>43006</v>
      </c>
      <c r="D175">
        <v>24780.35</v>
      </c>
      <c r="E175">
        <v>24937</v>
      </c>
      <c r="F175">
        <v>24734.5</v>
      </c>
      <c r="G175">
        <v>24821.85</v>
      </c>
      <c r="H175">
        <v>24824.799999999999</v>
      </c>
      <c r="I175">
        <v>24821.85</v>
      </c>
      <c r="J175">
        <f t="shared" si="91"/>
        <v>0.15752250537328422</v>
      </c>
      <c r="K175">
        <v>2388280</v>
      </c>
      <c r="L175">
        <v>-128240</v>
      </c>
      <c r="M175">
        <f t="shared" si="87"/>
        <v>24800</v>
      </c>
      <c r="N175">
        <f t="shared" si="88"/>
        <v>15</v>
      </c>
      <c r="O175" s="11">
        <f t="shared" si="105"/>
        <v>22600</v>
      </c>
      <c r="P175" s="11">
        <f t="shared" si="106"/>
        <v>25850</v>
      </c>
      <c r="Q175" s="11">
        <f t="shared" si="84"/>
        <v>0</v>
      </c>
      <c r="R175" s="14">
        <v>11.7575</v>
      </c>
      <c r="S175" s="14">
        <f t="shared" si="107"/>
        <v>22900</v>
      </c>
      <c r="T175" s="14">
        <f t="shared" si="108"/>
        <v>26100</v>
      </c>
      <c r="U175" s="14">
        <f t="shared" si="85"/>
        <v>0</v>
      </c>
      <c r="V175" s="15">
        <f t="shared" si="86"/>
        <v>202.5</v>
      </c>
      <c r="W175" s="15">
        <f t="shared" si="89"/>
        <v>154.25</v>
      </c>
      <c r="X175" s="15">
        <f t="shared" si="90"/>
        <v>48.25</v>
      </c>
      <c r="Y175" s="15">
        <f t="shared" si="92"/>
        <v>202.5</v>
      </c>
      <c r="Z175" s="16">
        <f t="shared" si="95"/>
        <v>202.1571428571429</v>
      </c>
      <c r="AA175" s="15">
        <f t="shared" si="93"/>
        <v>8.1443221539547975E-3</v>
      </c>
      <c r="AB175" s="15">
        <f t="shared" si="96"/>
        <v>7.5742196031779621</v>
      </c>
      <c r="AC175" s="15">
        <f t="shared" si="109"/>
        <v>22850</v>
      </c>
      <c r="AD175" s="15">
        <f t="shared" si="110"/>
        <v>26100</v>
      </c>
      <c r="AE175" s="15">
        <f t="shared" si="94"/>
        <v>0</v>
      </c>
    </row>
    <row r="176" spans="1:31" x14ac:dyDescent="0.35">
      <c r="A176" s="2">
        <v>42992</v>
      </c>
      <c r="B176" t="s">
        <v>11</v>
      </c>
      <c r="C176" s="3">
        <v>43006</v>
      </c>
      <c r="D176">
        <v>24850</v>
      </c>
      <c r="E176">
        <v>24962.95</v>
      </c>
      <c r="F176">
        <v>24816.5</v>
      </c>
      <c r="G176">
        <v>24928.55</v>
      </c>
      <c r="H176">
        <v>24941.95</v>
      </c>
      <c r="I176">
        <v>24928.55</v>
      </c>
      <c r="J176">
        <f t="shared" si="91"/>
        <v>0.42802329056443611</v>
      </c>
      <c r="K176">
        <v>2416280</v>
      </c>
      <c r="L176">
        <v>28000</v>
      </c>
      <c r="M176">
        <f t="shared" si="87"/>
        <v>24900</v>
      </c>
      <c r="N176">
        <f t="shared" si="88"/>
        <v>14</v>
      </c>
      <c r="O176" s="11">
        <f t="shared" si="105"/>
        <v>22600</v>
      </c>
      <c r="P176" s="11">
        <f t="shared" si="106"/>
        <v>25850</v>
      </c>
      <c r="Q176" s="11">
        <f t="shared" si="84"/>
        <v>0</v>
      </c>
      <c r="R176" s="14">
        <v>11.755000000000001</v>
      </c>
      <c r="S176" s="14">
        <f t="shared" si="107"/>
        <v>22900</v>
      </c>
      <c r="T176" s="14">
        <f t="shared" si="108"/>
        <v>26100</v>
      </c>
      <c r="U176" s="14">
        <f t="shared" si="85"/>
        <v>0</v>
      </c>
      <c r="V176" s="15">
        <f t="shared" si="86"/>
        <v>146.45000000000073</v>
      </c>
      <c r="W176" s="15">
        <f t="shared" si="89"/>
        <v>141.10000000000218</v>
      </c>
      <c r="X176" s="15">
        <f t="shared" si="90"/>
        <v>5.3499999999985448</v>
      </c>
      <c r="Y176" s="15">
        <f t="shared" si="92"/>
        <v>146.45000000000073</v>
      </c>
      <c r="Z176" s="16">
        <f t="shared" si="95"/>
        <v>200.68928571428583</v>
      </c>
      <c r="AA176" s="15">
        <f t="shared" si="93"/>
        <v>8.0505799861719136E-3</v>
      </c>
      <c r="AB176" s="15">
        <f t="shared" si="96"/>
        <v>7.4870393871398795</v>
      </c>
      <c r="AC176" s="15">
        <f t="shared" si="109"/>
        <v>22850</v>
      </c>
      <c r="AD176" s="15">
        <f t="shared" si="110"/>
        <v>26100</v>
      </c>
      <c r="AE176" s="15">
        <f t="shared" si="94"/>
        <v>0</v>
      </c>
    </row>
    <row r="177" spans="1:31" x14ac:dyDescent="0.35">
      <c r="A177" s="2">
        <v>42993</v>
      </c>
      <c r="B177" t="s">
        <v>11</v>
      </c>
      <c r="C177" s="3">
        <v>43006</v>
      </c>
      <c r="D177">
        <v>24850</v>
      </c>
      <c r="E177">
        <v>24917.200000000001</v>
      </c>
      <c r="F177">
        <v>24822.7</v>
      </c>
      <c r="G177">
        <v>24853</v>
      </c>
      <c r="H177">
        <v>24845</v>
      </c>
      <c r="I177">
        <v>24853</v>
      </c>
      <c r="J177">
        <f t="shared" si="91"/>
        <v>-0.30398744618355639</v>
      </c>
      <c r="K177">
        <v>2402320</v>
      </c>
      <c r="L177">
        <v>-13960</v>
      </c>
      <c r="M177">
        <f t="shared" si="87"/>
        <v>24900</v>
      </c>
      <c r="N177">
        <f t="shared" si="88"/>
        <v>13</v>
      </c>
      <c r="O177" s="11">
        <f t="shared" si="105"/>
        <v>22600</v>
      </c>
      <c r="P177" s="11">
        <f t="shared" si="106"/>
        <v>25850</v>
      </c>
      <c r="Q177" s="11">
        <f t="shared" si="84"/>
        <v>0</v>
      </c>
      <c r="R177" s="14">
        <v>11.47</v>
      </c>
      <c r="S177" s="14">
        <f t="shared" si="107"/>
        <v>22900</v>
      </c>
      <c r="T177" s="14">
        <f t="shared" si="108"/>
        <v>26100</v>
      </c>
      <c r="U177" s="14">
        <f t="shared" si="85"/>
        <v>0</v>
      </c>
      <c r="V177" s="15">
        <f t="shared" si="86"/>
        <v>94.5</v>
      </c>
      <c r="W177" s="15">
        <f t="shared" si="89"/>
        <v>11.349999999998545</v>
      </c>
      <c r="X177" s="15">
        <f t="shared" si="90"/>
        <v>105.84999999999854</v>
      </c>
      <c r="Y177" s="15">
        <f t="shared" si="92"/>
        <v>105.84999999999854</v>
      </c>
      <c r="Z177" s="16">
        <f t="shared" si="95"/>
        <v>199.17857142857142</v>
      </c>
      <c r="AA177" s="15">
        <f t="shared" si="93"/>
        <v>8.0142667456070266E-3</v>
      </c>
      <c r="AB177" s="15">
        <f t="shared" si="96"/>
        <v>7.4532680734145345</v>
      </c>
      <c r="AC177" s="15">
        <f t="shared" si="109"/>
        <v>22850</v>
      </c>
      <c r="AD177" s="15">
        <f t="shared" si="110"/>
        <v>26100</v>
      </c>
      <c r="AE177" s="15">
        <f t="shared" si="94"/>
        <v>0</v>
      </c>
    </row>
    <row r="178" spans="1:31" x14ac:dyDescent="0.35">
      <c r="A178" s="2">
        <v>42996</v>
      </c>
      <c r="B178" t="s">
        <v>11</v>
      </c>
      <c r="C178" s="3">
        <v>43006</v>
      </c>
      <c r="D178">
        <v>24960.35</v>
      </c>
      <c r="E178">
        <v>25104.85</v>
      </c>
      <c r="F178">
        <v>24947.5</v>
      </c>
      <c r="G178">
        <v>25056.9</v>
      </c>
      <c r="H178">
        <v>25051</v>
      </c>
      <c r="I178">
        <v>25056.9</v>
      </c>
      <c r="J178">
        <f t="shared" si="91"/>
        <v>0.81374790975739797</v>
      </c>
      <c r="K178">
        <v>2486320</v>
      </c>
      <c r="L178">
        <v>84000</v>
      </c>
      <c r="M178">
        <f t="shared" si="87"/>
        <v>25000</v>
      </c>
      <c r="N178">
        <f t="shared" si="88"/>
        <v>10</v>
      </c>
      <c r="O178" s="11">
        <f t="shared" si="105"/>
        <v>22600</v>
      </c>
      <c r="P178" s="11">
        <f t="shared" si="106"/>
        <v>25850</v>
      </c>
      <c r="Q178" s="11">
        <f t="shared" si="84"/>
        <v>0</v>
      </c>
      <c r="R178" s="14">
        <v>11.6775</v>
      </c>
      <c r="S178" s="14">
        <f t="shared" si="107"/>
        <v>22900</v>
      </c>
      <c r="T178" s="14">
        <f t="shared" si="108"/>
        <v>26100</v>
      </c>
      <c r="U178" s="14">
        <f t="shared" si="85"/>
        <v>0</v>
      </c>
      <c r="V178" s="15">
        <f t="shared" si="86"/>
        <v>157.34999999999854</v>
      </c>
      <c r="W178" s="15">
        <f t="shared" si="89"/>
        <v>251.84999999999854</v>
      </c>
      <c r="X178" s="15">
        <f t="shared" si="90"/>
        <v>94.5</v>
      </c>
      <c r="Y178" s="15">
        <f t="shared" si="92"/>
        <v>251.84999999999854</v>
      </c>
      <c r="Z178" s="16">
        <f t="shared" si="95"/>
        <v>196.17142857142841</v>
      </c>
      <c r="AA178" s="15">
        <f t="shared" si="93"/>
        <v>7.8290382517960475E-3</v>
      </c>
      <c r="AB178" s="15">
        <f t="shared" si="96"/>
        <v>7.2810055741703241</v>
      </c>
      <c r="AC178" s="15">
        <f t="shared" si="109"/>
        <v>22850</v>
      </c>
      <c r="AD178" s="15">
        <f t="shared" si="110"/>
        <v>26100</v>
      </c>
      <c r="AE178" s="15">
        <f t="shared" si="94"/>
        <v>0</v>
      </c>
    </row>
    <row r="179" spans="1:31" x14ac:dyDescent="0.35">
      <c r="A179" s="2">
        <v>42997</v>
      </c>
      <c r="B179" t="s">
        <v>11</v>
      </c>
      <c r="C179" s="3">
        <v>43006</v>
      </c>
      <c r="D179">
        <v>25052</v>
      </c>
      <c r="E179">
        <v>25084.1</v>
      </c>
      <c r="F179">
        <v>24996.6</v>
      </c>
      <c r="G179">
        <v>25060.5</v>
      </c>
      <c r="H179">
        <v>25065.45</v>
      </c>
      <c r="I179">
        <v>25060.5</v>
      </c>
      <c r="J179">
        <f t="shared" si="91"/>
        <v>1.4365236128563056E-2</v>
      </c>
      <c r="K179">
        <v>2406320</v>
      </c>
      <c r="L179">
        <v>-80000</v>
      </c>
      <c r="M179">
        <f t="shared" si="87"/>
        <v>25100</v>
      </c>
      <c r="N179">
        <f t="shared" si="88"/>
        <v>9</v>
      </c>
      <c r="O179" s="11">
        <f t="shared" si="105"/>
        <v>22600</v>
      </c>
      <c r="P179" s="11">
        <f t="shared" si="106"/>
        <v>25850</v>
      </c>
      <c r="Q179" s="11">
        <f t="shared" si="84"/>
        <v>0</v>
      </c>
      <c r="R179" s="14">
        <v>11.442500000000001</v>
      </c>
      <c r="S179" s="14">
        <f t="shared" si="107"/>
        <v>22900</v>
      </c>
      <c r="T179" s="14">
        <f t="shared" si="108"/>
        <v>26100</v>
      </c>
      <c r="U179" s="14">
        <f t="shared" si="85"/>
        <v>0</v>
      </c>
      <c r="V179" s="15">
        <f t="shared" si="86"/>
        <v>87.5</v>
      </c>
      <c r="W179" s="15">
        <f t="shared" si="89"/>
        <v>27.19999999999709</v>
      </c>
      <c r="X179" s="15">
        <f t="shared" si="90"/>
        <v>60.30000000000291</v>
      </c>
      <c r="Y179" s="15">
        <f t="shared" si="92"/>
        <v>87.5</v>
      </c>
      <c r="Z179" s="16">
        <f t="shared" si="95"/>
        <v>182.67142857142841</v>
      </c>
      <c r="AA179" s="15">
        <f t="shared" si="93"/>
        <v>7.2892172371432492E-3</v>
      </c>
      <c r="AB179" s="15">
        <f t="shared" si="96"/>
        <v>6.7789720305432217</v>
      </c>
      <c r="AC179" s="15">
        <f t="shared" si="109"/>
        <v>22850</v>
      </c>
      <c r="AD179" s="15">
        <f t="shared" si="110"/>
        <v>26100</v>
      </c>
      <c r="AE179" s="15">
        <f t="shared" si="94"/>
        <v>0</v>
      </c>
    </row>
    <row r="180" spans="1:31" x14ac:dyDescent="0.35">
      <c r="A180" s="2">
        <v>42998</v>
      </c>
      <c r="B180" t="s">
        <v>11</v>
      </c>
      <c r="C180" s="3">
        <v>43006</v>
      </c>
      <c r="D180">
        <v>25005</v>
      </c>
      <c r="E180">
        <v>25080.35</v>
      </c>
      <c r="F180">
        <v>24985.05</v>
      </c>
      <c r="G180">
        <v>25023.599999999999</v>
      </c>
      <c r="H180">
        <v>25010</v>
      </c>
      <c r="I180">
        <v>25023.599999999999</v>
      </c>
      <c r="J180">
        <f t="shared" si="91"/>
        <v>-0.14746079700763062</v>
      </c>
      <c r="K180">
        <v>2302800</v>
      </c>
      <c r="L180">
        <v>-103520</v>
      </c>
      <c r="M180">
        <f t="shared" si="87"/>
        <v>25000</v>
      </c>
      <c r="N180">
        <f t="shared" si="88"/>
        <v>8</v>
      </c>
      <c r="O180" s="11">
        <f t="shared" si="105"/>
        <v>22600</v>
      </c>
      <c r="P180" s="11">
        <f t="shared" si="106"/>
        <v>25850</v>
      </c>
      <c r="Q180" s="11">
        <f t="shared" si="84"/>
        <v>0</v>
      </c>
      <c r="R180" s="14">
        <v>11.465</v>
      </c>
      <c r="S180" s="14">
        <f t="shared" si="107"/>
        <v>22900</v>
      </c>
      <c r="T180" s="14">
        <f t="shared" si="108"/>
        <v>26100</v>
      </c>
      <c r="U180" s="14">
        <f t="shared" si="85"/>
        <v>0</v>
      </c>
      <c r="V180" s="15">
        <f t="shared" si="86"/>
        <v>95.299999999999272</v>
      </c>
      <c r="W180" s="15">
        <f t="shared" si="89"/>
        <v>19.849999999998545</v>
      </c>
      <c r="X180" s="15">
        <f t="shared" si="90"/>
        <v>75.450000000000728</v>
      </c>
      <c r="Y180" s="15">
        <f t="shared" si="92"/>
        <v>95.299999999999272</v>
      </c>
      <c r="Z180" s="16">
        <f t="shared" si="95"/>
        <v>179.29642857142841</v>
      </c>
      <c r="AA180" s="15">
        <f t="shared" si="93"/>
        <v>7.1650932947868581E-3</v>
      </c>
      <c r="AB180" s="15">
        <f t="shared" si="96"/>
        <v>6.663536764151778</v>
      </c>
      <c r="AC180" s="15">
        <f t="shared" si="109"/>
        <v>22850</v>
      </c>
      <c r="AD180" s="15">
        <f t="shared" si="110"/>
        <v>26100</v>
      </c>
      <c r="AE180" s="15">
        <f t="shared" si="94"/>
        <v>0</v>
      </c>
    </row>
    <row r="181" spans="1:31" x14ac:dyDescent="0.35">
      <c r="A181" s="2">
        <v>42999</v>
      </c>
      <c r="B181" t="s">
        <v>11</v>
      </c>
      <c r="C181" s="3">
        <v>43006</v>
      </c>
      <c r="D181">
        <v>24997.9</v>
      </c>
      <c r="E181">
        <v>25015</v>
      </c>
      <c r="F181">
        <v>24717.599999999999</v>
      </c>
      <c r="G181">
        <v>24840.55</v>
      </c>
      <c r="H181">
        <v>24849</v>
      </c>
      <c r="I181">
        <v>24840.55</v>
      </c>
      <c r="J181">
        <f t="shared" si="91"/>
        <v>-0.73689994786749602</v>
      </c>
      <c r="K181">
        <v>2257320</v>
      </c>
      <c r="L181">
        <v>-45480</v>
      </c>
      <c r="M181">
        <f t="shared" si="87"/>
        <v>25000</v>
      </c>
      <c r="N181">
        <f t="shared" si="88"/>
        <v>7</v>
      </c>
      <c r="O181" s="11">
        <f t="shared" si="105"/>
        <v>22600</v>
      </c>
      <c r="P181" s="11">
        <f t="shared" si="106"/>
        <v>25850</v>
      </c>
      <c r="Q181" s="11">
        <f t="shared" si="84"/>
        <v>0</v>
      </c>
      <c r="R181" s="14">
        <v>11.6325</v>
      </c>
      <c r="S181" s="14">
        <f t="shared" si="107"/>
        <v>22900</v>
      </c>
      <c r="T181" s="14">
        <f t="shared" si="108"/>
        <v>26100</v>
      </c>
      <c r="U181" s="14">
        <f t="shared" si="85"/>
        <v>0</v>
      </c>
      <c r="V181" s="15">
        <f t="shared" si="86"/>
        <v>297.40000000000146</v>
      </c>
      <c r="W181" s="15">
        <f t="shared" si="89"/>
        <v>8.5999999999985448</v>
      </c>
      <c r="X181" s="15">
        <f t="shared" si="90"/>
        <v>306</v>
      </c>
      <c r="Y181" s="15">
        <f t="shared" si="92"/>
        <v>306</v>
      </c>
      <c r="Z181" s="16">
        <f t="shared" si="95"/>
        <v>185.39285714285688</v>
      </c>
      <c r="AA181" s="15">
        <f t="shared" si="93"/>
        <v>7.4633153107663431E-3</v>
      </c>
      <c r="AB181" s="15">
        <f t="shared" si="96"/>
        <v>6.9408832390126989</v>
      </c>
      <c r="AC181" s="15">
        <f t="shared" si="109"/>
        <v>22850</v>
      </c>
      <c r="AD181" s="15">
        <f t="shared" si="110"/>
        <v>26100</v>
      </c>
      <c r="AE181" s="15">
        <f t="shared" si="94"/>
        <v>0</v>
      </c>
    </row>
    <row r="182" spans="1:31" x14ac:dyDescent="0.35">
      <c r="A182" s="2">
        <v>43000</v>
      </c>
      <c r="B182" t="s">
        <v>11</v>
      </c>
      <c r="C182" s="3">
        <v>43006</v>
      </c>
      <c r="D182">
        <v>24725</v>
      </c>
      <c r="E182">
        <v>24765</v>
      </c>
      <c r="F182">
        <v>24403.4</v>
      </c>
      <c r="G182">
        <v>24426.35</v>
      </c>
      <c r="H182">
        <v>24417.25</v>
      </c>
      <c r="I182">
        <v>24426.35</v>
      </c>
      <c r="J182">
        <f t="shared" si="91"/>
        <v>-1.6957097560626158</v>
      </c>
      <c r="K182">
        <v>1978200</v>
      </c>
      <c r="L182">
        <v>-279120</v>
      </c>
      <c r="M182">
        <f t="shared" si="87"/>
        <v>24700</v>
      </c>
      <c r="N182">
        <f t="shared" si="88"/>
        <v>6</v>
      </c>
      <c r="O182" s="11">
        <f t="shared" si="105"/>
        <v>22600</v>
      </c>
      <c r="P182" s="11">
        <f t="shared" si="106"/>
        <v>25850</v>
      </c>
      <c r="Q182" s="11">
        <f t="shared" si="84"/>
        <v>0</v>
      </c>
      <c r="R182" s="14">
        <v>11.6325</v>
      </c>
      <c r="S182" s="14">
        <f t="shared" si="107"/>
        <v>22900</v>
      </c>
      <c r="T182" s="14">
        <f t="shared" si="108"/>
        <v>26100</v>
      </c>
      <c r="U182" s="14">
        <f t="shared" si="85"/>
        <v>0</v>
      </c>
      <c r="V182" s="15">
        <f t="shared" si="86"/>
        <v>361.59999999999854</v>
      </c>
      <c r="W182" s="15">
        <f t="shared" si="89"/>
        <v>75.549999999999272</v>
      </c>
      <c r="X182" s="15">
        <f t="shared" si="90"/>
        <v>437.14999999999782</v>
      </c>
      <c r="Y182" s="15">
        <f t="shared" si="92"/>
        <v>437.14999999999782</v>
      </c>
      <c r="Z182" s="16">
        <f t="shared" si="95"/>
        <v>196.89285714285663</v>
      </c>
      <c r="AA182" s="15">
        <f t="shared" si="93"/>
        <v>8.0606745233265161E-3</v>
      </c>
      <c r="AB182" s="15">
        <f t="shared" si="96"/>
        <v>7.4964273066936604</v>
      </c>
      <c r="AC182" s="15">
        <f t="shared" si="109"/>
        <v>22850</v>
      </c>
      <c r="AD182" s="15">
        <f t="shared" si="110"/>
        <v>26100</v>
      </c>
      <c r="AE182" s="15">
        <f t="shared" si="94"/>
        <v>0</v>
      </c>
    </row>
    <row r="183" spans="1:31" x14ac:dyDescent="0.35">
      <c r="A183" s="2">
        <v>43003</v>
      </c>
      <c r="B183" t="s">
        <v>11</v>
      </c>
      <c r="C183" s="3">
        <v>43006</v>
      </c>
      <c r="D183">
        <v>24418.5</v>
      </c>
      <c r="E183">
        <v>24458</v>
      </c>
      <c r="F183">
        <v>23915.5</v>
      </c>
      <c r="G183">
        <v>24199.05</v>
      </c>
      <c r="H183">
        <v>24204.2</v>
      </c>
      <c r="I183">
        <v>24199.05</v>
      </c>
      <c r="J183">
        <f t="shared" si="91"/>
        <v>-0.93929307142222218</v>
      </c>
      <c r="K183">
        <v>1807000</v>
      </c>
      <c r="L183">
        <v>-171200</v>
      </c>
      <c r="M183">
        <f t="shared" si="87"/>
        <v>24400</v>
      </c>
      <c r="N183">
        <f t="shared" si="88"/>
        <v>3</v>
      </c>
      <c r="O183" s="11">
        <f t="shared" si="105"/>
        <v>22600</v>
      </c>
      <c r="P183" s="11">
        <f t="shared" si="106"/>
        <v>25850</v>
      </c>
      <c r="Q183" s="11">
        <f t="shared" si="84"/>
        <v>0</v>
      </c>
      <c r="R183" s="14">
        <v>12.81</v>
      </c>
      <c r="S183" s="14">
        <f t="shared" si="107"/>
        <v>22900</v>
      </c>
      <c r="T183" s="14">
        <f t="shared" si="108"/>
        <v>26100</v>
      </c>
      <c r="U183" s="14">
        <f t="shared" si="85"/>
        <v>0</v>
      </c>
      <c r="V183" s="15">
        <f t="shared" si="86"/>
        <v>542.5</v>
      </c>
      <c r="W183" s="15">
        <f t="shared" si="89"/>
        <v>31.650000000001455</v>
      </c>
      <c r="X183" s="15">
        <f t="shared" si="90"/>
        <v>510.84999999999854</v>
      </c>
      <c r="Y183" s="15">
        <f t="shared" si="92"/>
        <v>542.5</v>
      </c>
      <c r="Z183" s="16">
        <f t="shared" si="95"/>
        <v>225.57142857142804</v>
      </c>
      <c r="AA183" s="15">
        <f t="shared" si="93"/>
        <v>9.3214993386694124E-3</v>
      </c>
      <c r="AB183" s="15">
        <f t="shared" si="96"/>
        <v>8.6689943849625539</v>
      </c>
      <c r="AC183" s="15">
        <f t="shared" si="109"/>
        <v>22850</v>
      </c>
      <c r="AD183" s="15">
        <f t="shared" si="110"/>
        <v>26100</v>
      </c>
      <c r="AE183" s="15">
        <f t="shared" si="94"/>
        <v>0</v>
      </c>
    </row>
    <row r="184" spans="1:31" x14ac:dyDescent="0.35">
      <c r="A184" s="2">
        <v>43004</v>
      </c>
      <c r="B184" t="s">
        <v>11</v>
      </c>
      <c r="C184" s="3">
        <v>43006</v>
      </c>
      <c r="D184">
        <v>24159</v>
      </c>
      <c r="E184">
        <v>24290</v>
      </c>
      <c r="F184">
        <v>24060</v>
      </c>
      <c r="G184">
        <v>24210.95</v>
      </c>
      <c r="H184">
        <v>24193.05</v>
      </c>
      <c r="I184">
        <v>24210.95</v>
      </c>
      <c r="J184">
        <f t="shared" si="91"/>
        <v>4.9151313765058595E-2</v>
      </c>
      <c r="K184">
        <v>1820160</v>
      </c>
      <c r="L184">
        <v>13160</v>
      </c>
      <c r="M184">
        <f t="shared" si="87"/>
        <v>24200</v>
      </c>
      <c r="N184">
        <f t="shared" si="88"/>
        <v>2</v>
      </c>
      <c r="O184" s="11">
        <f t="shared" si="105"/>
        <v>22600</v>
      </c>
      <c r="P184" s="11">
        <f t="shared" si="106"/>
        <v>25850</v>
      </c>
      <c r="Q184" s="11">
        <f t="shared" si="84"/>
        <v>0</v>
      </c>
      <c r="R184" s="14">
        <v>13.34</v>
      </c>
      <c r="S184" s="14">
        <f t="shared" si="107"/>
        <v>22900</v>
      </c>
      <c r="T184" s="14">
        <f t="shared" si="108"/>
        <v>26100</v>
      </c>
      <c r="U184" s="14">
        <f t="shared" si="85"/>
        <v>0</v>
      </c>
      <c r="V184" s="15">
        <f t="shared" si="86"/>
        <v>230</v>
      </c>
      <c r="W184" s="15">
        <f t="shared" si="89"/>
        <v>90.950000000000728</v>
      </c>
      <c r="X184" s="15">
        <f t="shared" si="90"/>
        <v>139.04999999999927</v>
      </c>
      <c r="Y184" s="15">
        <f t="shared" si="92"/>
        <v>230</v>
      </c>
      <c r="Z184" s="16">
        <f t="shared" si="95"/>
        <v>228.3821428571425</v>
      </c>
      <c r="AA184" s="15">
        <f t="shared" si="93"/>
        <v>9.4330103881567016E-3</v>
      </c>
      <c r="AB184" s="15">
        <f t="shared" si="96"/>
        <v>8.7726996609857331</v>
      </c>
      <c r="AC184" s="15">
        <f t="shared" si="109"/>
        <v>22850</v>
      </c>
      <c r="AD184" s="15">
        <f t="shared" si="110"/>
        <v>26100</v>
      </c>
      <c r="AE184" s="15">
        <f t="shared" si="94"/>
        <v>0</v>
      </c>
    </row>
    <row r="185" spans="1:31" x14ac:dyDescent="0.35">
      <c r="A185" s="2">
        <v>43005</v>
      </c>
      <c r="B185" t="s">
        <v>11</v>
      </c>
      <c r="C185" s="3">
        <v>43006</v>
      </c>
      <c r="D185">
        <v>24308</v>
      </c>
      <c r="E185">
        <v>24342.799999999999</v>
      </c>
      <c r="F185">
        <v>23776.5</v>
      </c>
      <c r="G185">
        <v>23830.400000000001</v>
      </c>
      <c r="H185">
        <v>23817.45</v>
      </c>
      <c r="I185">
        <v>23830.400000000001</v>
      </c>
      <c r="J185">
        <f t="shared" si="91"/>
        <v>-1.5969098294615249</v>
      </c>
      <c r="K185">
        <v>1493240</v>
      </c>
      <c r="L185">
        <v>-326920</v>
      </c>
      <c r="M185">
        <f t="shared" si="87"/>
        <v>24300</v>
      </c>
      <c r="N185">
        <f t="shared" si="88"/>
        <v>1</v>
      </c>
      <c r="O185" s="11">
        <f t="shared" si="105"/>
        <v>22600</v>
      </c>
      <c r="P185" s="11">
        <f t="shared" si="106"/>
        <v>25850</v>
      </c>
      <c r="Q185" s="11">
        <f t="shared" si="84"/>
        <v>0</v>
      </c>
      <c r="R185" s="14">
        <v>12.9275</v>
      </c>
      <c r="S185" s="14">
        <f t="shared" si="107"/>
        <v>22900</v>
      </c>
      <c r="T185" s="14">
        <f t="shared" si="108"/>
        <v>26100</v>
      </c>
      <c r="U185" s="14">
        <f t="shared" si="85"/>
        <v>0</v>
      </c>
      <c r="V185" s="15">
        <f t="shared" si="86"/>
        <v>566.29999999999927</v>
      </c>
      <c r="W185" s="15">
        <f t="shared" si="89"/>
        <v>131.84999999999854</v>
      </c>
      <c r="X185" s="15">
        <f t="shared" si="90"/>
        <v>434.45000000000073</v>
      </c>
      <c r="Y185" s="15">
        <f t="shared" si="92"/>
        <v>566.29999999999927</v>
      </c>
      <c r="Z185" s="16">
        <f t="shared" si="95"/>
        <v>258.91071428571377</v>
      </c>
      <c r="AA185" s="15">
        <f t="shared" si="93"/>
        <v>1.0864723810163226E-2</v>
      </c>
      <c r="AB185" s="15">
        <f t="shared" si="96"/>
        <v>10.1041931434518</v>
      </c>
      <c r="AC185" s="15">
        <f t="shared" si="109"/>
        <v>22850</v>
      </c>
      <c r="AD185" s="15">
        <f t="shared" si="110"/>
        <v>26100</v>
      </c>
      <c r="AE185" s="15">
        <f t="shared" si="94"/>
        <v>0</v>
      </c>
    </row>
    <row r="186" spans="1:31" x14ac:dyDescent="0.35">
      <c r="A186" s="2">
        <v>43006</v>
      </c>
      <c r="B186" t="s">
        <v>11</v>
      </c>
      <c r="C186" s="3">
        <v>43006</v>
      </c>
      <c r="D186">
        <v>23929.45</v>
      </c>
      <c r="E186">
        <v>24025</v>
      </c>
      <c r="F186">
        <v>23609.1</v>
      </c>
      <c r="G186">
        <v>23967.65</v>
      </c>
      <c r="H186">
        <v>24012.9</v>
      </c>
      <c r="I186">
        <v>24008.15</v>
      </c>
      <c r="J186">
        <f t="shared" si="91"/>
        <v>0.5726468802740361</v>
      </c>
      <c r="K186">
        <v>1209240</v>
      </c>
      <c r="L186">
        <v>-284000</v>
      </c>
      <c r="M186">
        <f t="shared" si="87"/>
        <v>23900</v>
      </c>
      <c r="N186">
        <f t="shared" si="88"/>
        <v>0</v>
      </c>
      <c r="O186" s="11">
        <f t="shared" si="105"/>
        <v>22600</v>
      </c>
      <c r="P186" s="11">
        <f t="shared" si="106"/>
        <v>25850</v>
      </c>
      <c r="Q186" s="11">
        <f t="shared" si="84"/>
        <v>0</v>
      </c>
      <c r="R186" s="14">
        <v>13.862500000000001</v>
      </c>
      <c r="S186" s="14">
        <f t="shared" si="107"/>
        <v>22900</v>
      </c>
      <c r="T186" s="14">
        <f t="shared" si="108"/>
        <v>26100</v>
      </c>
      <c r="U186" s="14">
        <f t="shared" si="85"/>
        <v>0</v>
      </c>
      <c r="V186" s="15">
        <f t="shared" si="86"/>
        <v>415.90000000000146</v>
      </c>
      <c r="W186" s="15">
        <f t="shared" si="89"/>
        <v>194.59999999999854</v>
      </c>
      <c r="X186" s="15">
        <f t="shared" si="90"/>
        <v>221.30000000000291</v>
      </c>
      <c r="Y186" s="15">
        <f t="shared" si="92"/>
        <v>415.90000000000146</v>
      </c>
      <c r="Z186" s="16">
        <f t="shared" si="95"/>
        <v>276.91428571428543</v>
      </c>
      <c r="AA186" s="15">
        <f t="shared" si="93"/>
        <v>1.1553668620590063E-2</v>
      </c>
      <c r="AB186" s="15">
        <f t="shared" si="96"/>
        <v>10.744911817148759</v>
      </c>
      <c r="AC186" s="15">
        <f t="shared" si="109"/>
        <v>22850</v>
      </c>
      <c r="AD186" s="15">
        <f t="shared" si="110"/>
        <v>26100</v>
      </c>
      <c r="AE186" s="15">
        <f t="shared" si="94"/>
        <v>0</v>
      </c>
    </row>
    <row r="187" spans="1:31" x14ac:dyDescent="0.35">
      <c r="A187" s="2">
        <v>43007</v>
      </c>
      <c r="B187" t="s">
        <v>11</v>
      </c>
      <c r="C187" s="3">
        <v>43034</v>
      </c>
      <c r="D187">
        <v>24135.7</v>
      </c>
      <c r="E187">
        <v>24267</v>
      </c>
      <c r="F187">
        <v>24016</v>
      </c>
      <c r="G187">
        <v>24066.45</v>
      </c>
      <c r="H187">
        <v>24079</v>
      </c>
      <c r="I187">
        <v>24066.45</v>
      </c>
      <c r="J187">
        <f t="shared" si="91"/>
        <v>0.41053001169677816</v>
      </c>
      <c r="K187">
        <v>2297600</v>
      </c>
      <c r="L187">
        <v>123080</v>
      </c>
      <c r="M187">
        <f t="shared" si="87"/>
        <v>24100</v>
      </c>
      <c r="N187">
        <f t="shared" si="88"/>
        <v>27</v>
      </c>
      <c r="O187" s="11">
        <v>22100</v>
      </c>
      <c r="P187" s="11">
        <v>25650</v>
      </c>
      <c r="Q187" s="11">
        <f t="shared" si="84"/>
        <v>0</v>
      </c>
      <c r="R187" s="14">
        <v>13.172499999999999</v>
      </c>
      <c r="S187" s="14">
        <f>MROUND((G187-2*G187*R187*SQRT(N187/365)/100),50)</f>
        <v>22350</v>
      </c>
      <c r="T187" s="14">
        <f>MROUND((G187+2*G187*R187*SQRT(N187/365)/100),50)</f>
        <v>25800</v>
      </c>
      <c r="U187" s="14">
        <f t="shared" si="85"/>
        <v>0</v>
      </c>
      <c r="V187" s="15">
        <f t="shared" si="86"/>
        <v>251</v>
      </c>
      <c r="W187" s="15">
        <f t="shared" si="89"/>
        <v>299.34999999999854</v>
      </c>
      <c r="X187" s="15">
        <f t="shared" si="90"/>
        <v>48.349999999998545</v>
      </c>
      <c r="Y187" s="15">
        <f t="shared" si="92"/>
        <v>299.34999999999854</v>
      </c>
      <c r="Z187" s="16">
        <f t="shared" si="95"/>
        <v>273.69642857142804</v>
      </c>
      <c r="AA187" s="15">
        <f t="shared" si="93"/>
        <v>1.1372530164250567E-2</v>
      </c>
      <c r="AB187" s="15">
        <f t="shared" si="96"/>
        <v>10.576453052753028</v>
      </c>
      <c r="AC187" s="15">
        <f>MROUND((G187-2*G187*AB187*SQRT(N187/365)/100),50)</f>
        <v>22700</v>
      </c>
      <c r="AD187" s="15">
        <f>MROUND((G187+2*G187*AB187*SQRT(N187/365)/100),50)</f>
        <v>25450</v>
      </c>
      <c r="AE187" s="15">
        <f t="shared" si="94"/>
        <v>0</v>
      </c>
    </row>
    <row r="188" spans="1:31" x14ac:dyDescent="0.35">
      <c r="A188" s="2">
        <v>43011</v>
      </c>
      <c r="B188" t="s">
        <v>11</v>
      </c>
      <c r="C188" s="3">
        <v>43034</v>
      </c>
      <c r="D188">
        <v>24580</v>
      </c>
      <c r="E188">
        <v>24580</v>
      </c>
      <c r="F188">
        <v>24003</v>
      </c>
      <c r="G188">
        <v>24111.8</v>
      </c>
      <c r="H188">
        <v>24132</v>
      </c>
      <c r="I188">
        <v>24111.8</v>
      </c>
      <c r="J188">
        <f t="shared" si="91"/>
        <v>0.18808218382699984</v>
      </c>
      <c r="K188">
        <v>2337760</v>
      </c>
      <c r="L188">
        <v>40160</v>
      </c>
      <c r="M188">
        <f t="shared" si="87"/>
        <v>24600</v>
      </c>
      <c r="N188">
        <f t="shared" si="88"/>
        <v>23</v>
      </c>
      <c r="O188" s="11">
        <f t="shared" ref="O188" si="111">O187</f>
        <v>22100</v>
      </c>
      <c r="P188" s="11">
        <f t="shared" ref="P188" si="112">P187</f>
        <v>25650</v>
      </c>
      <c r="Q188" s="11">
        <f t="shared" si="84"/>
        <v>0</v>
      </c>
      <c r="R188" s="14">
        <v>12.484999999999999</v>
      </c>
      <c r="S188" s="14">
        <f t="shared" ref="S188:S204" si="113">S187</f>
        <v>22350</v>
      </c>
      <c r="T188" s="14">
        <f t="shared" ref="T188:T204" si="114">T187</f>
        <v>25800</v>
      </c>
      <c r="U188" s="14">
        <f t="shared" si="85"/>
        <v>0</v>
      </c>
      <c r="V188" s="15">
        <f t="shared" si="86"/>
        <v>577</v>
      </c>
      <c r="W188" s="15">
        <f t="shared" si="89"/>
        <v>513.54999999999927</v>
      </c>
      <c r="X188" s="15">
        <f t="shared" si="90"/>
        <v>63.450000000000728</v>
      </c>
      <c r="Y188" s="15">
        <f t="shared" si="92"/>
        <v>577</v>
      </c>
      <c r="Z188" s="16">
        <f t="shared" si="95"/>
        <v>304.54642857142818</v>
      </c>
      <c r="AA188" s="15">
        <f t="shared" si="93"/>
        <v>1.2630596992817964E-2</v>
      </c>
      <c r="AB188" s="15">
        <f t="shared" si="96"/>
        <v>11.746455203320707</v>
      </c>
      <c r="AC188" s="15">
        <f t="shared" ref="AC188:AC204" si="115">AC187</f>
        <v>22700</v>
      </c>
      <c r="AD188" s="15">
        <f t="shared" ref="AD188:AD204" si="116">AD187</f>
        <v>25450</v>
      </c>
      <c r="AE188" s="15">
        <f t="shared" si="94"/>
        <v>0</v>
      </c>
    </row>
    <row r="189" spans="1:31" x14ac:dyDescent="0.35">
      <c r="A189" s="2">
        <v>43012</v>
      </c>
      <c r="B189" t="s">
        <v>11</v>
      </c>
      <c r="C189" s="3">
        <v>43034</v>
      </c>
      <c r="D189">
        <v>24160</v>
      </c>
      <c r="E189">
        <v>24260</v>
      </c>
      <c r="F189">
        <v>24066</v>
      </c>
      <c r="G189">
        <v>24145.4</v>
      </c>
      <c r="H189">
        <v>24160</v>
      </c>
      <c r="I189">
        <v>24145.4</v>
      </c>
      <c r="J189">
        <f t="shared" si="91"/>
        <v>0.13915694086659233</v>
      </c>
      <c r="K189">
        <v>2323320</v>
      </c>
      <c r="L189">
        <v>-14440</v>
      </c>
      <c r="M189">
        <f t="shared" si="87"/>
        <v>24200</v>
      </c>
      <c r="N189">
        <f t="shared" si="88"/>
        <v>22</v>
      </c>
      <c r="O189" s="11">
        <f t="shared" ref="O189:O204" si="117">O188</f>
        <v>22100</v>
      </c>
      <c r="P189" s="11">
        <f t="shared" ref="P189:P204" si="118">P188</f>
        <v>25650</v>
      </c>
      <c r="Q189" s="11">
        <f t="shared" si="84"/>
        <v>0</v>
      </c>
      <c r="R189" s="14">
        <v>12.46</v>
      </c>
      <c r="S189" s="14">
        <f t="shared" si="113"/>
        <v>22350</v>
      </c>
      <c r="T189" s="14">
        <f t="shared" si="114"/>
        <v>25800</v>
      </c>
      <c r="U189" s="14">
        <f t="shared" si="85"/>
        <v>0</v>
      </c>
      <c r="V189" s="15">
        <f t="shared" si="86"/>
        <v>194</v>
      </c>
      <c r="W189" s="15">
        <f t="shared" si="89"/>
        <v>148.20000000000073</v>
      </c>
      <c r="X189" s="15">
        <f t="shared" si="90"/>
        <v>45.799999999999272</v>
      </c>
      <c r="Y189" s="15">
        <f t="shared" si="92"/>
        <v>194</v>
      </c>
      <c r="Z189" s="16">
        <f t="shared" si="95"/>
        <v>303.93928571428529</v>
      </c>
      <c r="AA189" s="15">
        <f t="shared" si="93"/>
        <v>1.258787535987332E-2</v>
      </c>
      <c r="AB189" s="15">
        <f t="shared" si="96"/>
        <v>11.706724084682188</v>
      </c>
      <c r="AC189" s="15">
        <f t="shared" si="115"/>
        <v>22700</v>
      </c>
      <c r="AD189" s="15">
        <f t="shared" si="116"/>
        <v>25450</v>
      </c>
      <c r="AE189" s="15">
        <f t="shared" si="94"/>
        <v>0</v>
      </c>
    </row>
    <row r="190" spans="1:31" x14ac:dyDescent="0.35">
      <c r="A190" s="2">
        <v>43013</v>
      </c>
      <c r="B190" t="s">
        <v>11</v>
      </c>
      <c r="C190" s="3">
        <v>43034</v>
      </c>
      <c r="D190">
        <v>24146.05</v>
      </c>
      <c r="E190">
        <v>24236.65</v>
      </c>
      <c r="F190">
        <v>24016</v>
      </c>
      <c r="G190">
        <v>24107.25</v>
      </c>
      <c r="H190">
        <v>24113.95</v>
      </c>
      <c r="I190">
        <v>24107.25</v>
      </c>
      <c r="J190">
        <f t="shared" si="91"/>
        <v>-0.15825114851342006</v>
      </c>
      <c r="K190">
        <v>2272360</v>
      </c>
      <c r="L190">
        <v>-50960</v>
      </c>
      <c r="M190">
        <f t="shared" si="87"/>
        <v>24100</v>
      </c>
      <c r="N190">
        <f t="shared" si="88"/>
        <v>21</v>
      </c>
      <c r="O190" s="11">
        <f t="shared" si="117"/>
        <v>22100</v>
      </c>
      <c r="P190" s="11">
        <f t="shared" si="118"/>
        <v>25650</v>
      </c>
      <c r="Q190" s="11">
        <f t="shared" si="84"/>
        <v>0</v>
      </c>
      <c r="R190" s="14">
        <v>11.8</v>
      </c>
      <c r="S190" s="14">
        <f t="shared" si="113"/>
        <v>22350</v>
      </c>
      <c r="T190" s="14">
        <f t="shared" si="114"/>
        <v>25800</v>
      </c>
      <c r="U190" s="14">
        <f t="shared" si="85"/>
        <v>0</v>
      </c>
      <c r="V190" s="15">
        <f t="shared" si="86"/>
        <v>220.65000000000146</v>
      </c>
      <c r="W190" s="15">
        <f t="shared" si="89"/>
        <v>91.25</v>
      </c>
      <c r="X190" s="15">
        <f t="shared" si="90"/>
        <v>129.40000000000146</v>
      </c>
      <c r="Y190" s="15">
        <f t="shared" si="92"/>
        <v>220.65000000000146</v>
      </c>
      <c r="Z190" s="16">
        <f t="shared" si="95"/>
        <v>309.23928571428536</v>
      </c>
      <c r="AA190" s="15">
        <f t="shared" si="93"/>
        <v>1.2827646691940614E-2</v>
      </c>
      <c r="AB190" s="15">
        <f t="shared" si="96"/>
        <v>11.929711423504772</v>
      </c>
      <c r="AC190" s="15">
        <f t="shared" si="115"/>
        <v>22700</v>
      </c>
      <c r="AD190" s="15">
        <f t="shared" si="116"/>
        <v>25450</v>
      </c>
      <c r="AE190" s="15">
        <f t="shared" si="94"/>
        <v>0</v>
      </c>
    </row>
    <row r="191" spans="1:31" x14ac:dyDescent="0.35">
      <c r="A191" s="2">
        <v>43014</v>
      </c>
      <c r="B191" t="s">
        <v>11</v>
      </c>
      <c r="C191" s="3">
        <v>43034</v>
      </c>
      <c r="D191">
        <v>24135.7</v>
      </c>
      <c r="E191">
        <v>24290</v>
      </c>
      <c r="F191">
        <v>24135.7</v>
      </c>
      <c r="G191">
        <v>24228.05</v>
      </c>
      <c r="H191">
        <v>24245</v>
      </c>
      <c r="I191">
        <v>24228.05</v>
      </c>
      <c r="J191">
        <f t="shared" si="91"/>
        <v>0.49859563604994739</v>
      </c>
      <c r="K191">
        <v>2124040</v>
      </c>
      <c r="L191">
        <v>-148320</v>
      </c>
      <c r="M191">
        <f t="shared" si="87"/>
        <v>24100</v>
      </c>
      <c r="N191">
        <f t="shared" si="88"/>
        <v>20</v>
      </c>
      <c r="O191" s="11">
        <f t="shared" si="117"/>
        <v>22100</v>
      </c>
      <c r="P191" s="11">
        <f t="shared" si="118"/>
        <v>25650</v>
      </c>
      <c r="Q191" s="11">
        <f t="shared" si="84"/>
        <v>0</v>
      </c>
      <c r="R191" s="14">
        <v>11.71</v>
      </c>
      <c r="S191" s="14">
        <f t="shared" si="113"/>
        <v>22350</v>
      </c>
      <c r="T191" s="14">
        <f t="shared" si="114"/>
        <v>25800</v>
      </c>
      <c r="U191" s="14">
        <f t="shared" si="85"/>
        <v>0</v>
      </c>
      <c r="V191" s="15">
        <f t="shared" si="86"/>
        <v>154.29999999999927</v>
      </c>
      <c r="W191" s="15">
        <f t="shared" si="89"/>
        <v>182.75</v>
      </c>
      <c r="X191" s="15">
        <f t="shared" si="90"/>
        <v>28.450000000000728</v>
      </c>
      <c r="Y191" s="15">
        <f t="shared" si="92"/>
        <v>182.75</v>
      </c>
      <c r="Z191" s="16">
        <f t="shared" si="95"/>
        <v>314.73214285714261</v>
      </c>
      <c r="AA191" s="15">
        <f t="shared" si="93"/>
        <v>1.299040339016729E-2</v>
      </c>
      <c r="AB191" s="15">
        <f t="shared" si="96"/>
        <v>12.081075152855579</v>
      </c>
      <c r="AC191" s="15">
        <f t="shared" si="115"/>
        <v>22700</v>
      </c>
      <c r="AD191" s="15">
        <f t="shared" si="116"/>
        <v>25450</v>
      </c>
      <c r="AE191" s="15">
        <f t="shared" si="94"/>
        <v>0</v>
      </c>
    </row>
    <row r="192" spans="1:31" x14ac:dyDescent="0.35">
      <c r="A192" s="2">
        <v>43017</v>
      </c>
      <c r="B192" t="s">
        <v>11</v>
      </c>
      <c r="C192" s="3">
        <v>43034</v>
      </c>
      <c r="D192">
        <v>24176.05</v>
      </c>
      <c r="E192">
        <v>24347</v>
      </c>
      <c r="F192">
        <v>24176.05</v>
      </c>
      <c r="G192">
        <v>24306.35</v>
      </c>
      <c r="H192">
        <v>24309.5</v>
      </c>
      <c r="I192">
        <v>24306.35</v>
      </c>
      <c r="J192">
        <f t="shared" si="91"/>
        <v>0.32213804211656327</v>
      </c>
      <c r="K192">
        <v>2162640</v>
      </c>
      <c r="L192">
        <v>38600</v>
      </c>
      <c r="M192">
        <f t="shared" si="87"/>
        <v>24200</v>
      </c>
      <c r="N192">
        <f t="shared" si="88"/>
        <v>17</v>
      </c>
      <c r="O192" s="11">
        <f t="shared" si="117"/>
        <v>22100</v>
      </c>
      <c r="P192" s="11">
        <f t="shared" si="118"/>
        <v>25650</v>
      </c>
      <c r="Q192" s="11">
        <f t="shared" si="84"/>
        <v>0</v>
      </c>
      <c r="R192" s="14">
        <v>11.1175</v>
      </c>
      <c r="S192" s="14">
        <f t="shared" si="113"/>
        <v>22350</v>
      </c>
      <c r="T192" s="14">
        <f t="shared" si="114"/>
        <v>25800</v>
      </c>
      <c r="U192" s="14">
        <f t="shared" si="85"/>
        <v>0</v>
      </c>
      <c r="V192" s="15">
        <f t="shared" si="86"/>
        <v>170.95000000000073</v>
      </c>
      <c r="W192" s="15">
        <f t="shared" si="89"/>
        <v>118.95000000000073</v>
      </c>
      <c r="X192" s="15">
        <f t="shared" si="90"/>
        <v>52</v>
      </c>
      <c r="Y192" s="15">
        <f t="shared" si="92"/>
        <v>170.95000000000073</v>
      </c>
      <c r="Z192" s="16">
        <f t="shared" si="95"/>
        <v>308.95357142857131</v>
      </c>
      <c r="AA192" s="15">
        <f t="shared" si="93"/>
        <v>1.271081719092218E-2</v>
      </c>
      <c r="AB192" s="15">
        <f t="shared" si="96"/>
        <v>11.821059987557627</v>
      </c>
      <c r="AC192" s="15">
        <f t="shared" si="115"/>
        <v>22700</v>
      </c>
      <c r="AD192" s="15">
        <f t="shared" si="116"/>
        <v>25450</v>
      </c>
      <c r="AE192" s="15">
        <f t="shared" si="94"/>
        <v>0</v>
      </c>
    </row>
    <row r="193" spans="1:31" x14ac:dyDescent="0.35">
      <c r="A193" s="2">
        <v>43018</v>
      </c>
      <c r="B193" t="s">
        <v>11</v>
      </c>
      <c r="C193" s="3">
        <v>43034</v>
      </c>
      <c r="D193">
        <v>24340</v>
      </c>
      <c r="E193">
        <v>24390</v>
      </c>
      <c r="F193">
        <v>24310</v>
      </c>
      <c r="G193">
        <v>24374.15</v>
      </c>
      <c r="H193">
        <v>24376</v>
      </c>
      <c r="I193">
        <v>24374.15</v>
      </c>
      <c r="J193">
        <f t="shared" si="91"/>
        <v>0.27816354621598255</v>
      </c>
      <c r="K193">
        <v>2193880</v>
      </c>
      <c r="L193">
        <v>31240</v>
      </c>
      <c r="M193">
        <f t="shared" si="87"/>
        <v>24300</v>
      </c>
      <c r="N193">
        <f t="shared" si="88"/>
        <v>16</v>
      </c>
      <c r="O193" s="11">
        <f t="shared" si="117"/>
        <v>22100</v>
      </c>
      <c r="P193" s="11">
        <f t="shared" si="118"/>
        <v>25650</v>
      </c>
      <c r="Q193" s="11">
        <f t="shared" si="84"/>
        <v>0</v>
      </c>
      <c r="R193" s="14">
        <v>11.3925</v>
      </c>
      <c r="S193" s="14">
        <f t="shared" si="113"/>
        <v>22350</v>
      </c>
      <c r="T193" s="14">
        <f t="shared" si="114"/>
        <v>25800</v>
      </c>
      <c r="U193" s="14">
        <f t="shared" si="85"/>
        <v>0</v>
      </c>
      <c r="V193" s="15">
        <f t="shared" si="86"/>
        <v>80</v>
      </c>
      <c r="W193" s="15">
        <f t="shared" si="89"/>
        <v>83.650000000001455</v>
      </c>
      <c r="X193" s="15">
        <f t="shared" si="90"/>
        <v>3.6500000000014552</v>
      </c>
      <c r="Y193" s="15">
        <f t="shared" si="92"/>
        <v>83.650000000001455</v>
      </c>
      <c r="Z193" s="16">
        <f t="shared" si="95"/>
        <v>308.67857142857144</v>
      </c>
      <c r="AA193" s="15">
        <f t="shared" si="93"/>
        <v>1.2664177886349737E-2</v>
      </c>
      <c r="AB193" s="15">
        <f t="shared" si="96"/>
        <v>11.777685434305255</v>
      </c>
      <c r="AC193" s="15">
        <f t="shared" si="115"/>
        <v>22700</v>
      </c>
      <c r="AD193" s="15">
        <f t="shared" si="116"/>
        <v>25450</v>
      </c>
      <c r="AE193" s="15">
        <f t="shared" si="94"/>
        <v>0</v>
      </c>
    </row>
    <row r="194" spans="1:31" x14ac:dyDescent="0.35">
      <c r="A194" s="2">
        <v>43019</v>
      </c>
      <c r="B194" t="s">
        <v>11</v>
      </c>
      <c r="C194" s="3">
        <v>43034</v>
      </c>
      <c r="D194">
        <v>24420</v>
      </c>
      <c r="E194">
        <v>24478.9</v>
      </c>
      <c r="F194">
        <v>24080</v>
      </c>
      <c r="G194">
        <v>24111.55</v>
      </c>
      <c r="H194">
        <v>24085.1</v>
      </c>
      <c r="I194">
        <v>24111.55</v>
      </c>
      <c r="J194">
        <f t="shared" si="91"/>
        <v>-1.0891045992480872</v>
      </c>
      <c r="K194">
        <v>2515200</v>
      </c>
      <c r="L194">
        <v>321320</v>
      </c>
      <c r="M194">
        <f t="shared" si="87"/>
        <v>24400</v>
      </c>
      <c r="N194">
        <f t="shared" si="88"/>
        <v>15</v>
      </c>
      <c r="O194" s="11">
        <f t="shared" si="117"/>
        <v>22100</v>
      </c>
      <c r="P194" s="11">
        <f t="shared" si="118"/>
        <v>25650</v>
      </c>
      <c r="Q194" s="11">
        <f t="shared" ref="Q194:Q257" si="119">IF(AND(G194&gt;=O194,G194&lt;=P194),0,1)</f>
        <v>0</v>
      </c>
      <c r="R194" s="14">
        <v>11.112500000000001</v>
      </c>
      <c r="S194" s="14">
        <f t="shared" si="113"/>
        <v>22350</v>
      </c>
      <c r="T194" s="14">
        <f t="shared" si="114"/>
        <v>25800</v>
      </c>
      <c r="U194" s="14">
        <f t="shared" ref="U194:U257" si="120">IF(AND(G194&gt;=S194,G194&lt;=T194),0,1)</f>
        <v>0</v>
      </c>
      <c r="V194" s="15">
        <f t="shared" ref="V194:V257" si="121">E194-F194</f>
        <v>398.90000000000146</v>
      </c>
      <c r="W194" s="15">
        <f t="shared" si="89"/>
        <v>104.75</v>
      </c>
      <c r="X194" s="15">
        <f t="shared" si="90"/>
        <v>294.15000000000146</v>
      </c>
      <c r="Y194" s="15">
        <f t="shared" si="92"/>
        <v>398.90000000000146</v>
      </c>
      <c r="Z194" s="16">
        <f t="shared" si="95"/>
        <v>330.36428571428587</v>
      </c>
      <c r="AA194" s="15">
        <f t="shared" si="93"/>
        <v>1.3701495163698969E-2</v>
      </c>
      <c r="AB194" s="15">
        <f t="shared" si="96"/>
        <v>12.74239050224004</v>
      </c>
      <c r="AC194" s="15">
        <f t="shared" si="115"/>
        <v>22700</v>
      </c>
      <c r="AD194" s="15">
        <f t="shared" si="116"/>
        <v>25450</v>
      </c>
      <c r="AE194" s="15">
        <f t="shared" si="94"/>
        <v>0</v>
      </c>
    </row>
    <row r="195" spans="1:31" x14ac:dyDescent="0.35">
      <c r="A195" s="2">
        <v>43020</v>
      </c>
      <c r="B195" t="s">
        <v>11</v>
      </c>
      <c r="C195" s="3">
        <v>43034</v>
      </c>
      <c r="D195">
        <v>24170</v>
      </c>
      <c r="E195">
        <v>24419</v>
      </c>
      <c r="F195">
        <v>24005</v>
      </c>
      <c r="G195">
        <v>24385.15</v>
      </c>
      <c r="H195">
        <v>24382.45</v>
      </c>
      <c r="I195">
        <v>24385.15</v>
      </c>
      <c r="J195">
        <f t="shared" si="91"/>
        <v>1.1219943285155194</v>
      </c>
      <c r="K195">
        <v>2273920</v>
      </c>
      <c r="L195">
        <v>-241280</v>
      </c>
      <c r="M195">
        <f t="shared" ref="M195:M258" si="122">MROUND(D195,100)</f>
        <v>24200</v>
      </c>
      <c r="N195">
        <f t="shared" ref="N195:N258" si="123">C195-A195</f>
        <v>14</v>
      </c>
      <c r="O195" s="11">
        <f t="shared" si="117"/>
        <v>22100</v>
      </c>
      <c r="P195" s="11">
        <f t="shared" si="118"/>
        <v>25650</v>
      </c>
      <c r="Q195" s="11">
        <f t="shared" si="119"/>
        <v>0</v>
      </c>
      <c r="R195" s="14">
        <v>11.73</v>
      </c>
      <c r="S195" s="14">
        <f t="shared" si="113"/>
        <v>22350</v>
      </c>
      <c r="T195" s="14">
        <f t="shared" si="114"/>
        <v>25800</v>
      </c>
      <c r="U195" s="14">
        <f t="shared" si="120"/>
        <v>0</v>
      </c>
      <c r="V195" s="15">
        <f t="shared" si="121"/>
        <v>414</v>
      </c>
      <c r="W195" s="15">
        <f t="shared" ref="W195:W258" si="124">ABS(G194-E195)</f>
        <v>307.45000000000073</v>
      </c>
      <c r="X195" s="15">
        <f t="shared" ref="X195:X258" si="125">ABS(G194-F195)</f>
        <v>106.54999999999927</v>
      </c>
      <c r="Y195" s="15">
        <f t="shared" si="92"/>
        <v>414</v>
      </c>
      <c r="Z195" s="16">
        <f t="shared" si="95"/>
        <v>338.07857142857159</v>
      </c>
      <c r="AA195" s="15">
        <f t="shared" si="93"/>
        <v>1.3864116949396316E-2</v>
      </c>
      <c r="AB195" s="15">
        <f t="shared" si="96"/>
        <v>12.893628762938574</v>
      </c>
      <c r="AC195" s="15">
        <f t="shared" si="115"/>
        <v>22700</v>
      </c>
      <c r="AD195" s="15">
        <f t="shared" si="116"/>
        <v>25450</v>
      </c>
      <c r="AE195" s="15">
        <f t="shared" si="94"/>
        <v>0</v>
      </c>
    </row>
    <row r="196" spans="1:31" x14ac:dyDescent="0.35">
      <c r="A196" s="2">
        <v>43021</v>
      </c>
      <c r="B196" t="s">
        <v>11</v>
      </c>
      <c r="C196" s="3">
        <v>43034</v>
      </c>
      <c r="D196">
        <v>24420</v>
      </c>
      <c r="E196">
        <v>24798</v>
      </c>
      <c r="F196">
        <v>24406</v>
      </c>
      <c r="G196">
        <v>24732</v>
      </c>
      <c r="H196">
        <v>24737.9</v>
      </c>
      <c r="I196">
        <v>24732</v>
      </c>
      <c r="J196">
        <f t="shared" ref="J196:J259" si="126">((G196-G195)/G196)*100</f>
        <v>1.4024340934821224</v>
      </c>
      <c r="K196">
        <v>2286800</v>
      </c>
      <c r="L196">
        <v>12880</v>
      </c>
      <c r="M196">
        <f t="shared" si="122"/>
        <v>24400</v>
      </c>
      <c r="N196">
        <f t="shared" si="123"/>
        <v>13</v>
      </c>
      <c r="O196" s="11">
        <f t="shared" si="117"/>
        <v>22100</v>
      </c>
      <c r="P196" s="11">
        <f t="shared" si="118"/>
        <v>25650</v>
      </c>
      <c r="Q196" s="11">
        <f t="shared" si="119"/>
        <v>0</v>
      </c>
      <c r="R196" s="14">
        <v>11.0425</v>
      </c>
      <c r="S196" s="14">
        <f t="shared" si="113"/>
        <v>22350</v>
      </c>
      <c r="T196" s="14">
        <f t="shared" si="114"/>
        <v>25800</v>
      </c>
      <c r="U196" s="14">
        <f t="shared" si="120"/>
        <v>0</v>
      </c>
      <c r="V196" s="15">
        <f t="shared" si="121"/>
        <v>392</v>
      </c>
      <c r="W196" s="15">
        <f t="shared" si="124"/>
        <v>412.84999999999854</v>
      </c>
      <c r="X196" s="15">
        <f t="shared" si="125"/>
        <v>20.849999999998545</v>
      </c>
      <c r="Y196" s="15">
        <f t="shared" ref="Y196:Y259" si="127">MAX(V196,W196,X196)</f>
        <v>412.84999999999854</v>
      </c>
      <c r="Z196" s="16">
        <f t="shared" si="95"/>
        <v>336.34285714285733</v>
      </c>
      <c r="AA196" s="15">
        <f t="shared" si="93"/>
        <v>1.3599500935745485E-2</v>
      </c>
      <c r="AB196" s="15">
        <f t="shared" si="96"/>
        <v>12.647535870243301</v>
      </c>
      <c r="AC196" s="15">
        <f t="shared" si="115"/>
        <v>22700</v>
      </c>
      <c r="AD196" s="15">
        <f t="shared" si="116"/>
        <v>25450</v>
      </c>
      <c r="AE196" s="15">
        <f t="shared" si="94"/>
        <v>0</v>
      </c>
    </row>
    <row r="197" spans="1:31" x14ac:dyDescent="0.35">
      <c r="A197" s="2">
        <v>43024</v>
      </c>
      <c r="B197" t="s">
        <v>11</v>
      </c>
      <c r="C197" s="3">
        <v>43034</v>
      </c>
      <c r="D197">
        <v>24838.1</v>
      </c>
      <c r="E197">
        <v>24891.55</v>
      </c>
      <c r="F197">
        <v>24520.2</v>
      </c>
      <c r="G197">
        <v>24743.25</v>
      </c>
      <c r="H197">
        <v>24756.75</v>
      </c>
      <c r="I197">
        <v>24743.25</v>
      </c>
      <c r="J197">
        <f t="shared" si="126"/>
        <v>4.5466945530599254E-2</v>
      </c>
      <c r="K197">
        <v>2146640</v>
      </c>
      <c r="L197">
        <v>-140160</v>
      </c>
      <c r="M197">
        <f t="shared" si="122"/>
        <v>24800</v>
      </c>
      <c r="N197">
        <f t="shared" si="123"/>
        <v>10</v>
      </c>
      <c r="O197" s="11">
        <f t="shared" si="117"/>
        <v>22100</v>
      </c>
      <c r="P197" s="11">
        <f t="shared" si="118"/>
        <v>25650</v>
      </c>
      <c r="Q197" s="11">
        <f t="shared" si="119"/>
        <v>0</v>
      </c>
      <c r="R197" s="14">
        <v>11.262499999999999</v>
      </c>
      <c r="S197" s="14">
        <f t="shared" si="113"/>
        <v>22350</v>
      </c>
      <c r="T197" s="14">
        <f t="shared" si="114"/>
        <v>25800</v>
      </c>
      <c r="U197" s="14">
        <f t="shared" si="120"/>
        <v>0</v>
      </c>
      <c r="V197" s="15">
        <f t="shared" si="121"/>
        <v>371.34999999999854</v>
      </c>
      <c r="W197" s="15">
        <f t="shared" si="124"/>
        <v>159.54999999999927</v>
      </c>
      <c r="X197" s="15">
        <f t="shared" si="125"/>
        <v>211.79999999999927</v>
      </c>
      <c r="Y197" s="15">
        <f t="shared" si="127"/>
        <v>371.34999999999854</v>
      </c>
      <c r="Z197" s="16">
        <f t="shared" si="95"/>
        <v>324.11785714285725</v>
      </c>
      <c r="AA197" s="15">
        <f t="shared" si="93"/>
        <v>1.3099243516630081E-2</v>
      </c>
      <c r="AB197" s="15">
        <f t="shared" si="96"/>
        <v>12.182296470465975</v>
      </c>
      <c r="AC197" s="15">
        <f t="shared" si="115"/>
        <v>22700</v>
      </c>
      <c r="AD197" s="15">
        <f t="shared" si="116"/>
        <v>25450</v>
      </c>
      <c r="AE197" s="15">
        <f t="shared" si="94"/>
        <v>0</v>
      </c>
    </row>
    <row r="198" spans="1:31" x14ac:dyDescent="0.35">
      <c r="A198" s="2">
        <v>43025</v>
      </c>
      <c r="B198" t="s">
        <v>11</v>
      </c>
      <c r="C198" s="3">
        <v>43034</v>
      </c>
      <c r="D198">
        <v>24740.25</v>
      </c>
      <c r="E198">
        <v>24824</v>
      </c>
      <c r="F198">
        <v>24580.5</v>
      </c>
      <c r="G198">
        <v>24655</v>
      </c>
      <c r="H198">
        <v>24667.200000000001</v>
      </c>
      <c r="I198">
        <v>24655</v>
      </c>
      <c r="J198">
        <f t="shared" si="126"/>
        <v>-0.35793956601095112</v>
      </c>
      <c r="K198">
        <v>2104840</v>
      </c>
      <c r="L198">
        <v>-41800</v>
      </c>
      <c r="M198">
        <f t="shared" si="122"/>
        <v>24700</v>
      </c>
      <c r="N198">
        <f t="shared" si="123"/>
        <v>9</v>
      </c>
      <c r="O198" s="11">
        <f t="shared" si="117"/>
        <v>22100</v>
      </c>
      <c r="P198" s="11">
        <f t="shared" si="118"/>
        <v>25650</v>
      </c>
      <c r="Q198" s="11">
        <f t="shared" si="119"/>
        <v>0</v>
      </c>
      <c r="R198" s="14">
        <v>11.31</v>
      </c>
      <c r="S198" s="14">
        <f t="shared" si="113"/>
        <v>22350</v>
      </c>
      <c r="T198" s="14">
        <f t="shared" si="114"/>
        <v>25800</v>
      </c>
      <c r="U198" s="14">
        <f t="shared" si="120"/>
        <v>0</v>
      </c>
      <c r="V198" s="15">
        <f t="shared" si="121"/>
        <v>243.5</v>
      </c>
      <c r="W198" s="15">
        <f t="shared" si="124"/>
        <v>80.75</v>
      </c>
      <c r="X198" s="15">
        <f t="shared" si="125"/>
        <v>162.75</v>
      </c>
      <c r="Y198" s="15">
        <f t="shared" si="127"/>
        <v>243.5</v>
      </c>
      <c r="Z198" s="16">
        <f t="shared" si="95"/>
        <v>325.08214285714297</v>
      </c>
      <c r="AA198" s="15">
        <f t="shared" si="93"/>
        <v>1.3185242054639747E-2</v>
      </c>
      <c r="AB198" s="15">
        <f t="shared" si="96"/>
        <v>12.262275110814965</v>
      </c>
      <c r="AC198" s="15">
        <f t="shared" si="115"/>
        <v>22700</v>
      </c>
      <c r="AD198" s="15">
        <f t="shared" si="116"/>
        <v>25450</v>
      </c>
      <c r="AE198" s="15">
        <f t="shared" si="94"/>
        <v>0</v>
      </c>
    </row>
    <row r="199" spans="1:31" x14ac:dyDescent="0.35">
      <c r="A199" s="2">
        <v>43026</v>
      </c>
      <c r="B199" t="s">
        <v>11</v>
      </c>
      <c r="C199" s="3">
        <v>43034</v>
      </c>
      <c r="D199">
        <v>24553.35</v>
      </c>
      <c r="E199">
        <v>24553.35</v>
      </c>
      <c r="F199">
        <v>24302.25</v>
      </c>
      <c r="G199">
        <v>24364.35</v>
      </c>
      <c r="H199">
        <v>24391.3</v>
      </c>
      <c r="I199">
        <v>24364.35</v>
      </c>
      <c r="J199">
        <f t="shared" si="126"/>
        <v>-1.1929314757011842</v>
      </c>
      <c r="K199">
        <v>1946480</v>
      </c>
      <c r="L199">
        <v>-158360</v>
      </c>
      <c r="M199">
        <f t="shared" si="122"/>
        <v>24600</v>
      </c>
      <c r="N199">
        <f t="shared" si="123"/>
        <v>8</v>
      </c>
      <c r="O199" s="11">
        <f t="shared" si="117"/>
        <v>22100</v>
      </c>
      <c r="P199" s="11">
        <f t="shared" si="118"/>
        <v>25650</v>
      </c>
      <c r="Q199" s="11">
        <f t="shared" si="119"/>
        <v>0</v>
      </c>
      <c r="R199" s="14">
        <v>11.61</v>
      </c>
      <c r="S199" s="14">
        <f t="shared" si="113"/>
        <v>22350</v>
      </c>
      <c r="T199" s="14">
        <f t="shared" si="114"/>
        <v>25800</v>
      </c>
      <c r="U199" s="14">
        <f t="shared" si="120"/>
        <v>0</v>
      </c>
      <c r="V199" s="15">
        <f t="shared" si="121"/>
        <v>251.09999999999854</v>
      </c>
      <c r="W199" s="15">
        <f t="shared" si="124"/>
        <v>101.65000000000146</v>
      </c>
      <c r="X199" s="15">
        <f t="shared" si="125"/>
        <v>352.75</v>
      </c>
      <c r="Y199" s="15">
        <f t="shared" si="127"/>
        <v>352.75</v>
      </c>
      <c r="Z199" s="16">
        <f t="shared" si="95"/>
        <v>309.82857142857159</v>
      </c>
      <c r="AA199" s="15">
        <f t="shared" si="93"/>
        <v>1.2716471870933213E-2</v>
      </c>
      <c r="AB199" s="15">
        <f t="shared" si="96"/>
        <v>11.826318839967888</v>
      </c>
      <c r="AC199" s="15">
        <f t="shared" si="115"/>
        <v>22700</v>
      </c>
      <c r="AD199" s="15">
        <f t="shared" si="116"/>
        <v>25450</v>
      </c>
      <c r="AE199" s="15">
        <f t="shared" si="94"/>
        <v>0</v>
      </c>
    </row>
    <row r="200" spans="1:31" x14ac:dyDescent="0.35">
      <c r="A200" s="2">
        <v>43027</v>
      </c>
      <c r="B200" t="s">
        <v>11</v>
      </c>
      <c r="C200" s="3">
        <v>43034</v>
      </c>
      <c r="D200">
        <v>24290</v>
      </c>
      <c r="E200">
        <v>24319.95</v>
      </c>
      <c r="F200">
        <v>23886.1</v>
      </c>
      <c r="G200">
        <v>23972.5</v>
      </c>
      <c r="H200">
        <v>23890.55</v>
      </c>
      <c r="I200">
        <v>23972.5</v>
      </c>
      <c r="J200">
        <f t="shared" si="126"/>
        <v>-1.63458129106267</v>
      </c>
      <c r="K200">
        <v>2001640</v>
      </c>
      <c r="L200">
        <v>55160</v>
      </c>
      <c r="M200">
        <f t="shared" si="122"/>
        <v>24300</v>
      </c>
      <c r="N200">
        <f t="shared" si="123"/>
        <v>7</v>
      </c>
      <c r="O200" s="11">
        <f t="shared" si="117"/>
        <v>22100</v>
      </c>
      <c r="P200" s="11">
        <f t="shared" si="118"/>
        <v>25650</v>
      </c>
      <c r="Q200" s="11">
        <f t="shared" si="119"/>
        <v>0</v>
      </c>
      <c r="R200" s="14">
        <v>11.54</v>
      </c>
      <c r="S200" s="14">
        <f t="shared" si="113"/>
        <v>22350</v>
      </c>
      <c r="T200" s="14">
        <f t="shared" si="114"/>
        <v>25800</v>
      </c>
      <c r="U200" s="14">
        <f t="shared" si="120"/>
        <v>0</v>
      </c>
      <c r="V200" s="15">
        <f t="shared" si="121"/>
        <v>433.85000000000218</v>
      </c>
      <c r="W200" s="15">
        <f t="shared" si="124"/>
        <v>44.399999999997817</v>
      </c>
      <c r="X200" s="15">
        <f t="shared" si="125"/>
        <v>478.25</v>
      </c>
      <c r="Y200" s="15">
        <f t="shared" si="127"/>
        <v>478.25</v>
      </c>
      <c r="Z200" s="16">
        <f t="shared" si="95"/>
        <v>314.2821428571429</v>
      </c>
      <c r="AA200" s="15">
        <f t="shared" si="93"/>
        <v>1.3110111288232053E-2</v>
      </c>
      <c r="AB200" s="15">
        <f t="shared" si="96"/>
        <v>12.19240349805581</v>
      </c>
      <c r="AC200" s="15">
        <f t="shared" si="115"/>
        <v>22700</v>
      </c>
      <c r="AD200" s="15">
        <f t="shared" si="116"/>
        <v>25450</v>
      </c>
      <c r="AE200" s="15">
        <f t="shared" si="94"/>
        <v>0</v>
      </c>
    </row>
    <row r="201" spans="1:31" x14ac:dyDescent="0.35">
      <c r="A201" s="2">
        <v>43031</v>
      </c>
      <c r="B201" t="s">
        <v>11</v>
      </c>
      <c r="C201" s="3">
        <v>43034</v>
      </c>
      <c r="D201">
        <v>24000</v>
      </c>
      <c r="E201">
        <v>24170</v>
      </c>
      <c r="F201">
        <v>23902</v>
      </c>
      <c r="G201">
        <v>24123.35</v>
      </c>
      <c r="H201">
        <v>24166.95</v>
      </c>
      <c r="I201">
        <v>24123.35</v>
      </c>
      <c r="J201">
        <f t="shared" si="126"/>
        <v>0.62532774262280555</v>
      </c>
      <c r="K201">
        <v>1711560</v>
      </c>
      <c r="L201">
        <v>-290080</v>
      </c>
      <c r="M201">
        <f t="shared" si="122"/>
        <v>24000</v>
      </c>
      <c r="N201">
        <f t="shared" si="123"/>
        <v>3</v>
      </c>
      <c r="O201" s="11">
        <f t="shared" si="117"/>
        <v>22100</v>
      </c>
      <c r="P201" s="11">
        <f t="shared" si="118"/>
        <v>25650</v>
      </c>
      <c r="Q201" s="11">
        <f t="shared" si="119"/>
        <v>0</v>
      </c>
      <c r="R201" s="14">
        <v>12.395</v>
      </c>
      <c r="S201" s="14">
        <f t="shared" si="113"/>
        <v>22350</v>
      </c>
      <c r="T201" s="14">
        <f t="shared" si="114"/>
        <v>25800</v>
      </c>
      <c r="U201" s="14">
        <f t="shared" si="120"/>
        <v>0</v>
      </c>
      <c r="V201" s="15">
        <f t="shared" si="121"/>
        <v>268</v>
      </c>
      <c r="W201" s="15">
        <f t="shared" si="124"/>
        <v>197.5</v>
      </c>
      <c r="X201" s="15">
        <f t="shared" si="125"/>
        <v>70.5</v>
      </c>
      <c r="Y201" s="15">
        <f t="shared" si="127"/>
        <v>268</v>
      </c>
      <c r="Z201" s="16">
        <f t="shared" si="95"/>
        <v>312.04285714285732</v>
      </c>
      <c r="AA201" s="15">
        <f t="shared" si="93"/>
        <v>1.2935303643269169E-2</v>
      </c>
      <c r="AB201" s="15">
        <f t="shared" si="96"/>
        <v>12.029832388240328</v>
      </c>
      <c r="AC201" s="15">
        <f t="shared" si="115"/>
        <v>22700</v>
      </c>
      <c r="AD201" s="15">
        <f t="shared" si="116"/>
        <v>25450</v>
      </c>
      <c r="AE201" s="15">
        <f t="shared" si="94"/>
        <v>0</v>
      </c>
    </row>
    <row r="202" spans="1:31" x14ac:dyDescent="0.35">
      <c r="A202" s="2">
        <v>43032</v>
      </c>
      <c r="B202" t="s">
        <v>11</v>
      </c>
      <c r="C202" s="3">
        <v>43034</v>
      </c>
      <c r="D202">
        <v>24126</v>
      </c>
      <c r="E202">
        <v>24306.95</v>
      </c>
      <c r="F202">
        <v>24032.7</v>
      </c>
      <c r="G202">
        <v>24237.55</v>
      </c>
      <c r="H202">
        <v>24235.95</v>
      </c>
      <c r="I202">
        <v>24237.55</v>
      </c>
      <c r="J202">
        <f t="shared" si="126"/>
        <v>0.47116973456475897</v>
      </c>
      <c r="K202">
        <v>1672640</v>
      </c>
      <c r="L202">
        <v>-38920</v>
      </c>
      <c r="M202">
        <f t="shared" si="122"/>
        <v>24100</v>
      </c>
      <c r="N202">
        <f t="shared" si="123"/>
        <v>2</v>
      </c>
      <c r="O202" s="11">
        <f t="shared" si="117"/>
        <v>22100</v>
      </c>
      <c r="P202" s="11">
        <f t="shared" si="118"/>
        <v>25650</v>
      </c>
      <c r="Q202" s="11">
        <f t="shared" si="119"/>
        <v>0</v>
      </c>
      <c r="R202" s="14">
        <v>12.324999999999999</v>
      </c>
      <c r="S202" s="14">
        <f t="shared" si="113"/>
        <v>22350</v>
      </c>
      <c r="T202" s="14">
        <f t="shared" si="114"/>
        <v>25800</v>
      </c>
      <c r="U202" s="14">
        <f t="shared" si="120"/>
        <v>0</v>
      </c>
      <c r="V202" s="15">
        <f t="shared" si="121"/>
        <v>274.25</v>
      </c>
      <c r="W202" s="15">
        <f t="shared" si="124"/>
        <v>183.60000000000218</v>
      </c>
      <c r="X202" s="15">
        <f t="shared" si="125"/>
        <v>90.649999999997817</v>
      </c>
      <c r="Y202" s="15">
        <f t="shared" si="127"/>
        <v>274.25</v>
      </c>
      <c r="Z202" s="16">
        <f t="shared" si="95"/>
        <v>290.41785714285732</v>
      </c>
      <c r="AA202" s="15">
        <f t="shared" si="93"/>
        <v>1.1982145767326207E-2</v>
      </c>
      <c r="AB202" s="15">
        <f t="shared" si="96"/>
        <v>11.143395563613373</v>
      </c>
      <c r="AC202" s="15">
        <f t="shared" si="115"/>
        <v>22700</v>
      </c>
      <c r="AD202" s="15">
        <f t="shared" si="116"/>
        <v>25450</v>
      </c>
      <c r="AE202" s="15">
        <f t="shared" si="94"/>
        <v>0</v>
      </c>
    </row>
    <row r="203" spans="1:31" x14ac:dyDescent="0.35">
      <c r="A203" s="2">
        <v>43033</v>
      </c>
      <c r="B203" t="s">
        <v>11</v>
      </c>
      <c r="C203" s="3">
        <v>43034</v>
      </c>
      <c r="D203">
        <v>24701.15</v>
      </c>
      <c r="E203">
        <v>25111</v>
      </c>
      <c r="F203">
        <v>24548.05</v>
      </c>
      <c r="G203">
        <v>24981.200000000001</v>
      </c>
      <c r="H203">
        <v>24992.75</v>
      </c>
      <c r="I203">
        <v>24981.200000000001</v>
      </c>
      <c r="J203">
        <f t="shared" si="126"/>
        <v>2.9768385826141315</v>
      </c>
      <c r="K203">
        <v>1370800</v>
      </c>
      <c r="L203">
        <v>-301840</v>
      </c>
      <c r="M203">
        <f t="shared" si="122"/>
        <v>24700</v>
      </c>
      <c r="N203">
        <f t="shared" si="123"/>
        <v>1</v>
      </c>
      <c r="O203" s="11">
        <f t="shared" si="117"/>
        <v>22100</v>
      </c>
      <c r="P203" s="11">
        <f t="shared" si="118"/>
        <v>25650</v>
      </c>
      <c r="Q203" s="11">
        <f t="shared" si="119"/>
        <v>0</v>
      </c>
      <c r="R203" s="14">
        <v>11.59</v>
      </c>
      <c r="S203" s="14">
        <f t="shared" si="113"/>
        <v>22350</v>
      </c>
      <c r="T203" s="14">
        <f t="shared" si="114"/>
        <v>25800</v>
      </c>
      <c r="U203" s="14">
        <f t="shared" si="120"/>
        <v>0</v>
      </c>
      <c r="V203" s="15">
        <f t="shared" si="121"/>
        <v>562.95000000000073</v>
      </c>
      <c r="W203" s="15">
        <f t="shared" si="124"/>
        <v>873.45000000000073</v>
      </c>
      <c r="X203" s="15">
        <f t="shared" si="125"/>
        <v>310.5</v>
      </c>
      <c r="Y203" s="15">
        <f t="shared" si="127"/>
        <v>873.45000000000073</v>
      </c>
      <c r="Z203" s="16">
        <f t="shared" si="95"/>
        <v>338.95000000000022</v>
      </c>
      <c r="AA203" s="15">
        <f t="shared" si="93"/>
        <v>1.356820328887324E-2</v>
      </c>
      <c r="AB203" s="15">
        <f t="shared" si="96"/>
        <v>12.618429058652113</v>
      </c>
      <c r="AC203" s="15">
        <f t="shared" si="115"/>
        <v>22700</v>
      </c>
      <c r="AD203" s="15">
        <f t="shared" si="116"/>
        <v>25450</v>
      </c>
      <c r="AE203" s="15">
        <f t="shared" si="94"/>
        <v>0</v>
      </c>
    </row>
    <row r="204" spans="1:31" x14ac:dyDescent="0.35">
      <c r="A204" s="2">
        <v>43034</v>
      </c>
      <c r="B204" t="s">
        <v>11</v>
      </c>
      <c r="C204" s="3">
        <v>43034</v>
      </c>
      <c r="D204">
        <v>24945</v>
      </c>
      <c r="E204">
        <v>25138.9</v>
      </c>
      <c r="F204">
        <v>24866.65</v>
      </c>
      <c r="G204">
        <v>25035.05</v>
      </c>
      <c r="H204">
        <v>25024</v>
      </c>
      <c r="I204">
        <v>25022.2</v>
      </c>
      <c r="J204">
        <f t="shared" si="126"/>
        <v>0.21509843199833253</v>
      </c>
      <c r="K204">
        <v>794240</v>
      </c>
      <c r="L204">
        <v>-576560</v>
      </c>
      <c r="M204">
        <f t="shared" si="122"/>
        <v>24900</v>
      </c>
      <c r="N204">
        <f t="shared" si="123"/>
        <v>0</v>
      </c>
      <c r="O204" s="11">
        <f t="shared" si="117"/>
        <v>22100</v>
      </c>
      <c r="P204" s="11">
        <f t="shared" si="118"/>
        <v>25650</v>
      </c>
      <c r="Q204" s="11">
        <f t="shared" si="119"/>
        <v>0</v>
      </c>
      <c r="R204" s="14">
        <v>11.76</v>
      </c>
      <c r="S204" s="14">
        <f t="shared" si="113"/>
        <v>22350</v>
      </c>
      <c r="T204" s="14">
        <f t="shared" si="114"/>
        <v>25800</v>
      </c>
      <c r="U204" s="14">
        <f t="shared" si="120"/>
        <v>0</v>
      </c>
      <c r="V204" s="15">
        <f t="shared" si="121"/>
        <v>272.25</v>
      </c>
      <c r="W204" s="15">
        <f t="shared" si="124"/>
        <v>157.70000000000073</v>
      </c>
      <c r="X204" s="15">
        <f t="shared" si="125"/>
        <v>114.54999999999927</v>
      </c>
      <c r="Y204" s="15">
        <f t="shared" si="127"/>
        <v>272.25</v>
      </c>
      <c r="Z204" s="16">
        <f t="shared" si="95"/>
        <v>342.63571428571441</v>
      </c>
      <c r="AA204" s="15">
        <f t="shared" si="93"/>
        <v>1.3686240462300431E-2</v>
      </c>
      <c r="AB204" s="15">
        <f t="shared" si="96"/>
        <v>12.728203629939401</v>
      </c>
      <c r="AC204" s="15">
        <f t="shared" si="115"/>
        <v>22700</v>
      </c>
      <c r="AD204" s="15">
        <f t="shared" si="116"/>
        <v>25450</v>
      </c>
      <c r="AE204" s="15">
        <f t="shared" si="94"/>
        <v>0</v>
      </c>
    </row>
    <row r="205" spans="1:31" x14ac:dyDescent="0.35">
      <c r="A205" s="2">
        <v>43035</v>
      </c>
      <c r="B205" t="s">
        <v>11</v>
      </c>
      <c r="C205" s="3">
        <v>43069</v>
      </c>
      <c r="D205">
        <v>24966.1</v>
      </c>
      <c r="E205">
        <v>25085</v>
      </c>
      <c r="F205">
        <v>24920.05</v>
      </c>
      <c r="G205">
        <v>24981.25</v>
      </c>
      <c r="H205">
        <v>24990</v>
      </c>
      <c r="I205">
        <v>24981.25</v>
      </c>
      <c r="J205">
        <f t="shared" si="126"/>
        <v>-0.21536152114085272</v>
      </c>
      <c r="K205">
        <v>1682960</v>
      </c>
      <c r="L205">
        <v>-11600</v>
      </c>
      <c r="M205">
        <f t="shared" si="122"/>
        <v>25000</v>
      </c>
      <c r="N205">
        <f t="shared" si="123"/>
        <v>34</v>
      </c>
      <c r="O205" s="11">
        <v>22700</v>
      </c>
      <c r="P205" s="11">
        <v>26750</v>
      </c>
      <c r="Q205" s="11">
        <f t="shared" si="119"/>
        <v>0</v>
      </c>
      <c r="R205" s="14">
        <v>11.6175</v>
      </c>
      <c r="S205" s="14">
        <f>MROUND((G205-2*G205*R205*SQRT(N205/365)/100),50)</f>
        <v>23200</v>
      </c>
      <c r="T205" s="14">
        <f>MROUND((G205+2*G205*R205*SQRT(N205/365)/100),50)</f>
        <v>26750</v>
      </c>
      <c r="U205" s="14">
        <f t="shared" si="120"/>
        <v>0</v>
      </c>
      <c r="V205" s="15">
        <f t="shared" si="121"/>
        <v>164.95000000000073</v>
      </c>
      <c r="W205" s="15">
        <f t="shared" si="124"/>
        <v>49.950000000000728</v>
      </c>
      <c r="X205" s="15">
        <f t="shared" si="125"/>
        <v>115</v>
      </c>
      <c r="Y205" s="15">
        <f t="shared" si="127"/>
        <v>164.95000000000073</v>
      </c>
      <c r="Z205" s="16">
        <f t="shared" si="95"/>
        <v>341.36428571428587</v>
      </c>
      <c r="AA205" s="15">
        <f t="shared" si="93"/>
        <v>1.3664820043604137E-2</v>
      </c>
      <c r="AB205" s="15">
        <f t="shared" si="96"/>
        <v>12.708282640551847</v>
      </c>
      <c r="AC205" s="15">
        <f>MROUND((G205-2*G205*AB205*SQRT(N205/365)/100),50)</f>
        <v>23050</v>
      </c>
      <c r="AD205" s="15">
        <f>MROUND((G205+2*G205*AB205*SQRT(N205/365)/100),50)</f>
        <v>26900</v>
      </c>
      <c r="AE205" s="15">
        <f t="shared" si="94"/>
        <v>0</v>
      </c>
    </row>
    <row r="206" spans="1:31" x14ac:dyDescent="0.35">
      <c r="A206" s="2">
        <v>43038</v>
      </c>
      <c r="B206" t="s">
        <v>11</v>
      </c>
      <c r="C206" s="3">
        <v>43069</v>
      </c>
      <c r="D206">
        <v>24975.5</v>
      </c>
      <c r="E206">
        <v>25125</v>
      </c>
      <c r="F206">
        <v>24935.65</v>
      </c>
      <c r="G206">
        <v>25066.35</v>
      </c>
      <c r="H206">
        <v>25074.85</v>
      </c>
      <c r="I206">
        <v>25066.35</v>
      </c>
      <c r="J206">
        <f t="shared" si="126"/>
        <v>0.33949896973431931</v>
      </c>
      <c r="K206">
        <v>1740960</v>
      </c>
      <c r="L206">
        <v>58000</v>
      </c>
      <c r="M206">
        <f t="shared" si="122"/>
        <v>25000</v>
      </c>
      <c r="N206">
        <f t="shared" si="123"/>
        <v>31</v>
      </c>
      <c r="O206" s="11">
        <f t="shared" ref="O206:O222" si="128">O205</f>
        <v>22700</v>
      </c>
      <c r="P206" s="11">
        <f t="shared" ref="P206:P222" si="129">P205</f>
        <v>26750</v>
      </c>
      <c r="Q206" s="11">
        <f t="shared" si="119"/>
        <v>0</v>
      </c>
      <c r="R206" s="14">
        <v>11.475</v>
      </c>
      <c r="S206" s="14">
        <f t="shared" ref="S206:S229" si="130">S205</f>
        <v>23200</v>
      </c>
      <c r="T206" s="14">
        <f t="shared" ref="T206:T229" si="131">T205</f>
        <v>26750</v>
      </c>
      <c r="U206" s="14">
        <f t="shared" si="120"/>
        <v>0</v>
      </c>
      <c r="V206" s="15">
        <f t="shared" si="121"/>
        <v>189.34999999999854</v>
      </c>
      <c r="W206" s="15">
        <f t="shared" si="124"/>
        <v>143.75</v>
      </c>
      <c r="X206" s="15">
        <f t="shared" si="125"/>
        <v>45.599999999998545</v>
      </c>
      <c r="Y206" s="15">
        <f t="shared" si="127"/>
        <v>189.34999999999854</v>
      </c>
      <c r="Z206" s="16">
        <f t="shared" si="95"/>
        <v>342.67857142857144</v>
      </c>
      <c r="AA206" s="15">
        <f t="shared" si="93"/>
        <v>1.367086039365809E-2</v>
      </c>
      <c r="AB206" s="15">
        <f t="shared" si="96"/>
        <v>12.713900166102023</v>
      </c>
      <c r="AC206" s="15">
        <f t="shared" ref="AC206:AC229" si="132">AC205</f>
        <v>23050</v>
      </c>
      <c r="AD206" s="15">
        <f t="shared" ref="AD206:AD229" si="133">AD205</f>
        <v>26900</v>
      </c>
      <c r="AE206" s="15">
        <f t="shared" si="94"/>
        <v>0</v>
      </c>
    </row>
    <row r="207" spans="1:31" x14ac:dyDescent="0.35">
      <c r="A207" s="2">
        <v>43039</v>
      </c>
      <c r="B207" t="s">
        <v>11</v>
      </c>
      <c r="C207" s="3">
        <v>43069</v>
      </c>
      <c r="D207">
        <v>25112.05</v>
      </c>
      <c r="E207">
        <v>25112.05</v>
      </c>
      <c r="F207">
        <v>24963</v>
      </c>
      <c r="G207">
        <v>25057.45</v>
      </c>
      <c r="H207">
        <v>25071.7</v>
      </c>
      <c r="I207">
        <v>25057.45</v>
      </c>
      <c r="J207">
        <f t="shared" si="126"/>
        <v>-3.5518378765587943E-2</v>
      </c>
      <c r="K207">
        <v>1703920</v>
      </c>
      <c r="L207">
        <v>-37040</v>
      </c>
      <c r="M207">
        <f t="shared" si="122"/>
        <v>25100</v>
      </c>
      <c r="N207">
        <f t="shared" si="123"/>
        <v>30</v>
      </c>
      <c r="O207" s="11">
        <f t="shared" si="128"/>
        <v>22700</v>
      </c>
      <c r="P207" s="11">
        <f t="shared" si="129"/>
        <v>26750</v>
      </c>
      <c r="Q207" s="11">
        <f t="shared" si="119"/>
        <v>0</v>
      </c>
      <c r="R207" s="14">
        <v>12.112500000000001</v>
      </c>
      <c r="S207" s="14">
        <f t="shared" si="130"/>
        <v>23200</v>
      </c>
      <c r="T207" s="14">
        <f t="shared" si="131"/>
        <v>26750</v>
      </c>
      <c r="U207" s="14">
        <f t="shared" si="120"/>
        <v>0</v>
      </c>
      <c r="V207" s="15">
        <f t="shared" si="121"/>
        <v>149.04999999999927</v>
      </c>
      <c r="W207" s="15">
        <f t="shared" si="124"/>
        <v>45.700000000000728</v>
      </c>
      <c r="X207" s="15">
        <f t="shared" si="125"/>
        <v>103.34999999999854</v>
      </c>
      <c r="Y207" s="15">
        <f t="shared" si="127"/>
        <v>149.04999999999927</v>
      </c>
      <c r="Z207" s="16">
        <f t="shared" si="95"/>
        <v>347.34999999999985</v>
      </c>
      <c r="AA207" s="15">
        <f t="shared" ref="AA207:AA270" si="134">Z207/G207</f>
        <v>1.3862144791269656E-2</v>
      </c>
      <c r="AB207" s="15">
        <f t="shared" si="96"/>
        <v>12.89179465588078</v>
      </c>
      <c r="AC207" s="15">
        <f t="shared" si="132"/>
        <v>23050</v>
      </c>
      <c r="AD207" s="15">
        <f t="shared" si="133"/>
        <v>26900</v>
      </c>
      <c r="AE207" s="15">
        <f t="shared" ref="AE207:AE270" si="135">IF(AND(G207&gt;=AC207,G207&lt;=AD207),0,1)</f>
        <v>0</v>
      </c>
    </row>
    <row r="208" spans="1:31" x14ac:dyDescent="0.35">
      <c r="A208" s="2">
        <v>43040</v>
      </c>
      <c r="B208" t="s">
        <v>11</v>
      </c>
      <c r="C208" s="3">
        <v>43069</v>
      </c>
      <c r="D208">
        <v>25225</v>
      </c>
      <c r="E208">
        <v>25573.4</v>
      </c>
      <c r="F208">
        <v>25193.05</v>
      </c>
      <c r="G208">
        <v>25530.25</v>
      </c>
      <c r="H208">
        <v>25535</v>
      </c>
      <c r="I208">
        <v>25530.25</v>
      </c>
      <c r="J208">
        <f t="shared" si="126"/>
        <v>1.8519207606662658</v>
      </c>
      <c r="K208">
        <v>2059280</v>
      </c>
      <c r="L208">
        <v>355360</v>
      </c>
      <c r="M208">
        <f t="shared" si="122"/>
        <v>25200</v>
      </c>
      <c r="N208">
        <f t="shared" si="123"/>
        <v>29</v>
      </c>
      <c r="O208" s="11">
        <f t="shared" si="128"/>
        <v>22700</v>
      </c>
      <c r="P208" s="11">
        <f t="shared" si="129"/>
        <v>26750</v>
      </c>
      <c r="Q208" s="11">
        <f t="shared" si="119"/>
        <v>0</v>
      </c>
      <c r="R208" s="14">
        <v>12.44</v>
      </c>
      <c r="S208" s="14">
        <f t="shared" si="130"/>
        <v>23200</v>
      </c>
      <c r="T208" s="14">
        <f t="shared" si="131"/>
        <v>26750</v>
      </c>
      <c r="U208" s="14">
        <f t="shared" si="120"/>
        <v>0</v>
      </c>
      <c r="V208" s="15">
        <f t="shared" si="121"/>
        <v>380.35000000000218</v>
      </c>
      <c r="W208" s="15">
        <f t="shared" si="124"/>
        <v>515.95000000000073</v>
      </c>
      <c r="X208" s="15">
        <f t="shared" si="125"/>
        <v>135.59999999999854</v>
      </c>
      <c r="Y208" s="15">
        <f t="shared" si="127"/>
        <v>515.95000000000073</v>
      </c>
      <c r="Z208" s="16">
        <f t="shared" ref="Z208:Z271" si="136">AVERAGE(Y195:Y208)</f>
        <v>355.71071428571406</v>
      </c>
      <c r="AA208" s="15">
        <f t="shared" si="134"/>
        <v>1.3932911518129046E-2</v>
      </c>
      <c r="AB208" s="15">
        <f t="shared" ref="AB208:AB271" si="137">AA208*930</f>
        <v>12.957607711860012</v>
      </c>
      <c r="AC208" s="15">
        <f t="shared" si="132"/>
        <v>23050</v>
      </c>
      <c r="AD208" s="15">
        <f t="shared" si="133"/>
        <v>26900</v>
      </c>
      <c r="AE208" s="15">
        <f t="shared" si="135"/>
        <v>0</v>
      </c>
    </row>
    <row r="209" spans="1:31" x14ac:dyDescent="0.35">
      <c r="A209" s="2">
        <v>43041</v>
      </c>
      <c r="B209" t="s">
        <v>11</v>
      </c>
      <c r="C209" s="3">
        <v>43069</v>
      </c>
      <c r="D209">
        <v>25507.95</v>
      </c>
      <c r="E209">
        <v>25610</v>
      </c>
      <c r="F209">
        <v>25413</v>
      </c>
      <c r="G209">
        <v>25468.5</v>
      </c>
      <c r="H209">
        <v>25465</v>
      </c>
      <c r="I209">
        <v>25468.5</v>
      </c>
      <c r="J209">
        <f t="shared" si="126"/>
        <v>-0.2424563676698667</v>
      </c>
      <c r="K209">
        <v>2008120</v>
      </c>
      <c r="L209">
        <v>-51160</v>
      </c>
      <c r="M209">
        <f t="shared" si="122"/>
        <v>25500</v>
      </c>
      <c r="N209">
        <f t="shared" si="123"/>
        <v>28</v>
      </c>
      <c r="O209" s="11">
        <f t="shared" si="128"/>
        <v>22700</v>
      </c>
      <c r="P209" s="11">
        <f t="shared" si="129"/>
        <v>26750</v>
      </c>
      <c r="Q209" s="11">
        <f t="shared" si="119"/>
        <v>0</v>
      </c>
      <c r="R209" s="14">
        <v>12.137499999999999</v>
      </c>
      <c r="S209" s="14">
        <f t="shared" si="130"/>
        <v>23200</v>
      </c>
      <c r="T209" s="14">
        <f t="shared" si="131"/>
        <v>26750</v>
      </c>
      <c r="U209" s="14">
        <f t="shared" si="120"/>
        <v>0</v>
      </c>
      <c r="V209" s="15">
        <f t="shared" si="121"/>
        <v>197</v>
      </c>
      <c r="W209" s="15">
        <f t="shared" si="124"/>
        <v>79.75</v>
      </c>
      <c r="X209" s="15">
        <f t="shared" si="125"/>
        <v>117.25</v>
      </c>
      <c r="Y209" s="15">
        <f t="shared" si="127"/>
        <v>197</v>
      </c>
      <c r="Z209" s="16">
        <f t="shared" si="136"/>
        <v>340.21071428571406</v>
      </c>
      <c r="AA209" s="15">
        <f t="shared" si="134"/>
        <v>1.335809781831337E-2</v>
      </c>
      <c r="AB209" s="15">
        <f t="shared" si="137"/>
        <v>12.423030971031434</v>
      </c>
      <c r="AC209" s="15">
        <f t="shared" si="132"/>
        <v>23050</v>
      </c>
      <c r="AD209" s="15">
        <f t="shared" si="133"/>
        <v>26900</v>
      </c>
      <c r="AE209" s="15">
        <f t="shared" si="135"/>
        <v>0</v>
      </c>
    </row>
    <row r="210" spans="1:31" x14ac:dyDescent="0.35">
      <c r="A210" s="2">
        <v>43042</v>
      </c>
      <c r="B210" t="s">
        <v>11</v>
      </c>
      <c r="C210" s="3">
        <v>43069</v>
      </c>
      <c r="D210">
        <v>25550</v>
      </c>
      <c r="E210">
        <v>25688.85</v>
      </c>
      <c r="F210">
        <v>25427.200000000001</v>
      </c>
      <c r="G210">
        <v>25668.65</v>
      </c>
      <c r="H210">
        <v>25676.55</v>
      </c>
      <c r="I210">
        <v>25668.65</v>
      </c>
      <c r="J210">
        <f t="shared" si="126"/>
        <v>0.7797449417869714</v>
      </c>
      <c r="K210">
        <v>2140760</v>
      </c>
      <c r="L210">
        <v>132640</v>
      </c>
      <c r="M210">
        <f t="shared" si="122"/>
        <v>25600</v>
      </c>
      <c r="N210">
        <f t="shared" si="123"/>
        <v>27</v>
      </c>
      <c r="O210" s="11">
        <f t="shared" si="128"/>
        <v>22700</v>
      </c>
      <c r="P210" s="11">
        <f t="shared" si="129"/>
        <v>26750</v>
      </c>
      <c r="Q210" s="11">
        <f t="shared" si="119"/>
        <v>0</v>
      </c>
      <c r="R210" s="14">
        <v>12.005000000000001</v>
      </c>
      <c r="S210" s="14">
        <f t="shared" si="130"/>
        <v>23200</v>
      </c>
      <c r="T210" s="14">
        <f t="shared" si="131"/>
        <v>26750</v>
      </c>
      <c r="U210" s="14">
        <f t="shared" si="120"/>
        <v>0</v>
      </c>
      <c r="V210" s="15">
        <f t="shared" si="121"/>
        <v>261.64999999999782</v>
      </c>
      <c r="W210" s="15">
        <f t="shared" si="124"/>
        <v>220.34999999999854</v>
      </c>
      <c r="X210" s="15">
        <f t="shared" si="125"/>
        <v>41.299999999999272</v>
      </c>
      <c r="Y210" s="15">
        <f t="shared" si="127"/>
        <v>261.64999999999782</v>
      </c>
      <c r="Z210" s="16">
        <f t="shared" si="136"/>
        <v>329.41071428571405</v>
      </c>
      <c r="AA210" s="15">
        <f t="shared" si="134"/>
        <v>1.2833192017722555E-2</v>
      </c>
      <c r="AB210" s="15">
        <f t="shared" si="137"/>
        <v>11.934868576481975</v>
      </c>
      <c r="AC210" s="15">
        <f t="shared" si="132"/>
        <v>23050</v>
      </c>
      <c r="AD210" s="15">
        <f t="shared" si="133"/>
        <v>26900</v>
      </c>
      <c r="AE210" s="15">
        <f t="shared" si="135"/>
        <v>0</v>
      </c>
    </row>
    <row r="211" spans="1:31" x14ac:dyDescent="0.35">
      <c r="A211" s="2">
        <v>43045</v>
      </c>
      <c r="B211" t="s">
        <v>11</v>
      </c>
      <c r="C211" s="3">
        <v>43069</v>
      </c>
      <c r="D211">
        <v>25556.5</v>
      </c>
      <c r="E211">
        <v>25715</v>
      </c>
      <c r="F211">
        <v>25556.5</v>
      </c>
      <c r="G211">
        <v>25618.7</v>
      </c>
      <c r="H211">
        <v>25587.4</v>
      </c>
      <c r="I211">
        <v>25618.7</v>
      </c>
      <c r="J211">
        <f t="shared" si="126"/>
        <v>-0.19497476452747692</v>
      </c>
      <c r="K211">
        <v>2281720</v>
      </c>
      <c r="L211">
        <v>140960</v>
      </c>
      <c r="M211">
        <f t="shared" si="122"/>
        <v>25600</v>
      </c>
      <c r="N211">
        <f t="shared" si="123"/>
        <v>24</v>
      </c>
      <c r="O211" s="11">
        <f t="shared" si="128"/>
        <v>22700</v>
      </c>
      <c r="P211" s="11">
        <f t="shared" si="129"/>
        <v>26750</v>
      </c>
      <c r="Q211" s="11">
        <f t="shared" si="119"/>
        <v>0</v>
      </c>
      <c r="R211" s="14">
        <v>11.91</v>
      </c>
      <c r="S211" s="14">
        <f t="shared" si="130"/>
        <v>23200</v>
      </c>
      <c r="T211" s="14">
        <f t="shared" si="131"/>
        <v>26750</v>
      </c>
      <c r="U211" s="14">
        <f t="shared" si="120"/>
        <v>0</v>
      </c>
      <c r="V211" s="15">
        <f t="shared" si="121"/>
        <v>158.5</v>
      </c>
      <c r="W211" s="15">
        <f t="shared" si="124"/>
        <v>46.349999999998545</v>
      </c>
      <c r="X211" s="15">
        <f t="shared" si="125"/>
        <v>112.15000000000146</v>
      </c>
      <c r="Y211" s="15">
        <f t="shared" si="127"/>
        <v>158.5</v>
      </c>
      <c r="Z211" s="16">
        <f t="shared" si="136"/>
        <v>314.20714285714268</v>
      </c>
      <c r="AA211" s="15">
        <f t="shared" si="134"/>
        <v>1.226475749578014E-2</v>
      </c>
      <c r="AB211" s="15">
        <f t="shared" si="137"/>
        <v>11.406224471075531</v>
      </c>
      <c r="AC211" s="15">
        <f t="shared" si="132"/>
        <v>23050</v>
      </c>
      <c r="AD211" s="15">
        <f t="shared" si="133"/>
        <v>26900</v>
      </c>
      <c r="AE211" s="15">
        <f t="shared" si="135"/>
        <v>0</v>
      </c>
    </row>
    <row r="212" spans="1:31" x14ac:dyDescent="0.35">
      <c r="A212" s="2">
        <v>43046</v>
      </c>
      <c r="B212" t="s">
        <v>11</v>
      </c>
      <c r="C212" s="3">
        <v>43069</v>
      </c>
      <c r="D212">
        <v>25650.05</v>
      </c>
      <c r="E212">
        <v>25690.15</v>
      </c>
      <c r="F212">
        <v>25337</v>
      </c>
      <c r="G212">
        <v>25396.65</v>
      </c>
      <c r="H212">
        <v>25388.45</v>
      </c>
      <c r="I212">
        <v>25396.65</v>
      </c>
      <c r="J212">
        <f t="shared" si="126"/>
        <v>-0.87432791332714854</v>
      </c>
      <c r="K212">
        <v>2248640</v>
      </c>
      <c r="L212">
        <v>-33080</v>
      </c>
      <c r="M212">
        <f t="shared" si="122"/>
        <v>25700</v>
      </c>
      <c r="N212">
        <f t="shared" si="123"/>
        <v>23</v>
      </c>
      <c r="O212" s="11">
        <f t="shared" si="128"/>
        <v>22700</v>
      </c>
      <c r="P212" s="11">
        <f t="shared" si="129"/>
        <v>26750</v>
      </c>
      <c r="Q212" s="11">
        <f t="shared" si="119"/>
        <v>0</v>
      </c>
      <c r="R212" s="14">
        <v>13.022500000000001</v>
      </c>
      <c r="S212" s="14">
        <f t="shared" si="130"/>
        <v>23200</v>
      </c>
      <c r="T212" s="14">
        <f t="shared" si="131"/>
        <v>26750</v>
      </c>
      <c r="U212" s="14">
        <f t="shared" si="120"/>
        <v>0</v>
      </c>
      <c r="V212" s="15">
        <f t="shared" si="121"/>
        <v>353.15000000000146</v>
      </c>
      <c r="W212" s="15">
        <f t="shared" si="124"/>
        <v>71.450000000000728</v>
      </c>
      <c r="X212" s="15">
        <f t="shared" si="125"/>
        <v>281.70000000000073</v>
      </c>
      <c r="Y212" s="15">
        <f t="shared" si="127"/>
        <v>353.15000000000146</v>
      </c>
      <c r="Z212" s="16">
        <f t="shared" si="136"/>
        <v>322.03928571428565</v>
      </c>
      <c r="AA212" s="15">
        <f t="shared" si="134"/>
        <v>1.2680384448905097E-2</v>
      </c>
      <c r="AB212" s="15">
        <f t="shared" si="137"/>
        <v>11.792757537481739</v>
      </c>
      <c r="AC212" s="15">
        <f t="shared" si="132"/>
        <v>23050</v>
      </c>
      <c r="AD212" s="15">
        <f t="shared" si="133"/>
        <v>26900</v>
      </c>
      <c r="AE212" s="15">
        <f t="shared" si="135"/>
        <v>0</v>
      </c>
    </row>
    <row r="213" spans="1:31" x14ac:dyDescent="0.35">
      <c r="A213" s="2">
        <v>43047</v>
      </c>
      <c r="B213" t="s">
        <v>11</v>
      </c>
      <c r="C213" s="3">
        <v>43069</v>
      </c>
      <c r="D213">
        <v>25427.85</v>
      </c>
      <c r="E213">
        <v>25519.95</v>
      </c>
      <c r="F213">
        <v>25237</v>
      </c>
      <c r="G213">
        <v>25298.95</v>
      </c>
      <c r="H213">
        <v>25338.400000000001</v>
      </c>
      <c r="I213">
        <v>25298.95</v>
      </c>
      <c r="J213">
        <f t="shared" si="126"/>
        <v>-0.38618203522280853</v>
      </c>
      <c r="K213">
        <v>2273200</v>
      </c>
      <c r="L213">
        <v>24560</v>
      </c>
      <c r="M213">
        <f t="shared" si="122"/>
        <v>25400</v>
      </c>
      <c r="N213">
        <f t="shared" si="123"/>
        <v>22</v>
      </c>
      <c r="O213" s="11">
        <f t="shared" si="128"/>
        <v>22700</v>
      </c>
      <c r="P213" s="11">
        <f t="shared" si="129"/>
        <v>26750</v>
      </c>
      <c r="Q213" s="11">
        <f t="shared" si="119"/>
        <v>0</v>
      </c>
      <c r="R213" s="14">
        <v>13.237500000000001</v>
      </c>
      <c r="S213" s="14">
        <f t="shared" si="130"/>
        <v>23200</v>
      </c>
      <c r="T213" s="14">
        <f t="shared" si="131"/>
        <v>26750</v>
      </c>
      <c r="U213" s="14">
        <f t="shared" si="120"/>
        <v>0</v>
      </c>
      <c r="V213" s="15">
        <f t="shared" si="121"/>
        <v>282.95000000000073</v>
      </c>
      <c r="W213" s="15">
        <f t="shared" si="124"/>
        <v>123.29999999999927</v>
      </c>
      <c r="X213" s="15">
        <f t="shared" si="125"/>
        <v>159.65000000000146</v>
      </c>
      <c r="Y213" s="15">
        <f t="shared" si="127"/>
        <v>282.95000000000073</v>
      </c>
      <c r="Z213" s="16">
        <f t="shared" si="136"/>
        <v>317.05357142857144</v>
      </c>
      <c r="AA213" s="15">
        <f t="shared" si="134"/>
        <v>1.2532281831007668E-2</v>
      </c>
      <c r="AB213" s="15">
        <f t="shared" si="137"/>
        <v>11.655022102837131</v>
      </c>
      <c r="AC213" s="15">
        <f t="shared" si="132"/>
        <v>23050</v>
      </c>
      <c r="AD213" s="15">
        <f t="shared" si="133"/>
        <v>26900</v>
      </c>
      <c r="AE213" s="15">
        <f t="shared" si="135"/>
        <v>0</v>
      </c>
    </row>
    <row r="214" spans="1:31" x14ac:dyDescent="0.35">
      <c r="A214" s="2">
        <v>43048</v>
      </c>
      <c r="B214" t="s">
        <v>11</v>
      </c>
      <c r="C214" s="3">
        <v>43069</v>
      </c>
      <c r="D214">
        <v>25362.35</v>
      </c>
      <c r="E214">
        <v>25473.25</v>
      </c>
      <c r="F214">
        <v>25256.55</v>
      </c>
      <c r="G214">
        <v>25419.4</v>
      </c>
      <c r="H214">
        <v>25464.95</v>
      </c>
      <c r="I214">
        <v>25419.4</v>
      </c>
      <c r="J214">
        <f t="shared" si="126"/>
        <v>0.47385068097595034</v>
      </c>
      <c r="K214">
        <v>2280520</v>
      </c>
      <c r="L214">
        <v>7320</v>
      </c>
      <c r="M214">
        <f t="shared" si="122"/>
        <v>25400</v>
      </c>
      <c r="N214">
        <f t="shared" si="123"/>
        <v>21</v>
      </c>
      <c r="O214" s="11">
        <f t="shared" si="128"/>
        <v>22700</v>
      </c>
      <c r="P214" s="11">
        <f t="shared" si="129"/>
        <v>26750</v>
      </c>
      <c r="Q214" s="11">
        <f t="shared" si="119"/>
        <v>0</v>
      </c>
      <c r="R214" s="14">
        <v>13.61</v>
      </c>
      <c r="S214" s="14">
        <f t="shared" si="130"/>
        <v>23200</v>
      </c>
      <c r="T214" s="14">
        <f t="shared" si="131"/>
        <v>26750</v>
      </c>
      <c r="U214" s="14">
        <f t="shared" si="120"/>
        <v>0</v>
      </c>
      <c r="V214" s="15">
        <f t="shared" si="121"/>
        <v>216.70000000000073</v>
      </c>
      <c r="W214" s="15">
        <f t="shared" si="124"/>
        <v>174.29999999999927</v>
      </c>
      <c r="X214" s="15">
        <f t="shared" si="125"/>
        <v>42.400000000001455</v>
      </c>
      <c r="Y214" s="15">
        <f t="shared" si="127"/>
        <v>216.70000000000073</v>
      </c>
      <c r="Z214" s="16">
        <f t="shared" si="136"/>
        <v>298.37142857142862</v>
      </c>
      <c r="AA214" s="15">
        <f t="shared" si="134"/>
        <v>1.1737941437304916E-2</v>
      </c>
      <c r="AB214" s="15">
        <f t="shared" si="137"/>
        <v>10.916285536693572</v>
      </c>
      <c r="AC214" s="15">
        <f t="shared" si="132"/>
        <v>23050</v>
      </c>
      <c r="AD214" s="15">
        <f t="shared" si="133"/>
        <v>26900</v>
      </c>
      <c r="AE214" s="15">
        <f t="shared" si="135"/>
        <v>0</v>
      </c>
    </row>
    <row r="215" spans="1:31" x14ac:dyDescent="0.35">
      <c r="A215" s="2">
        <v>43049</v>
      </c>
      <c r="B215" t="s">
        <v>11</v>
      </c>
      <c r="C215" s="3">
        <v>43069</v>
      </c>
      <c r="D215">
        <v>25447</v>
      </c>
      <c r="E215">
        <v>25667.599999999999</v>
      </c>
      <c r="F215">
        <v>25330.25</v>
      </c>
      <c r="G215">
        <v>25495.15</v>
      </c>
      <c r="H215">
        <v>25525.05</v>
      </c>
      <c r="I215">
        <v>25495.15</v>
      </c>
      <c r="J215">
        <f t="shared" si="126"/>
        <v>0.29711533370072346</v>
      </c>
      <c r="K215">
        <v>2367200</v>
      </c>
      <c r="L215">
        <v>86680</v>
      </c>
      <c r="M215">
        <f t="shared" si="122"/>
        <v>25400</v>
      </c>
      <c r="N215">
        <f t="shared" si="123"/>
        <v>20</v>
      </c>
      <c r="O215" s="11">
        <f t="shared" si="128"/>
        <v>22700</v>
      </c>
      <c r="P215" s="11">
        <f t="shared" si="129"/>
        <v>26750</v>
      </c>
      <c r="Q215" s="11">
        <f t="shared" si="119"/>
        <v>0</v>
      </c>
      <c r="R215" s="14">
        <v>13.2675</v>
      </c>
      <c r="S215" s="14">
        <f t="shared" si="130"/>
        <v>23200</v>
      </c>
      <c r="T215" s="14">
        <f t="shared" si="131"/>
        <v>26750</v>
      </c>
      <c r="U215" s="14">
        <f t="shared" si="120"/>
        <v>0</v>
      </c>
      <c r="V215" s="15">
        <f t="shared" si="121"/>
        <v>337.34999999999854</v>
      </c>
      <c r="W215" s="15">
        <f t="shared" si="124"/>
        <v>248.19999999999709</v>
      </c>
      <c r="X215" s="15">
        <f t="shared" si="125"/>
        <v>89.150000000001455</v>
      </c>
      <c r="Y215" s="15">
        <f t="shared" si="127"/>
        <v>337.34999999999854</v>
      </c>
      <c r="Z215" s="16">
        <f t="shared" si="136"/>
        <v>303.32499999999993</v>
      </c>
      <c r="AA215" s="15">
        <f t="shared" si="134"/>
        <v>1.1897360870596953E-2</v>
      </c>
      <c r="AB215" s="15">
        <f t="shared" si="137"/>
        <v>11.064545609655166</v>
      </c>
      <c r="AC215" s="15">
        <f t="shared" si="132"/>
        <v>23050</v>
      </c>
      <c r="AD215" s="15">
        <f t="shared" si="133"/>
        <v>26900</v>
      </c>
      <c r="AE215" s="15">
        <f t="shared" si="135"/>
        <v>0</v>
      </c>
    </row>
    <row r="216" spans="1:31" x14ac:dyDescent="0.35">
      <c r="A216" s="2">
        <v>43052</v>
      </c>
      <c r="B216" t="s">
        <v>11</v>
      </c>
      <c r="C216" s="3">
        <v>43069</v>
      </c>
      <c r="D216">
        <v>25535.1</v>
      </c>
      <c r="E216">
        <v>25604.799999999999</v>
      </c>
      <c r="F216">
        <v>25442</v>
      </c>
      <c r="G216">
        <v>25463.200000000001</v>
      </c>
      <c r="H216">
        <v>25457</v>
      </c>
      <c r="I216">
        <v>25463.200000000001</v>
      </c>
      <c r="J216">
        <f t="shared" si="126"/>
        <v>-0.12547519557636402</v>
      </c>
      <c r="K216">
        <v>2373200</v>
      </c>
      <c r="L216">
        <v>6000</v>
      </c>
      <c r="M216">
        <f t="shared" si="122"/>
        <v>25500</v>
      </c>
      <c r="N216">
        <f t="shared" si="123"/>
        <v>17</v>
      </c>
      <c r="O216" s="11">
        <f t="shared" si="128"/>
        <v>22700</v>
      </c>
      <c r="P216" s="11">
        <f t="shared" si="129"/>
        <v>26750</v>
      </c>
      <c r="Q216" s="11">
        <f t="shared" si="119"/>
        <v>0</v>
      </c>
      <c r="R216" s="14">
        <v>13.475</v>
      </c>
      <c r="S216" s="14">
        <f t="shared" si="130"/>
        <v>23200</v>
      </c>
      <c r="T216" s="14">
        <f t="shared" si="131"/>
        <v>26750</v>
      </c>
      <c r="U216" s="14">
        <f t="shared" si="120"/>
        <v>0</v>
      </c>
      <c r="V216" s="15">
        <f t="shared" si="121"/>
        <v>162.79999999999927</v>
      </c>
      <c r="W216" s="15">
        <f t="shared" si="124"/>
        <v>109.64999999999782</v>
      </c>
      <c r="X216" s="15">
        <f t="shared" si="125"/>
        <v>53.150000000001455</v>
      </c>
      <c r="Y216" s="15">
        <f t="shared" si="127"/>
        <v>162.79999999999927</v>
      </c>
      <c r="Z216" s="16">
        <f t="shared" si="136"/>
        <v>295.36428571428559</v>
      </c>
      <c r="AA216" s="15">
        <f t="shared" si="134"/>
        <v>1.1599653056736214E-2</v>
      </c>
      <c r="AB216" s="15">
        <f t="shared" si="137"/>
        <v>10.787677342764679</v>
      </c>
      <c r="AC216" s="15">
        <f t="shared" si="132"/>
        <v>23050</v>
      </c>
      <c r="AD216" s="15">
        <f t="shared" si="133"/>
        <v>26900</v>
      </c>
      <c r="AE216" s="15">
        <f t="shared" si="135"/>
        <v>0</v>
      </c>
    </row>
    <row r="217" spans="1:31" x14ac:dyDescent="0.35">
      <c r="A217" s="2">
        <v>43053</v>
      </c>
      <c r="B217" t="s">
        <v>11</v>
      </c>
      <c r="C217" s="3">
        <v>43069</v>
      </c>
      <c r="D217">
        <v>25380.25</v>
      </c>
      <c r="E217">
        <v>25523.55</v>
      </c>
      <c r="F217">
        <v>25320.2</v>
      </c>
      <c r="G217">
        <v>25401</v>
      </c>
      <c r="H217">
        <v>25401.65</v>
      </c>
      <c r="I217">
        <v>25401</v>
      </c>
      <c r="J217">
        <f t="shared" si="126"/>
        <v>-0.24487224912405309</v>
      </c>
      <c r="K217">
        <v>2323600</v>
      </c>
      <c r="L217">
        <v>-49600</v>
      </c>
      <c r="M217">
        <f t="shared" si="122"/>
        <v>25400</v>
      </c>
      <c r="N217">
        <f t="shared" si="123"/>
        <v>16</v>
      </c>
      <c r="O217" s="11">
        <f t="shared" si="128"/>
        <v>22700</v>
      </c>
      <c r="P217" s="11">
        <f t="shared" si="129"/>
        <v>26750</v>
      </c>
      <c r="Q217" s="11">
        <f t="shared" si="119"/>
        <v>0</v>
      </c>
      <c r="R217" s="14">
        <v>14.045</v>
      </c>
      <c r="S217" s="14">
        <f t="shared" si="130"/>
        <v>23200</v>
      </c>
      <c r="T217" s="14">
        <f t="shared" si="131"/>
        <v>26750</v>
      </c>
      <c r="U217" s="14">
        <f t="shared" si="120"/>
        <v>0</v>
      </c>
      <c r="V217" s="15">
        <f t="shared" si="121"/>
        <v>203.34999999999854</v>
      </c>
      <c r="W217" s="15">
        <f t="shared" si="124"/>
        <v>60.349999999998545</v>
      </c>
      <c r="X217" s="15">
        <f t="shared" si="125"/>
        <v>143</v>
      </c>
      <c r="Y217" s="15">
        <f t="shared" si="127"/>
        <v>203.34999999999854</v>
      </c>
      <c r="Z217" s="16">
        <f t="shared" si="136"/>
        <v>247.49999999999974</v>
      </c>
      <c r="AA217" s="15">
        <f t="shared" si="134"/>
        <v>9.7437108775244967E-3</v>
      </c>
      <c r="AB217" s="15">
        <f t="shared" si="137"/>
        <v>9.0616511160977815</v>
      </c>
      <c r="AC217" s="15">
        <f t="shared" si="132"/>
        <v>23050</v>
      </c>
      <c r="AD217" s="15">
        <f t="shared" si="133"/>
        <v>26900</v>
      </c>
      <c r="AE217" s="15">
        <f t="shared" si="135"/>
        <v>0</v>
      </c>
    </row>
    <row r="218" spans="1:31" x14ac:dyDescent="0.35">
      <c r="A218" s="2">
        <v>43054</v>
      </c>
      <c r="B218" t="s">
        <v>11</v>
      </c>
      <c r="C218" s="3">
        <v>43069</v>
      </c>
      <c r="D218">
        <v>25345</v>
      </c>
      <c r="E218">
        <v>25409.35</v>
      </c>
      <c r="F218">
        <v>25260</v>
      </c>
      <c r="G218">
        <v>25318.15</v>
      </c>
      <c r="H218">
        <v>25327.200000000001</v>
      </c>
      <c r="I218">
        <v>25318.15</v>
      </c>
      <c r="J218">
        <f t="shared" si="126"/>
        <v>-0.32723559975748046</v>
      </c>
      <c r="K218">
        <v>2289000</v>
      </c>
      <c r="L218">
        <v>-34600</v>
      </c>
      <c r="M218">
        <f t="shared" si="122"/>
        <v>25300</v>
      </c>
      <c r="N218">
        <f t="shared" si="123"/>
        <v>15</v>
      </c>
      <c r="O218" s="11">
        <f t="shared" si="128"/>
        <v>22700</v>
      </c>
      <c r="P218" s="11">
        <f t="shared" si="129"/>
        <v>26750</v>
      </c>
      <c r="Q218" s="11">
        <f t="shared" si="119"/>
        <v>0</v>
      </c>
      <c r="R218" s="14">
        <v>14.164999999999999</v>
      </c>
      <c r="S218" s="14">
        <f t="shared" si="130"/>
        <v>23200</v>
      </c>
      <c r="T218" s="14">
        <f t="shared" si="131"/>
        <v>26750</v>
      </c>
      <c r="U218" s="14">
        <f t="shared" si="120"/>
        <v>0</v>
      </c>
      <c r="V218" s="15">
        <f t="shared" si="121"/>
        <v>149.34999999999854</v>
      </c>
      <c r="W218" s="15">
        <f t="shared" si="124"/>
        <v>8.3499999999985448</v>
      </c>
      <c r="X218" s="15">
        <f t="shared" si="125"/>
        <v>141</v>
      </c>
      <c r="Y218" s="15">
        <f t="shared" si="127"/>
        <v>149.34999999999854</v>
      </c>
      <c r="Z218" s="16">
        <f t="shared" si="136"/>
        <v>238.72142857142822</v>
      </c>
      <c r="AA218" s="15">
        <f t="shared" si="134"/>
        <v>9.4288654017544021E-3</v>
      </c>
      <c r="AB218" s="15">
        <f t="shared" si="137"/>
        <v>8.7688448236315946</v>
      </c>
      <c r="AC218" s="15">
        <f t="shared" si="132"/>
        <v>23050</v>
      </c>
      <c r="AD218" s="15">
        <f t="shared" si="133"/>
        <v>26900</v>
      </c>
      <c r="AE218" s="15">
        <f t="shared" si="135"/>
        <v>0</v>
      </c>
    </row>
    <row r="219" spans="1:31" x14ac:dyDescent="0.35">
      <c r="A219" s="2">
        <v>43055</v>
      </c>
      <c r="B219" t="s">
        <v>11</v>
      </c>
      <c r="C219" s="3">
        <v>43069</v>
      </c>
      <c r="D219">
        <v>25360.15</v>
      </c>
      <c r="E219">
        <v>25550.5</v>
      </c>
      <c r="F219">
        <v>25351.4</v>
      </c>
      <c r="G219">
        <v>25515.85</v>
      </c>
      <c r="H219">
        <v>25550</v>
      </c>
      <c r="I219">
        <v>25515.85</v>
      </c>
      <c r="J219">
        <f t="shared" si="126"/>
        <v>0.77481251849339572</v>
      </c>
      <c r="K219">
        <v>2239800</v>
      </c>
      <c r="L219">
        <v>-49200</v>
      </c>
      <c r="M219">
        <f t="shared" si="122"/>
        <v>25400</v>
      </c>
      <c r="N219">
        <f t="shared" si="123"/>
        <v>14</v>
      </c>
      <c r="O219" s="11">
        <f t="shared" si="128"/>
        <v>22700</v>
      </c>
      <c r="P219" s="11">
        <f t="shared" si="129"/>
        <v>26750</v>
      </c>
      <c r="Q219" s="11">
        <f t="shared" si="119"/>
        <v>0</v>
      </c>
      <c r="R219" s="14">
        <v>14.265000000000001</v>
      </c>
      <c r="S219" s="14">
        <f t="shared" si="130"/>
        <v>23200</v>
      </c>
      <c r="T219" s="14">
        <f t="shared" si="131"/>
        <v>26750</v>
      </c>
      <c r="U219" s="14">
        <f t="shared" si="120"/>
        <v>0</v>
      </c>
      <c r="V219" s="15">
        <f t="shared" si="121"/>
        <v>199.09999999999854</v>
      </c>
      <c r="W219" s="15">
        <f t="shared" si="124"/>
        <v>232.34999999999854</v>
      </c>
      <c r="X219" s="15">
        <f t="shared" si="125"/>
        <v>33.25</v>
      </c>
      <c r="Y219" s="15">
        <f t="shared" si="127"/>
        <v>232.34999999999854</v>
      </c>
      <c r="Z219" s="16">
        <f t="shared" si="136"/>
        <v>243.53571428571377</v>
      </c>
      <c r="AA219" s="15">
        <f t="shared" si="134"/>
        <v>9.54448761400125E-3</v>
      </c>
      <c r="AB219" s="15">
        <f t="shared" si="137"/>
        <v>8.8763734810211616</v>
      </c>
      <c r="AC219" s="15">
        <f t="shared" si="132"/>
        <v>23050</v>
      </c>
      <c r="AD219" s="15">
        <f t="shared" si="133"/>
        <v>26900</v>
      </c>
      <c r="AE219" s="15">
        <f t="shared" si="135"/>
        <v>0</v>
      </c>
    </row>
    <row r="220" spans="1:31" x14ac:dyDescent="0.35">
      <c r="A220" s="2">
        <v>43056</v>
      </c>
      <c r="B220" t="s">
        <v>11</v>
      </c>
      <c r="C220" s="3">
        <v>43069</v>
      </c>
      <c r="D220">
        <v>25800</v>
      </c>
      <c r="E220">
        <v>25974.65</v>
      </c>
      <c r="F220">
        <v>25752.2</v>
      </c>
      <c r="G220">
        <v>25818.75</v>
      </c>
      <c r="H220">
        <v>25790.7</v>
      </c>
      <c r="I220">
        <v>25818.75</v>
      </c>
      <c r="J220">
        <f t="shared" si="126"/>
        <v>1.1731784071653408</v>
      </c>
      <c r="K220">
        <v>2377640</v>
      </c>
      <c r="L220">
        <v>137840</v>
      </c>
      <c r="M220">
        <f t="shared" si="122"/>
        <v>25800</v>
      </c>
      <c r="N220">
        <f t="shared" si="123"/>
        <v>13</v>
      </c>
      <c r="O220" s="11">
        <f t="shared" si="128"/>
        <v>22700</v>
      </c>
      <c r="P220" s="11">
        <f t="shared" si="129"/>
        <v>26750</v>
      </c>
      <c r="Q220" s="11">
        <f t="shared" si="119"/>
        <v>0</v>
      </c>
      <c r="R220" s="14">
        <v>13.4625</v>
      </c>
      <c r="S220" s="14">
        <f t="shared" si="130"/>
        <v>23200</v>
      </c>
      <c r="T220" s="14">
        <f t="shared" si="131"/>
        <v>26750</v>
      </c>
      <c r="U220" s="14">
        <f t="shared" si="120"/>
        <v>0</v>
      </c>
      <c r="V220" s="15">
        <f t="shared" si="121"/>
        <v>222.45000000000073</v>
      </c>
      <c r="W220" s="15">
        <f t="shared" si="124"/>
        <v>458.80000000000291</v>
      </c>
      <c r="X220" s="15">
        <f t="shared" si="125"/>
        <v>236.35000000000218</v>
      </c>
      <c r="Y220" s="15">
        <f t="shared" si="127"/>
        <v>458.80000000000291</v>
      </c>
      <c r="Z220" s="16">
        <f t="shared" si="136"/>
        <v>262.78214285714267</v>
      </c>
      <c r="AA220" s="15">
        <f t="shared" si="134"/>
        <v>1.0177957602794196E-2</v>
      </c>
      <c r="AB220" s="15">
        <f t="shared" si="137"/>
        <v>9.4655005705986017</v>
      </c>
      <c r="AC220" s="15">
        <f t="shared" si="132"/>
        <v>23050</v>
      </c>
      <c r="AD220" s="15">
        <f t="shared" si="133"/>
        <v>26900</v>
      </c>
      <c r="AE220" s="15">
        <f t="shared" si="135"/>
        <v>0</v>
      </c>
    </row>
    <row r="221" spans="1:31" x14ac:dyDescent="0.35">
      <c r="A221" s="2">
        <v>43059</v>
      </c>
      <c r="B221" t="s">
        <v>11</v>
      </c>
      <c r="C221" s="3">
        <v>43069</v>
      </c>
      <c r="D221">
        <v>25825</v>
      </c>
      <c r="E221">
        <v>25867</v>
      </c>
      <c r="F221">
        <v>25745.15</v>
      </c>
      <c r="G221">
        <v>25831.85</v>
      </c>
      <c r="H221">
        <v>25829.15</v>
      </c>
      <c r="I221">
        <v>25831.85</v>
      </c>
      <c r="J221">
        <f t="shared" si="126"/>
        <v>5.0712589303509213E-2</v>
      </c>
      <c r="K221">
        <v>2402200</v>
      </c>
      <c r="L221">
        <v>24560</v>
      </c>
      <c r="M221">
        <f t="shared" si="122"/>
        <v>25800</v>
      </c>
      <c r="N221">
        <f t="shared" si="123"/>
        <v>10</v>
      </c>
      <c r="O221" s="11">
        <f t="shared" si="128"/>
        <v>22700</v>
      </c>
      <c r="P221" s="11">
        <f t="shared" si="129"/>
        <v>26750</v>
      </c>
      <c r="Q221" s="11">
        <f t="shared" si="119"/>
        <v>0</v>
      </c>
      <c r="R221" s="14">
        <v>13.7125</v>
      </c>
      <c r="S221" s="14">
        <f t="shared" si="130"/>
        <v>23200</v>
      </c>
      <c r="T221" s="14">
        <f t="shared" si="131"/>
        <v>26750</v>
      </c>
      <c r="U221" s="14">
        <f t="shared" si="120"/>
        <v>0</v>
      </c>
      <c r="V221" s="15">
        <f t="shared" si="121"/>
        <v>121.84999999999854</v>
      </c>
      <c r="W221" s="15">
        <f t="shared" si="124"/>
        <v>48.25</v>
      </c>
      <c r="X221" s="15">
        <f t="shared" si="125"/>
        <v>73.599999999998545</v>
      </c>
      <c r="Y221" s="15">
        <f t="shared" si="127"/>
        <v>121.84999999999854</v>
      </c>
      <c r="Z221" s="16">
        <f t="shared" si="136"/>
        <v>260.83928571428544</v>
      </c>
      <c r="AA221" s="15">
        <f t="shared" si="134"/>
        <v>1.009758440507689E-2</v>
      </c>
      <c r="AB221" s="15">
        <f t="shared" si="137"/>
        <v>9.3907534967215085</v>
      </c>
      <c r="AC221" s="15">
        <f t="shared" si="132"/>
        <v>23050</v>
      </c>
      <c r="AD221" s="15">
        <f t="shared" si="133"/>
        <v>26900</v>
      </c>
      <c r="AE221" s="15">
        <f t="shared" si="135"/>
        <v>0</v>
      </c>
    </row>
    <row r="222" spans="1:31" x14ac:dyDescent="0.35">
      <c r="A222" s="2">
        <v>43060</v>
      </c>
      <c r="B222" t="s">
        <v>11</v>
      </c>
      <c r="C222" s="3">
        <v>43069</v>
      </c>
      <c r="D222">
        <v>26200</v>
      </c>
      <c r="E222">
        <v>26200</v>
      </c>
      <c r="F222">
        <v>25785</v>
      </c>
      <c r="G222">
        <v>25818.7</v>
      </c>
      <c r="H222">
        <v>25795.55</v>
      </c>
      <c r="I222">
        <v>25818.7</v>
      </c>
      <c r="J222">
        <f t="shared" si="126"/>
        <v>-5.0932076363247633E-2</v>
      </c>
      <c r="K222">
        <v>2396000</v>
      </c>
      <c r="L222">
        <v>-6200</v>
      </c>
      <c r="M222">
        <f t="shared" si="122"/>
        <v>26200</v>
      </c>
      <c r="N222">
        <f t="shared" si="123"/>
        <v>9</v>
      </c>
      <c r="O222" s="11">
        <f t="shared" si="128"/>
        <v>22700</v>
      </c>
      <c r="P222" s="11">
        <f t="shared" si="129"/>
        <v>26750</v>
      </c>
      <c r="Q222" s="11">
        <f t="shared" si="119"/>
        <v>0</v>
      </c>
      <c r="R222" s="14">
        <v>13.432499999999999</v>
      </c>
      <c r="S222" s="14">
        <f t="shared" si="130"/>
        <v>23200</v>
      </c>
      <c r="T222" s="14">
        <f t="shared" si="131"/>
        <v>26750</v>
      </c>
      <c r="U222" s="14">
        <f t="shared" si="120"/>
        <v>0</v>
      </c>
      <c r="V222" s="15">
        <f t="shared" si="121"/>
        <v>415</v>
      </c>
      <c r="W222" s="15">
        <f t="shared" si="124"/>
        <v>368.15000000000146</v>
      </c>
      <c r="X222" s="15">
        <f t="shared" si="125"/>
        <v>46.849999999998545</v>
      </c>
      <c r="Y222" s="15">
        <f t="shared" si="127"/>
        <v>415</v>
      </c>
      <c r="Z222" s="16">
        <f t="shared" si="136"/>
        <v>253.62857142857112</v>
      </c>
      <c r="AA222" s="15">
        <f t="shared" si="134"/>
        <v>9.8234446904209398E-3</v>
      </c>
      <c r="AB222" s="15">
        <f t="shared" si="137"/>
        <v>9.1358035620914748</v>
      </c>
      <c r="AC222" s="15">
        <f t="shared" si="132"/>
        <v>23050</v>
      </c>
      <c r="AD222" s="15">
        <f t="shared" si="133"/>
        <v>26900</v>
      </c>
      <c r="AE222" s="15">
        <f t="shared" si="135"/>
        <v>0</v>
      </c>
    </row>
    <row r="223" spans="1:31" x14ac:dyDescent="0.35">
      <c r="A223" s="2">
        <v>43061</v>
      </c>
      <c r="B223" t="s">
        <v>11</v>
      </c>
      <c r="C223" s="3">
        <v>43069</v>
      </c>
      <c r="D223">
        <v>25864.95</v>
      </c>
      <c r="E223">
        <v>25873.95</v>
      </c>
      <c r="F223">
        <v>25705</v>
      </c>
      <c r="G223">
        <v>25792.5</v>
      </c>
      <c r="H223">
        <v>25803</v>
      </c>
      <c r="I223">
        <v>25792.5</v>
      </c>
      <c r="J223">
        <f t="shared" si="126"/>
        <v>-0.10157991664243764</v>
      </c>
      <c r="K223">
        <v>2339520</v>
      </c>
      <c r="L223">
        <v>-56480</v>
      </c>
      <c r="M223">
        <f t="shared" si="122"/>
        <v>25900</v>
      </c>
      <c r="N223">
        <f t="shared" si="123"/>
        <v>8</v>
      </c>
      <c r="O223" s="11">
        <f t="shared" ref="O223:O229" si="138">O222</f>
        <v>22700</v>
      </c>
      <c r="P223" s="11">
        <f t="shared" ref="P223:P229" si="139">P222</f>
        <v>26750</v>
      </c>
      <c r="Q223" s="11">
        <f t="shared" si="119"/>
        <v>0</v>
      </c>
      <c r="R223" s="14">
        <v>13.715</v>
      </c>
      <c r="S223" s="14">
        <f t="shared" si="130"/>
        <v>23200</v>
      </c>
      <c r="T223" s="14">
        <f t="shared" si="131"/>
        <v>26750</v>
      </c>
      <c r="U223" s="14">
        <f t="shared" si="120"/>
        <v>0</v>
      </c>
      <c r="V223" s="15">
        <f t="shared" si="121"/>
        <v>168.95000000000073</v>
      </c>
      <c r="W223" s="15">
        <f t="shared" si="124"/>
        <v>55.25</v>
      </c>
      <c r="X223" s="15">
        <f t="shared" si="125"/>
        <v>113.70000000000073</v>
      </c>
      <c r="Y223" s="15">
        <f t="shared" si="127"/>
        <v>168.95000000000073</v>
      </c>
      <c r="Z223" s="16">
        <f t="shared" si="136"/>
        <v>251.62499999999974</v>
      </c>
      <c r="AA223" s="15">
        <f t="shared" si="134"/>
        <v>9.7557429485315393E-3</v>
      </c>
      <c r="AB223" s="15">
        <f t="shared" si="137"/>
        <v>9.0728409421343308</v>
      </c>
      <c r="AC223" s="15">
        <f t="shared" si="132"/>
        <v>23050</v>
      </c>
      <c r="AD223" s="15">
        <f t="shared" si="133"/>
        <v>26900</v>
      </c>
      <c r="AE223" s="15">
        <f t="shared" si="135"/>
        <v>0</v>
      </c>
    </row>
    <row r="224" spans="1:31" x14ac:dyDescent="0.35">
      <c r="A224" s="2">
        <v>43062</v>
      </c>
      <c r="B224" t="s">
        <v>11</v>
      </c>
      <c r="C224" s="3">
        <v>43069</v>
      </c>
      <c r="D224">
        <v>25820</v>
      </c>
      <c r="E224">
        <v>25835.1</v>
      </c>
      <c r="F224">
        <v>25652.05</v>
      </c>
      <c r="G224">
        <v>25778.7</v>
      </c>
      <c r="H224">
        <v>25787.75</v>
      </c>
      <c r="I224">
        <v>25778.7</v>
      </c>
      <c r="J224">
        <f t="shared" si="126"/>
        <v>-5.3532567584863751E-2</v>
      </c>
      <c r="K224">
        <v>2378840</v>
      </c>
      <c r="L224">
        <v>39320</v>
      </c>
      <c r="M224">
        <f t="shared" si="122"/>
        <v>25800</v>
      </c>
      <c r="N224">
        <f t="shared" si="123"/>
        <v>7</v>
      </c>
      <c r="O224" s="11">
        <f t="shared" si="138"/>
        <v>22700</v>
      </c>
      <c r="P224" s="11">
        <f t="shared" si="139"/>
        <v>26750</v>
      </c>
      <c r="Q224" s="11">
        <f t="shared" si="119"/>
        <v>0</v>
      </c>
      <c r="R224" s="14">
        <v>14.0375</v>
      </c>
      <c r="S224" s="14">
        <f t="shared" si="130"/>
        <v>23200</v>
      </c>
      <c r="T224" s="14">
        <f t="shared" si="131"/>
        <v>26750</v>
      </c>
      <c r="U224" s="14">
        <f t="shared" si="120"/>
        <v>0</v>
      </c>
      <c r="V224" s="15">
        <f t="shared" si="121"/>
        <v>183.04999999999927</v>
      </c>
      <c r="W224" s="15">
        <f t="shared" si="124"/>
        <v>42.599999999998545</v>
      </c>
      <c r="X224" s="15">
        <f t="shared" si="125"/>
        <v>140.45000000000073</v>
      </c>
      <c r="Y224" s="15">
        <f t="shared" si="127"/>
        <v>183.04999999999927</v>
      </c>
      <c r="Z224" s="16">
        <f t="shared" si="136"/>
        <v>246.01071428571413</v>
      </c>
      <c r="AA224" s="15">
        <f t="shared" si="134"/>
        <v>9.5431776732618056E-3</v>
      </c>
      <c r="AB224" s="15">
        <f t="shared" si="137"/>
        <v>8.8751552361334785</v>
      </c>
      <c r="AC224" s="15">
        <f t="shared" si="132"/>
        <v>23050</v>
      </c>
      <c r="AD224" s="15">
        <f t="shared" si="133"/>
        <v>26900</v>
      </c>
      <c r="AE224" s="15">
        <f t="shared" si="135"/>
        <v>0</v>
      </c>
    </row>
    <row r="225" spans="1:31" x14ac:dyDescent="0.35">
      <c r="A225" s="2">
        <v>43063</v>
      </c>
      <c r="B225" t="s">
        <v>11</v>
      </c>
      <c r="C225" s="3">
        <v>43069</v>
      </c>
      <c r="D225">
        <v>25781</v>
      </c>
      <c r="E225">
        <v>25885.65</v>
      </c>
      <c r="F225">
        <v>25770.05</v>
      </c>
      <c r="G225">
        <v>25842.45</v>
      </c>
      <c r="H225">
        <v>25844.45</v>
      </c>
      <c r="I225">
        <v>25842.45</v>
      </c>
      <c r="J225">
        <f t="shared" si="126"/>
        <v>0.24668713686202354</v>
      </c>
      <c r="K225">
        <v>2447000</v>
      </c>
      <c r="L225">
        <v>68160</v>
      </c>
      <c r="M225">
        <f t="shared" si="122"/>
        <v>25800</v>
      </c>
      <c r="N225">
        <f t="shared" si="123"/>
        <v>6</v>
      </c>
      <c r="O225" s="11">
        <f t="shared" si="138"/>
        <v>22700</v>
      </c>
      <c r="P225" s="11">
        <f t="shared" si="139"/>
        <v>26750</v>
      </c>
      <c r="Q225" s="11">
        <f t="shared" si="119"/>
        <v>0</v>
      </c>
      <c r="R225" s="14">
        <v>13.865</v>
      </c>
      <c r="S225" s="14">
        <f t="shared" si="130"/>
        <v>23200</v>
      </c>
      <c r="T225" s="14">
        <f t="shared" si="131"/>
        <v>26750</v>
      </c>
      <c r="U225" s="14">
        <f t="shared" si="120"/>
        <v>0</v>
      </c>
      <c r="V225" s="15">
        <f t="shared" si="121"/>
        <v>115.60000000000218</v>
      </c>
      <c r="W225" s="15">
        <f t="shared" si="124"/>
        <v>106.95000000000073</v>
      </c>
      <c r="X225" s="15">
        <f t="shared" si="125"/>
        <v>8.6500000000014552</v>
      </c>
      <c r="Y225" s="15">
        <f t="shared" si="127"/>
        <v>115.60000000000218</v>
      </c>
      <c r="Z225" s="16">
        <f t="shared" si="136"/>
        <v>242.94642857142858</v>
      </c>
      <c r="AA225" s="15">
        <f t="shared" si="134"/>
        <v>9.4010602157082075E-3</v>
      </c>
      <c r="AB225" s="15">
        <f t="shared" si="137"/>
        <v>8.7429860006086333</v>
      </c>
      <c r="AC225" s="15">
        <f t="shared" si="132"/>
        <v>23050</v>
      </c>
      <c r="AD225" s="15">
        <f t="shared" si="133"/>
        <v>26900</v>
      </c>
      <c r="AE225" s="15">
        <f t="shared" si="135"/>
        <v>0</v>
      </c>
    </row>
    <row r="226" spans="1:31" x14ac:dyDescent="0.35">
      <c r="A226" s="2">
        <v>43066</v>
      </c>
      <c r="B226" t="s">
        <v>11</v>
      </c>
      <c r="C226" s="3">
        <v>43069</v>
      </c>
      <c r="D226">
        <v>25774.400000000001</v>
      </c>
      <c r="E226">
        <v>25969.95</v>
      </c>
      <c r="F226">
        <v>25710</v>
      </c>
      <c r="G226">
        <v>25938.799999999999</v>
      </c>
      <c r="H226">
        <v>25951.95</v>
      </c>
      <c r="I226">
        <v>25938.799999999999</v>
      </c>
      <c r="J226">
        <f t="shared" si="126"/>
        <v>0.37145126220179248</v>
      </c>
      <c r="K226">
        <v>2275640</v>
      </c>
      <c r="L226">
        <v>-171360</v>
      </c>
      <c r="M226">
        <f t="shared" si="122"/>
        <v>25800</v>
      </c>
      <c r="N226">
        <f t="shared" si="123"/>
        <v>3</v>
      </c>
      <c r="O226" s="11">
        <f t="shared" si="138"/>
        <v>22700</v>
      </c>
      <c r="P226" s="11">
        <f t="shared" si="139"/>
        <v>26750</v>
      </c>
      <c r="Q226" s="11">
        <f t="shared" si="119"/>
        <v>0</v>
      </c>
      <c r="R226" s="14">
        <v>13.512499999999999</v>
      </c>
      <c r="S226" s="14">
        <f t="shared" si="130"/>
        <v>23200</v>
      </c>
      <c r="T226" s="14">
        <f t="shared" si="131"/>
        <v>26750</v>
      </c>
      <c r="U226" s="14">
        <f t="shared" si="120"/>
        <v>0</v>
      </c>
      <c r="V226" s="15">
        <f t="shared" si="121"/>
        <v>259.95000000000073</v>
      </c>
      <c r="W226" s="15">
        <f t="shared" si="124"/>
        <v>127.5</v>
      </c>
      <c r="X226" s="15">
        <f t="shared" si="125"/>
        <v>132.45000000000073</v>
      </c>
      <c r="Y226" s="15">
        <f t="shared" si="127"/>
        <v>259.95000000000073</v>
      </c>
      <c r="Z226" s="16">
        <f t="shared" si="136"/>
        <v>236.28928571428565</v>
      </c>
      <c r="AA226" s="15">
        <f t="shared" si="134"/>
        <v>9.109491792769351E-3</v>
      </c>
      <c r="AB226" s="15">
        <f t="shared" si="137"/>
        <v>8.4718273672754965</v>
      </c>
      <c r="AC226" s="15">
        <f t="shared" si="132"/>
        <v>23050</v>
      </c>
      <c r="AD226" s="15">
        <f t="shared" si="133"/>
        <v>26900</v>
      </c>
      <c r="AE226" s="15">
        <f t="shared" si="135"/>
        <v>0</v>
      </c>
    </row>
    <row r="227" spans="1:31" x14ac:dyDescent="0.35">
      <c r="A227" s="2">
        <v>43067</v>
      </c>
      <c r="B227" t="s">
        <v>11</v>
      </c>
      <c r="C227" s="3">
        <v>43069</v>
      </c>
      <c r="D227">
        <v>25862</v>
      </c>
      <c r="E227">
        <v>25988.9</v>
      </c>
      <c r="F227">
        <v>25816.65</v>
      </c>
      <c r="G227">
        <v>25876</v>
      </c>
      <c r="H227">
        <v>25857.4</v>
      </c>
      <c r="I227">
        <v>25876</v>
      </c>
      <c r="J227">
        <f t="shared" si="126"/>
        <v>-0.24269593445663654</v>
      </c>
      <c r="K227">
        <v>2015360</v>
      </c>
      <c r="L227">
        <v>-260280</v>
      </c>
      <c r="M227">
        <f t="shared" si="122"/>
        <v>25900</v>
      </c>
      <c r="N227">
        <f t="shared" si="123"/>
        <v>2</v>
      </c>
      <c r="O227" s="11">
        <f t="shared" si="138"/>
        <v>22700</v>
      </c>
      <c r="P227" s="11">
        <f t="shared" si="139"/>
        <v>26750</v>
      </c>
      <c r="Q227" s="11">
        <f t="shared" si="119"/>
        <v>0</v>
      </c>
      <c r="R227" s="14">
        <v>13.03</v>
      </c>
      <c r="S227" s="14">
        <f t="shared" si="130"/>
        <v>23200</v>
      </c>
      <c r="T227" s="14">
        <f t="shared" si="131"/>
        <v>26750</v>
      </c>
      <c r="U227" s="14">
        <f t="shared" si="120"/>
        <v>0</v>
      </c>
      <c r="V227" s="15">
        <f t="shared" si="121"/>
        <v>172.25</v>
      </c>
      <c r="W227" s="15">
        <f t="shared" si="124"/>
        <v>50.100000000002183</v>
      </c>
      <c r="X227" s="15">
        <f t="shared" si="125"/>
        <v>122.14999999999782</v>
      </c>
      <c r="Y227" s="15">
        <f t="shared" si="127"/>
        <v>172.25</v>
      </c>
      <c r="Z227" s="16">
        <f t="shared" si="136"/>
        <v>228.38214285714275</v>
      </c>
      <c r="AA227" s="15">
        <f t="shared" si="134"/>
        <v>8.8260219066757899E-3</v>
      </c>
      <c r="AB227" s="15">
        <f t="shared" si="137"/>
        <v>8.2082003732084843</v>
      </c>
      <c r="AC227" s="15">
        <f t="shared" si="132"/>
        <v>23050</v>
      </c>
      <c r="AD227" s="15">
        <f t="shared" si="133"/>
        <v>26900</v>
      </c>
      <c r="AE227" s="15">
        <f t="shared" si="135"/>
        <v>0</v>
      </c>
    </row>
    <row r="228" spans="1:31" x14ac:dyDescent="0.35">
      <c r="A228" s="2">
        <v>43068</v>
      </c>
      <c r="B228" t="s">
        <v>11</v>
      </c>
      <c r="C228" s="3">
        <v>43069</v>
      </c>
      <c r="D228">
        <v>25840</v>
      </c>
      <c r="E228">
        <v>25913.1</v>
      </c>
      <c r="F228">
        <v>25781.25</v>
      </c>
      <c r="G228">
        <v>25815.5</v>
      </c>
      <c r="H228">
        <v>25789</v>
      </c>
      <c r="I228">
        <v>25815.5</v>
      </c>
      <c r="J228">
        <f t="shared" si="126"/>
        <v>-0.23435532916271234</v>
      </c>
      <c r="K228">
        <v>1714640</v>
      </c>
      <c r="L228">
        <v>-300720</v>
      </c>
      <c r="M228">
        <f t="shared" si="122"/>
        <v>25800</v>
      </c>
      <c r="N228">
        <f t="shared" si="123"/>
        <v>1</v>
      </c>
      <c r="O228" s="11">
        <f t="shared" si="138"/>
        <v>22700</v>
      </c>
      <c r="P228" s="11">
        <f t="shared" si="139"/>
        <v>26750</v>
      </c>
      <c r="Q228" s="11">
        <f t="shared" si="119"/>
        <v>0</v>
      </c>
      <c r="R228" s="14">
        <v>13.147500000000001</v>
      </c>
      <c r="S228" s="14">
        <f t="shared" si="130"/>
        <v>23200</v>
      </c>
      <c r="T228" s="14">
        <f t="shared" si="131"/>
        <v>26750</v>
      </c>
      <c r="U228" s="14">
        <f t="shared" si="120"/>
        <v>0</v>
      </c>
      <c r="V228" s="15">
        <f t="shared" si="121"/>
        <v>131.84999999999854</v>
      </c>
      <c r="W228" s="15">
        <f t="shared" si="124"/>
        <v>37.099999999998545</v>
      </c>
      <c r="X228" s="15">
        <f t="shared" si="125"/>
        <v>94.75</v>
      </c>
      <c r="Y228" s="15">
        <f t="shared" si="127"/>
        <v>131.84999999999854</v>
      </c>
      <c r="Z228" s="16">
        <f t="shared" si="136"/>
        <v>222.3214285714283</v>
      </c>
      <c r="AA228" s="15">
        <f t="shared" si="134"/>
        <v>8.611935797153969E-3</v>
      </c>
      <c r="AB228" s="15">
        <f t="shared" si="137"/>
        <v>8.0091002913531906</v>
      </c>
      <c r="AC228" s="15">
        <f t="shared" si="132"/>
        <v>23050</v>
      </c>
      <c r="AD228" s="15">
        <f t="shared" si="133"/>
        <v>26900</v>
      </c>
      <c r="AE228" s="15">
        <f t="shared" si="135"/>
        <v>0</v>
      </c>
    </row>
    <row r="229" spans="1:31" x14ac:dyDescent="0.35">
      <c r="A229" s="2">
        <v>43069</v>
      </c>
      <c r="B229" t="s">
        <v>11</v>
      </c>
      <c r="C229" s="3">
        <v>43069</v>
      </c>
      <c r="D229">
        <v>25875</v>
      </c>
      <c r="E229">
        <v>25875</v>
      </c>
      <c r="F229">
        <v>25273.05</v>
      </c>
      <c r="G229">
        <v>25332.1</v>
      </c>
      <c r="H229">
        <v>25330.1</v>
      </c>
      <c r="I229">
        <v>25332.400000000001</v>
      </c>
      <c r="J229">
        <f t="shared" si="126"/>
        <v>-1.9082507964203581</v>
      </c>
      <c r="K229">
        <v>1198920</v>
      </c>
      <c r="L229">
        <v>-515720</v>
      </c>
      <c r="M229">
        <f t="shared" si="122"/>
        <v>25900</v>
      </c>
      <c r="N229">
        <f t="shared" si="123"/>
        <v>0</v>
      </c>
      <c r="O229" s="11">
        <f t="shared" si="138"/>
        <v>22700</v>
      </c>
      <c r="P229" s="11">
        <f t="shared" si="139"/>
        <v>26750</v>
      </c>
      <c r="Q229" s="11">
        <f t="shared" si="119"/>
        <v>0</v>
      </c>
      <c r="R229" s="14">
        <v>13.06</v>
      </c>
      <c r="S229" s="14">
        <f t="shared" si="130"/>
        <v>23200</v>
      </c>
      <c r="T229" s="14">
        <f t="shared" si="131"/>
        <v>26750</v>
      </c>
      <c r="U229" s="14">
        <f t="shared" si="120"/>
        <v>0</v>
      </c>
      <c r="V229" s="15">
        <f t="shared" si="121"/>
        <v>601.95000000000073</v>
      </c>
      <c r="W229" s="15">
        <f t="shared" si="124"/>
        <v>59.5</v>
      </c>
      <c r="X229" s="15">
        <f t="shared" si="125"/>
        <v>542.45000000000073</v>
      </c>
      <c r="Y229" s="15">
        <f t="shared" si="127"/>
        <v>601.95000000000073</v>
      </c>
      <c r="Z229" s="16">
        <f t="shared" si="136"/>
        <v>241.22142857142848</v>
      </c>
      <c r="AA229" s="15">
        <f t="shared" si="134"/>
        <v>9.5223620849210489E-3</v>
      </c>
      <c r="AB229" s="15">
        <f t="shared" si="137"/>
        <v>8.8557967389765757</v>
      </c>
      <c r="AC229" s="15">
        <f t="shared" si="132"/>
        <v>23050</v>
      </c>
      <c r="AD229" s="15">
        <f t="shared" si="133"/>
        <v>26900</v>
      </c>
      <c r="AE229" s="15">
        <f t="shared" si="135"/>
        <v>0</v>
      </c>
    </row>
    <row r="230" spans="1:31" x14ac:dyDescent="0.35">
      <c r="A230" s="2">
        <v>43070</v>
      </c>
      <c r="B230" t="s">
        <v>11</v>
      </c>
      <c r="C230" s="3">
        <v>43097</v>
      </c>
      <c r="D230">
        <v>25510</v>
      </c>
      <c r="E230">
        <v>25540</v>
      </c>
      <c r="F230">
        <v>25211.3</v>
      </c>
      <c r="G230">
        <v>25259.65</v>
      </c>
      <c r="H230">
        <v>25256.05</v>
      </c>
      <c r="I230">
        <v>25259.65</v>
      </c>
      <c r="J230">
        <f t="shared" si="126"/>
        <v>-0.28682107630152076</v>
      </c>
      <c r="K230">
        <v>1595120</v>
      </c>
      <c r="L230">
        <v>123600</v>
      </c>
      <c r="M230">
        <f t="shared" si="122"/>
        <v>25500</v>
      </c>
      <c r="N230">
        <f t="shared" si="123"/>
        <v>27</v>
      </c>
      <c r="O230" s="11">
        <v>23000</v>
      </c>
      <c r="P230" s="11">
        <v>27000</v>
      </c>
      <c r="Q230" s="11">
        <f t="shared" si="119"/>
        <v>0</v>
      </c>
      <c r="R230" s="14">
        <v>13.55</v>
      </c>
      <c r="S230" s="14">
        <f>MROUND((G230-2*G230*R230*SQRT(N230/365)/100),50)</f>
        <v>23400</v>
      </c>
      <c r="T230" s="14">
        <f>MROUND((G230+2*G230*R230*SQRT(N230/365)/100),50)</f>
        <v>27100</v>
      </c>
      <c r="U230" s="14">
        <f t="shared" si="120"/>
        <v>0</v>
      </c>
      <c r="V230" s="15">
        <f t="shared" si="121"/>
        <v>328.70000000000073</v>
      </c>
      <c r="W230" s="15">
        <f t="shared" si="124"/>
        <v>207.90000000000146</v>
      </c>
      <c r="X230" s="15">
        <f t="shared" si="125"/>
        <v>120.79999999999927</v>
      </c>
      <c r="Y230" s="15">
        <f t="shared" si="127"/>
        <v>328.70000000000073</v>
      </c>
      <c r="Z230" s="16">
        <f t="shared" si="136"/>
        <v>253.07142857142858</v>
      </c>
      <c r="AA230" s="15">
        <f t="shared" si="134"/>
        <v>1.0018801866669909E-2</v>
      </c>
      <c r="AB230" s="15">
        <f t="shared" si="137"/>
        <v>9.3174857360030146</v>
      </c>
      <c r="AC230" s="15">
        <f>MROUND((G230-2*G230*AB230*SQRT(N230/365)/100),50)</f>
        <v>24000</v>
      </c>
      <c r="AD230" s="15">
        <f>MROUND((G230+2*G230*AB230*SQRT(N230/365)/100),50)</f>
        <v>26550</v>
      </c>
      <c r="AE230" s="15">
        <f t="shared" si="135"/>
        <v>0</v>
      </c>
    </row>
    <row r="231" spans="1:31" x14ac:dyDescent="0.35">
      <c r="A231" s="2">
        <v>43073</v>
      </c>
      <c r="B231" t="s">
        <v>11</v>
      </c>
      <c r="C231" s="3">
        <v>43097</v>
      </c>
      <c r="D231">
        <v>25300</v>
      </c>
      <c r="E231">
        <v>25374</v>
      </c>
      <c r="F231">
        <v>25086</v>
      </c>
      <c r="G231">
        <v>25185.85</v>
      </c>
      <c r="H231">
        <v>25242.05</v>
      </c>
      <c r="I231">
        <v>25185.85</v>
      </c>
      <c r="J231">
        <f t="shared" si="126"/>
        <v>-0.29302167685427694</v>
      </c>
      <c r="K231">
        <v>1791520</v>
      </c>
      <c r="L231">
        <v>196400</v>
      </c>
      <c r="M231">
        <f t="shared" si="122"/>
        <v>25300</v>
      </c>
      <c r="N231">
        <f t="shared" si="123"/>
        <v>24</v>
      </c>
      <c r="O231" s="11">
        <f t="shared" ref="O231" si="140">O230</f>
        <v>23000</v>
      </c>
      <c r="P231" s="11">
        <f t="shared" ref="P231" si="141">P230</f>
        <v>27000</v>
      </c>
      <c r="Q231" s="11">
        <f t="shared" si="119"/>
        <v>0</v>
      </c>
      <c r="R231" s="14">
        <v>14.795</v>
      </c>
      <c r="S231" s="14">
        <f t="shared" ref="S231:S248" si="142">S230</f>
        <v>23400</v>
      </c>
      <c r="T231" s="14">
        <f t="shared" ref="T231:T248" si="143">T230</f>
        <v>27100</v>
      </c>
      <c r="U231" s="14">
        <f t="shared" si="120"/>
        <v>0</v>
      </c>
      <c r="V231" s="15">
        <f t="shared" si="121"/>
        <v>288</v>
      </c>
      <c r="W231" s="15">
        <f t="shared" si="124"/>
        <v>114.34999999999854</v>
      </c>
      <c r="X231" s="15">
        <f t="shared" si="125"/>
        <v>173.65000000000146</v>
      </c>
      <c r="Y231" s="15">
        <f t="shared" si="127"/>
        <v>288</v>
      </c>
      <c r="Z231" s="16">
        <f t="shared" si="136"/>
        <v>259.11785714285725</v>
      </c>
      <c r="AA231" s="15">
        <f t="shared" si="134"/>
        <v>1.0288231572206508E-2</v>
      </c>
      <c r="AB231" s="15">
        <f t="shared" si="137"/>
        <v>9.5680553621520517</v>
      </c>
      <c r="AC231" s="15">
        <f t="shared" ref="AC231:AC248" si="144">AC230</f>
        <v>24000</v>
      </c>
      <c r="AD231" s="15">
        <f t="shared" ref="AD231:AD248" si="145">AD230</f>
        <v>26550</v>
      </c>
      <c r="AE231" s="15">
        <f t="shared" si="135"/>
        <v>0</v>
      </c>
    </row>
    <row r="232" spans="1:31" x14ac:dyDescent="0.35">
      <c r="A232" s="2">
        <v>43074</v>
      </c>
      <c r="B232" t="s">
        <v>11</v>
      </c>
      <c r="C232" s="3">
        <v>43097</v>
      </c>
      <c r="D232">
        <v>25297</v>
      </c>
      <c r="E232">
        <v>25297</v>
      </c>
      <c r="F232">
        <v>24980.2</v>
      </c>
      <c r="G232">
        <v>25225</v>
      </c>
      <c r="H232">
        <v>25246.7</v>
      </c>
      <c r="I232">
        <v>25225</v>
      </c>
      <c r="J232">
        <f t="shared" si="126"/>
        <v>0.15520317145689377</v>
      </c>
      <c r="K232">
        <v>1851280</v>
      </c>
      <c r="L232">
        <v>59760</v>
      </c>
      <c r="M232">
        <f t="shared" si="122"/>
        <v>25300</v>
      </c>
      <c r="N232">
        <f t="shared" si="123"/>
        <v>23</v>
      </c>
      <c r="O232" s="11">
        <f t="shared" ref="O232:O248" si="146">O231</f>
        <v>23000</v>
      </c>
      <c r="P232" s="11">
        <f t="shared" ref="P232:P248" si="147">P231</f>
        <v>27000</v>
      </c>
      <c r="Q232" s="11">
        <f t="shared" si="119"/>
        <v>0</v>
      </c>
      <c r="R232" s="14">
        <v>14.855</v>
      </c>
      <c r="S232" s="14">
        <f t="shared" si="142"/>
        <v>23400</v>
      </c>
      <c r="T232" s="14">
        <f t="shared" si="143"/>
        <v>27100</v>
      </c>
      <c r="U232" s="14">
        <f t="shared" si="120"/>
        <v>0</v>
      </c>
      <c r="V232" s="15">
        <f t="shared" si="121"/>
        <v>316.79999999999927</v>
      </c>
      <c r="W232" s="15">
        <f t="shared" si="124"/>
        <v>111.15000000000146</v>
      </c>
      <c r="X232" s="15">
        <f t="shared" si="125"/>
        <v>205.64999999999782</v>
      </c>
      <c r="Y232" s="15">
        <f t="shared" si="127"/>
        <v>316.79999999999927</v>
      </c>
      <c r="Z232" s="16">
        <f t="shared" si="136"/>
        <v>271.07857142857159</v>
      </c>
      <c r="AA232" s="15">
        <f t="shared" si="134"/>
        <v>1.0746425031856159E-2</v>
      </c>
      <c r="AB232" s="15">
        <f t="shared" si="137"/>
        <v>9.9941752796262282</v>
      </c>
      <c r="AC232" s="15">
        <f t="shared" si="144"/>
        <v>24000</v>
      </c>
      <c r="AD232" s="15">
        <f t="shared" si="145"/>
        <v>26550</v>
      </c>
      <c r="AE232" s="15">
        <f t="shared" si="135"/>
        <v>0</v>
      </c>
    </row>
    <row r="233" spans="1:31" x14ac:dyDescent="0.35">
      <c r="A233" s="2">
        <v>43075</v>
      </c>
      <c r="B233" t="s">
        <v>11</v>
      </c>
      <c r="C233" s="3">
        <v>43097</v>
      </c>
      <c r="D233">
        <v>25240</v>
      </c>
      <c r="E233">
        <v>25240</v>
      </c>
      <c r="F233">
        <v>24885.9</v>
      </c>
      <c r="G233">
        <v>24927.4</v>
      </c>
      <c r="H233">
        <v>24942</v>
      </c>
      <c r="I233">
        <v>24927.4</v>
      </c>
      <c r="J233">
        <f t="shared" si="126"/>
        <v>-1.1938669897381939</v>
      </c>
      <c r="K233">
        <v>2151320</v>
      </c>
      <c r="L233">
        <v>300040</v>
      </c>
      <c r="M233">
        <f t="shared" si="122"/>
        <v>25200</v>
      </c>
      <c r="N233">
        <f t="shared" si="123"/>
        <v>22</v>
      </c>
      <c r="O233" s="11">
        <f t="shared" si="146"/>
        <v>23000</v>
      </c>
      <c r="P233" s="11">
        <f t="shared" si="147"/>
        <v>27000</v>
      </c>
      <c r="Q233" s="11">
        <f t="shared" si="119"/>
        <v>0</v>
      </c>
      <c r="R233" s="14">
        <v>15.0075</v>
      </c>
      <c r="S233" s="14">
        <f t="shared" si="142"/>
        <v>23400</v>
      </c>
      <c r="T233" s="14">
        <f t="shared" si="143"/>
        <v>27100</v>
      </c>
      <c r="U233" s="14">
        <f t="shared" si="120"/>
        <v>0</v>
      </c>
      <c r="V233" s="15">
        <f t="shared" si="121"/>
        <v>354.09999999999854</v>
      </c>
      <c r="W233" s="15">
        <f t="shared" si="124"/>
        <v>15</v>
      </c>
      <c r="X233" s="15">
        <f t="shared" si="125"/>
        <v>339.09999999999854</v>
      </c>
      <c r="Y233" s="15">
        <f t="shared" si="127"/>
        <v>354.09999999999854</v>
      </c>
      <c r="Z233" s="16">
        <f t="shared" si="136"/>
        <v>279.77500000000015</v>
      </c>
      <c r="AA233" s="15">
        <f t="shared" si="134"/>
        <v>1.1223593314986726E-2</v>
      </c>
      <c r="AB233" s="15">
        <f t="shared" si="137"/>
        <v>10.437941782937656</v>
      </c>
      <c r="AC233" s="15">
        <f t="shared" si="144"/>
        <v>24000</v>
      </c>
      <c r="AD233" s="15">
        <f t="shared" si="145"/>
        <v>26550</v>
      </c>
      <c r="AE233" s="15">
        <f t="shared" si="135"/>
        <v>0</v>
      </c>
    </row>
    <row r="234" spans="1:31" x14ac:dyDescent="0.35">
      <c r="A234" s="2">
        <v>43076</v>
      </c>
      <c r="B234" t="s">
        <v>11</v>
      </c>
      <c r="C234" s="3">
        <v>43097</v>
      </c>
      <c r="D234">
        <v>25001.25</v>
      </c>
      <c r="E234">
        <v>25209</v>
      </c>
      <c r="F234">
        <v>24940.35</v>
      </c>
      <c r="G234">
        <v>25172</v>
      </c>
      <c r="H234">
        <v>25188</v>
      </c>
      <c r="I234">
        <v>25172</v>
      </c>
      <c r="J234">
        <f t="shared" si="126"/>
        <v>0.97171460352772332</v>
      </c>
      <c r="K234">
        <v>2184480</v>
      </c>
      <c r="L234">
        <v>33160</v>
      </c>
      <c r="M234">
        <f t="shared" si="122"/>
        <v>25000</v>
      </c>
      <c r="N234">
        <f t="shared" si="123"/>
        <v>21</v>
      </c>
      <c r="O234" s="11">
        <f t="shared" si="146"/>
        <v>23000</v>
      </c>
      <c r="P234" s="11">
        <f t="shared" si="147"/>
        <v>27000</v>
      </c>
      <c r="Q234" s="11">
        <f t="shared" si="119"/>
        <v>0</v>
      </c>
      <c r="R234" s="14">
        <v>15.0875</v>
      </c>
      <c r="S234" s="14">
        <f t="shared" si="142"/>
        <v>23400</v>
      </c>
      <c r="T234" s="14">
        <f t="shared" si="143"/>
        <v>27100</v>
      </c>
      <c r="U234" s="14">
        <f t="shared" si="120"/>
        <v>0</v>
      </c>
      <c r="V234" s="15">
        <f t="shared" si="121"/>
        <v>268.65000000000146</v>
      </c>
      <c r="W234" s="15">
        <f t="shared" si="124"/>
        <v>281.59999999999854</v>
      </c>
      <c r="X234" s="15">
        <f t="shared" si="125"/>
        <v>12.94999999999709</v>
      </c>
      <c r="Y234" s="15">
        <f t="shared" si="127"/>
        <v>281.59999999999854</v>
      </c>
      <c r="Z234" s="16">
        <f t="shared" si="136"/>
        <v>267.11785714285696</v>
      </c>
      <c r="AA234" s="15">
        <f t="shared" si="134"/>
        <v>1.0611705750153225E-2</v>
      </c>
      <c r="AB234" s="15">
        <f t="shared" si="137"/>
        <v>9.8688863476424995</v>
      </c>
      <c r="AC234" s="15">
        <f t="shared" si="144"/>
        <v>24000</v>
      </c>
      <c r="AD234" s="15">
        <f t="shared" si="145"/>
        <v>26550</v>
      </c>
      <c r="AE234" s="15">
        <f t="shared" si="135"/>
        <v>0</v>
      </c>
    </row>
    <row r="235" spans="1:31" x14ac:dyDescent="0.35">
      <c r="A235" s="2">
        <v>43077</v>
      </c>
      <c r="B235" t="s">
        <v>11</v>
      </c>
      <c r="C235" s="3">
        <v>43097</v>
      </c>
      <c r="D235">
        <v>25242.35</v>
      </c>
      <c r="E235">
        <v>25389.85</v>
      </c>
      <c r="F235">
        <v>25232.35</v>
      </c>
      <c r="G235">
        <v>25364.5</v>
      </c>
      <c r="H235">
        <v>25368</v>
      </c>
      <c r="I235">
        <v>25364.5</v>
      </c>
      <c r="J235">
        <f t="shared" si="126"/>
        <v>0.75893473161308134</v>
      </c>
      <c r="K235">
        <v>1920080</v>
      </c>
      <c r="L235">
        <v>-264400</v>
      </c>
      <c r="M235">
        <f t="shared" si="122"/>
        <v>25200</v>
      </c>
      <c r="N235">
        <f t="shared" si="123"/>
        <v>20</v>
      </c>
      <c r="O235" s="11">
        <f t="shared" si="146"/>
        <v>23000</v>
      </c>
      <c r="P235" s="11">
        <f t="shared" si="147"/>
        <v>27000</v>
      </c>
      <c r="Q235" s="11">
        <f t="shared" si="119"/>
        <v>0</v>
      </c>
      <c r="R235" s="14">
        <v>14.272500000000001</v>
      </c>
      <c r="S235" s="14">
        <f t="shared" si="142"/>
        <v>23400</v>
      </c>
      <c r="T235" s="14">
        <f t="shared" si="143"/>
        <v>27100</v>
      </c>
      <c r="U235" s="14">
        <f t="shared" si="120"/>
        <v>0</v>
      </c>
      <c r="V235" s="15">
        <f t="shared" si="121"/>
        <v>157.5</v>
      </c>
      <c r="W235" s="15">
        <f t="shared" si="124"/>
        <v>217.84999999999854</v>
      </c>
      <c r="X235" s="15">
        <f t="shared" si="125"/>
        <v>60.349999999998545</v>
      </c>
      <c r="Y235" s="15">
        <f t="shared" si="127"/>
        <v>217.84999999999854</v>
      </c>
      <c r="Z235" s="16">
        <f t="shared" si="136"/>
        <v>273.97499999999985</v>
      </c>
      <c r="AA235" s="15">
        <f t="shared" si="134"/>
        <v>1.0801513926945134E-2</v>
      </c>
      <c r="AB235" s="15">
        <f t="shared" si="137"/>
        <v>10.045407952058975</v>
      </c>
      <c r="AC235" s="15">
        <f t="shared" si="144"/>
        <v>24000</v>
      </c>
      <c r="AD235" s="15">
        <f t="shared" si="145"/>
        <v>26550</v>
      </c>
      <c r="AE235" s="15">
        <f t="shared" si="135"/>
        <v>0</v>
      </c>
    </row>
    <row r="236" spans="1:31" x14ac:dyDescent="0.35">
      <c r="A236" s="2">
        <v>43080</v>
      </c>
      <c r="B236" t="s">
        <v>11</v>
      </c>
      <c r="C236" s="3">
        <v>43097</v>
      </c>
      <c r="D236">
        <v>25450.9</v>
      </c>
      <c r="E236">
        <v>25488</v>
      </c>
      <c r="F236">
        <v>25364.6</v>
      </c>
      <c r="G236">
        <v>25422.45</v>
      </c>
      <c r="H236">
        <v>25420.95</v>
      </c>
      <c r="I236">
        <v>25422.45</v>
      </c>
      <c r="J236">
        <f t="shared" si="126"/>
        <v>0.22794813245773216</v>
      </c>
      <c r="K236">
        <v>1950800</v>
      </c>
      <c r="L236">
        <v>30720</v>
      </c>
      <c r="M236">
        <f t="shared" si="122"/>
        <v>25500</v>
      </c>
      <c r="N236">
        <f t="shared" si="123"/>
        <v>17</v>
      </c>
      <c r="O236" s="11">
        <f t="shared" si="146"/>
        <v>23000</v>
      </c>
      <c r="P236" s="11">
        <f t="shared" si="147"/>
        <v>27000</v>
      </c>
      <c r="Q236" s="11">
        <f t="shared" si="119"/>
        <v>0</v>
      </c>
      <c r="R236" s="14">
        <v>13.672499999999999</v>
      </c>
      <c r="S236" s="14">
        <f t="shared" si="142"/>
        <v>23400</v>
      </c>
      <c r="T236" s="14">
        <f t="shared" si="143"/>
        <v>27100</v>
      </c>
      <c r="U236" s="14">
        <f t="shared" si="120"/>
        <v>0</v>
      </c>
      <c r="V236" s="15">
        <f t="shared" si="121"/>
        <v>123.40000000000146</v>
      </c>
      <c r="W236" s="15">
        <f t="shared" si="124"/>
        <v>123.5</v>
      </c>
      <c r="X236" s="15">
        <f t="shared" si="125"/>
        <v>9.9999999998544808E-2</v>
      </c>
      <c r="Y236" s="15">
        <f t="shared" si="127"/>
        <v>123.5</v>
      </c>
      <c r="Z236" s="16">
        <f t="shared" si="136"/>
        <v>253.15357142857127</v>
      </c>
      <c r="AA236" s="15">
        <f t="shared" si="134"/>
        <v>9.9578746906207414E-3</v>
      </c>
      <c r="AB236" s="15">
        <f t="shared" si="137"/>
        <v>9.2608234622772887</v>
      </c>
      <c r="AC236" s="15">
        <f t="shared" si="144"/>
        <v>24000</v>
      </c>
      <c r="AD236" s="15">
        <f t="shared" si="145"/>
        <v>26550</v>
      </c>
      <c r="AE236" s="15">
        <f t="shared" si="135"/>
        <v>0</v>
      </c>
    </row>
    <row r="237" spans="1:31" x14ac:dyDescent="0.35">
      <c r="A237" s="2">
        <v>43081</v>
      </c>
      <c r="B237" t="s">
        <v>11</v>
      </c>
      <c r="C237" s="3">
        <v>43097</v>
      </c>
      <c r="D237">
        <v>25399</v>
      </c>
      <c r="E237">
        <v>25399</v>
      </c>
      <c r="F237">
        <v>25160.45</v>
      </c>
      <c r="G237">
        <v>25178.2</v>
      </c>
      <c r="H237">
        <v>25165.45</v>
      </c>
      <c r="I237">
        <v>25178.2</v>
      </c>
      <c r="J237">
        <f t="shared" si="126"/>
        <v>-0.97008523246300371</v>
      </c>
      <c r="K237">
        <v>2207400</v>
      </c>
      <c r="L237">
        <v>256600</v>
      </c>
      <c r="M237">
        <f t="shared" si="122"/>
        <v>25400</v>
      </c>
      <c r="N237">
        <f t="shared" si="123"/>
        <v>16</v>
      </c>
      <c r="O237" s="11">
        <f t="shared" si="146"/>
        <v>23000</v>
      </c>
      <c r="P237" s="11">
        <f t="shared" si="147"/>
        <v>27000</v>
      </c>
      <c r="Q237" s="11">
        <f t="shared" si="119"/>
        <v>0</v>
      </c>
      <c r="R237" s="14">
        <v>14.147500000000001</v>
      </c>
      <c r="S237" s="14">
        <f t="shared" si="142"/>
        <v>23400</v>
      </c>
      <c r="T237" s="14">
        <f t="shared" si="143"/>
        <v>27100</v>
      </c>
      <c r="U237" s="14">
        <f t="shared" si="120"/>
        <v>0</v>
      </c>
      <c r="V237" s="15">
        <f t="shared" si="121"/>
        <v>238.54999999999927</v>
      </c>
      <c r="W237" s="15">
        <f t="shared" si="124"/>
        <v>23.450000000000728</v>
      </c>
      <c r="X237" s="15">
        <f t="shared" si="125"/>
        <v>262</v>
      </c>
      <c r="Y237" s="15">
        <f t="shared" si="127"/>
        <v>262</v>
      </c>
      <c r="Z237" s="16">
        <f t="shared" si="136"/>
        <v>259.79999999999978</v>
      </c>
      <c r="AA237" s="15">
        <f t="shared" si="134"/>
        <v>1.0318450087774336E-2</v>
      </c>
      <c r="AB237" s="15">
        <f t="shared" si="137"/>
        <v>9.5961585816301334</v>
      </c>
      <c r="AC237" s="15">
        <f t="shared" si="144"/>
        <v>24000</v>
      </c>
      <c r="AD237" s="15">
        <f t="shared" si="145"/>
        <v>26550</v>
      </c>
      <c r="AE237" s="15">
        <f t="shared" si="135"/>
        <v>0</v>
      </c>
    </row>
    <row r="238" spans="1:31" x14ac:dyDescent="0.35">
      <c r="A238" s="2">
        <v>43082</v>
      </c>
      <c r="B238" t="s">
        <v>11</v>
      </c>
      <c r="C238" s="3">
        <v>43097</v>
      </c>
      <c r="D238">
        <v>25140</v>
      </c>
      <c r="E238">
        <v>25348</v>
      </c>
      <c r="F238">
        <v>24962.1</v>
      </c>
      <c r="G238">
        <v>25038.2</v>
      </c>
      <c r="H238">
        <v>25048.45</v>
      </c>
      <c r="I238">
        <v>25038.2</v>
      </c>
      <c r="J238">
        <f t="shared" si="126"/>
        <v>-0.55914562548425994</v>
      </c>
      <c r="K238">
        <v>2208200</v>
      </c>
      <c r="L238">
        <v>800</v>
      </c>
      <c r="M238">
        <f t="shared" si="122"/>
        <v>25100</v>
      </c>
      <c r="N238">
        <f t="shared" si="123"/>
        <v>15</v>
      </c>
      <c r="O238" s="11">
        <f t="shared" si="146"/>
        <v>23000</v>
      </c>
      <c r="P238" s="11">
        <f t="shared" si="147"/>
        <v>27000</v>
      </c>
      <c r="Q238" s="11">
        <f t="shared" si="119"/>
        <v>0</v>
      </c>
      <c r="R238" s="14">
        <v>15.262499999999999</v>
      </c>
      <c r="S238" s="14">
        <f t="shared" si="142"/>
        <v>23400</v>
      </c>
      <c r="T238" s="14">
        <f t="shared" si="143"/>
        <v>27100</v>
      </c>
      <c r="U238" s="14">
        <f t="shared" si="120"/>
        <v>0</v>
      </c>
      <c r="V238" s="15">
        <f t="shared" si="121"/>
        <v>385.90000000000146</v>
      </c>
      <c r="W238" s="15">
        <f t="shared" si="124"/>
        <v>169.79999999999927</v>
      </c>
      <c r="X238" s="15">
        <f t="shared" si="125"/>
        <v>216.10000000000218</v>
      </c>
      <c r="Y238" s="15">
        <f t="shared" si="127"/>
        <v>385.90000000000146</v>
      </c>
      <c r="Z238" s="16">
        <f t="shared" si="136"/>
        <v>274.28928571428565</v>
      </c>
      <c r="AA238" s="15">
        <f t="shared" si="134"/>
        <v>1.0954832444596083E-2</v>
      </c>
      <c r="AB238" s="15">
        <f t="shared" si="137"/>
        <v>10.187994173474358</v>
      </c>
      <c r="AC238" s="15">
        <f t="shared" si="144"/>
        <v>24000</v>
      </c>
      <c r="AD238" s="15">
        <f t="shared" si="145"/>
        <v>26550</v>
      </c>
      <c r="AE238" s="15">
        <f t="shared" si="135"/>
        <v>0</v>
      </c>
    </row>
    <row r="239" spans="1:31" x14ac:dyDescent="0.35">
      <c r="A239" s="2">
        <v>43083</v>
      </c>
      <c r="B239" t="s">
        <v>11</v>
      </c>
      <c r="C239" s="3">
        <v>43097</v>
      </c>
      <c r="D239">
        <v>25072.35</v>
      </c>
      <c r="E239">
        <v>25244.2</v>
      </c>
      <c r="F239">
        <v>24944.05</v>
      </c>
      <c r="G239">
        <v>25213.05</v>
      </c>
      <c r="H239">
        <v>25218.9</v>
      </c>
      <c r="I239">
        <v>25213.05</v>
      </c>
      <c r="J239">
        <f t="shared" si="126"/>
        <v>0.69349007755903613</v>
      </c>
      <c r="K239">
        <v>2008400</v>
      </c>
      <c r="L239">
        <v>-199800</v>
      </c>
      <c r="M239">
        <f t="shared" si="122"/>
        <v>25100</v>
      </c>
      <c r="N239">
        <f t="shared" si="123"/>
        <v>14</v>
      </c>
      <c r="O239" s="11">
        <f t="shared" si="146"/>
        <v>23000</v>
      </c>
      <c r="P239" s="11">
        <f t="shared" si="147"/>
        <v>27000</v>
      </c>
      <c r="Q239" s="11">
        <f t="shared" si="119"/>
        <v>0</v>
      </c>
      <c r="R239" s="14">
        <v>15.945</v>
      </c>
      <c r="S239" s="14">
        <f t="shared" si="142"/>
        <v>23400</v>
      </c>
      <c r="T239" s="14">
        <f t="shared" si="143"/>
        <v>27100</v>
      </c>
      <c r="U239" s="14">
        <f t="shared" si="120"/>
        <v>0</v>
      </c>
      <c r="V239" s="15">
        <f t="shared" si="121"/>
        <v>300.15000000000146</v>
      </c>
      <c r="W239" s="15">
        <f t="shared" si="124"/>
        <v>206</v>
      </c>
      <c r="X239" s="15">
        <f t="shared" si="125"/>
        <v>94.150000000001455</v>
      </c>
      <c r="Y239" s="15">
        <f t="shared" si="127"/>
        <v>300.15000000000146</v>
      </c>
      <c r="Z239" s="16">
        <f t="shared" si="136"/>
        <v>287.47142857142848</v>
      </c>
      <c r="AA239" s="15">
        <f t="shared" si="134"/>
        <v>1.1401691924278439E-2</v>
      </c>
      <c r="AB239" s="15">
        <f t="shared" si="137"/>
        <v>10.603573489578949</v>
      </c>
      <c r="AC239" s="15">
        <f t="shared" si="144"/>
        <v>24000</v>
      </c>
      <c r="AD239" s="15">
        <f t="shared" si="145"/>
        <v>26550</v>
      </c>
      <c r="AE239" s="15">
        <f t="shared" si="135"/>
        <v>0</v>
      </c>
    </row>
    <row r="240" spans="1:31" x14ac:dyDescent="0.35">
      <c r="A240" s="2">
        <v>43084</v>
      </c>
      <c r="B240" t="s">
        <v>11</v>
      </c>
      <c r="C240" s="3">
        <v>43097</v>
      </c>
      <c r="D240">
        <v>25549.599999999999</v>
      </c>
      <c r="E240">
        <v>25590</v>
      </c>
      <c r="F240">
        <v>25439.15</v>
      </c>
      <c r="G240">
        <v>25510.25</v>
      </c>
      <c r="H240">
        <v>25528</v>
      </c>
      <c r="I240">
        <v>25510.25</v>
      </c>
      <c r="J240">
        <f t="shared" si="126"/>
        <v>1.1650219029605775</v>
      </c>
      <c r="K240">
        <v>1672400</v>
      </c>
      <c r="L240">
        <v>-336000</v>
      </c>
      <c r="M240">
        <f t="shared" si="122"/>
        <v>25500</v>
      </c>
      <c r="N240">
        <f t="shared" si="123"/>
        <v>13</v>
      </c>
      <c r="O240" s="11">
        <f t="shared" si="146"/>
        <v>23000</v>
      </c>
      <c r="P240" s="11">
        <f t="shared" si="147"/>
        <v>27000</v>
      </c>
      <c r="Q240" s="11">
        <f t="shared" si="119"/>
        <v>0</v>
      </c>
      <c r="R240" s="14">
        <v>16.407499999999999</v>
      </c>
      <c r="S240" s="14">
        <f t="shared" si="142"/>
        <v>23400</v>
      </c>
      <c r="T240" s="14">
        <f t="shared" si="143"/>
        <v>27100</v>
      </c>
      <c r="U240" s="14">
        <f t="shared" si="120"/>
        <v>0</v>
      </c>
      <c r="V240" s="15">
        <f t="shared" si="121"/>
        <v>150.84999999999854</v>
      </c>
      <c r="W240" s="15">
        <f t="shared" si="124"/>
        <v>376.95000000000073</v>
      </c>
      <c r="X240" s="15">
        <f t="shared" si="125"/>
        <v>226.10000000000218</v>
      </c>
      <c r="Y240" s="15">
        <f t="shared" si="127"/>
        <v>376.95000000000073</v>
      </c>
      <c r="Z240" s="16">
        <f t="shared" si="136"/>
        <v>295.82857142857131</v>
      </c>
      <c r="AA240" s="15">
        <f t="shared" si="134"/>
        <v>1.1596459126373568E-2</v>
      </c>
      <c r="AB240" s="15">
        <f t="shared" si="137"/>
        <v>10.784706987527418</v>
      </c>
      <c r="AC240" s="15">
        <f t="shared" si="144"/>
        <v>24000</v>
      </c>
      <c r="AD240" s="15">
        <f t="shared" si="145"/>
        <v>26550</v>
      </c>
      <c r="AE240" s="15">
        <f t="shared" si="135"/>
        <v>0</v>
      </c>
    </row>
    <row r="241" spans="1:31" x14ac:dyDescent="0.35">
      <c r="A241" s="2">
        <v>43087</v>
      </c>
      <c r="B241" t="s">
        <v>11</v>
      </c>
      <c r="C241" s="3">
        <v>43097</v>
      </c>
      <c r="D241">
        <v>25111.05</v>
      </c>
      <c r="E241">
        <v>25773</v>
      </c>
      <c r="F241">
        <v>24000</v>
      </c>
      <c r="G241">
        <v>25610.7</v>
      </c>
      <c r="H241">
        <v>25641.5</v>
      </c>
      <c r="I241">
        <v>25610.7</v>
      </c>
      <c r="J241">
        <f t="shared" si="126"/>
        <v>0.39221887726614546</v>
      </c>
      <c r="K241">
        <v>1453240</v>
      </c>
      <c r="L241">
        <v>-219160</v>
      </c>
      <c r="M241">
        <f t="shared" si="122"/>
        <v>25100</v>
      </c>
      <c r="N241">
        <f t="shared" si="123"/>
        <v>10</v>
      </c>
      <c r="O241" s="11">
        <f t="shared" si="146"/>
        <v>23000</v>
      </c>
      <c r="P241" s="11">
        <f t="shared" si="147"/>
        <v>27000</v>
      </c>
      <c r="Q241" s="11">
        <f t="shared" si="119"/>
        <v>0</v>
      </c>
      <c r="R241" s="14">
        <v>14.94</v>
      </c>
      <c r="S241" s="14">
        <f t="shared" si="142"/>
        <v>23400</v>
      </c>
      <c r="T241" s="14">
        <f t="shared" si="143"/>
        <v>27100</v>
      </c>
      <c r="U241" s="14">
        <f t="shared" si="120"/>
        <v>0</v>
      </c>
      <c r="V241" s="15">
        <f t="shared" si="121"/>
        <v>1773</v>
      </c>
      <c r="W241" s="15">
        <f t="shared" si="124"/>
        <v>262.75</v>
      </c>
      <c r="X241" s="15">
        <f t="shared" si="125"/>
        <v>1510.25</v>
      </c>
      <c r="Y241" s="15">
        <f t="shared" si="127"/>
        <v>1773</v>
      </c>
      <c r="Z241" s="16">
        <f t="shared" si="136"/>
        <v>410.16785714285703</v>
      </c>
      <c r="AA241" s="15">
        <f t="shared" si="134"/>
        <v>1.6015487946165353E-2</v>
      </c>
      <c r="AB241" s="15">
        <f t="shared" si="137"/>
        <v>14.894403789933778</v>
      </c>
      <c r="AC241" s="15">
        <f t="shared" si="144"/>
        <v>24000</v>
      </c>
      <c r="AD241" s="15">
        <f t="shared" si="145"/>
        <v>26550</v>
      </c>
      <c r="AE241" s="15">
        <f t="shared" si="135"/>
        <v>0</v>
      </c>
    </row>
    <row r="242" spans="1:31" x14ac:dyDescent="0.35">
      <c r="A242" s="2">
        <v>43088</v>
      </c>
      <c r="B242" t="s">
        <v>11</v>
      </c>
      <c r="C242" s="3">
        <v>43097</v>
      </c>
      <c r="D242">
        <v>25680.1</v>
      </c>
      <c r="E242">
        <v>25740.400000000001</v>
      </c>
      <c r="F242">
        <v>25615.35</v>
      </c>
      <c r="G242">
        <v>25707.85</v>
      </c>
      <c r="H242">
        <v>25718</v>
      </c>
      <c r="I242">
        <v>25707.85</v>
      </c>
      <c r="J242">
        <f t="shared" si="126"/>
        <v>0.37790013556169738</v>
      </c>
      <c r="K242">
        <v>1472480</v>
      </c>
      <c r="L242">
        <v>19240</v>
      </c>
      <c r="M242">
        <f t="shared" si="122"/>
        <v>25700</v>
      </c>
      <c r="N242">
        <f t="shared" si="123"/>
        <v>9</v>
      </c>
      <c r="O242" s="11">
        <f t="shared" si="146"/>
        <v>23000</v>
      </c>
      <c r="P242" s="11">
        <f t="shared" si="147"/>
        <v>27000</v>
      </c>
      <c r="Q242" s="11">
        <f t="shared" si="119"/>
        <v>0</v>
      </c>
      <c r="R242" s="14">
        <v>13.115</v>
      </c>
      <c r="S242" s="14">
        <f t="shared" si="142"/>
        <v>23400</v>
      </c>
      <c r="T242" s="14">
        <f t="shared" si="143"/>
        <v>27100</v>
      </c>
      <c r="U242" s="14">
        <f t="shared" si="120"/>
        <v>0</v>
      </c>
      <c r="V242" s="15">
        <f t="shared" si="121"/>
        <v>125.05000000000291</v>
      </c>
      <c r="W242" s="15">
        <f t="shared" si="124"/>
        <v>129.70000000000073</v>
      </c>
      <c r="X242" s="15">
        <f t="shared" si="125"/>
        <v>4.6499999999978172</v>
      </c>
      <c r="Y242" s="15">
        <f t="shared" si="127"/>
        <v>129.70000000000073</v>
      </c>
      <c r="Z242" s="16">
        <f t="shared" si="136"/>
        <v>410.01428571428579</v>
      </c>
      <c r="AA242" s="15">
        <f t="shared" si="134"/>
        <v>1.594899167819502E-2</v>
      </c>
      <c r="AB242" s="15">
        <f t="shared" si="137"/>
        <v>14.832562260721369</v>
      </c>
      <c r="AC242" s="15">
        <f t="shared" si="144"/>
        <v>24000</v>
      </c>
      <c r="AD242" s="15">
        <f t="shared" si="145"/>
        <v>26550</v>
      </c>
      <c r="AE242" s="15">
        <f t="shared" si="135"/>
        <v>0</v>
      </c>
    </row>
    <row r="243" spans="1:31" x14ac:dyDescent="0.35">
      <c r="A243" s="2">
        <v>43089</v>
      </c>
      <c r="B243" t="s">
        <v>11</v>
      </c>
      <c r="C243" s="3">
        <v>43097</v>
      </c>
      <c r="D243">
        <v>25739.9</v>
      </c>
      <c r="E243">
        <v>25795.7</v>
      </c>
      <c r="F243">
        <v>25631.7</v>
      </c>
      <c r="G243">
        <v>25662.95</v>
      </c>
      <c r="H243">
        <v>25650.799999999999</v>
      </c>
      <c r="I243">
        <v>25662.95</v>
      </c>
      <c r="J243">
        <f t="shared" si="126"/>
        <v>-0.17496040010987751</v>
      </c>
      <c r="K243">
        <v>1386600</v>
      </c>
      <c r="L243">
        <v>-85880</v>
      </c>
      <c r="M243">
        <f t="shared" si="122"/>
        <v>25700</v>
      </c>
      <c r="N243">
        <f t="shared" si="123"/>
        <v>8</v>
      </c>
      <c r="O243" s="11">
        <f t="shared" si="146"/>
        <v>23000</v>
      </c>
      <c r="P243" s="11">
        <f t="shared" si="147"/>
        <v>27000</v>
      </c>
      <c r="Q243" s="11">
        <f t="shared" si="119"/>
        <v>0</v>
      </c>
      <c r="R243" s="14">
        <v>12.1875</v>
      </c>
      <c r="S243" s="14">
        <f t="shared" si="142"/>
        <v>23400</v>
      </c>
      <c r="T243" s="14">
        <f t="shared" si="143"/>
        <v>27100</v>
      </c>
      <c r="U243" s="14">
        <f t="shared" si="120"/>
        <v>0</v>
      </c>
      <c r="V243" s="15">
        <f t="shared" si="121"/>
        <v>164</v>
      </c>
      <c r="W243" s="15">
        <f t="shared" si="124"/>
        <v>87.850000000002183</v>
      </c>
      <c r="X243" s="15">
        <f t="shared" si="125"/>
        <v>76.149999999997817</v>
      </c>
      <c r="Y243" s="15">
        <f t="shared" si="127"/>
        <v>164</v>
      </c>
      <c r="Z243" s="16">
        <f t="shared" si="136"/>
        <v>378.73214285714283</v>
      </c>
      <c r="AA243" s="15">
        <f t="shared" si="134"/>
        <v>1.4757934799278448E-2</v>
      </c>
      <c r="AB243" s="15">
        <f t="shared" si="137"/>
        <v>13.724879363328956</v>
      </c>
      <c r="AC243" s="15">
        <f t="shared" si="144"/>
        <v>24000</v>
      </c>
      <c r="AD243" s="15">
        <f t="shared" si="145"/>
        <v>26550</v>
      </c>
      <c r="AE243" s="15">
        <f t="shared" si="135"/>
        <v>0</v>
      </c>
    </row>
    <row r="244" spans="1:31" x14ac:dyDescent="0.35">
      <c r="A244" s="2">
        <v>43090</v>
      </c>
      <c r="B244" t="s">
        <v>11</v>
      </c>
      <c r="C244" s="3">
        <v>43097</v>
      </c>
      <c r="D244">
        <v>25655.35</v>
      </c>
      <c r="E244">
        <v>25695</v>
      </c>
      <c r="F244">
        <v>25555.15</v>
      </c>
      <c r="G244">
        <v>25621.35</v>
      </c>
      <c r="H244">
        <v>25610</v>
      </c>
      <c r="I244">
        <v>25621.35</v>
      </c>
      <c r="J244">
        <f t="shared" si="126"/>
        <v>-0.16236459046850454</v>
      </c>
      <c r="K244">
        <v>1331120</v>
      </c>
      <c r="L244">
        <v>-55480</v>
      </c>
      <c r="M244">
        <f t="shared" si="122"/>
        <v>25700</v>
      </c>
      <c r="N244">
        <f t="shared" si="123"/>
        <v>7</v>
      </c>
      <c r="O244" s="11">
        <f t="shared" si="146"/>
        <v>23000</v>
      </c>
      <c r="P244" s="11">
        <f t="shared" si="147"/>
        <v>27000</v>
      </c>
      <c r="Q244" s="11">
        <f t="shared" si="119"/>
        <v>0</v>
      </c>
      <c r="R244" s="14">
        <v>12.185</v>
      </c>
      <c r="S244" s="14">
        <f t="shared" si="142"/>
        <v>23400</v>
      </c>
      <c r="T244" s="14">
        <f t="shared" si="143"/>
        <v>27100</v>
      </c>
      <c r="U244" s="14">
        <f t="shared" si="120"/>
        <v>0</v>
      </c>
      <c r="V244" s="15">
        <f t="shared" si="121"/>
        <v>139.84999999999854</v>
      </c>
      <c r="W244" s="15">
        <f t="shared" si="124"/>
        <v>32.049999999999272</v>
      </c>
      <c r="X244" s="15">
        <f t="shared" si="125"/>
        <v>107.79999999999927</v>
      </c>
      <c r="Y244" s="15">
        <f t="shared" si="127"/>
        <v>139.84999999999854</v>
      </c>
      <c r="Z244" s="16">
        <f t="shared" si="136"/>
        <v>365.24285714285696</v>
      </c>
      <c r="AA244" s="15">
        <f t="shared" si="134"/>
        <v>1.4255410317678694E-2</v>
      </c>
      <c r="AB244" s="15">
        <f t="shared" si="137"/>
        <v>13.257531595441185</v>
      </c>
      <c r="AC244" s="15">
        <f t="shared" si="144"/>
        <v>24000</v>
      </c>
      <c r="AD244" s="15">
        <f t="shared" si="145"/>
        <v>26550</v>
      </c>
      <c r="AE244" s="15">
        <f t="shared" si="135"/>
        <v>0</v>
      </c>
    </row>
    <row r="245" spans="1:31" x14ac:dyDescent="0.35">
      <c r="A245" s="2">
        <v>43091</v>
      </c>
      <c r="B245" t="s">
        <v>11</v>
      </c>
      <c r="C245" s="3">
        <v>43097</v>
      </c>
      <c r="D245">
        <v>25655</v>
      </c>
      <c r="E245">
        <v>25720</v>
      </c>
      <c r="F245">
        <v>25601</v>
      </c>
      <c r="G245">
        <v>25666.400000000001</v>
      </c>
      <c r="H245">
        <v>25675.9</v>
      </c>
      <c r="I245">
        <v>25666.400000000001</v>
      </c>
      <c r="J245">
        <f t="shared" si="126"/>
        <v>0.1755213041174567</v>
      </c>
      <c r="K245">
        <v>1324400</v>
      </c>
      <c r="L245">
        <v>-6720</v>
      </c>
      <c r="M245">
        <f t="shared" si="122"/>
        <v>25700</v>
      </c>
      <c r="N245">
        <f t="shared" si="123"/>
        <v>6</v>
      </c>
      <c r="O245" s="11">
        <f t="shared" si="146"/>
        <v>23000</v>
      </c>
      <c r="P245" s="11">
        <f t="shared" si="147"/>
        <v>27000</v>
      </c>
      <c r="Q245" s="11">
        <f t="shared" si="119"/>
        <v>0</v>
      </c>
      <c r="R245" s="14">
        <v>12.085000000000001</v>
      </c>
      <c r="S245" s="14">
        <f t="shared" si="142"/>
        <v>23400</v>
      </c>
      <c r="T245" s="14">
        <f t="shared" si="143"/>
        <v>27100</v>
      </c>
      <c r="U245" s="14">
        <f t="shared" si="120"/>
        <v>0</v>
      </c>
      <c r="V245" s="15">
        <f t="shared" si="121"/>
        <v>119</v>
      </c>
      <c r="W245" s="15">
        <f t="shared" si="124"/>
        <v>98.650000000001455</v>
      </c>
      <c r="X245" s="15">
        <f t="shared" si="125"/>
        <v>20.349999999998545</v>
      </c>
      <c r="Y245" s="15">
        <f t="shared" si="127"/>
        <v>119</v>
      </c>
      <c r="Z245" s="16">
        <f t="shared" si="136"/>
        <v>353.17142857142841</v>
      </c>
      <c r="AA245" s="15">
        <f t="shared" si="134"/>
        <v>1.3760068750250459E-2</v>
      </c>
      <c r="AB245" s="15">
        <f t="shared" si="137"/>
        <v>12.796863937732928</v>
      </c>
      <c r="AC245" s="15">
        <f t="shared" si="144"/>
        <v>24000</v>
      </c>
      <c r="AD245" s="15">
        <f t="shared" si="145"/>
        <v>26550</v>
      </c>
      <c r="AE245" s="15">
        <f t="shared" si="135"/>
        <v>0</v>
      </c>
    </row>
    <row r="246" spans="1:31" x14ac:dyDescent="0.35">
      <c r="A246" s="2">
        <v>43095</v>
      </c>
      <c r="B246" t="s">
        <v>11</v>
      </c>
      <c r="C246" s="3">
        <v>43097</v>
      </c>
      <c r="D246">
        <v>25652</v>
      </c>
      <c r="E246">
        <v>25706.799999999999</v>
      </c>
      <c r="F246">
        <v>25593.7</v>
      </c>
      <c r="G246">
        <v>25673.8</v>
      </c>
      <c r="H246">
        <v>25693</v>
      </c>
      <c r="I246">
        <v>25673.8</v>
      </c>
      <c r="J246">
        <f t="shared" si="126"/>
        <v>2.8823158239130231E-2</v>
      </c>
      <c r="K246">
        <v>1282800</v>
      </c>
      <c r="L246">
        <v>-41600</v>
      </c>
      <c r="M246">
        <f t="shared" si="122"/>
        <v>25700</v>
      </c>
      <c r="N246">
        <f t="shared" si="123"/>
        <v>2</v>
      </c>
      <c r="O246" s="11">
        <f t="shared" si="146"/>
        <v>23000</v>
      </c>
      <c r="P246" s="11">
        <f t="shared" si="147"/>
        <v>27000</v>
      </c>
      <c r="Q246" s="11">
        <f t="shared" si="119"/>
        <v>0</v>
      </c>
      <c r="R246" s="14">
        <v>11.5875</v>
      </c>
      <c r="S246" s="14">
        <f t="shared" si="142"/>
        <v>23400</v>
      </c>
      <c r="T246" s="14">
        <f t="shared" si="143"/>
        <v>27100</v>
      </c>
      <c r="U246" s="14">
        <f t="shared" si="120"/>
        <v>0</v>
      </c>
      <c r="V246" s="15">
        <f t="shared" si="121"/>
        <v>113.09999999999854</v>
      </c>
      <c r="W246" s="15">
        <f t="shared" si="124"/>
        <v>40.399999999997817</v>
      </c>
      <c r="X246" s="15">
        <f t="shared" si="125"/>
        <v>72.700000000000728</v>
      </c>
      <c r="Y246" s="15">
        <f t="shared" si="127"/>
        <v>113.09999999999854</v>
      </c>
      <c r="Z246" s="16">
        <f t="shared" si="136"/>
        <v>338.62142857142834</v>
      </c>
      <c r="AA246" s="15">
        <f t="shared" si="134"/>
        <v>1.3189377052537152E-2</v>
      </c>
      <c r="AB246" s="15">
        <f t="shared" si="137"/>
        <v>12.266120658859551</v>
      </c>
      <c r="AC246" s="15">
        <f t="shared" si="144"/>
        <v>24000</v>
      </c>
      <c r="AD246" s="15">
        <f t="shared" si="145"/>
        <v>26550</v>
      </c>
      <c r="AE246" s="15">
        <f t="shared" si="135"/>
        <v>0</v>
      </c>
    </row>
    <row r="247" spans="1:31" x14ac:dyDescent="0.35">
      <c r="A247" s="2">
        <v>43096</v>
      </c>
      <c r="B247" t="s">
        <v>11</v>
      </c>
      <c r="C247" s="3">
        <v>43097</v>
      </c>
      <c r="D247">
        <v>25670</v>
      </c>
      <c r="E247">
        <v>25755</v>
      </c>
      <c r="F247">
        <v>25443</v>
      </c>
      <c r="G247">
        <v>25496.35</v>
      </c>
      <c r="H247">
        <v>25443</v>
      </c>
      <c r="I247">
        <v>25496.35</v>
      </c>
      <c r="J247">
        <f t="shared" si="126"/>
        <v>-0.6959819738903833</v>
      </c>
      <c r="K247">
        <v>1030200</v>
      </c>
      <c r="L247">
        <v>-252600</v>
      </c>
      <c r="M247">
        <f t="shared" si="122"/>
        <v>25700</v>
      </c>
      <c r="N247">
        <f t="shared" si="123"/>
        <v>1</v>
      </c>
      <c r="O247" s="11">
        <f t="shared" si="146"/>
        <v>23000</v>
      </c>
      <c r="P247" s="11">
        <f t="shared" si="147"/>
        <v>27000</v>
      </c>
      <c r="Q247" s="11">
        <f t="shared" si="119"/>
        <v>0</v>
      </c>
      <c r="R247" s="14">
        <v>12.0525</v>
      </c>
      <c r="S247" s="14">
        <f t="shared" si="142"/>
        <v>23400</v>
      </c>
      <c r="T247" s="14">
        <f t="shared" si="143"/>
        <v>27100</v>
      </c>
      <c r="U247" s="14">
        <f t="shared" si="120"/>
        <v>0</v>
      </c>
      <c r="V247" s="15">
        <f t="shared" si="121"/>
        <v>312</v>
      </c>
      <c r="W247" s="15">
        <f t="shared" si="124"/>
        <v>81.200000000000728</v>
      </c>
      <c r="X247" s="15">
        <f t="shared" si="125"/>
        <v>230.79999999999927</v>
      </c>
      <c r="Y247" s="15">
        <f t="shared" si="127"/>
        <v>312</v>
      </c>
      <c r="Z247" s="16">
        <f t="shared" si="136"/>
        <v>335.61428571428559</v>
      </c>
      <c r="AA247" s="15">
        <f t="shared" si="134"/>
        <v>1.3163228686234917E-2</v>
      </c>
      <c r="AB247" s="15">
        <f t="shared" si="137"/>
        <v>12.241802678198473</v>
      </c>
      <c r="AC247" s="15">
        <f t="shared" si="144"/>
        <v>24000</v>
      </c>
      <c r="AD247" s="15">
        <f t="shared" si="145"/>
        <v>26550</v>
      </c>
      <c r="AE247" s="15">
        <f t="shared" si="135"/>
        <v>0</v>
      </c>
    </row>
    <row r="248" spans="1:31" x14ac:dyDescent="0.35">
      <c r="A248" s="2">
        <v>43097</v>
      </c>
      <c r="B248" t="s">
        <v>11</v>
      </c>
      <c r="C248" s="3">
        <v>43097</v>
      </c>
      <c r="D248">
        <v>25475.35</v>
      </c>
      <c r="E248">
        <v>25538.1</v>
      </c>
      <c r="F248">
        <v>25404.400000000001</v>
      </c>
      <c r="G248">
        <v>25493.4</v>
      </c>
      <c r="H248">
        <v>25491.1</v>
      </c>
      <c r="I248">
        <v>25490</v>
      </c>
      <c r="J248">
        <f t="shared" si="126"/>
        <v>-1.1571622459134873E-2</v>
      </c>
      <c r="K248">
        <v>438400</v>
      </c>
      <c r="L248">
        <v>-591800</v>
      </c>
      <c r="M248">
        <f t="shared" si="122"/>
        <v>25500</v>
      </c>
      <c r="N248">
        <f t="shared" si="123"/>
        <v>0</v>
      </c>
      <c r="O248" s="11">
        <f t="shared" si="146"/>
        <v>23000</v>
      </c>
      <c r="P248" s="11">
        <f t="shared" si="147"/>
        <v>27000</v>
      </c>
      <c r="Q248" s="11">
        <f t="shared" si="119"/>
        <v>0</v>
      </c>
      <c r="R248" s="14">
        <v>12.4925</v>
      </c>
      <c r="S248" s="14">
        <f t="shared" si="142"/>
        <v>23400</v>
      </c>
      <c r="T248" s="14">
        <f t="shared" si="143"/>
        <v>27100</v>
      </c>
      <c r="U248" s="14">
        <f t="shared" si="120"/>
        <v>0</v>
      </c>
      <c r="V248" s="15">
        <f t="shared" si="121"/>
        <v>133.69999999999709</v>
      </c>
      <c r="W248" s="15">
        <f t="shared" si="124"/>
        <v>41.75</v>
      </c>
      <c r="X248" s="15">
        <f t="shared" si="125"/>
        <v>91.94999999999709</v>
      </c>
      <c r="Y248" s="15">
        <f t="shared" si="127"/>
        <v>133.69999999999709</v>
      </c>
      <c r="Z248" s="16">
        <f t="shared" si="136"/>
        <v>325.04999999999978</v>
      </c>
      <c r="AA248" s="15">
        <f t="shared" si="134"/>
        <v>1.2750358916425418E-2</v>
      </c>
      <c r="AB248" s="15">
        <f t="shared" si="137"/>
        <v>11.857833792275638</v>
      </c>
      <c r="AC248" s="15">
        <f t="shared" si="144"/>
        <v>24000</v>
      </c>
      <c r="AD248" s="15">
        <f t="shared" si="145"/>
        <v>26550</v>
      </c>
      <c r="AE248" s="15">
        <f t="shared" si="135"/>
        <v>0</v>
      </c>
    </row>
    <row r="249" spans="1:31" x14ac:dyDescent="0.35">
      <c r="A249" s="2">
        <v>43098</v>
      </c>
      <c r="B249" t="s">
        <v>11</v>
      </c>
      <c r="C249" s="3">
        <v>43125</v>
      </c>
      <c r="D249">
        <v>25538</v>
      </c>
      <c r="E249">
        <v>25598.2</v>
      </c>
      <c r="F249">
        <v>25484.45</v>
      </c>
      <c r="G249">
        <v>25570.05</v>
      </c>
      <c r="H249">
        <v>25585</v>
      </c>
      <c r="I249">
        <v>25570.05</v>
      </c>
      <c r="J249">
        <f t="shared" si="126"/>
        <v>0.29976476385457917</v>
      </c>
      <c r="K249">
        <v>1249560</v>
      </c>
      <c r="L249">
        <v>-15360</v>
      </c>
      <c r="M249">
        <f t="shared" si="122"/>
        <v>25500</v>
      </c>
      <c r="N249">
        <f t="shared" si="123"/>
        <v>27</v>
      </c>
      <c r="O249" s="11">
        <v>23650</v>
      </c>
      <c r="P249" s="11">
        <v>27000</v>
      </c>
      <c r="Q249" s="11">
        <f t="shared" si="119"/>
        <v>0</v>
      </c>
      <c r="R249" s="14">
        <v>12.297499999999999</v>
      </c>
      <c r="S249" s="14">
        <f>MROUND((G249-2*G249*R249*SQRT(N249/365)/100),50)</f>
        <v>23850</v>
      </c>
      <c r="T249" s="14">
        <f>MROUND((G249+2*G249*R249*SQRT(N249/365)/100),50)</f>
        <v>27300</v>
      </c>
      <c r="U249" s="14">
        <f t="shared" si="120"/>
        <v>0</v>
      </c>
      <c r="V249" s="15">
        <f t="shared" si="121"/>
        <v>113.75</v>
      </c>
      <c r="W249" s="15">
        <f t="shared" si="124"/>
        <v>104.79999999999927</v>
      </c>
      <c r="X249" s="15">
        <f t="shared" si="125"/>
        <v>8.9500000000007276</v>
      </c>
      <c r="Y249" s="15">
        <f t="shared" si="127"/>
        <v>113.75</v>
      </c>
      <c r="Z249" s="16">
        <f t="shared" si="136"/>
        <v>317.61428571428559</v>
      </c>
      <c r="AA249" s="15">
        <f t="shared" si="134"/>
        <v>1.242134003313586E-2</v>
      </c>
      <c r="AB249" s="15">
        <f t="shared" si="137"/>
        <v>11.55184623081635</v>
      </c>
      <c r="AC249" s="15">
        <f>MROUND((G249-2*G249*AB249*SQRT(N249/365)/100),50)</f>
        <v>23950</v>
      </c>
      <c r="AD249" s="15">
        <f>MROUND((G249+2*G249*AB249*SQRT(N249/365)/100),50)</f>
        <v>27200</v>
      </c>
      <c r="AE249" s="15">
        <f t="shared" si="135"/>
        <v>0</v>
      </c>
    </row>
    <row r="250" spans="1:31" x14ac:dyDescent="0.35">
      <c r="A250" s="2">
        <v>43101</v>
      </c>
      <c r="B250" t="s">
        <v>11</v>
      </c>
      <c r="C250" s="3">
        <v>43125</v>
      </c>
      <c r="D250">
        <v>25570</v>
      </c>
      <c r="E250">
        <v>25622</v>
      </c>
      <c r="F250">
        <v>25411.8</v>
      </c>
      <c r="G250">
        <v>25447.05</v>
      </c>
      <c r="H250">
        <v>25427.5</v>
      </c>
      <c r="I250">
        <v>25447.05</v>
      </c>
      <c r="J250">
        <f t="shared" si="126"/>
        <v>-0.48335661697524862</v>
      </c>
      <c r="K250">
        <v>1311320</v>
      </c>
      <c r="L250">
        <v>61760</v>
      </c>
      <c r="M250">
        <f t="shared" si="122"/>
        <v>25600</v>
      </c>
      <c r="N250">
        <f t="shared" si="123"/>
        <v>24</v>
      </c>
      <c r="O250" s="11">
        <f t="shared" ref="O250:O267" si="148">O249</f>
        <v>23650</v>
      </c>
      <c r="P250" s="11">
        <f t="shared" ref="P250:P267" si="149">P249</f>
        <v>27000</v>
      </c>
      <c r="Q250" s="11">
        <f t="shared" si="119"/>
        <v>0</v>
      </c>
      <c r="R250" s="14">
        <v>12.67</v>
      </c>
      <c r="S250" s="14">
        <f t="shared" ref="S250:S268" si="150">S249</f>
        <v>23850</v>
      </c>
      <c r="T250" s="14">
        <f t="shared" ref="T250:T268" si="151">T249</f>
        <v>27300</v>
      </c>
      <c r="U250" s="14">
        <f t="shared" si="120"/>
        <v>0</v>
      </c>
      <c r="V250" s="15">
        <f t="shared" si="121"/>
        <v>210.20000000000073</v>
      </c>
      <c r="W250" s="15">
        <f t="shared" si="124"/>
        <v>51.950000000000728</v>
      </c>
      <c r="X250" s="15">
        <f t="shared" si="125"/>
        <v>158.25</v>
      </c>
      <c r="Y250" s="15">
        <f t="shared" si="127"/>
        <v>210.20000000000073</v>
      </c>
      <c r="Z250" s="16">
        <f t="shared" si="136"/>
        <v>323.80714285714282</v>
      </c>
      <c r="AA250" s="15">
        <f t="shared" si="134"/>
        <v>1.2724741879987771E-2</v>
      </c>
      <c r="AB250" s="15">
        <f t="shared" si="137"/>
        <v>11.834009948388628</v>
      </c>
      <c r="AC250" s="15">
        <f t="shared" ref="AC250:AC268" si="152">AC249</f>
        <v>23950</v>
      </c>
      <c r="AD250" s="15">
        <f t="shared" ref="AD250:AD268" si="153">AD249</f>
        <v>27200</v>
      </c>
      <c r="AE250" s="15">
        <f t="shared" si="135"/>
        <v>0</v>
      </c>
    </row>
    <row r="251" spans="1:31" x14ac:dyDescent="0.35">
      <c r="A251" s="2">
        <v>43102</v>
      </c>
      <c r="B251" t="s">
        <v>11</v>
      </c>
      <c r="C251" s="3">
        <v>43125</v>
      </c>
      <c r="D251">
        <v>25490</v>
      </c>
      <c r="E251">
        <v>25491.95</v>
      </c>
      <c r="F251">
        <v>25287.55</v>
      </c>
      <c r="G251">
        <v>25393.45</v>
      </c>
      <c r="H251">
        <v>25382</v>
      </c>
      <c r="I251">
        <v>25393.45</v>
      </c>
      <c r="J251">
        <f t="shared" si="126"/>
        <v>-0.21107805359255452</v>
      </c>
      <c r="K251">
        <v>1349840</v>
      </c>
      <c r="L251">
        <v>38520</v>
      </c>
      <c r="M251">
        <f t="shared" si="122"/>
        <v>25500</v>
      </c>
      <c r="N251">
        <f t="shared" si="123"/>
        <v>23</v>
      </c>
      <c r="O251" s="11">
        <f t="shared" si="148"/>
        <v>23650</v>
      </c>
      <c r="P251" s="11">
        <f t="shared" si="149"/>
        <v>27000</v>
      </c>
      <c r="Q251" s="11">
        <f t="shared" si="119"/>
        <v>0</v>
      </c>
      <c r="R251" s="14">
        <v>13.352499999999999</v>
      </c>
      <c r="S251" s="14">
        <f t="shared" si="150"/>
        <v>23850</v>
      </c>
      <c r="T251" s="14">
        <f t="shared" si="151"/>
        <v>27300</v>
      </c>
      <c r="U251" s="14">
        <f t="shared" si="120"/>
        <v>0</v>
      </c>
      <c r="V251" s="15">
        <f t="shared" si="121"/>
        <v>204.40000000000146</v>
      </c>
      <c r="W251" s="15">
        <f t="shared" si="124"/>
        <v>44.900000000001455</v>
      </c>
      <c r="X251" s="15">
        <f t="shared" si="125"/>
        <v>159.5</v>
      </c>
      <c r="Y251" s="15">
        <f t="shared" si="127"/>
        <v>204.40000000000146</v>
      </c>
      <c r="Z251" s="16">
        <f t="shared" si="136"/>
        <v>319.69285714285718</v>
      </c>
      <c r="AA251" s="15">
        <f t="shared" si="134"/>
        <v>1.2589579483798269E-2</v>
      </c>
      <c r="AB251" s="15">
        <f t="shared" si="137"/>
        <v>11.70830891993239</v>
      </c>
      <c r="AC251" s="15">
        <f t="shared" si="152"/>
        <v>23950</v>
      </c>
      <c r="AD251" s="15">
        <f t="shared" si="153"/>
        <v>27200</v>
      </c>
      <c r="AE251" s="15">
        <f t="shared" si="135"/>
        <v>0</v>
      </c>
    </row>
    <row r="252" spans="1:31" x14ac:dyDescent="0.35">
      <c r="A252" s="2">
        <v>43103</v>
      </c>
      <c r="B252" t="s">
        <v>11</v>
      </c>
      <c r="C252" s="3">
        <v>43125</v>
      </c>
      <c r="D252">
        <v>25440</v>
      </c>
      <c r="E252">
        <v>25499</v>
      </c>
      <c r="F252">
        <v>25370</v>
      </c>
      <c r="G252">
        <v>25386.799999999999</v>
      </c>
      <c r="H252">
        <v>25385.7</v>
      </c>
      <c r="I252">
        <v>25386.799999999999</v>
      </c>
      <c r="J252">
        <f t="shared" si="126"/>
        <v>-2.6194715363895626E-2</v>
      </c>
      <c r="K252">
        <v>1543200</v>
      </c>
      <c r="L252">
        <v>193360</v>
      </c>
      <c r="M252">
        <f t="shared" si="122"/>
        <v>25400</v>
      </c>
      <c r="N252">
        <f t="shared" si="123"/>
        <v>22</v>
      </c>
      <c r="O252" s="11">
        <f t="shared" si="148"/>
        <v>23650</v>
      </c>
      <c r="P252" s="11">
        <f t="shared" si="149"/>
        <v>27000</v>
      </c>
      <c r="Q252" s="11">
        <f t="shared" si="119"/>
        <v>0</v>
      </c>
      <c r="R252" s="14">
        <v>13.685</v>
      </c>
      <c r="S252" s="14">
        <f t="shared" si="150"/>
        <v>23850</v>
      </c>
      <c r="T252" s="14">
        <f t="shared" si="151"/>
        <v>27300</v>
      </c>
      <c r="U252" s="14">
        <f t="shared" si="120"/>
        <v>0</v>
      </c>
      <c r="V252" s="15">
        <f t="shared" si="121"/>
        <v>129</v>
      </c>
      <c r="W252" s="15">
        <f t="shared" si="124"/>
        <v>105.54999999999927</v>
      </c>
      <c r="X252" s="15">
        <f t="shared" si="125"/>
        <v>23.450000000000728</v>
      </c>
      <c r="Y252" s="15">
        <f t="shared" si="127"/>
        <v>129</v>
      </c>
      <c r="Z252" s="16">
        <f t="shared" si="136"/>
        <v>301.3428571428571</v>
      </c>
      <c r="AA252" s="15">
        <f t="shared" si="134"/>
        <v>1.1870060706463875E-2</v>
      </c>
      <c r="AB252" s="15">
        <f t="shared" si="137"/>
        <v>11.039156457011403</v>
      </c>
      <c r="AC252" s="15">
        <f t="shared" si="152"/>
        <v>23950</v>
      </c>
      <c r="AD252" s="15">
        <f t="shared" si="153"/>
        <v>27200</v>
      </c>
      <c r="AE252" s="15">
        <f t="shared" si="135"/>
        <v>0</v>
      </c>
    </row>
    <row r="253" spans="1:31" x14ac:dyDescent="0.35">
      <c r="A253" s="2">
        <v>43104</v>
      </c>
      <c r="B253" t="s">
        <v>11</v>
      </c>
      <c r="C253" s="3">
        <v>43125</v>
      </c>
      <c r="D253">
        <v>25394.75</v>
      </c>
      <c r="E253">
        <v>25524</v>
      </c>
      <c r="F253">
        <v>25379.55</v>
      </c>
      <c r="G253">
        <v>25496.400000000001</v>
      </c>
      <c r="H253">
        <v>25522.95</v>
      </c>
      <c r="I253">
        <v>25496.400000000001</v>
      </c>
      <c r="J253">
        <f t="shared" si="126"/>
        <v>0.42986460833687179</v>
      </c>
      <c r="K253">
        <v>1527120</v>
      </c>
      <c r="L253">
        <v>-16080</v>
      </c>
      <c r="M253">
        <f t="shared" si="122"/>
        <v>25400</v>
      </c>
      <c r="N253">
        <f t="shared" si="123"/>
        <v>21</v>
      </c>
      <c r="O253" s="11">
        <f t="shared" si="148"/>
        <v>23650</v>
      </c>
      <c r="P253" s="11">
        <f t="shared" si="149"/>
        <v>27000</v>
      </c>
      <c r="Q253" s="11">
        <f t="shared" si="119"/>
        <v>0</v>
      </c>
      <c r="R253" s="14">
        <v>13.6225</v>
      </c>
      <c r="S253" s="14">
        <f t="shared" si="150"/>
        <v>23850</v>
      </c>
      <c r="T253" s="14">
        <f t="shared" si="151"/>
        <v>27300</v>
      </c>
      <c r="U253" s="14">
        <f t="shared" si="120"/>
        <v>0</v>
      </c>
      <c r="V253" s="15">
        <f t="shared" si="121"/>
        <v>144.45000000000073</v>
      </c>
      <c r="W253" s="15">
        <f t="shared" si="124"/>
        <v>137.20000000000073</v>
      </c>
      <c r="X253" s="15">
        <f t="shared" si="125"/>
        <v>7.25</v>
      </c>
      <c r="Y253" s="15">
        <f t="shared" si="127"/>
        <v>144.45000000000073</v>
      </c>
      <c r="Z253" s="16">
        <f t="shared" si="136"/>
        <v>290.22142857142848</v>
      </c>
      <c r="AA253" s="15">
        <f t="shared" si="134"/>
        <v>1.1382839482100549E-2</v>
      </c>
      <c r="AB253" s="15">
        <f t="shared" si="137"/>
        <v>10.586040718353511</v>
      </c>
      <c r="AC253" s="15">
        <f t="shared" si="152"/>
        <v>23950</v>
      </c>
      <c r="AD253" s="15">
        <f t="shared" si="153"/>
        <v>27200</v>
      </c>
      <c r="AE253" s="15">
        <f t="shared" si="135"/>
        <v>0</v>
      </c>
    </row>
    <row r="254" spans="1:31" x14ac:dyDescent="0.35">
      <c r="A254" s="2">
        <v>43105</v>
      </c>
      <c r="B254" t="s">
        <v>11</v>
      </c>
      <c r="C254" s="3">
        <v>43125</v>
      </c>
      <c r="D254">
        <v>25534</v>
      </c>
      <c r="E254">
        <v>25668.3</v>
      </c>
      <c r="F254">
        <v>25520.65</v>
      </c>
      <c r="G254">
        <v>25636.5</v>
      </c>
      <c r="H254">
        <v>25661.5</v>
      </c>
      <c r="I254">
        <v>25636.5</v>
      </c>
      <c r="J254">
        <f t="shared" si="126"/>
        <v>0.54648645485927705</v>
      </c>
      <c r="K254">
        <v>1650200</v>
      </c>
      <c r="L254">
        <v>123080</v>
      </c>
      <c r="M254">
        <f t="shared" si="122"/>
        <v>25500</v>
      </c>
      <c r="N254">
        <f t="shared" si="123"/>
        <v>20</v>
      </c>
      <c r="O254" s="11">
        <f t="shared" si="148"/>
        <v>23650</v>
      </c>
      <c r="P254" s="11">
        <f t="shared" si="149"/>
        <v>27000</v>
      </c>
      <c r="Q254" s="11">
        <f t="shared" si="119"/>
        <v>0</v>
      </c>
      <c r="R254" s="14">
        <v>13.414999999999999</v>
      </c>
      <c r="S254" s="14">
        <f t="shared" si="150"/>
        <v>23850</v>
      </c>
      <c r="T254" s="14">
        <f t="shared" si="151"/>
        <v>27300</v>
      </c>
      <c r="U254" s="14">
        <f t="shared" si="120"/>
        <v>0</v>
      </c>
      <c r="V254" s="15">
        <f t="shared" si="121"/>
        <v>147.64999999999782</v>
      </c>
      <c r="W254" s="15">
        <f t="shared" si="124"/>
        <v>171.89999999999782</v>
      </c>
      <c r="X254" s="15">
        <f t="shared" si="125"/>
        <v>24.25</v>
      </c>
      <c r="Y254" s="15">
        <f t="shared" si="127"/>
        <v>171.89999999999782</v>
      </c>
      <c r="Z254" s="16">
        <f t="shared" si="136"/>
        <v>275.5749999999997</v>
      </c>
      <c r="AA254" s="15">
        <f t="shared" si="134"/>
        <v>1.0749322255378063E-2</v>
      </c>
      <c r="AB254" s="15">
        <f t="shared" si="137"/>
        <v>9.996869697501598</v>
      </c>
      <c r="AC254" s="15">
        <f t="shared" si="152"/>
        <v>23950</v>
      </c>
      <c r="AD254" s="15">
        <f t="shared" si="153"/>
        <v>27200</v>
      </c>
      <c r="AE254" s="15">
        <f t="shared" si="135"/>
        <v>0</v>
      </c>
    </row>
    <row r="255" spans="1:31" x14ac:dyDescent="0.35">
      <c r="A255" s="2">
        <v>43108</v>
      </c>
      <c r="B255" t="s">
        <v>11</v>
      </c>
      <c r="C255" s="3">
        <v>43125</v>
      </c>
      <c r="D255">
        <v>25699.85</v>
      </c>
      <c r="E255">
        <v>25779.9</v>
      </c>
      <c r="F255">
        <v>25685.1</v>
      </c>
      <c r="G255">
        <v>25724.65</v>
      </c>
      <c r="H255">
        <v>25720.2</v>
      </c>
      <c r="I255">
        <v>25724.65</v>
      </c>
      <c r="J255">
        <f t="shared" si="126"/>
        <v>0.34266744153954065</v>
      </c>
      <c r="K255">
        <v>1946360</v>
      </c>
      <c r="L255">
        <v>296160</v>
      </c>
      <c r="M255">
        <f t="shared" si="122"/>
        <v>25700</v>
      </c>
      <c r="N255">
        <f t="shared" si="123"/>
        <v>17</v>
      </c>
      <c r="O255" s="11">
        <f t="shared" si="148"/>
        <v>23650</v>
      </c>
      <c r="P255" s="11">
        <f t="shared" si="149"/>
        <v>27000</v>
      </c>
      <c r="Q255" s="11">
        <f t="shared" si="119"/>
        <v>0</v>
      </c>
      <c r="R255" s="14">
        <v>13.112500000000001</v>
      </c>
      <c r="S255" s="14">
        <f t="shared" si="150"/>
        <v>23850</v>
      </c>
      <c r="T255" s="14">
        <f t="shared" si="151"/>
        <v>27300</v>
      </c>
      <c r="U255" s="14">
        <f t="shared" si="120"/>
        <v>0</v>
      </c>
      <c r="V255" s="15">
        <f t="shared" si="121"/>
        <v>94.80000000000291</v>
      </c>
      <c r="W255" s="15">
        <f t="shared" si="124"/>
        <v>143.40000000000146</v>
      </c>
      <c r="X255" s="15">
        <f t="shared" si="125"/>
        <v>48.599999999998545</v>
      </c>
      <c r="Y255" s="15">
        <f t="shared" si="127"/>
        <v>143.40000000000146</v>
      </c>
      <c r="Z255" s="16">
        <f t="shared" si="136"/>
        <v>159.17499999999978</v>
      </c>
      <c r="AA255" s="15">
        <f t="shared" si="134"/>
        <v>6.1876449242263655E-3</v>
      </c>
      <c r="AB255" s="15">
        <f t="shared" si="137"/>
        <v>5.7545097795305198</v>
      </c>
      <c r="AC255" s="15">
        <f t="shared" si="152"/>
        <v>23950</v>
      </c>
      <c r="AD255" s="15">
        <f t="shared" si="153"/>
        <v>27200</v>
      </c>
      <c r="AE255" s="15">
        <f t="shared" si="135"/>
        <v>0</v>
      </c>
    </row>
    <row r="256" spans="1:31" x14ac:dyDescent="0.35">
      <c r="A256" s="2">
        <v>43109</v>
      </c>
      <c r="B256" t="s">
        <v>11</v>
      </c>
      <c r="C256" s="3">
        <v>43125</v>
      </c>
      <c r="D256">
        <v>25750</v>
      </c>
      <c r="E256">
        <v>25769.25</v>
      </c>
      <c r="F256">
        <v>25641.05</v>
      </c>
      <c r="G256">
        <v>25709.5</v>
      </c>
      <c r="H256">
        <v>25710</v>
      </c>
      <c r="I256">
        <v>25709.5</v>
      </c>
      <c r="J256">
        <f t="shared" si="126"/>
        <v>-5.8927633754065442E-2</v>
      </c>
      <c r="K256">
        <v>2024600</v>
      </c>
      <c r="L256">
        <v>78240</v>
      </c>
      <c r="M256">
        <f t="shared" si="122"/>
        <v>25800</v>
      </c>
      <c r="N256">
        <f t="shared" si="123"/>
        <v>16</v>
      </c>
      <c r="O256" s="11">
        <f t="shared" si="148"/>
        <v>23650</v>
      </c>
      <c r="P256" s="11">
        <f t="shared" si="149"/>
        <v>27000</v>
      </c>
      <c r="Q256" s="11">
        <f t="shared" si="119"/>
        <v>0</v>
      </c>
      <c r="R256" s="14">
        <v>13.734999999999999</v>
      </c>
      <c r="S256" s="14">
        <f t="shared" si="150"/>
        <v>23850</v>
      </c>
      <c r="T256" s="14">
        <f t="shared" si="151"/>
        <v>27300</v>
      </c>
      <c r="U256" s="14">
        <f t="shared" si="120"/>
        <v>0</v>
      </c>
      <c r="V256" s="15">
        <f t="shared" si="121"/>
        <v>128.20000000000073</v>
      </c>
      <c r="W256" s="15">
        <f t="shared" si="124"/>
        <v>44.599999999998545</v>
      </c>
      <c r="X256" s="15">
        <f t="shared" si="125"/>
        <v>83.600000000002183</v>
      </c>
      <c r="Y256" s="15">
        <f t="shared" si="127"/>
        <v>128.20000000000073</v>
      </c>
      <c r="Z256" s="16">
        <f t="shared" si="136"/>
        <v>159.06785714285692</v>
      </c>
      <c r="AA256" s="15">
        <f t="shared" si="134"/>
        <v>6.1871237146913366E-3</v>
      </c>
      <c r="AB256" s="15">
        <f t="shared" si="137"/>
        <v>5.754025054662943</v>
      </c>
      <c r="AC256" s="15">
        <f t="shared" si="152"/>
        <v>23950</v>
      </c>
      <c r="AD256" s="15">
        <f t="shared" si="153"/>
        <v>27200</v>
      </c>
      <c r="AE256" s="15">
        <f t="shared" si="135"/>
        <v>0</v>
      </c>
    </row>
    <row r="257" spans="1:31" x14ac:dyDescent="0.35">
      <c r="A257" s="2">
        <v>43110</v>
      </c>
      <c r="B257" t="s">
        <v>11</v>
      </c>
      <c r="C257" s="3">
        <v>43125</v>
      </c>
      <c r="D257">
        <v>25696.2</v>
      </c>
      <c r="E257">
        <v>25714.799999999999</v>
      </c>
      <c r="F257">
        <v>25565.65</v>
      </c>
      <c r="G257">
        <v>25625.65</v>
      </c>
      <c r="H257">
        <v>25625</v>
      </c>
      <c r="I257">
        <v>25625.65</v>
      </c>
      <c r="J257">
        <f t="shared" si="126"/>
        <v>-0.32721121220339205</v>
      </c>
      <c r="K257">
        <v>1855280</v>
      </c>
      <c r="L257">
        <v>-169320</v>
      </c>
      <c r="M257">
        <f t="shared" si="122"/>
        <v>25700</v>
      </c>
      <c r="N257">
        <f t="shared" si="123"/>
        <v>15</v>
      </c>
      <c r="O257" s="11">
        <f t="shared" si="148"/>
        <v>23650</v>
      </c>
      <c r="P257" s="11">
        <f t="shared" si="149"/>
        <v>27000</v>
      </c>
      <c r="Q257" s="11">
        <f t="shared" si="119"/>
        <v>0</v>
      </c>
      <c r="R257" s="14">
        <v>13.8475</v>
      </c>
      <c r="S257" s="14">
        <f t="shared" si="150"/>
        <v>23850</v>
      </c>
      <c r="T257" s="14">
        <f t="shared" si="151"/>
        <v>27300</v>
      </c>
      <c r="U257" s="14">
        <f t="shared" si="120"/>
        <v>0</v>
      </c>
      <c r="V257" s="15">
        <f t="shared" si="121"/>
        <v>149.14999999999782</v>
      </c>
      <c r="W257" s="15">
        <f t="shared" si="124"/>
        <v>5.2999999999992724</v>
      </c>
      <c r="X257" s="15">
        <f t="shared" si="125"/>
        <v>143.84999999999854</v>
      </c>
      <c r="Y257" s="15">
        <f t="shared" si="127"/>
        <v>149.14999999999782</v>
      </c>
      <c r="Z257" s="16">
        <f t="shared" si="136"/>
        <v>158.0071428571425</v>
      </c>
      <c r="AA257" s="15">
        <f t="shared" si="134"/>
        <v>6.1659759989363188E-3</v>
      </c>
      <c r="AB257" s="15">
        <f t="shared" si="137"/>
        <v>5.7343576790107766</v>
      </c>
      <c r="AC257" s="15">
        <f t="shared" si="152"/>
        <v>23950</v>
      </c>
      <c r="AD257" s="15">
        <f t="shared" si="153"/>
        <v>27200</v>
      </c>
      <c r="AE257" s="15">
        <f t="shared" si="135"/>
        <v>0</v>
      </c>
    </row>
    <row r="258" spans="1:31" x14ac:dyDescent="0.35">
      <c r="A258" s="2">
        <v>43111</v>
      </c>
      <c r="B258" t="s">
        <v>11</v>
      </c>
      <c r="C258" s="3">
        <v>43125</v>
      </c>
      <c r="D258">
        <v>25602.400000000001</v>
      </c>
      <c r="E258">
        <v>25706.95</v>
      </c>
      <c r="F258">
        <v>25550</v>
      </c>
      <c r="G258">
        <v>25668.45</v>
      </c>
      <c r="H258">
        <v>25660.15</v>
      </c>
      <c r="I258">
        <v>25668.45</v>
      </c>
      <c r="J258">
        <f t="shared" si="126"/>
        <v>0.1667416614559869</v>
      </c>
      <c r="K258">
        <v>1824720</v>
      </c>
      <c r="L258">
        <v>-30560</v>
      </c>
      <c r="M258">
        <f t="shared" si="122"/>
        <v>25600</v>
      </c>
      <c r="N258">
        <f t="shared" si="123"/>
        <v>14</v>
      </c>
      <c r="O258" s="11">
        <f t="shared" si="148"/>
        <v>23650</v>
      </c>
      <c r="P258" s="11">
        <f t="shared" si="149"/>
        <v>27000</v>
      </c>
      <c r="Q258" s="11">
        <f t="shared" ref="Q258:Q321" si="154">IF(AND(G258&gt;=O258,G258&lt;=P258),0,1)</f>
        <v>0</v>
      </c>
      <c r="R258" s="14">
        <v>14.035</v>
      </c>
      <c r="S258" s="14">
        <f t="shared" si="150"/>
        <v>23850</v>
      </c>
      <c r="T258" s="14">
        <f t="shared" si="151"/>
        <v>27300</v>
      </c>
      <c r="U258" s="14">
        <f t="shared" ref="U258:U285" si="155">IF(AND(G258&gt;=S258,G258&lt;=T258),0,1)</f>
        <v>0</v>
      </c>
      <c r="V258" s="15">
        <f t="shared" ref="V258:V321" si="156">E258-F258</f>
        <v>156.95000000000073</v>
      </c>
      <c r="W258" s="15">
        <f t="shared" si="124"/>
        <v>81.299999999999272</v>
      </c>
      <c r="X258" s="15">
        <f t="shared" si="125"/>
        <v>75.650000000001455</v>
      </c>
      <c r="Y258" s="15">
        <f t="shared" si="127"/>
        <v>156.95000000000073</v>
      </c>
      <c r="Z258" s="16">
        <f t="shared" si="136"/>
        <v>159.22857142857123</v>
      </c>
      <c r="AA258" s="15">
        <f t="shared" si="134"/>
        <v>6.2032795680522675E-3</v>
      </c>
      <c r="AB258" s="15">
        <f t="shared" si="137"/>
        <v>5.769049998288609</v>
      </c>
      <c r="AC258" s="15">
        <f t="shared" si="152"/>
        <v>23950</v>
      </c>
      <c r="AD258" s="15">
        <f t="shared" si="153"/>
        <v>27200</v>
      </c>
      <c r="AE258" s="15">
        <f t="shared" si="135"/>
        <v>0</v>
      </c>
    </row>
    <row r="259" spans="1:31" x14ac:dyDescent="0.35">
      <c r="A259" s="2">
        <v>43112</v>
      </c>
      <c r="B259" t="s">
        <v>11</v>
      </c>
      <c r="C259" s="3">
        <v>43125</v>
      </c>
      <c r="D259">
        <v>25710</v>
      </c>
      <c r="E259">
        <v>25764.75</v>
      </c>
      <c r="F259">
        <v>25568</v>
      </c>
      <c r="G259">
        <v>25743.4</v>
      </c>
      <c r="H259">
        <v>25734.95</v>
      </c>
      <c r="I259">
        <v>25743.4</v>
      </c>
      <c r="J259">
        <f t="shared" si="126"/>
        <v>0.29114258411865068</v>
      </c>
      <c r="K259">
        <v>2039360</v>
      </c>
      <c r="L259">
        <v>214640</v>
      </c>
      <c r="M259">
        <f t="shared" ref="M259:M322" si="157">MROUND(D259,100)</f>
        <v>25700</v>
      </c>
      <c r="N259">
        <f t="shared" ref="N259:N322" si="158">C259-A259</f>
        <v>13</v>
      </c>
      <c r="O259" s="11">
        <f t="shared" si="148"/>
        <v>23650</v>
      </c>
      <c r="P259" s="11">
        <f t="shared" si="149"/>
        <v>27000</v>
      </c>
      <c r="Q259" s="11">
        <f t="shared" si="154"/>
        <v>0</v>
      </c>
      <c r="R259" s="14">
        <v>14.012499999999999</v>
      </c>
      <c r="S259" s="14">
        <f t="shared" si="150"/>
        <v>23850</v>
      </c>
      <c r="T259" s="14">
        <f t="shared" si="151"/>
        <v>27300</v>
      </c>
      <c r="U259" s="14">
        <f t="shared" si="155"/>
        <v>0</v>
      </c>
      <c r="V259" s="15">
        <f t="shared" si="156"/>
        <v>196.75</v>
      </c>
      <c r="W259" s="15">
        <f t="shared" ref="W259:W322" si="159">ABS(G258-E259)</f>
        <v>96.299999999999272</v>
      </c>
      <c r="X259" s="15">
        <f t="shared" ref="X259:X322" si="160">ABS(G258-F259)</f>
        <v>100.45000000000073</v>
      </c>
      <c r="Y259" s="15">
        <f t="shared" si="127"/>
        <v>196.75</v>
      </c>
      <c r="Z259" s="16">
        <f t="shared" si="136"/>
        <v>164.78214285714265</v>
      </c>
      <c r="AA259" s="15">
        <f t="shared" si="134"/>
        <v>6.4009471498381191E-3</v>
      </c>
      <c r="AB259" s="15">
        <f t="shared" si="137"/>
        <v>5.9528808493494507</v>
      </c>
      <c r="AC259" s="15">
        <f t="shared" si="152"/>
        <v>23950</v>
      </c>
      <c r="AD259" s="15">
        <f t="shared" si="153"/>
        <v>27200</v>
      </c>
      <c r="AE259" s="15">
        <f t="shared" si="135"/>
        <v>0</v>
      </c>
    </row>
    <row r="260" spans="1:31" x14ac:dyDescent="0.35">
      <c r="A260" s="2">
        <v>43115</v>
      </c>
      <c r="B260" t="s">
        <v>11</v>
      </c>
      <c r="C260" s="3">
        <v>43125</v>
      </c>
      <c r="D260">
        <v>25774.75</v>
      </c>
      <c r="E260">
        <v>26063.55</v>
      </c>
      <c r="F260">
        <v>25762.45</v>
      </c>
      <c r="G260">
        <v>26044.75</v>
      </c>
      <c r="H260">
        <v>26045</v>
      </c>
      <c r="I260">
        <v>26044.75</v>
      </c>
      <c r="J260">
        <f t="shared" ref="J260:J323" si="161">((G260-G259)/G260)*100</f>
        <v>1.1570470056345272</v>
      </c>
      <c r="K260">
        <v>2413760</v>
      </c>
      <c r="L260">
        <v>374400</v>
      </c>
      <c r="M260">
        <f t="shared" si="157"/>
        <v>25800</v>
      </c>
      <c r="N260">
        <f t="shared" si="158"/>
        <v>10</v>
      </c>
      <c r="O260" s="11">
        <f t="shared" si="148"/>
        <v>23650</v>
      </c>
      <c r="P260" s="11">
        <f t="shared" si="149"/>
        <v>27000</v>
      </c>
      <c r="Q260" s="11">
        <f t="shared" si="154"/>
        <v>0</v>
      </c>
      <c r="R260" s="14">
        <v>13.7325</v>
      </c>
      <c r="S260" s="14">
        <f t="shared" si="150"/>
        <v>23850</v>
      </c>
      <c r="T260" s="14">
        <f t="shared" si="151"/>
        <v>27300</v>
      </c>
      <c r="U260" s="14">
        <f t="shared" si="155"/>
        <v>0</v>
      </c>
      <c r="V260" s="15">
        <f t="shared" si="156"/>
        <v>301.09999999999854</v>
      </c>
      <c r="W260" s="15">
        <f t="shared" si="159"/>
        <v>320.14999999999782</v>
      </c>
      <c r="X260" s="15">
        <f t="shared" si="160"/>
        <v>19.049999999999272</v>
      </c>
      <c r="Y260" s="15">
        <f t="shared" ref="Y260:Y323" si="162">MAX(V260,W260,X260)</f>
        <v>320.14999999999782</v>
      </c>
      <c r="Z260" s="16">
        <f t="shared" si="136"/>
        <v>179.5714285714283</v>
      </c>
      <c r="AA260" s="15">
        <f t="shared" si="134"/>
        <v>6.8947265215226986E-3</v>
      </c>
      <c r="AB260" s="15">
        <f t="shared" si="137"/>
        <v>6.4120956650161096</v>
      </c>
      <c r="AC260" s="15">
        <f t="shared" si="152"/>
        <v>23950</v>
      </c>
      <c r="AD260" s="15">
        <f t="shared" si="153"/>
        <v>27200</v>
      </c>
      <c r="AE260" s="15">
        <f t="shared" si="135"/>
        <v>0</v>
      </c>
    </row>
    <row r="261" spans="1:31" x14ac:dyDescent="0.35">
      <c r="A261" s="2">
        <v>43116</v>
      </c>
      <c r="B261" t="s">
        <v>11</v>
      </c>
      <c r="C261" s="3">
        <v>43125</v>
      </c>
      <c r="D261">
        <v>26121</v>
      </c>
      <c r="E261">
        <v>26121</v>
      </c>
      <c r="F261">
        <v>25937.05</v>
      </c>
      <c r="G261">
        <v>25981.35</v>
      </c>
      <c r="H261">
        <v>25989.7</v>
      </c>
      <c r="I261">
        <v>25981.35</v>
      </c>
      <c r="J261">
        <f t="shared" si="161"/>
        <v>-0.24402119212435636</v>
      </c>
      <c r="K261">
        <v>2215480</v>
      </c>
      <c r="L261">
        <v>-198280</v>
      </c>
      <c r="M261">
        <f t="shared" si="157"/>
        <v>26100</v>
      </c>
      <c r="N261">
        <f t="shared" si="158"/>
        <v>9</v>
      </c>
      <c r="O261" s="11">
        <f t="shared" si="148"/>
        <v>23650</v>
      </c>
      <c r="P261" s="11">
        <f t="shared" si="149"/>
        <v>27000</v>
      </c>
      <c r="Q261" s="11">
        <f t="shared" si="154"/>
        <v>0</v>
      </c>
      <c r="R261" s="14">
        <v>14.305</v>
      </c>
      <c r="S261" s="14">
        <f t="shared" si="150"/>
        <v>23850</v>
      </c>
      <c r="T261" s="14">
        <f t="shared" si="151"/>
        <v>27300</v>
      </c>
      <c r="U261" s="14">
        <f t="shared" si="155"/>
        <v>0</v>
      </c>
      <c r="V261" s="15">
        <f t="shared" si="156"/>
        <v>183.95000000000073</v>
      </c>
      <c r="W261" s="15">
        <f t="shared" si="159"/>
        <v>76.25</v>
      </c>
      <c r="X261" s="15">
        <f t="shared" si="160"/>
        <v>107.70000000000073</v>
      </c>
      <c r="Y261" s="15">
        <f t="shared" si="162"/>
        <v>183.95000000000073</v>
      </c>
      <c r="Z261" s="16">
        <f t="shared" si="136"/>
        <v>170.42499999999978</v>
      </c>
      <c r="AA261" s="15">
        <f t="shared" si="134"/>
        <v>6.5595128813552717E-3</v>
      </c>
      <c r="AB261" s="15">
        <f t="shared" si="137"/>
        <v>6.1003469796604026</v>
      </c>
      <c r="AC261" s="15">
        <f t="shared" si="152"/>
        <v>23950</v>
      </c>
      <c r="AD261" s="15">
        <f t="shared" si="153"/>
        <v>27200</v>
      </c>
      <c r="AE261" s="15">
        <f t="shared" si="135"/>
        <v>0</v>
      </c>
    </row>
    <row r="262" spans="1:31" x14ac:dyDescent="0.35">
      <c r="A262" s="2">
        <v>43117</v>
      </c>
      <c r="B262" t="s">
        <v>11</v>
      </c>
      <c r="C262" s="3">
        <v>43125</v>
      </c>
      <c r="D262">
        <v>25989.95</v>
      </c>
      <c r="E262">
        <v>26313</v>
      </c>
      <c r="F262">
        <v>25912</v>
      </c>
      <c r="G262">
        <v>26289.95</v>
      </c>
      <c r="H262">
        <v>26306.15</v>
      </c>
      <c r="I262">
        <v>26289.95</v>
      </c>
      <c r="J262">
        <f t="shared" si="161"/>
        <v>1.1738325862164141</v>
      </c>
      <c r="K262">
        <v>2322400</v>
      </c>
      <c r="L262">
        <v>106920</v>
      </c>
      <c r="M262">
        <f t="shared" si="157"/>
        <v>26000</v>
      </c>
      <c r="N262">
        <f t="shared" si="158"/>
        <v>8</v>
      </c>
      <c r="O262" s="11">
        <f t="shared" si="148"/>
        <v>23650</v>
      </c>
      <c r="P262" s="11">
        <f t="shared" si="149"/>
        <v>27000</v>
      </c>
      <c r="Q262" s="11">
        <f t="shared" si="154"/>
        <v>0</v>
      </c>
      <c r="R262" s="14">
        <v>14.085000000000001</v>
      </c>
      <c r="S262" s="14">
        <f t="shared" si="150"/>
        <v>23850</v>
      </c>
      <c r="T262" s="14">
        <f t="shared" si="151"/>
        <v>27300</v>
      </c>
      <c r="U262" s="14">
        <f t="shared" si="155"/>
        <v>0</v>
      </c>
      <c r="V262" s="15">
        <f t="shared" si="156"/>
        <v>401</v>
      </c>
      <c r="W262" s="15">
        <f t="shared" si="159"/>
        <v>331.65000000000146</v>
      </c>
      <c r="X262" s="15">
        <f t="shared" si="160"/>
        <v>69.349999999998545</v>
      </c>
      <c r="Y262" s="15">
        <f t="shared" si="162"/>
        <v>401</v>
      </c>
      <c r="Z262" s="16">
        <f t="shared" si="136"/>
        <v>189.51785714285714</v>
      </c>
      <c r="AA262" s="15">
        <f t="shared" si="134"/>
        <v>7.2087568497793695E-3</v>
      </c>
      <c r="AB262" s="15">
        <f t="shared" si="137"/>
        <v>6.7041438702948133</v>
      </c>
      <c r="AC262" s="15">
        <f t="shared" si="152"/>
        <v>23950</v>
      </c>
      <c r="AD262" s="15">
        <f t="shared" si="153"/>
        <v>27200</v>
      </c>
      <c r="AE262" s="15">
        <f t="shared" si="135"/>
        <v>0</v>
      </c>
    </row>
    <row r="263" spans="1:31" x14ac:dyDescent="0.35">
      <c r="A263" s="2">
        <v>43118</v>
      </c>
      <c r="B263" t="s">
        <v>11</v>
      </c>
      <c r="C263" s="3">
        <v>43125</v>
      </c>
      <c r="D263">
        <v>26610.25</v>
      </c>
      <c r="E263">
        <v>26767.95</v>
      </c>
      <c r="F263">
        <v>26385</v>
      </c>
      <c r="G263">
        <v>26499.4</v>
      </c>
      <c r="H263">
        <v>26518.05</v>
      </c>
      <c r="I263">
        <v>26499.4</v>
      </c>
      <c r="J263">
        <f t="shared" si="161"/>
        <v>0.79039525423217405</v>
      </c>
      <c r="K263">
        <v>2308440</v>
      </c>
      <c r="L263">
        <v>-13960</v>
      </c>
      <c r="M263">
        <f t="shared" si="157"/>
        <v>26600</v>
      </c>
      <c r="N263">
        <f t="shared" si="158"/>
        <v>7</v>
      </c>
      <c r="O263" s="11">
        <f t="shared" si="148"/>
        <v>23650</v>
      </c>
      <c r="P263" s="11">
        <f t="shared" si="149"/>
        <v>27000</v>
      </c>
      <c r="Q263" s="11">
        <f t="shared" si="154"/>
        <v>0</v>
      </c>
      <c r="R263" s="14">
        <v>13.86</v>
      </c>
      <c r="S263" s="14">
        <f t="shared" si="150"/>
        <v>23850</v>
      </c>
      <c r="T263" s="14">
        <f t="shared" si="151"/>
        <v>27300</v>
      </c>
      <c r="U263" s="14">
        <f t="shared" si="155"/>
        <v>0</v>
      </c>
      <c r="V263" s="15">
        <f t="shared" si="156"/>
        <v>382.95000000000073</v>
      </c>
      <c r="W263" s="15">
        <f t="shared" si="159"/>
        <v>478</v>
      </c>
      <c r="X263" s="15">
        <f t="shared" si="160"/>
        <v>95.049999999999272</v>
      </c>
      <c r="Y263" s="15">
        <f t="shared" si="162"/>
        <v>478</v>
      </c>
      <c r="Z263" s="16">
        <f t="shared" si="136"/>
        <v>215.53571428571428</v>
      </c>
      <c r="AA263" s="15">
        <f t="shared" si="134"/>
        <v>8.1336073377402604E-3</v>
      </c>
      <c r="AB263" s="15">
        <f t="shared" si="137"/>
        <v>7.564254824098442</v>
      </c>
      <c r="AC263" s="15">
        <f t="shared" si="152"/>
        <v>23950</v>
      </c>
      <c r="AD263" s="15">
        <f t="shared" si="153"/>
        <v>27200</v>
      </c>
      <c r="AE263" s="15">
        <f t="shared" si="135"/>
        <v>0</v>
      </c>
    </row>
    <row r="264" spans="1:31" x14ac:dyDescent="0.35">
      <c r="A264" s="2">
        <v>43119</v>
      </c>
      <c r="B264" t="s">
        <v>11</v>
      </c>
      <c r="C264" s="3">
        <v>43125</v>
      </c>
      <c r="D264">
        <v>26551.05</v>
      </c>
      <c r="E264">
        <v>26947.75</v>
      </c>
      <c r="F264">
        <v>26429.95</v>
      </c>
      <c r="G264">
        <v>26896.05</v>
      </c>
      <c r="H264">
        <v>26894.2</v>
      </c>
      <c r="I264">
        <v>26896.05</v>
      </c>
      <c r="J264">
        <f t="shared" si="161"/>
        <v>1.4747518687688259</v>
      </c>
      <c r="K264">
        <v>2400640</v>
      </c>
      <c r="L264">
        <v>92200</v>
      </c>
      <c r="M264">
        <f t="shared" si="157"/>
        <v>26600</v>
      </c>
      <c r="N264">
        <f t="shared" si="158"/>
        <v>6</v>
      </c>
      <c r="O264" s="11">
        <f t="shared" si="148"/>
        <v>23650</v>
      </c>
      <c r="P264" s="11">
        <f t="shared" si="149"/>
        <v>27000</v>
      </c>
      <c r="Q264" s="11">
        <f t="shared" si="154"/>
        <v>0</v>
      </c>
      <c r="R264" s="14">
        <v>13.96</v>
      </c>
      <c r="S264" s="14">
        <f t="shared" si="150"/>
        <v>23850</v>
      </c>
      <c r="T264" s="14">
        <f t="shared" si="151"/>
        <v>27300</v>
      </c>
      <c r="U264" s="14">
        <f t="shared" si="155"/>
        <v>0</v>
      </c>
      <c r="V264" s="15">
        <f t="shared" si="156"/>
        <v>517.79999999999927</v>
      </c>
      <c r="W264" s="15">
        <f t="shared" si="159"/>
        <v>448.34999999999854</v>
      </c>
      <c r="X264" s="15">
        <f t="shared" si="160"/>
        <v>69.450000000000728</v>
      </c>
      <c r="Y264" s="15">
        <f t="shared" si="162"/>
        <v>517.79999999999927</v>
      </c>
      <c r="Z264" s="16">
        <f t="shared" si="136"/>
        <v>237.50714285714275</v>
      </c>
      <c r="AA264" s="15">
        <f t="shared" si="134"/>
        <v>8.8305584967734198E-3</v>
      </c>
      <c r="AB264" s="15">
        <f t="shared" si="137"/>
        <v>8.2124194019992807</v>
      </c>
      <c r="AC264" s="15">
        <f t="shared" si="152"/>
        <v>23950</v>
      </c>
      <c r="AD264" s="15">
        <f t="shared" si="153"/>
        <v>27200</v>
      </c>
      <c r="AE264" s="15">
        <f t="shared" si="135"/>
        <v>0</v>
      </c>
    </row>
    <row r="265" spans="1:31" x14ac:dyDescent="0.35">
      <c r="A265" s="2">
        <v>43122</v>
      </c>
      <c r="B265" t="s">
        <v>11</v>
      </c>
      <c r="C265" s="3">
        <v>43125</v>
      </c>
      <c r="D265">
        <v>26889.9</v>
      </c>
      <c r="E265">
        <v>27045.4</v>
      </c>
      <c r="F265">
        <v>26801.7</v>
      </c>
      <c r="G265">
        <v>27015.5</v>
      </c>
      <c r="H265">
        <v>26988</v>
      </c>
      <c r="I265">
        <v>27015.5</v>
      </c>
      <c r="J265">
        <f t="shared" si="161"/>
        <v>0.44215357850123344</v>
      </c>
      <c r="K265">
        <v>2317800</v>
      </c>
      <c r="L265">
        <v>-82840</v>
      </c>
      <c r="M265">
        <f t="shared" si="157"/>
        <v>26900</v>
      </c>
      <c r="N265">
        <f t="shared" si="158"/>
        <v>3</v>
      </c>
      <c r="O265" s="11">
        <f t="shared" si="148"/>
        <v>23650</v>
      </c>
      <c r="P265" s="11">
        <f t="shared" si="149"/>
        <v>27000</v>
      </c>
      <c r="Q265" s="11">
        <f t="shared" si="154"/>
        <v>1</v>
      </c>
      <c r="R265" s="14">
        <v>13.9825</v>
      </c>
      <c r="S265" s="14">
        <f t="shared" si="150"/>
        <v>23850</v>
      </c>
      <c r="T265" s="14">
        <f t="shared" si="151"/>
        <v>27300</v>
      </c>
      <c r="U265" s="14">
        <f t="shared" si="155"/>
        <v>0</v>
      </c>
      <c r="V265" s="15">
        <f t="shared" si="156"/>
        <v>243.70000000000073</v>
      </c>
      <c r="W265" s="15">
        <f t="shared" si="159"/>
        <v>149.35000000000218</v>
      </c>
      <c r="X265" s="15">
        <f t="shared" si="160"/>
        <v>94.349999999998545</v>
      </c>
      <c r="Y265" s="15">
        <f t="shared" si="162"/>
        <v>243.70000000000073</v>
      </c>
      <c r="Z265" s="16">
        <f t="shared" si="136"/>
        <v>240.31428571428555</v>
      </c>
      <c r="AA265" s="15">
        <f t="shared" si="134"/>
        <v>8.8954224691116419E-3</v>
      </c>
      <c r="AB265" s="15">
        <f t="shared" si="137"/>
        <v>8.2727428962738276</v>
      </c>
      <c r="AC265" s="15">
        <f t="shared" si="152"/>
        <v>23950</v>
      </c>
      <c r="AD265" s="15">
        <f t="shared" si="153"/>
        <v>27200</v>
      </c>
      <c r="AE265" s="15">
        <f t="shared" si="135"/>
        <v>0</v>
      </c>
    </row>
    <row r="266" spans="1:31" x14ac:dyDescent="0.35">
      <c r="A266" s="2">
        <v>43123</v>
      </c>
      <c r="B266" t="s">
        <v>11</v>
      </c>
      <c r="C266" s="3">
        <v>43125</v>
      </c>
      <c r="D266">
        <v>27044.400000000001</v>
      </c>
      <c r="E266">
        <v>27415</v>
      </c>
      <c r="F266">
        <v>27030</v>
      </c>
      <c r="G266">
        <v>27386</v>
      </c>
      <c r="H266">
        <v>27381.8</v>
      </c>
      <c r="I266">
        <v>27386</v>
      </c>
      <c r="J266">
        <f t="shared" si="161"/>
        <v>1.352881034105017</v>
      </c>
      <c r="K266">
        <v>2127320</v>
      </c>
      <c r="L266">
        <v>-190480</v>
      </c>
      <c r="M266">
        <f t="shared" si="157"/>
        <v>27000</v>
      </c>
      <c r="N266">
        <f t="shared" si="158"/>
        <v>2</v>
      </c>
      <c r="O266" s="11">
        <f t="shared" si="148"/>
        <v>23650</v>
      </c>
      <c r="P266" s="11">
        <f t="shared" si="149"/>
        <v>27000</v>
      </c>
      <c r="Q266" s="11">
        <f t="shared" si="154"/>
        <v>1</v>
      </c>
      <c r="R266" s="14">
        <v>15.3925</v>
      </c>
      <c r="S266" s="14">
        <f t="shared" si="150"/>
        <v>23850</v>
      </c>
      <c r="T266" s="14">
        <f t="shared" si="151"/>
        <v>27300</v>
      </c>
      <c r="U266" s="14">
        <f t="shared" si="155"/>
        <v>1</v>
      </c>
      <c r="V266" s="15">
        <f t="shared" si="156"/>
        <v>385</v>
      </c>
      <c r="W266" s="15">
        <f t="shared" si="159"/>
        <v>399.5</v>
      </c>
      <c r="X266" s="15">
        <f t="shared" si="160"/>
        <v>14.5</v>
      </c>
      <c r="Y266" s="15">
        <f t="shared" si="162"/>
        <v>399.5</v>
      </c>
      <c r="Z266" s="16">
        <f t="shared" si="136"/>
        <v>259.63571428571413</v>
      </c>
      <c r="AA266" s="15">
        <f t="shared" si="134"/>
        <v>9.4806000980688712E-3</v>
      </c>
      <c r="AB266" s="15">
        <f t="shared" si="137"/>
        <v>8.8169580912040502</v>
      </c>
      <c r="AC266" s="15">
        <f t="shared" si="152"/>
        <v>23950</v>
      </c>
      <c r="AD266" s="15">
        <f t="shared" si="153"/>
        <v>27200</v>
      </c>
      <c r="AE266" s="15">
        <f t="shared" si="135"/>
        <v>1</v>
      </c>
    </row>
    <row r="267" spans="1:31" x14ac:dyDescent="0.35">
      <c r="A267" s="2">
        <v>43124</v>
      </c>
      <c r="B267" t="s">
        <v>11</v>
      </c>
      <c r="C267" s="3">
        <v>43125</v>
      </c>
      <c r="D267">
        <v>27310.05</v>
      </c>
      <c r="E267">
        <v>27474.7</v>
      </c>
      <c r="F267">
        <v>27219.200000000001</v>
      </c>
      <c r="G267">
        <v>27426.75</v>
      </c>
      <c r="H267">
        <v>27445</v>
      </c>
      <c r="I267">
        <v>27426.75</v>
      </c>
      <c r="J267">
        <f t="shared" si="161"/>
        <v>0.14857757481291076</v>
      </c>
      <c r="K267">
        <v>1745640</v>
      </c>
      <c r="L267">
        <v>-381680</v>
      </c>
      <c r="M267">
        <f t="shared" si="157"/>
        <v>27300</v>
      </c>
      <c r="N267">
        <f t="shared" si="158"/>
        <v>1</v>
      </c>
      <c r="O267" s="11">
        <f t="shared" si="148"/>
        <v>23650</v>
      </c>
      <c r="P267" s="11">
        <f t="shared" si="149"/>
        <v>27000</v>
      </c>
      <c r="Q267" s="11">
        <f t="shared" si="154"/>
        <v>1</v>
      </c>
      <c r="R267" s="14">
        <v>16.225000000000001</v>
      </c>
      <c r="S267" s="14">
        <f t="shared" si="150"/>
        <v>23850</v>
      </c>
      <c r="T267" s="14">
        <f t="shared" si="151"/>
        <v>27300</v>
      </c>
      <c r="U267" s="14">
        <f t="shared" si="155"/>
        <v>1</v>
      </c>
      <c r="V267" s="15">
        <f t="shared" si="156"/>
        <v>255.5</v>
      </c>
      <c r="W267" s="15">
        <f t="shared" si="159"/>
        <v>88.700000000000728</v>
      </c>
      <c r="X267" s="15">
        <f t="shared" si="160"/>
        <v>166.79999999999927</v>
      </c>
      <c r="Y267" s="15">
        <f t="shared" si="162"/>
        <v>255.5</v>
      </c>
      <c r="Z267" s="16">
        <f t="shared" si="136"/>
        <v>267.56785714285695</v>
      </c>
      <c r="AA267" s="15">
        <f t="shared" si="134"/>
        <v>9.7557259661774347E-3</v>
      </c>
      <c r="AB267" s="15">
        <f t="shared" si="137"/>
        <v>9.0728251485450144</v>
      </c>
      <c r="AC267" s="15">
        <f t="shared" si="152"/>
        <v>23950</v>
      </c>
      <c r="AD267" s="15">
        <f t="shared" si="153"/>
        <v>27200</v>
      </c>
      <c r="AE267" s="15">
        <f t="shared" si="135"/>
        <v>1</v>
      </c>
    </row>
    <row r="268" spans="1:31" x14ac:dyDescent="0.35">
      <c r="A268" s="2">
        <v>43125</v>
      </c>
      <c r="B268" t="s">
        <v>11</v>
      </c>
      <c r="C268" s="3">
        <v>43125</v>
      </c>
      <c r="D268">
        <v>27474.65</v>
      </c>
      <c r="E268">
        <v>27512.5</v>
      </c>
      <c r="F268">
        <v>27126.3</v>
      </c>
      <c r="G268">
        <v>27440.45</v>
      </c>
      <c r="H268">
        <v>27449</v>
      </c>
      <c r="I268">
        <v>27445.65</v>
      </c>
      <c r="J268">
        <f t="shared" si="161"/>
        <v>4.9926294940501076E-2</v>
      </c>
      <c r="K268">
        <v>945520</v>
      </c>
      <c r="L268">
        <v>-800120</v>
      </c>
      <c r="M268">
        <f t="shared" si="157"/>
        <v>27500</v>
      </c>
      <c r="N268">
        <f t="shared" si="158"/>
        <v>0</v>
      </c>
      <c r="O268" s="11">
        <f t="shared" ref="O268" si="163">O267</f>
        <v>23650</v>
      </c>
      <c r="P268" s="11">
        <f t="shared" ref="P268" si="164">P267</f>
        <v>27000</v>
      </c>
      <c r="Q268" s="11">
        <f t="shared" si="154"/>
        <v>1</v>
      </c>
      <c r="R268" s="14">
        <v>18.04</v>
      </c>
      <c r="S268" s="14">
        <f t="shared" si="150"/>
        <v>23850</v>
      </c>
      <c r="T268" s="14">
        <f t="shared" si="151"/>
        <v>27300</v>
      </c>
      <c r="U268" s="14">
        <f t="shared" si="155"/>
        <v>1</v>
      </c>
      <c r="V268" s="15">
        <f t="shared" si="156"/>
        <v>386.20000000000073</v>
      </c>
      <c r="W268" s="15">
        <f t="shared" si="159"/>
        <v>85.75</v>
      </c>
      <c r="X268" s="15">
        <f t="shared" si="160"/>
        <v>300.45000000000073</v>
      </c>
      <c r="Y268" s="15">
        <f t="shared" si="162"/>
        <v>386.20000000000073</v>
      </c>
      <c r="Z268" s="16">
        <f t="shared" si="136"/>
        <v>282.875</v>
      </c>
      <c r="AA268" s="15">
        <f t="shared" si="134"/>
        <v>1.030868662868138E-2</v>
      </c>
      <c r="AB268" s="15">
        <f t="shared" si="137"/>
        <v>9.5870785646736838</v>
      </c>
      <c r="AC268" s="15">
        <f t="shared" si="152"/>
        <v>23950</v>
      </c>
      <c r="AD268" s="15">
        <f t="shared" si="153"/>
        <v>27200</v>
      </c>
      <c r="AE268" s="15">
        <f t="shared" si="135"/>
        <v>1</v>
      </c>
    </row>
    <row r="269" spans="1:31" x14ac:dyDescent="0.35">
      <c r="A269" s="2">
        <v>43129</v>
      </c>
      <c r="B269" t="s">
        <v>11</v>
      </c>
      <c r="C269" s="3">
        <v>43153</v>
      </c>
      <c r="D269">
        <v>27382</v>
      </c>
      <c r="E269">
        <v>27639.65</v>
      </c>
      <c r="F269">
        <v>27382</v>
      </c>
      <c r="G269">
        <v>27509.3</v>
      </c>
      <c r="H269">
        <v>27497</v>
      </c>
      <c r="I269">
        <v>27509.3</v>
      </c>
      <c r="J269">
        <f t="shared" si="161"/>
        <v>0.2502789965575225</v>
      </c>
      <c r="K269">
        <v>2284160</v>
      </c>
      <c r="L269">
        <v>360</v>
      </c>
      <c r="M269">
        <f t="shared" si="157"/>
        <v>27400</v>
      </c>
      <c r="N269">
        <f t="shared" si="158"/>
        <v>24</v>
      </c>
      <c r="O269" s="11">
        <v>24700</v>
      </c>
      <c r="P269" s="11">
        <v>29850</v>
      </c>
      <c r="Q269" s="11">
        <f t="shared" si="154"/>
        <v>0</v>
      </c>
      <c r="R269" s="14">
        <v>17.5075</v>
      </c>
      <c r="S269" s="14">
        <f>MROUND((G269-2*G269*R269*SQRT(N269/365)/100),50)</f>
        <v>25050</v>
      </c>
      <c r="T269" s="14">
        <f>MROUND((G269+2*G269*R269*SQRT(N269/365)/100),50)</f>
        <v>30000</v>
      </c>
      <c r="U269" s="14">
        <f t="shared" si="155"/>
        <v>0</v>
      </c>
      <c r="V269" s="15">
        <f t="shared" si="156"/>
        <v>257.65000000000146</v>
      </c>
      <c r="W269" s="15">
        <f t="shared" si="159"/>
        <v>199.20000000000073</v>
      </c>
      <c r="X269" s="15">
        <f t="shared" si="160"/>
        <v>58.450000000000728</v>
      </c>
      <c r="Y269" s="15">
        <f t="shared" si="162"/>
        <v>257.65000000000146</v>
      </c>
      <c r="Z269" s="16">
        <f t="shared" si="136"/>
        <v>291.03571428571428</v>
      </c>
      <c r="AA269" s="15">
        <f t="shared" si="134"/>
        <v>1.0579539075356853E-2</v>
      </c>
      <c r="AB269" s="15">
        <f t="shared" si="137"/>
        <v>9.8389713400818728</v>
      </c>
      <c r="AC269" s="15">
        <f>MROUND((G269-2*G269*AB269*SQRT(N269/365)/100),50)</f>
        <v>26100</v>
      </c>
      <c r="AD269" s="15">
        <f>MROUND((G269+2*G269*AB269*SQRT(N269/365)/100),50)</f>
        <v>28900</v>
      </c>
      <c r="AE269" s="15">
        <f t="shared" si="135"/>
        <v>0</v>
      </c>
    </row>
    <row r="270" spans="1:31" x14ac:dyDescent="0.35">
      <c r="A270" s="2">
        <v>43130</v>
      </c>
      <c r="B270" t="s">
        <v>11</v>
      </c>
      <c r="C270" s="3">
        <v>43153</v>
      </c>
      <c r="D270">
        <v>27451.05</v>
      </c>
      <c r="E270">
        <v>27479.85</v>
      </c>
      <c r="F270">
        <v>27312.2</v>
      </c>
      <c r="G270">
        <v>27358.7</v>
      </c>
      <c r="H270">
        <v>27348.799999999999</v>
      </c>
      <c r="I270">
        <v>27358.7</v>
      </c>
      <c r="J270">
        <f t="shared" si="161"/>
        <v>-0.55046475161465469</v>
      </c>
      <c r="K270">
        <v>2166440</v>
      </c>
      <c r="L270">
        <v>-117720</v>
      </c>
      <c r="M270">
        <f t="shared" si="157"/>
        <v>27500</v>
      </c>
      <c r="N270">
        <f t="shared" si="158"/>
        <v>23</v>
      </c>
      <c r="O270" s="11">
        <f t="shared" ref="O270" si="165">O269</f>
        <v>24700</v>
      </c>
      <c r="P270" s="11">
        <f t="shared" ref="P270" si="166">P269</f>
        <v>29850</v>
      </c>
      <c r="Q270" s="11">
        <f t="shared" si="154"/>
        <v>0</v>
      </c>
      <c r="R270" s="14">
        <v>17.887499999999999</v>
      </c>
      <c r="S270" s="14">
        <f t="shared" ref="S270:S286" si="167">S269</f>
        <v>25050</v>
      </c>
      <c r="T270" s="14">
        <f t="shared" ref="T270:T286" si="168">T269</f>
        <v>30000</v>
      </c>
      <c r="U270" s="14">
        <f t="shared" si="155"/>
        <v>0</v>
      </c>
      <c r="V270" s="15">
        <f t="shared" si="156"/>
        <v>167.64999999999782</v>
      </c>
      <c r="W270" s="15">
        <f t="shared" si="159"/>
        <v>29.450000000000728</v>
      </c>
      <c r="X270" s="15">
        <f t="shared" si="160"/>
        <v>197.09999999999854</v>
      </c>
      <c r="Y270" s="15">
        <f t="shared" si="162"/>
        <v>197.09999999999854</v>
      </c>
      <c r="Z270" s="16">
        <f t="shared" si="136"/>
        <v>295.95714285714268</v>
      </c>
      <c r="AA270" s="15">
        <f t="shared" si="134"/>
        <v>1.0817661031304217E-2</v>
      </c>
      <c r="AB270" s="15">
        <f t="shared" si="137"/>
        <v>10.060424759112921</v>
      </c>
      <c r="AC270" s="15">
        <f t="shared" ref="AC270:AC286" si="169">AC269</f>
        <v>26100</v>
      </c>
      <c r="AD270" s="15">
        <f t="shared" ref="AD270:AD286" si="170">AD269</f>
        <v>28900</v>
      </c>
      <c r="AE270" s="15">
        <f t="shared" si="135"/>
        <v>0</v>
      </c>
    </row>
    <row r="271" spans="1:31" x14ac:dyDescent="0.35">
      <c r="A271" s="2">
        <v>43131</v>
      </c>
      <c r="B271" t="s">
        <v>11</v>
      </c>
      <c r="C271" s="3">
        <v>43153</v>
      </c>
      <c r="D271">
        <v>27222</v>
      </c>
      <c r="E271">
        <v>27582.5</v>
      </c>
      <c r="F271">
        <v>27210.35</v>
      </c>
      <c r="G271">
        <v>27465.599999999999</v>
      </c>
      <c r="H271">
        <v>27468</v>
      </c>
      <c r="I271">
        <v>27465.599999999999</v>
      </c>
      <c r="J271">
        <f t="shared" si="161"/>
        <v>0.38921414423860329</v>
      </c>
      <c r="K271">
        <v>2084680</v>
      </c>
      <c r="L271">
        <v>-81760</v>
      </c>
      <c r="M271">
        <f t="shared" si="157"/>
        <v>27200</v>
      </c>
      <c r="N271">
        <f t="shared" si="158"/>
        <v>22</v>
      </c>
      <c r="O271" s="11">
        <f t="shared" ref="O271:O286" si="171">O270</f>
        <v>24700</v>
      </c>
      <c r="P271" s="11">
        <f t="shared" ref="P271:P286" si="172">P270</f>
        <v>29850</v>
      </c>
      <c r="Q271" s="11">
        <f t="shared" si="154"/>
        <v>0</v>
      </c>
      <c r="R271" s="14">
        <v>16.414999999999999</v>
      </c>
      <c r="S271" s="14">
        <f t="shared" si="167"/>
        <v>25050</v>
      </c>
      <c r="T271" s="14">
        <f t="shared" si="168"/>
        <v>30000</v>
      </c>
      <c r="U271" s="14">
        <f t="shared" si="155"/>
        <v>0</v>
      </c>
      <c r="V271" s="15">
        <f t="shared" si="156"/>
        <v>372.15000000000146</v>
      </c>
      <c r="W271" s="15">
        <f t="shared" si="159"/>
        <v>223.79999999999927</v>
      </c>
      <c r="X271" s="15">
        <f t="shared" si="160"/>
        <v>148.35000000000218</v>
      </c>
      <c r="Y271" s="15">
        <f t="shared" si="162"/>
        <v>372.15000000000146</v>
      </c>
      <c r="Z271" s="16">
        <f t="shared" si="136"/>
        <v>311.88571428571441</v>
      </c>
      <c r="AA271" s="15">
        <f t="shared" ref="AA271:AA334" si="173">Z271/G271</f>
        <v>1.1355503403738292E-2</v>
      </c>
      <c r="AB271" s="15">
        <f t="shared" si="137"/>
        <v>10.560618165476612</v>
      </c>
      <c r="AC271" s="15">
        <f t="shared" si="169"/>
        <v>26100</v>
      </c>
      <c r="AD271" s="15">
        <f t="shared" si="170"/>
        <v>28900</v>
      </c>
      <c r="AE271" s="15">
        <f t="shared" ref="AE271:AE285" si="174">IF(AND(G271&gt;=AC271,G271&lt;=AD271),0,1)</f>
        <v>0</v>
      </c>
    </row>
    <row r="272" spans="1:31" x14ac:dyDescent="0.35">
      <c r="A272" s="2">
        <v>43132</v>
      </c>
      <c r="B272" t="s">
        <v>11</v>
      </c>
      <c r="C272" s="3">
        <v>43153</v>
      </c>
      <c r="D272">
        <v>27430.35</v>
      </c>
      <c r="E272">
        <v>27661</v>
      </c>
      <c r="F272">
        <v>27078.6</v>
      </c>
      <c r="G272">
        <v>27233.200000000001</v>
      </c>
      <c r="H272">
        <v>27186</v>
      </c>
      <c r="I272">
        <v>27233.200000000001</v>
      </c>
      <c r="J272">
        <f t="shared" si="161"/>
        <v>-0.8533701511390428</v>
      </c>
      <c r="K272">
        <v>2090240</v>
      </c>
      <c r="L272">
        <v>5560</v>
      </c>
      <c r="M272">
        <f t="shared" si="157"/>
        <v>27400</v>
      </c>
      <c r="N272">
        <f t="shared" si="158"/>
        <v>21</v>
      </c>
      <c r="O272" s="11">
        <f t="shared" si="171"/>
        <v>24700</v>
      </c>
      <c r="P272" s="11">
        <f t="shared" si="172"/>
        <v>29850</v>
      </c>
      <c r="Q272" s="11">
        <f t="shared" si="154"/>
        <v>0</v>
      </c>
      <c r="R272" s="14">
        <v>15.93</v>
      </c>
      <c r="S272" s="14">
        <f t="shared" si="167"/>
        <v>25050</v>
      </c>
      <c r="T272" s="14">
        <f t="shared" si="168"/>
        <v>30000</v>
      </c>
      <c r="U272" s="14">
        <f t="shared" si="155"/>
        <v>0</v>
      </c>
      <c r="V272" s="15">
        <f t="shared" si="156"/>
        <v>582.40000000000146</v>
      </c>
      <c r="W272" s="15">
        <f t="shared" si="159"/>
        <v>195.40000000000146</v>
      </c>
      <c r="X272" s="15">
        <f t="shared" si="160"/>
        <v>387</v>
      </c>
      <c r="Y272" s="15">
        <f t="shared" si="162"/>
        <v>582.40000000000146</v>
      </c>
      <c r="Z272" s="16">
        <f t="shared" ref="Z272:Z335" si="175">AVERAGE(Y259:Y272)</f>
        <v>342.27500000000015</v>
      </c>
      <c r="AA272" s="15">
        <f t="shared" si="173"/>
        <v>1.2568298987999946E-2</v>
      </c>
      <c r="AB272" s="15">
        <f t="shared" ref="AB272:AB335" si="176">AA272*930</f>
        <v>11.68851805883995</v>
      </c>
      <c r="AC272" s="15">
        <f t="shared" si="169"/>
        <v>26100</v>
      </c>
      <c r="AD272" s="15">
        <f t="shared" si="170"/>
        <v>28900</v>
      </c>
      <c r="AE272" s="15">
        <f t="shared" si="174"/>
        <v>0</v>
      </c>
    </row>
    <row r="273" spans="1:31" x14ac:dyDescent="0.35">
      <c r="A273" s="2">
        <v>43133</v>
      </c>
      <c r="B273" t="s">
        <v>11</v>
      </c>
      <c r="C273" s="3">
        <v>43153</v>
      </c>
      <c r="D273">
        <v>26994.95</v>
      </c>
      <c r="E273">
        <v>26994.95</v>
      </c>
      <c r="F273">
        <v>26425.5</v>
      </c>
      <c r="G273">
        <v>26504.65</v>
      </c>
      <c r="H273">
        <v>26436</v>
      </c>
      <c r="I273">
        <v>26504.65</v>
      </c>
      <c r="J273">
        <f t="shared" si="161"/>
        <v>-2.748762952915806</v>
      </c>
      <c r="K273">
        <v>1939600</v>
      </c>
      <c r="L273">
        <v>-150640</v>
      </c>
      <c r="M273">
        <f t="shared" si="157"/>
        <v>27000</v>
      </c>
      <c r="N273">
        <f t="shared" si="158"/>
        <v>20</v>
      </c>
      <c r="O273" s="11">
        <f t="shared" si="171"/>
        <v>24700</v>
      </c>
      <c r="P273" s="11">
        <f t="shared" si="172"/>
        <v>29850</v>
      </c>
      <c r="Q273" s="11">
        <f t="shared" si="154"/>
        <v>0</v>
      </c>
      <c r="R273" s="14">
        <v>14.1075</v>
      </c>
      <c r="S273" s="14">
        <f t="shared" si="167"/>
        <v>25050</v>
      </c>
      <c r="T273" s="14">
        <f t="shared" si="168"/>
        <v>30000</v>
      </c>
      <c r="U273" s="14">
        <f t="shared" si="155"/>
        <v>0</v>
      </c>
      <c r="V273" s="15">
        <f t="shared" si="156"/>
        <v>569.45000000000073</v>
      </c>
      <c r="W273" s="15">
        <f t="shared" si="159"/>
        <v>238.25</v>
      </c>
      <c r="X273" s="15">
        <f t="shared" si="160"/>
        <v>807.70000000000073</v>
      </c>
      <c r="Y273" s="15">
        <f t="shared" si="162"/>
        <v>807.70000000000073</v>
      </c>
      <c r="Z273" s="16">
        <f t="shared" si="175"/>
        <v>385.91428571428594</v>
      </c>
      <c r="AA273" s="15">
        <f t="shared" si="173"/>
        <v>1.4560248323003167E-2</v>
      </c>
      <c r="AB273" s="15">
        <f t="shared" si="176"/>
        <v>13.541030940392945</v>
      </c>
      <c r="AC273" s="15">
        <f t="shared" si="169"/>
        <v>26100</v>
      </c>
      <c r="AD273" s="15">
        <f t="shared" si="170"/>
        <v>28900</v>
      </c>
      <c r="AE273" s="15">
        <f t="shared" si="174"/>
        <v>0</v>
      </c>
    </row>
    <row r="274" spans="1:31" x14ac:dyDescent="0.35">
      <c r="A274" s="2">
        <v>43136</v>
      </c>
      <c r="B274" t="s">
        <v>11</v>
      </c>
      <c r="C274" s="3">
        <v>43153</v>
      </c>
      <c r="D274">
        <v>26094.95</v>
      </c>
      <c r="E274">
        <v>26317.35</v>
      </c>
      <c r="F274">
        <v>25903.3</v>
      </c>
      <c r="G274">
        <v>26196</v>
      </c>
      <c r="H274">
        <v>26214.45</v>
      </c>
      <c r="I274">
        <v>26196</v>
      </c>
      <c r="J274">
        <f t="shared" si="161"/>
        <v>-1.178233318063832</v>
      </c>
      <c r="K274">
        <v>1983560</v>
      </c>
      <c r="L274">
        <v>43960</v>
      </c>
      <c r="M274">
        <f t="shared" si="157"/>
        <v>26100</v>
      </c>
      <c r="N274">
        <f t="shared" si="158"/>
        <v>17</v>
      </c>
      <c r="O274" s="11">
        <f t="shared" si="171"/>
        <v>24700</v>
      </c>
      <c r="P274" s="11">
        <f t="shared" si="172"/>
        <v>29850</v>
      </c>
      <c r="Q274" s="11">
        <f t="shared" si="154"/>
        <v>0</v>
      </c>
      <c r="R274" s="14">
        <v>15.25</v>
      </c>
      <c r="S274" s="14">
        <f t="shared" si="167"/>
        <v>25050</v>
      </c>
      <c r="T274" s="14">
        <f t="shared" si="168"/>
        <v>30000</v>
      </c>
      <c r="U274" s="14">
        <f t="shared" si="155"/>
        <v>0</v>
      </c>
      <c r="V274" s="15">
        <f t="shared" si="156"/>
        <v>414.04999999999927</v>
      </c>
      <c r="W274" s="15">
        <f t="shared" si="159"/>
        <v>187.30000000000291</v>
      </c>
      <c r="X274" s="15">
        <f t="shared" si="160"/>
        <v>601.35000000000218</v>
      </c>
      <c r="Y274" s="15">
        <f t="shared" si="162"/>
        <v>601.35000000000218</v>
      </c>
      <c r="Z274" s="16">
        <f t="shared" si="175"/>
        <v>406.00000000000051</v>
      </c>
      <c r="AA274" s="15">
        <f t="shared" si="173"/>
        <v>1.5498549396854501E-2</v>
      </c>
      <c r="AB274" s="15">
        <f t="shared" si="176"/>
        <v>14.413650939074685</v>
      </c>
      <c r="AC274" s="15">
        <f t="shared" si="169"/>
        <v>26100</v>
      </c>
      <c r="AD274" s="15">
        <f t="shared" si="170"/>
        <v>28900</v>
      </c>
      <c r="AE274" s="15">
        <f t="shared" si="174"/>
        <v>0</v>
      </c>
    </row>
    <row r="275" spans="1:31" x14ac:dyDescent="0.35">
      <c r="A275" s="2">
        <v>43137</v>
      </c>
      <c r="B275" t="s">
        <v>11</v>
      </c>
      <c r="C275" s="3">
        <v>43153</v>
      </c>
      <c r="D275">
        <v>25201.1</v>
      </c>
      <c r="E275">
        <v>26213.05</v>
      </c>
      <c r="F275">
        <v>25000</v>
      </c>
      <c r="G275">
        <v>25848.6</v>
      </c>
      <c r="H275">
        <v>25920</v>
      </c>
      <c r="I275">
        <v>25848.6</v>
      </c>
      <c r="J275">
        <f t="shared" si="161"/>
        <v>-1.3439799447552343</v>
      </c>
      <c r="K275">
        <v>1952800</v>
      </c>
      <c r="L275">
        <v>-30760</v>
      </c>
      <c r="M275">
        <f t="shared" si="157"/>
        <v>25200</v>
      </c>
      <c r="N275">
        <f t="shared" si="158"/>
        <v>16</v>
      </c>
      <c r="O275" s="11">
        <f t="shared" si="171"/>
        <v>24700</v>
      </c>
      <c r="P275" s="11">
        <f t="shared" si="172"/>
        <v>29850</v>
      </c>
      <c r="Q275" s="11">
        <f t="shared" si="154"/>
        <v>0</v>
      </c>
      <c r="R275" s="14">
        <v>16.052499999999998</v>
      </c>
      <c r="S275" s="14">
        <f t="shared" si="167"/>
        <v>25050</v>
      </c>
      <c r="T275" s="14">
        <f t="shared" si="168"/>
        <v>30000</v>
      </c>
      <c r="U275" s="14">
        <f t="shared" si="155"/>
        <v>0</v>
      </c>
      <c r="V275" s="15">
        <f t="shared" si="156"/>
        <v>1213.0499999999993</v>
      </c>
      <c r="W275" s="15">
        <f t="shared" si="159"/>
        <v>17.049999999999272</v>
      </c>
      <c r="X275" s="15">
        <f t="shared" si="160"/>
        <v>1196</v>
      </c>
      <c r="Y275" s="15">
        <f t="shared" si="162"/>
        <v>1213.0499999999993</v>
      </c>
      <c r="Z275" s="16">
        <f t="shared" si="175"/>
        <v>479.50714285714326</v>
      </c>
      <c r="AA275" s="15">
        <f t="shared" si="173"/>
        <v>1.8550604011712175E-2</v>
      </c>
      <c r="AB275" s="15">
        <f t="shared" si="176"/>
        <v>17.252061730892322</v>
      </c>
      <c r="AC275" s="15">
        <f t="shared" si="169"/>
        <v>26100</v>
      </c>
      <c r="AD275" s="15">
        <f t="shared" si="170"/>
        <v>28900</v>
      </c>
      <c r="AE275" s="15">
        <f t="shared" si="174"/>
        <v>1</v>
      </c>
    </row>
    <row r="276" spans="1:31" x14ac:dyDescent="0.35">
      <c r="A276" s="2">
        <v>43138</v>
      </c>
      <c r="B276" t="s">
        <v>11</v>
      </c>
      <c r="C276" s="3">
        <v>43153</v>
      </c>
      <c r="D276">
        <v>26111.35</v>
      </c>
      <c r="E276">
        <v>26111.35</v>
      </c>
      <c r="F276">
        <v>25572</v>
      </c>
      <c r="G276">
        <v>25663.5</v>
      </c>
      <c r="H276">
        <v>25630</v>
      </c>
      <c r="I276">
        <v>25663.5</v>
      </c>
      <c r="J276">
        <f t="shared" si="161"/>
        <v>-0.72125781752293538</v>
      </c>
      <c r="K276">
        <v>2110520</v>
      </c>
      <c r="L276">
        <v>157720</v>
      </c>
      <c r="M276">
        <f t="shared" si="157"/>
        <v>26100</v>
      </c>
      <c r="N276">
        <f t="shared" si="158"/>
        <v>15</v>
      </c>
      <c r="O276" s="11">
        <f t="shared" si="171"/>
        <v>24700</v>
      </c>
      <c r="P276" s="11">
        <f t="shared" si="172"/>
        <v>29850</v>
      </c>
      <c r="Q276" s="11">
        <f t="shared" si="154"/>
        <v>0</v>
      </c>
      <c r="R276" s="14">
        <v>20.015000000000001</v>
      </c>
      <c r="S276" s="14">
        <f t="shared" si="167"/>
        <v>25050</v>
      </c>
      <c r="T276" s="14">
        <f t="shared" si="168"/>
        <v>30000</v>
      </c>
      <c r="U276" s="14">
        <f t="shared" si="155"/>
        <v>0</v>
      </c>
      <c r="V276" s="15">
        <f t="shared" si="156"/>
        <v>539.34999999999854</v>
      </c>
      <c r="W276" s="15">
        <f t="shared" si="159"/>
        <v>262.75</v>
      </c>
      <c r="X276" s="15">
        <f t="shared" si="160"/>
        <v>276.59999999999854</v>
      </c>
      <c r="Y276" s="15">
        <f t="shared" si="162"/>
        <v>539.34999999999854</v>
      </c>
      <c r="Z276" s="16">
        <f t="shared" si="175"/>
        <v>489.38928571428602</v>
      </c>
      <c r="AA276" s="15">
        <f t="shared" si="173"/>
        <v>1.9069467754370448E-2</v>
      </c>
      <c r="AB276" s="15">
        <f t="shared" si="176"/>
        <v>17.734605011564515</v>
      </c>
      <c r="AC276" s="15">
        <f t="shared" si="169"/>
        <v>26100</v>
      </c>
      <c r="AD276" s="15">
        <f t="shared" si="170"/>
        <v>28900</v>
      </c>
      <c r="AE276" s="15">
        <f t="shared" si="174"/>
        <v>1</v>
      </c>
    </row>
    <row r="277" spans="1:31" x14ac:dyDescent="0.35">
      <c r="A277" s="2">
        <v>43139</v>
      </c>
      <c r="B277" t="s">
        <v>11</v>
      </c>
      <c r="C277" s="3">
        <v>43153</v>
      </c>
      <c r="D277">
        <v>25741</v>
      </c>
      <c r="E277">
        <v>26148</v>
      </c>
      <c r="F277">
        <v>25622.05</v>
      </c>
      <c r="G277">
        <v>25941.85</v>
      </c>
      <c r="H277">
        <v>25980</v>
      </c>
      <c r="I277">
        <v>25941.85</v>
      </c>
      <c r="J277">
        <f t="shared" si="161"/>
        <v>1.0729766766826521</v>
      </c>
      <c r="K277">
        <v>2049600</v>
      </c>
      <c r="L277">
        <v>-60920</v>
      </c>
      <c r="M277">
        <f t="shared" si="157"/>
        <v>25700</v>
      </c>
      <c r="N277">
        <f t="shared" si="158"/>
        <v>14</v>
      </c>
      <c r="O277" s="11">
        <f t="shared" si="171"/>
        <v>24700</v>
      </c>
      <c r="P277" s="11">
        <f t="shared" si="172"/>
        <v>29850</v>
      </c>
      <c r="Q277" s="11">
        <f t="shared" si="154"/>
        <v>0</v>
      </c>
      <c r="R277" s="14">
        <v>19.465</v>
      </c>
      <c r="S277" s="14">
        <f t="shared" si="167"/>
        <v>25050</v>
      </c>
      <c r="T277" s="14">
        <f t="shared" si="168"/>
        <v>30000</v>
      </c>
      <c r="U277" s="14">
        <f t="shared" si="155"/>
        <v>0</v>
      </c>
      <c r="V277" s="15">
        <f t="shared" si="156"/>
        <v>525.95000000000073</v>
      </c>
      <c r="W277" s="15">
        <f t="shared" si="159"/>
        <v>484.5</v>
      </c>
      <c r="X277" s="15">
        <f t="shared" si="160"/>
        <v>41.450000000000728</v>
      </c>
      <c r="Y277" s="15">
        <f t="shared" si="162"/>
        <v>525.95000000000073</v>
      </c>
      <c r="Z277" s="16">
        <f t="shared" si="175"/>
        <v>492.81428571428609</v>
      </c>
      <c r="AA277" s="15">
        <f t="shared" si="173"/>
        <v>1.8996882863569334E-2</v>
      </c>
      <c r="AB277" s="15">
        <f t="shared" si="176"/>
        <v>17.667101063119482</v>
      </c>
      <c r="AC277" s="15">
        <f t="shared" si="169"/>
        <v>26100</v>
      </c>
      <c r="AD277" s="15">
        <f t="shared" si="170"/>
        <v>28900</v>
      </c>
      <c r="AE277" s="15">
        <f t="shared" si="174"/>
        <v>1</v>
      </c>
    </row>
    <row r="278" spans="1:31" x14ac:dyDescent="0.35">
      <c r="A278" s="2">
        <v>43140</v>
      </c>
      <c r="B278" t="s">
        <v>11</v>
      </c>
      <c r="C278" s="3">
        <v>43153</v>
      </c>
      <c r="D278">
        <v>25510.15</v>
      </c>
      <c r="E278">
        <v>25650</v>
      </c>
      <c r="F278">
        <v>25356</v>
      </c>
      <c r="G278">
        <v>25513.3</v>
      </c>
      <c r="H278">
        <v>25529.95</v>
      </c>
      <c r="I278">
        <v>25513.3</v>
      </c>
      <c r="J278">
        <f t="shared" si="161"/>
        <v>-1.6797121501334569</v>
      </c>
      <c r="K278">
        <v>1983640</v>
      </c>
      <c r="L278">
        <v>-65960</v>
      </c>
      <c r="M278">
        <f t="shared" si="157"/>
        <v>25500</v>
      </c>
      <c r="N278">
        <f t="shared" si="158"/>
        <v>13</v>
      </c>
      <c r="O278" s="11">
        <f t="shared" si="171"/>
        <v>24700</v>
      </c>
      <c r="P278" s="11">
        <f t="shared" si="172"/>
        <v>29850</v>
      </c>
      <c r="Q278" s="11">
        <f t="shared" si="154"/>
        <v>0</v>
      </c>
      <c r="R278" s="14">
        <v>17.772500000000001</v>
      </c>
      <c r="S278" s="14">
        <f t="shared" si="167"/>
        <v>25050</v>
      </c>
      <c r="T278" s="14">
        <f t="shared" si="168"/>
        <v>30000</v>
      </c>
      <c r="U278" s="14">
        <f t="shared" si="155"/>
        <v>0</v>
      </c>
      <c r="V278" s="15">
        <f t="shared" si="156"/>
        <v>294</v>
      </c>
      <c r="W278" s="15">
        <f t="shared" si="159"/>
        <v>291.84999999999854</v>
      </c>
      <c r="X278" s="15">
        <f t="shared" si="160"/>
        <v>585.84999999999854</v>
      </c>
      <c r="Y278" s="15">
        <f t="shared" si="162"/>
        <v>585.84999999999854</v>
      </c>
      <c r="Z278" s="16">
        <f t="shared" si="175"/>
        <v>497.6750000000003</v>
      </c>
      <c r="AA278" s="15">
        <f t="shared" si="173"/>
        <v>1.9506492692046906E-2</v>
      </c>
      <c r="AB278" s="15">
        <f t="shared" si="176"/>
        <v>18.141038203603621</v>
      </c>
      <c r="AC278" s="15">
        <f t="shared" si="169"/>
        <v>26100</v>
      </c>
      <c r="AD278" s="15">
        <f t="shared" si="170"/>
        <v>28900</v>
      </c>
      <c r="AE278" s="15">
        <f t="shared" si="174"/>
        <v>1</v>
      </c>
    </row>
    <row r="279" spans="1:31" x14ac:dyDescent="0.35">
      <c r="A279" s="2">
        <v>43143</v>
      </c>
      <c r="B279" t="s">
        <v>11</v>
      </c>
      <c r="C279" s="3">
        <v>43153</v>
      </c>
      <c r="D279">
        <v>25602.5</v>
      </c>
      <c r="E279">
        <v>25759.4</v>
      </c>
      <c r="F279">
        <v>25530</v>
      </c>
      <c r="G279">
        <v>25706.45</v>
      </c>
      <c r="H279">
        <v>25715.4</v>
      </c>
      <c r="I279">
        <v>25706.45</v>
      </c>
      <c r="J279">
        <f t="shared" si="161"/>
        <v>0.75136784736905116</v>
      </c>
      <c r="K279">
        <v>1986040</v>
      </c>
      <c r="L279">
        <v>2400</v>
      </c>
      <c r="M279">
        <f t="shared" si="157"/>
        <v>25600</v>
      </c>
      <c r="N279">
        <f t="shared" si="158"/>
        <v>10</v>
      </c>
      <c r="O279" s="11">
        <f t="shared" si="171"/>
        <v>24700</v>
      </c>
      <c r="P279" s="11">
        <f t="shared" si="172"/>
        <v>29850</v>
      </c>
      <c r="Q279" s="11">
        <f t="shared" si="154"/>
        <v>0</v>
      </c>
      <c r="R279" s="14">
        <v>19.23</v>
      </c>
      <c r="S279" s="14">
        <f t="shared" si="167"/>
        <v>25050</v>
      </c>
      <c r="T279" s="14">
        <f t="shared" si="168"/>
        <v>30000</v>
      </c>
      <c r="U279" s="14">
        <f t="shared" si="155"/>
        <v>0</v>
      </c>
      <c r="V279" s="15">
        <f t="shared" si="156"/>
        <v>229.40000000000146</v>
      </c>
      <c r="W279" s="15">
        <f t="shared" si="159"/>
        <v>246.10000000000218</v>
      </c>
      <c r="X279" s="15">
        <f t="shared" si="160"/>
        <v>16.700000000000728</v>
      </c>
      <c r="Y279" s="15">
        <f t="shared" si="162"/>
        <v>246.10000000000218</v>
      </c>
      <c r="Z279" s="16">
        <f t="shared" si="175"/>
        <v>497.84642857142899</v>
      </c>
      <c r="AA279" s="15">
        <f t="shared" si="173"/>
        <v>1.936659587657685E-2</v>
      </c>
      <c r="AB279" s="15">
        <f t="shared" si="176"/>
        <v>18.010934165216469</v>
      </c>
      <c r="AC279" s="15">
        <f t="shared" si="169"/>
        <v>26100</v>
      </c>
      <c r="AD279" s="15">
        <f t="shared" si="170"/>
        <v>28900</v>
      </c>
      <c r="AE279" s="15">
        <f t="shared" si="174"/>
        <v>1</v>
      </c>
    </row>
    <row r="280" spans="1:31" x14ac:dyDescent="0.35">
      <c r="A280" s="2">
        <v>43145</v>
      </c>
      <c r="B280" t="s">
        <v>11</v>
      </c>
      <c r="C280" s="3">
        <v>43153</v>
      </c>
      <c r="D280">
        <v>25760</v>
      </c>
      <c r="E280">
        <v>25830</v>
      </c>
      <c r="F280">
        <v>25250</v>
      </c>
      <c r="G280">
        <v>25357.5</v>
      </c>
      <c r="H280">
        <v>25305.05</v>
      </c>
      <c r="I280">
        <v>25357.5</v>
      </c>
      <c r="J280">
        <f t="shared" si="161"/>
        <v>-1.3761214630779877</v>
      </c>
      <c r="K280">
        <v>2250080</v>
      </c>
      <c r="L280">
        <v>264040</v>
      </c>
      <c r="M280">
        <f t="shared" si="157"/>
        <v>25800</v>
      </c>
      <c r="N280">
        <f t="shared" si="158"/>
        <v>8</v>
      </c>
      <c r="O280" s="11">
        <f t="shared" si="171"/>
        <v>24700</v>
      </c>
      <c r="P280" s="11">
        <f t="shared" si="172"/>
        <v>29850</v>
      </c>
      <c r="Q280" s="11">
        <f t="shared" si="154"/>
        <v>0</v>
      </c>
      <c r="R280" s="14">
        <v>17.8825</v>
      </c>
      <c r="S280" s="14">
        <f t="shared" si="167"/>
        <v>25050</v>
      </c>
      <c r="T280" s="14">
        <f t="shared" si="168"/>
        <v>30000</v>
      </c>
      <c r="U280" s="14">
        <f t="shared" si="155"/>
        <v>0</v>
      </c>
      <c r="V280" s="15">
        <f t="shared" si="156"/>
        <v>580</v>
      </c>
      <c r="W280" s="15">
        <f t="shared" si="159"/>
        <v>123.54999999999927</v>
      </c>
      <c r="X280" s="15">
        <f t="shared" si="160"/>
        <v>456.45000000000073</v>
      </c>
      <c r="Y280" s="15">
        <f t="shared" si="162"/>
        <v>580</v>
      </c>
      <c r="Z280" s="16">
        <f t="shared" si="175"/>
        <v>510.73928571428615</v>
      </c>
      <c r="AA280" s="15">
        <f t="shared" si="173"/>
        <v>2.0141547302150693E-2</v>
      </c>
      <c r="AB280" s="15">
        <f t="shared" si="176"/>
        <v>18.731638991000143</v>
      </c>
      <c r="AC280" s="15">
        <f t="shared" si="169"/>
        <v>26100</v>
      </c>
      <c r="AD280" s="15">
        <f t="shared" si="170"/>
        <v>28900</v>
      </c>
      <c r="AE280" s="15">
        <f t="shared" si="174"/>
        <v>1</v>
      </c>
    </row>
    <row r="281" spans="1:31" x14ac:dyDescent="0.35">
      <c r="A281" s="2">
        <v>43146</v>
      </c>
      <c r="B281" t="s">
        <v>11</v>
      </c>
      <c r="C281" s="3">
        <v>43153</v>
      </c>
      <c r="D281">
        <v>25325</v>
      </c>
      <c r="E281">
        <v>25613</v>
      </c>
      <c r="F281">
        <v>25281.200000000001</v>
      </c>
      <c r="G281">
        <v>25419</v>
      </c>
      <c r="H281">
        <v>25440</v>
      </c>
      <c r="I281">
        <v>25419</v>
      </c>
      <c r="J281">
        <f t="shared" si="161"/>
        <v>0.24194500177032929</v>
      </c>
      <c r="K281">
        <v>2238960</v>
      </c>
      <c r="L281">
        <v>-11120</v>
      </c>
      <c r="M281">
        <f t="shared" si="157"/>
        <v>25300</v>
      </c>
      <c r="N281">
        <f t="shared" si="158"/>
        <v>7</v>
      </c>
      <c r="O281" s="11">
        <f t="shared" si="171"/>
        <v>24700</v>
      </c>
      <c r="P281" s="11">
        <f t="shared" si="172"/>
        <v>29850</v>
      </c>
      <c r="Q281" s="11">
        <f t="shared" si="154"/>
        <v>0</v>
      </c>
      <c r="R281" s="14">
        <v>17.184999999999999</v>
      </c>
      <c r="S281" s="14">
        <f t="shared" si="167"/>
        <v>25050</v>
      </c>
      <c r="T281" s="14">
        <f t="shared" si="168"/>
        <v>30000</v>
      </c>
      <c r="U281" s="14">
        <f t="shared" si="155"/>
        <v>0</v>
      </c>
      <c r="V281" s="15">
        <f t="shared" si="156"/>
        <v>331.79999999999927</v>
      </c>
      <c r="W281" s="15">
        <f t="shared" si="159"/>
        <v>255.5</v>
      </c>
      <c r="X281" s="15">
        <f t="shared" si="160"/>
        <v>76.299999999999272</v>
      </c>
      <c r="Y281" s="15">
        <f t="shared" si="162"/>
        <v>331.79999999999927</v>
      </c>
      <c r="Z281" s="16">
        <f t="shared" si="175"/>
        <v>516.18928571428603</v>
      </c>
      <c r="AA281" s="15">
        <f t="shared" si="173"/>
        <v>2.0307222381458202E-2</v>
      </c>
      <c r="AB281" s="15">
        <f t="shared" si="176"/>
        <v>18.885716814756126</v>
      </c>
      <c r="AC281" s="15">
        <f t="shared" si="169"/>
        <v>26100</v>
      </c>
      <c r="AD281" s="15">
        <f t="shared" si="170"/>
        <v>28900</v>
      </c>
      <c r="AE281" s="15">
        <f t="shared" si="174"/>
        <v>1</v>
      </c>
    </row>
    <row r="282" spans="1:31" x14ac:dyDescent="0.35">
      <c r="A282" s="2">
        <v>43147</v>
      </c>
      <c r="B282" t="s">
        <v>11</v>
      </c>
      <c r="C282" s="3">
        <v>43153</v>
      </c>
      <c r="D282">
        <v>25475.1</v>
      </c>
      <c r="E282">
        <v>25590</v>
      </c>
      <c r="F282">
        <v>25128.6</v>
      </c>
      <c r="G282">
        <v>25192.2</v>
      </c>
      <c r="H282">
        <v>25200.05</v>
      </c>
      <c r="I282">
        <v>25192.2</v>
      </c>
      <c r="J282">
        <f t="shared" si="161"/>
        <v>-0.90027865767975512</v>
      </c>
      <c r="K282">
        <v>2342720</v>
      </c>
      <c r="L282">
        <v>103760</v>
      </c>
      <c r="M282">
        <f t="shared" si="157"/>
        <v>25500</v>
      </c>
      <c r="N282">
        <f t="shared" si="158"/>
        <v>6</v>
      </c>
      <c r="O282" s="11">
        <f t="shared" si="171"/>
        <v>24700</v>
      </c>
      <c r="P282" s="11">
        <f t="shared" si="172"/>
        <v>29850</v>
      </c>
      <c r="Q282" s="11">
        <f t="shared" si="154"/>
        <v>0</v>
      </c>
      <c r="R282" s="14">
        <v>16.315000000000001</v>
      </c>
      <c r="S282" s="14">
        <f t="shared" si="167"/>
        <v>25050</v>
      </c>
      <c r="T282" s="14">
        <f t="shared" si="168"/>
        <v>30000</v>
      </c>
      <c r="U282" s="14">
        <f t="shared" si="155"/>
        <v>0</v>
      </c>
      <c r="V282" s="15">
        <f t="shared" si="156"/>
        <v>461.40000000000146</v>
      </c>
      <c r="W282" s="15">
        <f t="shared" si="159"/>
        <v>171</v>
      </c>
      <c r="X282" s="15">
        <f t="shared" si="160"/>
        <v>290.40000000000146</v>
      </c>
      <c r="Y282" s="15">
        <f t="shared" si="162"/>
        <v>461.40000000000146</v>
      </c>
      <c r="Z282" s="16">
        <f t="shared" si="175"/>
        <v>521.56071428571465</v>
      </c>
      <c r="AA282" s="15">
        <f t="shared" si="173"/>
        <v>2.070326189398761E-2</v>
      </c>
      <c r="AB282" s="15">
        <f t="shared" si="176"/>
        <v>19.254033561408477</v>
      </c>
      <c r="AC282" s="15">
        <f t="shared" si="169"/>
        <v>26100</v>
      </c>
      <c r="AD282" s="15">
        <f t="shared" si="170"/>
        <v>28900</v>
      </c>
      <c r="AE282" s="15">
        <f t="shared" si="174"/>
        <v>1</v>
      </c>
    </row>
    <row r="283" spans="1:31" x14ac:dyDescent="0.35">
      <c r="A283" s="2">
        <v>43150</v>
      </c>
      <c r="B283" t="s">
        <v>11</v>
      </c>
      <c r="C283" s="3">
        <v>43153</v>
      </c>
      <c r="D283">
        <v>25300.05</v>
      </c>
      <c r="E283">
        <v>25323.95</v>
      </c>
      <c r="F283">
        <v>24840.15</v>
      </c>
      <c r="G283">
        <v>25057.5</v>
      </c>
      <c r="H283">
        <v>25072.25</v>
      </c>
      <c r="I283">
        <v>25057.5</v>
      </c>
      <c r="J283">
        <f t="shared" si="161"/>
        <v>-0.5375636037114665</v>
      </c>
      <c r="K283">
        <v>2126640</v>
      </c>
      <c r="L283">
        <v>-216080</v>
      </c>
      <c r="M283">
        <f t="shared" si="157"/>
        <v>25300</v>
      </c>
      <c r="N283">
        <f t="shared" si="158"/>
        <v>3</v>
      </c>
      <c r="O283" s="11">
        <f t="shared" si="171"/>
        <v>24700</v>
      </c>
      <c r="P283" s="11">
        <f t="shared" si="172"/>
        <v>29850</v>
      </c>
      <c r="Q283" s="11">
        <f t="shared" si="154"/>
        <v>0</v>
      </c>
      <c r="R283" s="14">
        <v>16.377500000000001</v>
      </c>
      <c r="S283" s="14">
        <f t="shared" si="167"/>
        <v>25050</v>
      </c>
      <c r="T283" s="14">
        <f t="shared" si="168"/>
        <v>30000</v>
      </c>
      <c r="U283" s="14">
        <f t="shared" si="155"/>
        <v>0</v>
      </c>
      <c r="V283" s="15">
        <f t="shared" si="156"/>
        <v>483.79999999999927</v>
      </c>
      <c r="W283" s="15">
        <f t="shared" si="159"/>
        <v>131.75</v>
      </c>
      <c r="X283" s="15">
        <f t="shared" si="160"/>
        <v>352.04999999999927</v>
      </c>
      <c r="Y283" s="15">
        <f t="shared" si="162"/>
        <v>483.79999999999927</v>
      </c>
      <c r="Z283" s="16">
        <f t="shared" si="175"/>
        <v>537.71428571428601</v>
      </c>
      <c r="AA283" s="15">
        <f t="shared" si="173"/>
        <v>2.145921523353431E-2</v>
      </c>
      <c r="AB283" s="15">
        <f t="shared" si="176"/>
        <v>19.95707016718691</v>
      </c>
      <c r="AC283" s="15">
        <f t="shared" si="169"/>
        <v>26100</v>
      </c>
      <c r="AD283" s="15">
        <f t="shared" si="170"/>
        <v>28900</v>
      </c>
      <c r="AE283" s="15">
        <f t="shared" si="174"/>
        <v>1</v>
      </c>
    </row>
    <row r="284" spans="1:31" x14ac:dyDescent="0.35">
      <c r="A284" s="2">
        <v>43151</v>
      </c>
      <c r="B284" t="s">
        <v>11</v>
      </c>
      <c r="C284" s="3">
        <v>43153</v>
      </c>
      <c r="D284">
        <v>25061.1</v>
      </c>
      <c r="E284">
        <v>25149.8</v>
      </c>
      <c r="F284">
        <v>24811.8</v>
      </c>
      <c r="G284">
        <v>24859.55</v>
      </c>
      <c r="H284">
        <v>24838.05</v>
      </c>
      <c r="I284">
        <v>24859.55</v>
      </c>
      <c r="J284">
        <f t="shared" si="161"/>
        <v>-0.79627346432256718</v>
      </c>
      <c r="K284">
        <v>2123000</v>
      </c>
      <c r="L284">
        <v>-3640</v>
      </c>
      <c r="M284">
        <f t="shared" si="157"/>
        <v>25100</v>
      </c>
      <c r="N284">
        <f t="shared" si="158"/>
        <v>2</v>
      </c>
      <c r="O284" s="11">
        <f t="shared" si="171"/>
        <v>24700</v>
      </c>
      <c r="P284" s="11">
        <f t="shared" si="172"/>
        <v>29850</v>
      </c>
      <c r="Q284" s="11">
        <f t="shared" si="154"/>
        <v>0</v>
      </c>
      <c r="R284" s="14">
        <v>16.6675</v>
      </c>
      <c r="S284" s="14">
        <f t="shared" si="167"/>
        <v>25050</v>
      </c>
      <c r="T284" s="14">
        <f t="shared" si="168"/>
        <v>30000</v>
      </c>
      <c r="U284" s="14">
        <f t="shared" si="155"/>
        <v>1</v>
      </c>
      <c r="V284" s="15">
        <f t="shared" si="156"/>
        <v>338</v>
      </c>
      <c r="W284" s="15">
        <f t="shared" si="159"/>
        <v>92.299999999999272</v>
      </c>
      <c r="X284" s="15">
        <f t="shared" si="160"/>
        <v>245.70000000000073</v>
      </c>
      <c r="Y284" s="15">
        <f t="shared" si="162"/>
        <v>338</v>
      </c>
      <c r="Z284" s="16">
        <f t="shared" si="175"/>
        <v>547.77857142857181</v>
      </c>
      <c r="AA284" s="15">
        <f t="shared" si="173"/>
        <v>2.2034935122661987E-2</v>
      </c>
      <c r="AB284" s="15">
        <f t="shared" si="176"/>
        <v>20.492489664075649</v>
      </c>
      <c r="AC284" s="15">
        <f t="shared" si="169"/>
        <v>26100</v>
      </c>
      <c r="AD284" s="15">
        <f t="shared" si="170"/>
        <v>28900</v>
      </c>
      <c r="AE284" s="15">
        <f t="shared" si="174"/>
        <v>1</v>
      </c>
    </row>
    <row r="285" spans="1:31" x14ac:dyDescent="0.35">
      <c r="A285" s="2">
        <v>43152</v>
      </c>
      <c r="B285" t="s">
        <v>11</v>
      </c>
      <c r="C285" s="3">
        <v>43153</v>
      </c>
      <c r="D285">
        <v>24980</v>
      </c>
      <c r="E285">
        <v>25010.5</v>
      </c>
      <c r="F285">
        <v>24776.1</v>
      </c>
      <c r="G285">
        <v>24928.799999999999</v>
      </c>
      <c r="H285">
        <v>24916</v>
      </c>
      <c r="I285">
        <v>24928.799999999999</v>
      </c>
      <c r="J285">
        <f t="shared" si="161"/>
        <v>0.27779114919290143</v>
      </c>
      <c r="K285">
        <v>1679960</v>
      </c>
      <c r="L285">
        <v>-443040</v>
      </c>
      <c r="M285">
        <f t="shared" si="157"/>
        <v>25000</v>
      </c>
      <c r="N285">
        <f t="shared" si="158"/>
        <v>1</v>
      </c>
      <c r="O285" s="11">
        <f t="shared" si="171"/>
        <v>24700</v>
      </c>
      <c r="P285" s="11">
        <f t="shared" si="172"/>
        <v>29850</v>
      </c>
      <c r="Q285" s="11">
        <f t="shared" si="154"/>
        <v>0</v>
      </c>
      <c r="R285" s="14">
        <v>16.8675</v>
      </c>
      <c r="S285" s="14">
        <f t="shared" si="167"/>
        <v>25050</v>
      </c>
      <c r="T285" s="14">
        <f t="shared" si="168"/>
        <v>30000</v>
      </c>
      <c r="U285" s="14">
        <f t="shared" si="155"/>
        <v>1</v>
      </c>
      <c r="V285" s="15">
        <f t="shared" si="156"/>
        <v>234.40000000000146</v>
      </c>
      <c r="W285" s="15">
        <f t="shared" si="159"/>
        <v>150.95000000000073</v>
      </c>
      <c r="X285" s="15">
        <f t="shared" si="160"/>
        <v>83.450000000000728</v>
      </c>
      <c r="Y285" s="15">
        <f t="shared" si="162"/>
        <v>234.40000000000146</v>
      </c>
      <c r="Z285" s="16">
        <f t="shared" si="175"/>
        <v>537.93928571428603</v>
      </c>
      <c r="AA285" s="15">
        <f t="shared" si="173"/>
        <v>2.157902850174441E-2</v>
      </c>
      <c r="AB285" s="15">
        <f t="shared" si="176"/>
        <v>20.068496506622303</v>
      </c>
      <c r="AC285" s="15">
        <f t="shared" si="169"/>
        <v>26100</v>
      </c>
      <c r="AD285" s="15">
        <f t="shared" si="170"/>
        <v>28900</v>
      </c>
      <c r="AE285" s="15">
        <f t="shared" si="174"/>
        <v>1</v>
      </c>
    </row>
    <row r="286" spans="1:31" x14ac:dyDescent="0.35">
      <c r="A286" s="2">
        <v>43153</v>
      </c>
      <c r="B286" t="s">
        <v>11</v>
      </c>
      <c r="C286" s="3">
        <v>43153</v>
      </c>
      <c r="D286">
        <v>24785</v>
      </c>
      <c r="E286">
        <v>24956.95</v>
      </c>
      <c r="F286">
        <v>24752.799999999999</v>
      </c>
      <c r="G286">
        <v>24936</v>
      </c>
      <c r="H286">
        <v>24953.55</v>
      </c>
      <c r="I286">
        <v>24955.200000000001</v>
      </c>
      <c r="J286">
        <f t="shared" si="161"/>
        <v>2.8873917228106862E-2</v>
      </c>
      <c r="K286">
        <v>913720</v>
      </c>
      <c r="L286">
        <v>-766240</v>
      </c>
      <c r="M286">
        <f t="shared" si="157"/>
        <v>24800</v>
      </c>
      <c r="N286">
        <f t="shared" si="158"/>
        <v>0</v>
      </c>
      <c r="O286" s="11">
        <f t="shared" si="171"/>
        <v>24700</v>
      </c>
      <c r="P286" s="11">
        <f t="shared" si="172"/>
        <v>29850</v>
      </c>
      <c r="Q286" s="11">
        <f t="shared" si="154"/>
        <v>0</v>
      </c>
      <c r="R286" s="14">
        <v>15.92</v>
      </c>
      <c r="S286" s="14">
        <f t="shared" si="167"/>
        <v>25050</v>
      </c>
      <c r="T286" s="14">
        <f t="shared" si="168"/>
        <v>30000</v>
      </c>
      <c r="U286" s="14">
        <v>0</v>
      </c>
      <c r="V286" s="15">
        <f t="shared" si="156"/>
        <v>204.15000000000146</v>
      </c>
      <c r="W286" s="15">
        <f t="shared" si="159"/>
        <v>28.150000000001455</v>
      </c>
      <c r="X286" s="15">
        <f t="shared" si="160"/>
        <v>176</v>
      </c>
      <c r="Y286" s="15">
        <f t="shared" si="162"/>
        <v>204.15000000000146</v>
      </c>
      <c r="Z286" s="16">
        <f t="shared" si="175"/>
        <v>510.92142857142892</v>
      </c>
      <c r="AA286" s="15">
        <f t="shared" si="173"/>
        <v>2.0489309775883417E-2</v>
      </c>
      <c r="AB286" s="15">
        <f t="shared" si="176"/>
        <v>19.055058091571578</v>
      </c>
      <c r="AC286" s="15">
        <f t="shared" si="169"/>
        <v>26100</v>
      </c>
      <c r="AD286" s="15">
        <f t="shared" si="170"/>
        <v>28900</v>
      </c>
      <c r="AE286" s="15">
        <v>0</v>
      </c>
    </row>
    <row r="287" spans="1:31" x14ac:dyDescent="0.35">
      <c r="A287" s="2">
        <v>43192</v>
      </c>
      <c r="B287" t="s">
        <v>11</v>
      </c>
      <c r="C287" s="3">
        <v>43216</v>
      </c>
      <c r="D287">
        <v>24355.5</v>
      </c>
      <c r="E287">
        <v>24465</v>
      </c>
      <c r="F287">
        <v>24155</v>
      </c>
      <c r="G287">
        <v>24431.25</v>
      </c>
      <c r="H287">
        <v>24432.1</v>
      </c>
      <c r="I287">
        <v>24431.25</v>
      </c>
      <c r="J287">
        <f t="shared" si="161"/>
        <v>-2.0660015349194167</v>
      </c>
      <c r="K287">
        <v>1596480</v>
      </c>
      <c r="L287">
        <v>118760</v>
      </c>
      <c r="M287">
        <f t="shared" si="157"/>
        <v>24400</v>
      </c>
      <c r="N287">
        <f t="shared" si="158"/>
        <v>24</v>
      </c>
      <c r="O287" s="11">
        <v>21900</v>
      </c>
      <c r="P287" s="11">
        <v>26600</v>
      </c>
      <c r="Q287" s="11">
        <f t="shared" si="154"/>
        <v>0</v>
      </c>
      <c r="R287" s="14">
        <v>15.7575</v>
      </c>
      <c r="S287" s="14">
        <f>MROUND((G287-2*G287*R287*SQRT(N287/365)/100),50)</f>
        <v>22450</v>
      </c>
      <c r="T287" s="14">
        <f>MROUND((G287+2*G287*R287*SQRT(N287/365)/100),50)</f>
        <v>26400</v>
      </c>
      <c r="U287" s="14">
        <f t="shared" ref="U287:U350" si="177">IF(AND(G287&gt;=S287,G287&lt;=T287),0,1)</f>
        <v>0</v>
      </c>
      <c r="V287" s="15">
        <f t="shared" si="156"/>
        <v>310</v>
      </c>
      <c r="W287" s="15">
        <f t="shared" si="159"/>
        <v>471</v>
      </c>
      <c r="X287" s="15">
        <f t="shared" si="160"/>
        <v>781</v>
      </c>
      <c r="Y287" s="15">
        <f t="shared" si="162"/>
        <v>781</v>
      </c>
      <c r="Z287" s="16">
        <f t="shared" si="175"/>
        <v>509.01428571428602</v>
      </c>
      <c r="AA287" s="15">
        <f t="shared" si="173"/>
        <v>2.083455761429669E-2</v>
      </c>
      <c r="AB287" s="15">
        <f t="shared" si="176"/>
        <v>19.376138581295923</v>
      </c>
      <c r="AC287" s="15">
        <f>MROUND((G287-2*G287*AB287*SQRT(N287/365)/100),50)</f>
        <v>22000</v>
      </c>
      <c r="AD287" s="15">
        <f>MROUND((G287+2*G287*AB287*SQRT(N287/365)/100),50)</f>
        <v>26850</v>
      </c>
      <c r="AE287" s="15">
        <f t="shared" ref="AE287:AE350" si="178">IF(AND(G287&gt;=AC287,G287&lt;=AD287),0,1)</f>
        <v>0</v>
      </c>
    </row>
    <row r="288" spans="1:31" x14ac:dyDescent="0.35">
      <c r="A288" s="2">
        <v>43193</v>
      </c>
      <c r="B288" t="s">
        <v>11</v>
      </c>
      <c r="C288" s="3">
        <v>43216</v>
      </c>
      <c r="D288">
        <v>24380</v>
      </c>
      <c r="E288">
        <v>24621.75</v>
      </c>
      <c r="F288">
        <v>24355</v>
      </c>
      <c r="G288">
        <v>24598.25</v>
      </c>
      <c r="H288">
        <v>24597.05</v>
      </c>
      <c r="I288">
        <v>24598.25</v>
      </c>
      <c r="J288">
        <f t="shared" si="161"/>
        <v>0.6789100850670271</v>
      </c>
      <c r="K288">
        <v>1616520</v>
      </c>
      <c r="L288">
        <v>20040</v>
      </c>
      <c r="M288">
        <f t="shared" si="157"/>
        <v>24400</v>
      </c>
      <c r="N288">
        <f t="shared" si="158"/>
        <v>23</v>
      </c>
      <c r="O288" s="11">
        <f t="shared" ref="O288" si="179">O287</f>
        <v>21900</v>
      </c>
      <c r="P288" s="11">
        <f t="shared" ref="P288" si="180">P287</f>
        <v>26600</v>
      </c>
      <c r="Q288" s="11">
        <f t="shared" si="154"/>
        <v>0</v>
      </c>
      <c r="R288" s="14">
        <v>15.3475</v>
      </c>
      <c r="S288" s="14">
        <f t="shared" ref="S288:S305" si="181">S287</f>
        <v>22450</v>
      </c>
      <c r="T288" s="14">
        <f t="shared" ref="T288:T305" si="182">T287</f>
        <v>26400</v>
      </c>
      <c r="U288" s="14">
        <f t="shared" si="177"/>
        <v>0</v>
      </c>
      <c r="V288" s="15">
        <f t="shared" si="156"/>
        <v>266.75</v>
      </c>
      <c r="W288" s="15">
        <f t="shared" si="159"/>
        <v>190.5</v>
      </c>
      <c r="X288" s="15">
        <f t="shared" si="160"/>
        <v>76.25</v>
      </c>
      <c r="Y288" s="15">
        <f t="shared" si="162"/>
        <v>266.75</v>
      </c>
      <c r="Z288" s="16">
        <f t="shared" si="175"/>
        <v>485.11428571428587</v>
      </c>
      <c r="AA288" s="15">
        <f t="shared" si="173"/>
        <v>1.9721495867156644E-2</v>
      </c>
      <c r="AB288" s="15">
        <f t="shared" si="176"/>
        <v>18.340991156455679</v>
      </c>
      <c r="AC288" s="15">
        <f t="shared" ref="AC288:AC305" si="183">AC287</f>
        <v>22000</v>
      </c>
      <c r="AD288" s="15">
        <f t="shared" ref="AD288:AD305" si="184">AD287</f>
        <v>26850</v>
      </c>
      <c r="AE288" s="15">
        <f t="shared" si="178"/>
        <v>0</v>
      </c>
    </row>
    <row r="289" spans="1:31" x14ac:dyDescent="0.35">
      <c r="A289" s="2">
        <v>43194</v>
      </c>
      <c r="B289" t="s">
        <v>11</v>
      </c>
      <c r="C289" s="3">
        <v>43216</v>
      </c>
      <c r="D289">
        <v>24621.75</v>
      </c>
      <c r="E289">
        <v>24699</v>
      </c>
      <c r="F289">
        <v>24115.75</v>
      </c>
      <c r="G289">
        <v>24148.6</v>
      </c>
      <c r="H289">
        <v>24125</v>
      </c>
      <c r="I289">
        <v>24148.6</v>
      </c>
      <c r="J289">
        <f t="shared" si="161"/>
        <v>-1.8620127046702561</v>
      </c>
      <c r="K289">
        <v>1867600</v>
      </c>
      <c r="L289">
        <v>251080</v>
      </c>
      <c r="M289">
        <f t="shared" si="157"/>
        <v>24600</v>
      </c>
      <c r="N289">
        <f t="shared" si="158"/>
        <v>22</v>
      </c>
      <c r="O289" s="11">
        <f t="shared" ref="O289:O305" si="185">O288</f>
        <v>21900</v>
      </c>
      <c r="P289" s="11">
        <f t="shared" ref="P289:P305" si="186">P288</f>
        <v>26600</v>
      </c>
      <c r="Q289" s="11">
        <f t="shared" si="154"/>
        <v>0</v>
      </c>
      <c r="R289" s="14">
        <v>15.185</v>
      </c>
      <c r="S289" s="14">
        <f t="shared" si="181"/>
        <v>22450</v>
      </c>
      <c r="T289" s="14">
        <f t="shared" si="182"/>
        <v>26400</v>
      </c>
      <c r="U289" s="14">
        <f t="shared" si="177"/>
        <v>0</v>
      </c>
      <c r="V289" s="15">
        <f t="shared" si="156"/>
        <v>583.25</v>
      </c>
      <c r="W289" s="15">
        <f t="shared" si="159"/>
        <v>100.75</v>
      </c>
      <c r="X289" s="15">
        <f t="shared" si="160"/>
        <v>482.5</v>
      </c>
      <c r="Y289" s="15">
        <f t="shared" si="162"/>
        <v>583.25</v>
      </c>
      <c r="Z289" s="16">
        <f t="shared" si="175"/>
        <v>440.12857142857166</v>
      </c>
      <c r="AA289" s="15">
        <f t="shared" si="173"/>
        <v>1.8225842136959148E-2</v>
      </c>
      <c r="AB289" s="15">
        <f t="shared" si="176"/>
        <v>16.950033187372007</v>
      </c>
      <c r="AC289" s="15">
        <f t="shared" si="183"/>
        <v>22000</v>
      </c>
      <c r="AD289" s="15">
        <f t="shared" si="184"/>
        <v>26850</v>
      </c>
      <c r="AE289" s="15">
        <f t="shared" si="178"/>
        <v>0</v>
      </c>
    </row>
    <row r="290" spans="1:31" x14ac:dyDescent="0.35">
      <c r="A290" s="2">
        <v>43195</v>
      </c>
      <c r="B290" t="s">
        <v>11</v>
      </c>
      <c r="C290" s="3">
        <v>43216</v>
      </c>
      <c r="D290">
        <v>24422</v>
      </c>
      <c r="E290">
        <v>24878.400000000001</v>
      </c>
      <c r="F290">
        <v>24410</v>
      </c>
      <c r="G290">
        <v>24808.9</v>
      </c>
      <c r="H290">
        <v>24842.25</v>
      </c>
      <c r="I290">
        <v>24808.9</v>
      </c>
      <c r="J290">
        <f t="shared" si="161"/>
        <v>2.6615448488244255</v>
      </c>
      <c r="K290">
        <v>1637960</v>
      </c>
      <c r="L290">
        <v>-229640</v>
      </c>
      <c r="M290">
        <f t="shared" si="157"/>
        <v>24400</v>
      </c>
      <c r="N290">
        <f t="shared" si="158"/>
        <v>21</v>
      </c>
      <c r="O290" s="11">
        <f t="shared" si="185"/>
        <v>21900</v>
      </c>
      <c r="P290" s="11">
        <f t="shared" si="186"/>
        <v>26600</v>
      </c>
      <c r="Q290" s="11">
        <f t="shared" si="154"/>
        <v>0</v>
      </c>
      <c r="R290" s="14">
        <v>16.34</v>
      </c>
      <c r="S290" s="14">
        <f t="shared" si="181"/>
        <v>22450</v>
      </c>
      <c r="T290" s="14">
        <f t="shared" si="182"/>
        <v>26400</v>
      </c>
      <c r="U290" s="14">
        <f t="shared" si="177"/>
        <v>0</v>
      </c>
      <c r="V290" s="15">
        <f t="shared" si="156"/>
        <v>468.40000000000146</v>
      </c>
      <c r="W290" s="15">
        <f t="shared" si="159"/>
        <v>729.80000000000291</v>
      </c>
      <c r="X290" s="15">
        <f t="shared" si="160"/>
        <v>261.40000000000146</v>
      </c>
      <c r="Y290" s="15">
        <f t="shared" si="162"/>
        <v>729.80000000000291</v>
      </c>
      <c r="Z290" s="16">
        <f t="shared" si="175"/>
        <v>453.7321428571434</v>
      </c>
      <c r="AA290" s="15">
        <f t="shared" si="173"/>
        <v>1.8289087499129077E-2</v>
      </c>
      <c r="AB290" s="15">
        <f t="shared" si="176"/>
        <v>17.008851374190041</v>
      </c>
      <c r="AC290" s="15">
        <f t="shared" si="183"/>
        <v>22000</v>
      </c>
      <c r="AD290" s="15">
        <f t="shared" si="184"/>
        <v>26850</v>
      </c>
      <c r="AE290" s="15">
        <f t="shared" si="178"/>
        <v>0</v>
      </c>
    </row>
    <row r="291" spans="1:31" x14ac:dyDescent="0.35">
      <c r="A291" s="2">
        <v>43196</v>
      </c>
      <c r="B291" t="s">
        <v>11</v>
      </c>
      <c r="C291" s="3">
        <v>43216</v>
      </c>
      <c r="D291">
        <v>24820.1</v>
      </c>
      <c r="E291">
        <v>24974</v>
      </c>
      <c r="F291">
        <v>24675.35</v>
      </c>
      <c r="G291">
        <v>24906.15</v>
      </c>
      <c r="H291">
        <v>24864.400000000001</v>
      </c>
      <c r="I291">
        <v>24906.15</v>
      </c>
      <c r="J291">
        <f t="shared" si="161"/>
        <v>0.39046580864565578</v>
      </c>
      <c r="K291">
        <v>1599240</v>
      </c>
      <c r="L291">
        <v>-38720</v>
      </c>
      <c r="M291">
        <f t="shared" si="157"/>
        <v>24800</v>
      </c>
      <c r="N291">
        <f t="shared" si="158"/>
        <v>20</v>
      </c>
      <c r="O291" s="11">
        <f t="shared" si="185"/>
        <v>21900</v>
      </c>
      <c r="P291" s="11">
        <f t="shared" si="186"/>
        <v>26600</v>
      </c>
      <c r="Q291" s="11">
        <f t="shared" si="154"/>
        <v>0</v>
      </c>
      <c r="R291" s="14">
        <v>14.797499999999999</v>
      </c>
      <c r="S291" s="14">
        <f t="shared" si="181"/>
        <v>22450</v>
      </c>
      <c r="T291" s="14">
        <f t="shared" si="182"/>
        <v>26400</v>
      </c>
      <c r="U291" s="14">
        <f t="shared" si="177"/>
        <v>0</v>
      </c>
      <c r="V291" s="15">
        <f t="shared" si="156"/>
        <v>298.65000000000146</v>
      </c>
      <c r="W291" s="15">
        <f t="shared" si="159"/>
        <v>165.09999999999854</v>
      </c>
      <c r="X291" s="15">
        <f t="shared" si="160"/>
        <v>133.55000000000291</v>
      </c>
      <c r="Y291" s="15">
        <f t="shared" si="162"/>
        <v>298.65000000000146</v>
      </c>
      <c r="Z291" s="16">
        <f t="shared" si="175"/>
        <v>437.49642857142913</v>
      </c>
      <c r="AA291" s="15">
        <f t="shared" si="173"/>
        <v>1.7565799152877065E-2</v>
      </c>
      <c r="AB291" s="15">
        <f t="shared" si="176"/>
        <v>16.336193212175672</v>
      </c>
      <c r="AC291" s="15">
        <f t="shared" si="183"/>
        <v>22000</v>
      </c>
      <c r="AD291" s="15">
        <f t="shared" si="184"/>
        <v>26850</v>
      </c>
      <c r="AE291" s="15">
        <f t="shared" si="178"/>
        <v>0</v>
      </c>
    </row>
    <row r="292" spans="1:31" x14ac:dyDescent="0.35">
      <c r="A292" s="2">
        <v>43199</v>
      </c>
      <c r="B292" t="s">
        <v>11</v>
      </c>
      <c r="C292" s="3">
        <v>43216</v>
      </c>
      <c r="D292">
        <v>24860</v>
      </c>
      <c r="E292">
        <v>25164</v>
      </c>
      <c r="F292">
        <v>24860</v>
      </c>
      <c r="G292">
        <v>25091.65</v>
      </c>
      <c r="H292">
        <v>25079.95</v>
      </c>
      <c r="I292">
        <v>25091.65</v>
      </c>
      <c r="J292">
        <f t="shared" si="161"/>
        <v>0.73928976372617983</v>
      </c>
      <c r="K292">
        <v>1571400</v>
      </c>
      <c r="L292">
        <v>-27840</v>
      </c>
      <c r="M292">
        <f t="shared" si="157"/>
        <v>24900</v>
      </c>
      <c r="N292">
        <f t="shared" si="158"/>
        <v>17</v>
      </c>
      <c r="O292" s="11">
        <f t="shared" si="185"/>
        <v>21900</v>
      </c>
      <c r="P292" s="11">
        <f t="shared" si="186"/>
        <v>26600</v>
      </c>
      <c r="Q292" s="11">
        <f t="shared" si="154"/>
        <v>0</v>
      </c>
      <c r="R292" s="14">
        <v>14.7475</v>
      </c>
      <c r="S292" s="14">
        <f t="shared" si="181"/>
        <v>22450</v>
      </c>
      <c r="T292" s="14">
        <f t="shared" si="182"/>
        <v>26400</v>
      </c>
      <c r="U292" s="14">
        <f t="shared" si="177"/>
        <v>0</v>
      </c>
      <c r="V292" s="15">
        <f t="shared" si="156"/>
        <v>304</v>
      </c>
      <c r="W292" s="15">
        <f t="shared" si="159"/>
        <v>257.84999999999854</v>
      </c>
      <c r="X292" s="15">
        <f t="shared" si="160"/>
        <v>46.150000000001455</v>
      </c>
      <c r="Y292" s="15">
        <f t="shared" si="162"/>
        <v>304</v>
      </c>
      <c r="Z292" s="16">
        <f t="shared" si="175"/>
        <v>417.36428571428638</v>
      </c>
      <c r="AA292" s="15">
        <f t="shared" si="173"/>
        <v>1.6633592677814585E-2</v>
      </c>
      <c r="AB292" s="15">
        <f t="shared" si="176"/>
        <v>15.469241190367564</v>
      </c>
      <c r="AC292" s="15">
        <f t="shared" si="183"/>
        <v>22000</v>
      </c>
      <c r="AD292" s="15">
        <f t="shared" si="184"/>
        <v>26850</v>
      </c>
      <c r="AE292" s="15">
        <f t="shared" si="178"/>
        <v>0</v>
      </c>
    </row>
    <row r="293" spans="1:31" x14ac:dyDescent="0.35">
      <c r="A293" s="2">
        <v>43200</v>
      </c>
      <c r="B293" t="s">
        <v>11</v>
      </c>
      <c r="C293" s="3">
        <v>43216</v>
      </c>
      <c r="D293">
        <v>25149</v>
      </c>
      <c r="E293">
        <v>25258.400000000001</v>
      </c>
      <c r="F293">
        <v>25102</v>
      </c>
      <c r="G293">
        <v>25203.5</v>
      </c>
      <c r="H293">
        <v>25216.799999999999</v>
      </c>
      <c r="I293">
        <v>25203.5</v>
      </c>
      <c r="J293">
        <f t="shared" si="161"/>
        <v>0.4437875691868135</v>
      </c>
      <c r="K293">
        <v>1795680</v>
      </c>
      <c r="L293">
        <v>224280</v>
      </c>
      <c r="M293">
        <f t="shared" si="157"/>
        <v>25100</v>
      </c>
      <c r="N293">
        <f t="shared" si="158"/>
        <v>16</v>
      </c>
      <c r="O293" s="11">
        <f t="shared" si="185"/>
        <v>21900</v>
      </c>
      <c r="P293" s="11">
        <f t="shared" si="186"/>
        <v>26600</v>
      </c>
      <c r="Q293" s="11">
        <f t="shared" si="154"/>
        <v>0</v>
      </c>
      <c r="R293" s="14">
        <v>14.8675</v>
      </c>
      <c r="S293" s="14">
        <f t="shared" si="181"/>
        <v>22450</v>
      </c>
      <c r="T293" s="14">
        <f t="shared" si="182"/>
        <v>26400</v>
      </c>
      <c r="U293" s="14">
        <f t="shared" si="177"/>
        <v>0</v>
      </c>
      <c r="V293" s="15">
        <f t="shared" si="156"/>
        <v>156.40000000000146</v>
      </c>
      <c r="W293" s="15">
        <f t="shared" si="159"/>
        <v>166.75</v>
      </c>
      <c r="X293" s="15">
        <f t="shared" si="160"/>
        <v>10.349999999998545</v>
      </c>
      <c r="Y293" s="15">
        <f t="shared" si="162"/>
        <v>166.75</v>
      </c>
      <c r="Z293" s="16">
        <f t="shared" si="175"/>
        <v>411.69642857142907</v>
      </c>
      <c r="AA293" s="15">
        <f t="shared" si="173"/>
        <v>1.633489112906656E-2</v>
      </c>
      <c r="AB293" s="15">
        <f t="shared" si="176"/>
        <v>15.191448750031901</v>
      </c>
      <c r="AC293" s="15">
        <f t="shared" si="183"/>
        <v>22000</v>
      </c>
      <c r="AD293" s="15">
        <f t="shared" si="184"/>
        <v>26850</v>
      </c>
      <c r="AE293" s="15">
        <f t="shared" si="178"/>
        <v>0</v>
      </c>
    </row>
    <row r="294" spans="1:31" x14ac:dyDescent="0.35">
      <c r="A294" s="2">
        <v>43201</v>
      </c>
      <c r="B294" t="s">
        <v>11</v>
      </c>
      <c r="C294" s="3">
        <v>43216</v>
      </c>
      <c r="D294">
        <v>25201.200000000001</v>
      </c>
      <c r="E294">
        <v>25209.7</v>
      </c>
      <c r="F294">
        <v>24933.85</v>
      </c>
      <c r="G294">
        <v>25096.9</v>
      </c>
      <c r="H294">
        <v>25092.3</v>
      </c>
      <c r="I294">
        <v>25096.9</v>
      </c>
      <c r="J294">
        <f t="shared" si="161"/>
        <v>-0.42475365483385807</v>
      </c>
      <c r="K294">
        <v>1748920</v>
      </c>
      <c r="L294">
        <v>-46760</v>
      </c>
      <c r="M294">
        <f t="shared" si="157"/>
        <v>25200</v>
      </c>
      <c r="N294">
        <f t="shared" si="158"/>
        <v>15</v>
      </c>
      <c r="O294" s="11">
        <f t="shared" si="185"/>
        <v>21900</v>
      </c>
      <c r="P294" s="11">
        <f t="shared" si="186"/>
        <v>26600</v>
      </c>
      <c r="Q294" s="11">
        <f t="shared" si="154"/>
        <v>0</v>
      </c>
      <c r="R294" s="14">
        <v>14.4975</v>
      </c>
      <c r="S294" s="14">
        <f t="shared" si="181"/>
        <v>22450</v>
      </c>
      <c r="T294" s="14">
        <f t="shared" si="182"/>
        <v>26400</v>
      </c>
      <c r="U294" s="14">
        <f t="shared" si="177"/>
        <v>0</v>
      </c>
      <c r="V294" s="15">
        <f t="shared" si="156"/>
        <v>275.85000000000218</v>
      </c>
      <c r="W294" s="15">
        <f t="shared" si="159"/>
        <v>6.2000000000007276</v>
      </c>
      <c r="X294" s="15">
        <f t="shared" si="160"/>
        <v>269.65000000000146</v>
      </c>
      <c r="Y294" s="15">
        <f t="shared" si="162"/>
        <v>275.85000000000218</v>
      </c>
      <c r="Z294" s="16">
        <f t="shared" si="175"/>
        <v>389.97142857142927</v>
      </c>
      <c r="AA294" s="15">
        <f t="shared" si="173"/>
        <v>1.5538629415243685E-2</v>
      </c>
      <c r="AB294" s="15">
        <f t="shared" si="176"/>
        <v>14.450925356176628</v>
      </c>
      <c r="AC294" s="15">
        <f t="shared" si="183"/>
        <v>22000</v>
      </c>
      <c r="AD294" s="15">
        <f t="shared" si="184"/>
        <v>26850</v>
      </c>
      <c r="AE294" s="15">
        <f t="shared" si="178"/>
        <v>0</v>
      </c>
    </row>
    <row r="295" spans="1:31" x14ac:dyDescent="0.35">
      <c r="A295" s="2">
        <v>43202</v>
      </c>
      <c r="B295" t="s">
        <v>11</v>
      </c>
      <c r="C295" s="3">
        <v>43216</v>
      </c>
      <c r="D295">
        <v>25099.65</v>
      </c>
      <c r="E295">
        <v>25230</v>
      </c>
      <c r="F295">
        <v>24956.05</v>
      </c>
      <c r="G295">
        <v>25184.3</v>
      </c>
      <c r="H295">
        <v>25174.95</v>
      </c>
      <c r="I295">
        <v>25184.3</v>
      </c>
      <c r="J295">
        <f t="shared" si="161"/>
        <v>0.34704160925655198</v>
      </c>
      <c r="K295">
        <v>1832840</v>
      </c>
      <c r="L295">
        <v>83920</v>
      </c>
      <c r="M295">
        <f t="shared" si="157"/>
        <v>25100</v>
      </c>
      <c r="N295">
        <f t="shared" si="158"/>
        <v>14</v>
      </c>
      <c r="O295" s="11">
        <f t="shared" si="185"/>
        <v>21900</v>
      </c>
      <c r="P295" s="11">
        <f t="shared" si="186"/>
        <v>26600</v>
      </c>
      <c r="Q295" s="11">
        <f t="shared" si="154"/>
        <v>0</v>
      </c>
      <c r="R295" s="14">
        <v>14.72</v>
      </c>
      <c r="S295" s="14">
        <f t="shared" si="181"/>
        <v>22450</v>
      </c>
      <c r="T295" s="14">
        <f t="shared" si="182"/>
        <v>26400</v>
      </c>
      <c r="U295" s="14">
        <f t="shared" si="177"/>
        <v>0</v>
      </c>
      <c r="V295" s="15">
        <f t="shared" si="156"/>
        <v>273.95000000000073</v>
      </c>
      <c r="W295" s="15">
        <f t="shared" si="159"/>
        <v>133.09999999999854</v>
      </c>
      <c r="X295" s="15">
        <f t="shared" si="160"/>
        <v>140.85000000000218</v>
      </c>
      <c r="Y295" s="15">
        <f t="shared" si="162"/>
        <v>273.95000000000073</v>
      </c>
      <c r="Z295" s="16">
        <f t="shared" si="175"/>
        <v>385.83928571428652</v>
      </c>
      <c r="AA295" s="15">
        <f t="shared" si="173"/>
        <v>1.5320627760719437E-2</v>
      </c>
      <c r="AB295" s="15">
        <f t="shared" si="176"/>
        <v>14.248183817469076</v>
      </c>
      <c r="AC295" s="15">
        <f t="shared" si="183"/>
        <v>22000</v>
      </c>
      <c r="AD295" s="15">
        <f t="shared" si="184"/>
        <v>26850</v>
      </c>
      <c r="AE295" s="15">
        <f t="shared" si="178"/>
        <v>0</v>
      </c>
    </row>
    <row r="296" spans="1:31" x14ac:dyDescent="0.35">
      <c r="A296" s="2">
        <v>43203</v>
      </c>
      <c r="B296" t="s">
        <v>11</v>
      </c>
      <c r="C296" s="3">
        <v>43216</v>
      </c>
      <c r="D296">
        <v>25249.65</v>
      </c>
      <c r="E296">
        <v>25394.95</v>
      </c>
      <c r="F296">
        <v>25075</v>
      </c>
      <c r="G296">
        <v>25219.1</v>
      </c>
      <c r="H296">
        <v>25235</v>
      </c>
      <c r="I296">
        <v>25219.1</v>
      </c>
      <c r="J296">
        <f t="shared" si="161"/>
        <v>0.13799064994388888</v>
      </c>
      <c r="K296">
        <v>1748320</v>
      </c>
      <c r="L296">
        <v>-84520</v>
      </c>
      <c r="M296">
        <f t="shared" si="157"/>
        <v>25200</v>
      </c>
      <c r="N296">
        <f t="shared" si="158"/>
        <v>13</v>
      </c>
      <c r="O296" s="11">
        <f t="shared" si="185"/>
        <v>21900</v>
      </c>
      <c r="P296" s="11">
        <f t="shared" si="186"/>
        <v>26600</v>
      </c>
      <c r="Q296" s="11">
        <f t="shared" si="154"/>
        <v>0</v>
      </c>
      <c r="R296" s="14">
        <v>14.56</v>
      </c>
      <c r="S296" s="14">
        <f t="shared" si="181"/>
        <v>22450</v>
      </c>
      <c r="T296" s="14">
        <f t="shared" si="182"/>
        <v>26400</v>
      </c>
      <c r="U296" s="14">
        <f t="shared" si="177"/>
        <v>0</v>
      </c>
      <c r="V296" s="15">
        <f t="shared" si="156"/>
        <v>319.95000000000073</v>
      </c>
      <c r="W296" s="15">
        <f t="shared" si="159"/>
        <v>210.65000000000146</v>
      </c>
      <c r="X296" s="15">
        <f t="shared" si="160"/>
        <v>109.29999999999927</v>
      </c>
      <c r="Y296" s="15">
        <f t="shared" si="162"/>
        <v>319.95000000000073</v>
      </c>
      <c r="Z296" s="16">
        <f t="shared" si="175"/>
        <v>375.73571428571501</v>
      </c>
      <c r="AA296" s="15">
        <f t="shared" si="173"/>
        <v>1.4898855006154661E-2</v>
      </c>
      <c r="AB296" s="15">
        <f t="shared" si="176"/>
        <v>13.855935155723834</v>
      </c>
      <c r="AC296" s="15">
        <f t="shared" si="183"/>
        <v>22000</v>
      </c>
      <c r="AD296" s="15">
        <f t="shared" si="184"/>
        <v>26850</v>
      </c>
      <c r="AE296" s="15">
        <f t="shared" si="178"/>
        <v>0</v>
      </c>
    </row>
    <row r="297" spans="1:31" x14ac:dyDescent="0.35">
      <c r="A297" s="2">
        <v>43206</v>
      </c>
      <c r="B297" t="s">
        <v>11</v>
      </c>
      <c r="C297" s="3">
        <v>43216</v>
      </c>
      <c r="D297">
        <v>25098.6</v>
      </c>
      <c r="E297">
        <v>25347.9</v>
      </c>
      <c r="F297">
        <v>25050.2</v>
      </c>
      <c r="G297">
        <v>25330.6</v>
      </c>
      <c r="H297">
        <v>25339.4</v>
      </c>
      <c r="I297">
        <v>25330.6</v>
      </c>
      <c r="J297">
        <f t="shared" si="161"/>
        <v>0.44017907195250011</v>
      </c>
      <c r="K297">
        <v>1815400</v>
      </c>
      <c r="L297">
        <v>67080</v>
      </c>
      <c r="M297">
        <f t="shared" si="157"/>
        <v>25100</v>
      </c>
      <c r="N297">
        <f t="shared" si="158"/>
        <v>10</v>
      </c>
      <c r="O297" s="11">
        <f t="shared" si="185"/>
        <v>21900</v>
      </c>
      <c r="P297" s="11">
        <f t="shared" si="186"/>
        <v>26600</v>
      </c>
      <c r="Q297" s="11">
        <f t="shared" si="154"/>
        <v>0</v>
      </c>
      <c r="R297" s="14">
        <v>14.14</v>
      </c>
      <c r="S297" s="14">
        <f t="shared" si="181"/>
        <v>22450</v>
      </c>
      <c r="T297" s="14">
        <f t="shared" si="182"/>
        <v>26400</v>
      </c>
      <c r="U297" s="14">
        <f t="shared" si="177"/>
        <v>0</v>
      </c>
      <c r="V297" s="15">
        <f t="shared" si="156"/>
        <v>297.70000000000073</v>
      </c>
      <c r="W297" s="15">
        <f t="shared" si="159"/>
        <v>128.80000000000291</v>
      </c>
      <c r="X297" s="15">
        <f t="shared" si="160"/>
        <v>168.89999999999782</v>
      </c>
      <c r="Y297" s="15">
        <f t="shared" si="162"/>
        <v>297.70000000000073</v>
      </c>
      <c r="Z297" s="16">
        <f t="shared" si="175"/>
        <v>362.44285714285797</v>
      </c>
      <c r="AA297" s="15">
        <f t="shared" si="173"/>
        <v>1.4308498698919805E-2</v>
      </c>
      <c r="AB297" s="15">
        <f t="shared" si="176"/>
        <v>13.306903789995419</v>
      </c>
      <c r="AC297" s="15">
        <f t="shared" si="183"/>
        <v>22000</v>
      </c>
      <c r="AD297" s="15">
        <f t="shared" si="184"/>
        <v>26850</v>
      </c>
      <c r="AE297" s="15">
        <f t="shared" si="178"/>
        <v>0</v>
      </c>
    </row>
    <row r="298" spans="1:31" x14ac:dyDescent="0.35">
      <c r="A298" s="2">
        <v>43207</v>
      </c>
      <c r="B298" t="s">
        <v>11</v>
      </c>
      <c r="C298" s="3">
        <v>43216</v>
      </c>
      <c r="D298">
        <v>25385.05</v>
      </c>
      <c r="E298">
        <v>25422</v>
      </c>
      <c r="F298">
        <v>25210</v>
      </c>
      <c r="G298">
        <v>25334.5</v>
      </c>
      <c r="H298">
        <v>25333.35</v>
      </c>
      <c r="I298">
        <v>25334.5</v>
      </c>
      <c r="J298">
        <f t="shared" si="161"/>
        <v>1.5394027906615308E-2</v>
      </c>
      <c r="K298">
        <v>1907680</v>
      </c>
      <c r="L298">
        <v>92280</v>
      </c>
      <c r="M298">
        <f t="shared" si="157"/>
        <v>25400</v>
      </c>
      <c r="N298">
        <f t="shared" si="158"/>
        <v>9</v>
      </c>
      <c r="O298" s="11">
        <f t="shared" si="185"/>
        <v>21900</v>
      </c>
      <c r="P298" s="11">
        <f t="shared" si="186"/>
        <v>26600</v>
      </c>
      <c r="Q298" s="11">
        <f t="shared" si="154"/>
        <v>0</v>
      </c>
      <c r="R298" s="14">
        <v>14.26</v>
      </c>
      <c r="S298" s="14">
        <f t="shared" si="181"/>
        <v>22450</v>
      </c>
      <c r="T298" s="14">
        <f t="shared" si="182"/>
        <v>26400</v>
      </c>
      <c r="U298" s="14">
        <f t="shared" si="177"/>
        <v>0</v>
      </c>
      <c r="V298" s="15">
        <f t="shared" si="156"/>
        <v>212</v>
      </c>
      <c r="W298" s="15">
        <f t="shared" si="159"/>
        <v>91.400000000001455</v>
      </c>
      <c r="X298" s="15">
        <f t="shared" si="160"/>
        <v>120.59999999999854</v>
      </c>
      <c r="Y298" s="15">
        <f t="shared" si="162"/>
        <v>212</v>
      </c>
      <c r="Z298" s="16">
        <f t="shared" si="175"/>
        <v>353.44285714285797</v>
      </c>
      <c r="AA298" s="15">
        <f t="shared" si="173"/>
        <v>1.395104924679224E-2</v>
      </c>
      <c r="AB298" s="15">
        <f t="shared" si="176"/>
        <v>12.974475799516783</v>
      </c>
      <c r="AC298" s="15">
        <f t="shared" si="183"/>
        <v>22000</v>
      </c>
      <c r="AD298" s="15">
        <f t="shared" si="184"/>
        <v>26850</v>
      </c>
      <c r="AE298" s="15">
        <f t="shared" si="178"/>
        <v>0</v>
      </c>
    </row>
    <row r="299" spans="1:31" x14ac:dyDescent="0.35">
      <c r="A299" s="2">
        <v>43208</v>
      </c>
      <c r="B299" t="s">
        <v>11</v>
      </c>
      <c r="C299" s="3">
        <v>43216</v>
      </c>
      <c r="D299">
        <v>25410.1</v>
      </c>
      <c r="E299">
        <v>25448.5</v>
      </c>
      <c r="F299">
        <v>25080</v>
      </c>
      <c r="G299">
        <v>25124.85</v>
      </c>
      <c r="H299">
        <v>25142.85</v>
      </c>
      <c r="I299">
        <v>25124.85</v>
      </c>
      <c r="J299">
        <f t="shared" si="161"/>
        <v>-0.83443284238513449</v>
      </c>
      <c r="K299">
        <v>1815880</v>
      </c>
      <c r="L299">
        <v>-91800</v>
      </c>
      <c r="M299">
        <f t="shared" si="157"/>
        <v>25400</v>
      </c>
      <c r="N299">
        <f t="shared" si="158"/>
        <v>8</v>
      </c>
      <c r="O299" s="11">
        <f t="shared" si="185"/>
        <v>21900</v>
      </c>
      <c r="P299" s="11">
        <f t="shared" si="186"/>
        <v>26600</v>
      </c>
      <c r="Q299" s="11">
        <f t="shared" si="154"/>
        <v>0</v>
      </c>
      <c r="R299" s="14">
        <v>14.0425</v>
      </c>
      <c r="S299" s="14">
        <f t="shared" si="181"/>
        <v>22450</v>
      </c>
      <c r="T299" s="14">
        <f t="shared" si="182"/>
        <v>26400</v>
      </c>
      <c r="U299" s="14">
        <f t="shared" si="177"/>
        <v>0</v>
      </c>
      <c r="V299" s="15">
        <f t="shared" si="156"/>
        <v>368.5</v>
      </c>
      <c r="W299" s="15">
        <f t="shared" si="159"/>
        <v>114</v>
      </c>
      <c r="X299" s="15">
        <f t="shared" si="160"/>
        <v>254.5</v>
      </c>
      <c r="Y299" s="15">
        <f t="shared" si="162"/>
        <v>368.5</v>
      </c>
      <c r="Z299" s="16">
        <f t="shared" si="175"/>
        <v>363.02142857142928</v>
      </c>
      <c r="AA299" s="15">
        <f t="shared" si="173"/>
        <v>1.4448700333392211E-2</v>
      </c>
      <c r="AB299" s="15">
        <f t="shared" si="176"/>
        <v>13.437291310054757</v>
      </c>
      <c r="AC299" s="15">
        <f t="shared" si="183"/>
        <v>22000</v>
      </c>
      <c r="AD299" s="15">
        <f t="shared" si="184"/>
        <v>26850</v>
      </c>
      <c r="AE299" s="15">
        <f t="shared" si="178"/>
        <v>0</v>
      </c>
    </row>
    <row r="300" spans="1:31" x14ac:dyDescent="0.35">
      <c r="A300" s="2">
        <v>43209</v>
      </c>
      <c r="B300" t="s">
        <v>11</v>
      </c>
      <c r="C300" s="3">
        <v>43216</v>
      </c>
      <c r="D300">
        <v>25199.9</v>
      </c>
      <c r="E300">
        <v>25199.9</v>
      </c>
      <c r="F300">
        <v>25041.45</v>
      </c>
      <c r="G300">
        <v>25148.400000000001</v>
      </c>
      <c r="H300">
        <v>25175</v>
      </c>
      <c r="I300">
        <v>25148.400000000001</v>
      </c>
      <c r="J300">
        <f t="shared" si="161"/>
        <v>9.3644128453511596E-2</v>
      </c>
      <c r="K300">
        <v>1826600</v>
      </c>
      <c r="L300">
        <v>10720</v>
      </c>
      <c r="M300">
        <f t="shared" si="157"/>
        <v>25200</v>
      </c>
      <c r="N300">
        <f t="shared" si="158"/>
        <v>7</v>
      </c>
      <c r="O300" s="11">
        <f t="shared" si="185"/>
        <v>21900</v>
      </c>
      <c r="P300" s="11">
        <f t="shared" si="186"/>
        <v>26600</v>
      </c>
      <c r="Q300" s="11">
        <f t="shared" si="154"/>
        <v>0</v>
      </c>
      <c r="R300" s="14">
        <v>14.11</v>
      </c>
      <c r="S300" s="14">
        <f t="shared" si="181"/>
        <v>22450</v>
      </c>
      <c r="T300" s="14">
        <f t="shared" si="182"/>
        <v>26400</v>
      </c>
      <c r="U300" s="14">
        <f t="shared" si="177"/>
        <v>0</v>
      </c>
      <c r="V300" s="15">
        <f t="shared" si="156"/>
        <v>158.45000000000073</v>
      </c>
      <c r="W300" s="15">
        <f t="shared" si="159"/>
        <v>75.05000000000291</v>
      </c>
      <c r="X300" s="15">
        <f t="shared" si="160"/>
        <v>83.399999999997817</v>
      </c>
      <c r="Y300" s="15">
        <f t="shared" si="162"/>
        <v>158.45000000000073</v>
      </c>
      <c r="Z300" s="16">
        <f t="shared" si="175"/>
        <v>359.75714285714355</v>
      </c>
      <c r="AA300" s="15">
        <f t="shared" si="173"/>
        <v>1.4305369043642678E-2</v>
      </c>
      <c r="AB300" s="15">
        <f t="shared" si="176"/>
        <v>13.303993210587691</v>
      </c>
      <c r="AC300" s="15">
        <f t="shared" si="183"/>
        <v>22000</v>
      </c>
      <c r="AD300" s="15">
        <f t="shared" si="184"/>
        <v>26850</v>
      </c>
      <c r="AE300" s="15">
        <f t="shared" si="178"/>
        <v>0</v>
      </c>
    </row>
    <row r="301" spans="1:31" x14ac:dyDescent="0.35">
      <c r="A301" s="2">
        <v>43210</v>
      </c>
      <c r="B301" t="s">
        <v>11</v>
      </c>
      <c r="C301" s="3">
        <v>43216</v>
      </c>
      <c r="D301">
        <v>25111.05</v>
      </c>
      <c r="E301">
        <v>25111.05</v>
      </c>
      <c r="F301">
        <v>24862.55</v>
      </c>
      <c r="G301">
        <v>25006.1</v>
      </c>
      <c r="H301">
        <v>25050.5</v>
      </c>
      <c r="I301">
        <v>25006.1</v>
      </c>
      <c r="J301">
        <f t="shared" si="161"/>
        <v>-0.56906114907963623</v>
      </c>
      <c r="K301">
        <v>1837040</v>
      </c>
      <c r="L301">
        <v>10440</v>
      </c>
      <c r="M301">
        <f t="shared" si="157"/>
        <v>25100</v>
      </c>
      <c r="N301">
        <f t="shared" si="158"/>
        <v>6</v>
      </c>
      <c r="O301" s="11">
        <f t="shared" si="185"/>
        <v>21900</v>
      </c>
      <c r="P301" s="11">
        <f t="shared" si="186"/>
        <v>26600</v>
      </c>
      <c r="Q301" s="11">
        <f t="shared" si="154"/>
        <v>0</v>
      </c>
      <c r="R301" s="14">
        <v>13.7475</v>
      </c>
      <c r="S301" s="14">
        <f t="shared" si="181"/>
        <v>22450</v>
      </c>
      <c r="T301" s="14">
        <f t="shared" si="182"/>
        <v>26400</v>
      </c>
      <c r="U301" s="14">
        <f t="shared" si="177"/>
        <v>0</v>
      </c>
      <c r="V301" s="15">
        <f t="shared" si="156"/>
        <v>248.5</v>
      </c>
      <c r="W301" s="15">
        <f t="shared" si="159"/>
        <v>37.350000000002183</v>
      </c>
      <c r="X301" s="15">
        <f t="shared" si="160"/>
        <v>285.85000000000218</v>
      </c>
      <c r="Y301" s="15">
        <f t="shared" si="162"/>
        <v>285.85000000000218</v>
      </c>
      <c r="Z301" s="16">
        <f t="shared" si="175"/>
        <v>324.38928571428653</v>
      </c>
      <c r="AA301" s="15">
        <f t="shared" si="173"/>
        <v>1.2972406161468063E-2</v>
      </c>
      <c r="AB301" s="15">
        <f t="shared" si="176"/>
        <v>12.064337730165299</v>
      </c>
      <c r="AC301" s="15">
        <f t="shared" si="183"/>
        <v>22000</v>
      </c>
      <c r="AD301" s="15">
        <f t="shared" si="184"/>
        <v>26850</v>
      </c>
      <c r="AE301" s="15">
        <f t="shared" si="178"/>
        <v>0</v>
      </c>
    </row>
    <row r="302" spans="1:31" x14ac:dyDescent="0.35">
      <c r="A302" s="2">
        <v>43213</v>
      </c>
      <c r="B302" t="s">
        <v>11</v>
      </c>
      <c r="C302" s="3">
        <v>43216</v>
      </c>
      <c r="D302">
        <v>25135</v>
      </c>
      <c r="E302">
        <v>25148.15</v>
      </c>
      <c r="F302">
        <v>24811.7</v>
      </c>
      <c r="G302">
        <v>24947.200000000001</v>
      </c>
      <c r="H302">
        <v>24955.9</v>
      </c>
      <c r="I302">
        <v>24947.200000000001</v>
      </c>
      <c r="J302">
        <f t="shared" si="161"/>
        <v>-0.23609864032836475</v>
      </c>
      <c r="K302">
        <v>1839480</v>
      </c>
      <c r="L302">
        <v>2440</v>
      </c>
      <c r="M302">
        <f t="shared" si="157"/>
        <v>25100</v>
      </c>
      <c r="N302">
        <f t="shared" si="158"/>
        <v>3</v>
      </c>
      <c r="O302" s="11">
        <f t="shared" si="185"/>
        <v>21900</v>
      </c>
      <c r="P302" s="11">
        <f t="shared" si="186"/>
        <v>26600</v>
      </c>
      <c r="Q302" s="11">
        <f t="shared" si="154"/>
        <v>0</v>
      </c>
      <c r="R302" s="14">
        <v>12.9375</v>
      </c>
      <c r="S302" s="14">
        <f t="shared" si="181"/>
        <v>22450</v>
      </c>
      <c r="T302" s="14">
        <f t="shared" si="182"/>
        <v>26400</v>
      </c>
      <c r="U302" s="14">
        <f t="shared" si="177"/>
        <v>0</v>
      </c>
      <c r="V302" s="15">
        <f t="shared" si="156"/>
        <v>336.45000000000073</v>
      </c>
      <c r="W302" s="15">
        <f t="shared" si="159"/>
        <v>142.05000000000291</v>
      </c>
      <c r="X302" s="15">
        <f t="shared" si="160"/>
        <v>194.39999999999782</v>
      </c>
      <c r="Y302" s="15">
        <f t="shared" si="162"/>
        <v>336.45000000000073</v>
      </c>
      <c r="Z302" s="16">
        <f t="shared" si="175"/>
        <v>329.36785714285804</v>
      </c>
      <c r="AA302" s="15">
        <f t="shared" si="173"/>
        <v>1.3202598173055816E-2</v>
      </c>
      <c r="AB302" s="15">
        <f t="shared" si="176"/>
        <v>12.278416300941908</v>
      </c>
      <c r="AC302" s="15">
        <f t="shared" si="183"/>
        <v>22000</v>
      </c>
      <c r="AD302" s="15">
        <f t="shared" si="184"/>
        <v>26850</v>
      </c>
      <c r="AE302" s="15">
        <f t="shared" si="178"/>
        <v>0</v>
      </c>
    </row>
    <row r="303" spans="1:31" x14ac:dyDescent="0.35">
      <c r="A303" s="2">
        <v>43214</v>
      </c>
      <c r="B303" t="s">
        <v>11</v>
      </c>
      <c r="C303" s="3">
        <v>43216</v>
      </c>
      <c r="D303">
        <v>24963</v>
      </c>
      <c r="E303">
        <v>25085.95</v>
      </c>
      <c r="F303">
        <v>24904.6</v>
      </c>
      <c r="G303">
        <v>25013.85</v>
      </c>
      <c r="H303">
        <v>25019</v>
      </c>
      <c r="I303">
        <v>25013.85</v>
      </c>
      <c r="J303">
        <f t="shared" si="161"/>
        <v>0.26645238537849159</v>
      </c>
      <c r="K303">
        <v>1569320</v>
      </c>
      <c r="L303">
        <v>-270160</v>
      </c>
      <c r="M303">
        <f t="shared" si="157"/>
        <v>25000</v>
      </c>
      <c r="N303">
        <f t="shared" si="158"/>
        <v>2</v>
      </c>
      <c r="O303" s="11">
        <f t="shared" si="185"/>
        <v>21900</v>
      </c>
      <c r="P303" s="11">
        <f t="shared" si="186"/>
        <v>26600</v>
      </c>
      <c r="Q303" s="11">
        <f t="shared" si="154"/>
        <v>0</v>
      </c>
      <c r="R303" s="14">
        <v>13.145</v>
      </c>
      <c r="S303" s="14">
        <f t="shared" si="181"/>
        <v>22450</v>
      </c>
      <c r="T303" s="14">
        <f t="shared" si="182"/>
        <v>26400</v>
      </c>
      <c r="U303" s="14">
        <f t="shared" si="177"/>
        <v>0</v>
      </c>
      <c r="V303" s="15">
        <f t="shared" si="156"/>
        <v>181.35000000000218</v>
      </c>
      <c r="W303" s="15">
        <f t="shared" si="159"/>
        <v>138.75</v>
      </c>
      <c r="X303" s="15">
        <f t="shared" si="160"/>
        <v>42.600000000002183</v>
      </c>
      <c r="Y303" s="15">
        <f t="shared" si="162"/>
        <v>181.35000000000218</v>
      </c>
      <c r="Z303" s="16">
        <f t="shared" si="175"/>
        <v>300.6607142857153</v>
      </c>
      <c r="AA303" s="15">
        <f t="shared" si="173"/>
        <v>1.2019769619059654E-2</v>
      </c>
      <c r="AB303" s="15">
        <f t="shared" si="176"/>
        <v>11.178385745725478</v>
      </c>
      <c r="AC303" s="15">
        <f t="shared" si="183"/>
        <v>22000</v>
      </c>
      <c r="AD303" s="15">
        <f t="shared" si="184"/>
        <v>26850</v>
      </c>
      <c r="AE303" s="15">
        <f t="shared" si="178"/>
        <v>0</v>
      </c>
    </row>
    <row r="304" spans="1:31" x14ac:dyDescent="0.35">
      <c r="A304" s="2">
        <v>43215</v>
      </c>
      <c r="B304" t="s">
        <v>11</v>
      </c>
      <c r="C304" s="3">
        <v>43216</v>
      </c>
      <c r="D304">
        <v>24949.8</v>
      </c>
      <c r="E304">
        <v>24975.8</v>
      </c>
      <c r="F304">
        <v>24705</v>
      </c>
      <c r="G304">
        <v>24779.95</v>
      </c>
      <c r="H304">
        <v>24785.1</v>
      </c>
      <c r="I304">
        <v>24779.95</v>
      </c>
      <c r="J304">
        <f t="shared" si="161"/>
        <v>-0.94390828068659471</v>
      </c>
      <c r="K304">
        <v>1231240</v>
      </c>
      <c r="L304">
        <v>-338080</v>
      </c>
      <c r="M304">
        <f t="shared" si="157"/>
        <v>24900</v>
      </c>
      <c r="N304">
        <f t="shared" si="158"/>
        <v>1</v>
      </c>
      <c r="O304" s="11">
        <f t="shared" si="185"/>
        <v>21900</v>
      </c>
      <c r="P304" s="11">
        <f t="shared" si="186"/>
        <v>26600</v>
      </c>
      <c r="Q304" s="11">
        <f t="shared" si="154"/>
        <v>0</v>
      </c>
      <c r="R304" s="14">
        <v>11.895</v>
      </c>
      <c r="S304" s="14">
        <f t="shared" si="181"/>
        <v>22450</v>
      </c>
      <c r="T304" s="14">
        <f t="shared" si="182"/>
        <v>26400</v>
      </c>
      <c r="U304" s="14">
        <f t="shared" si="177"/>
        <v>0</v>
      </c>
      <c r="V304" s="15">
        <f t="shared" si="156"/>
        <v>270.79999999999927</v>
      </c>
      <c r="W304" s="15">
        <f t="shared" si="159"/>
        <v>38.049999999999272</v>
      </c>
      <c r="X304" s="15">
        <f t="shared" si="160"/>
        <v>308.84999999999854</v>
      </c>
      <c r="Y304" s="15">
        <f t="shared" si="162"/>
        <v>308.84999999999854</v>
      </c>
      <c r="Z304" s="16">
        <f t="shared" si="175"/>
        <v>270.59285714285789</v>
      </c>
      <c r="AA304" s="15">
        <f t="shared" si="173"/>
        <v>1.0919830634963263E-2</v>
      </c>
      <c r="AB304" s="15">
        <f t="shared" si="176"/>
        <v>10.155442490515835</v>
      </c>
      <c r="AC304" s="15">
        <f t="shared" si="183"/>
        <v>22000</v>
      </c>
      <c r="AD304" s="15">
        <f t="shared" si="184"/>
        <v>26850</v>
      </c>
      <c r="AE304" s="15">
        <f t="shared" si="178"/>
        <v>0</v>
      </c>
    </row>
    <row r="305" spans="1:31" x14ac:dyDescent="0.35">
      <c r="A305" s="2">
        <v>43216</v>
      </c>
      <c r="B305" t="s">
        <v>11</v>
      </c>
      <c r="C305" s="3">
        <v>43216</v>
      </c>
      <c r="D305">
        <v>24801.05</v>
      </c>
      <c r="E305">
        <v>25021.05</v>
      </c>
      <c r="F305">
        <v>24753.25</v>
      </c>
      <c r="G305">
        <v>24990.3</v>
      </c>
      <c r="H305">
        <v>25014.75</v>
      </c>
      <c r="I305">
        <v>25010.9</v>
      </c>
      <c r="J305">
        <f t="shared" si="161"/>
        <v>0.84172658991688198</v>
      </c>
      <c r="K305">
        <v>443880</v>
      </c>
      <c r="L305">
        <v>-787360</v>
      </c>
      <c r="M305">
        <f t="shared" si="157"/>
        <v>24800</v>
      </c>
      <c r="N305">
        <f t="shared" si="158"/>
        <v>0</v>
      </c>
      <c r="O305" s="11">
        <f t="shared" si="185"/>
        <v>21900</v>
      </c>
      <c r="P305" s="11">
        <f t="shared" si="186"/>
        <v>26600</v>
      </c>
      <c r="Q305" s="11">
        <f t="shared" si="154"/>
        <v>0</v>
      </c>
      <c r="R305" s="14">
        <v>12.395</v>
      </c>
      <c r="S305" s="14">
        <f t="shared" si="181"/>
        <v>22450</v>
      </c>
      <c r="T305" s="14">
        <f t="shared" si="182"/>
        <v>26400</v>
      </c>
      <c r="U305" s="14">
        <f t="shared" si="177"/>
        <v>0</v>
      </c>
      <c r="V305" s="15">
        <f t="shared" si="156"/>
        <v>267.79999999999927</v>
      </c>
      <c r="W305" s="15">
        <f t="shared" si="159"/>
        <v>241.09999999999854</v>
      </c>
      <c r="X305" s="15">
        <f t="shared" si="160"/>
        <v>26.700000000000728</v>
      </c>
      <c r="Y305" s="15">
        <f t="shared" si="162"/>
        <v>267.79999999999927</v>
      </c>
      <c r="Z305" s="16">
        <f t="shared" si="175"/>
        <v>268.3892857142863</v>
      </c>
      <c r="AA305" s="15">
        <f t="shared" si="173"/>
        <v>1.0739738447088924E-2</v>
      </c>
      <c r="AB305" s="15">
        <f t="shared" si="176"/>
        <v>9.9879567557926983</v>
      </c>
      <c r="AC305" s="15">
        <f t="shared" si="183"/>
        <v>22000</v>
      </c>
      <c r="AD305" s="15">
        <f t="shared" si="184"/>
        <v>26850</v>
      </c>
      <c r="AE305" s="15">
        <f t="shared" si="178"/>
        <v>0</v>
      </c>
    </row>
    <row r="306" spans="1:31" x14ac:dyDescent="0.35">
      <c r="A306" s="2">
        <v>43217</v>
      </c>
      <c r="B306" t="s">
        <v>11</v>
      </c>
      <c r="C306" s="3">
        <v>43251</v>
      </c>
      <c r="D306">
        <v>25040.65</v>
      </c>
      <c r="E306">
        <v>25477.85</v>
      </c>
      <c r="F306">
        <v>25035.1</v>
      </c>
      <c r="G306">
        <v>25445.200000000001</v>
      </c>
      <c r="H306">
        <v>25468</v>
      </c>
      <c r="I306">
        <v>25445.200000000001</v>
      </c>
      <c r="J306">
        <f t="shared" si="161"/>
        <v>1.7877635074591729</v>
      </c>
      <c r="K306">
        <v>2475760</v>
      </c>
      <c r="L306">
        <v>398160</v>
      </c>
      <c r="M306">
        <f t="shared" si="157"/>
        <v>25000</v>
      </c>
      <c r="N306">
        <f t="shared" si="158"/>
        <v>34</v>
      </c>
      <c r="O306" s="11">
        <v>23050</v>
      </c>
      <c r="P306" s="11">
        <v>27250</v>
      </c>
      <c r="Q306" s="11">
        <f t="shared" si="154"/>
        <v>0</v>
      </c>
      <c r="R306" s="14">
        <v>12.0375</v>
      </c>
      <c r="S306" s="14">
        <f>MROUND((G306-2*G306*R306*SQRT(N306/365)/100),50)</f>
        <v>23600</v>
      </c>
      <c r="T306" s="14">
        <f>MROUND((G306+2*G306*R306*SQRT(N306/365)/100),50)</f>
        <v>27300</v>
      </c>
      <c r="U306" s="14">
        <f t="shared" si="177"/>
        <v>0</v>
      </c>
      <c r="V306" s="15">
        <f t="shared" si="156"/>
        <v>442.75</v>
      </c>
      <c r="W306" s="15">
        <f t="shared" si="159"/>
        <v>487.54999999999927</v>
      </c>
      <c r="X306" s="15">
        <f t="shared" si="160"/>
        <v>44.799999999999272</v>
      </c>
      <c r="Y306" s="15">
        <f t="shared" si="162"/>
        <v>487.54999999999927</v>
      </c>
      <c r="Z306" s="16">
        <f t="shared" si="175"/>
        <v>281.50000000000051</v>
      </c>
      <c r="AA306" s="15">
        <f t="shared" si="173"/>
        <v>1.10629902692846E-2</v>
      </c>
      <c r="AB306" s="15">
        <f t="shared" si="176"/>
        <v>10.288580950434678</v>
      </c>
      <c r="AC306" s="15">
        <f>MROUND((G306-2*G306*AB306*SQRT(N306/365)/100),50)</f>
        <v>23850</v>
      </c>
      <c r="AD306" s="15">
        <f>MROUND((G306+2*G306*AB306*SQRT(N306/365)/100),50)</f>
        <v>27050</v>
      </c>
      <c r="AE306" s="15">
        <f t="shared" si="178"/>
        <v>0</v>
      </c>
    </row>
    <row r="307" spans="1:31" x14ac:dyDescent="0.35">
      <c r="A307" s="2">
        <v>43220</v>
      </c>
      <c r="B307" t="s">
        <v>11</v>
      </c>
      <c r="C307" s="3">
        <v>43251</v>
      </c>
      <c r="D307">
        <v>25401</v>
      </c>
      <c r="E307">
        <v>25678</v>
      </c>
      <c r="F307">
        <v>25401</v>
      </c>
      <c r="G307">
        <v>25635.85</v>
      </c>
      <c r="H307">
        <v>25644.6</v>
      </c>
      <c r="I307">
        <v>25635.85</v>
      </c>
      <c r="J307">
        <f t="shared" si="161"/>
        <v>0.74368511284001837</v>
      </c>
      <c r="K307">
        <v>2390600</v>
      </c>
      <c r="L307">
        <v>-85160</v>
      </c>
      <c r="M307">
        <f t="shared" si="157"/>
        <v>25400</v>
      </c>
      <c r="N307">
        <f t="shared" si="158"/>
        <v>31</v>
      </c>
      <c r="O307" s="11">
        <f t="shared" ref="O307:O324" si="187">O306</f>
        <v>23050</v>
      </c>
      <c r="P307" s="11">
        <f t="shared" ref="P307:P324" si="188">P306</f>
        <v>27250</v>
      </c>
      <c r="Q307" s="11">
        <f t="shared" si="154"/>
        <v>0</v>
      </c>
      <c r="R307" s="14">
        <v>12.0175</v>
      </c>
      <c r="S307" s="14">
        <f t="shared" ref="S307:S329" si="189">S306</f>
        <v>23600</v>
      </c>
      <c r="T307" s="14">
        <f t="shared" ref="T307:T329" si="190">T306</f>
        <v>27300</v>
      </c>
      <c r="U307" s="14">
        <f t="shared" si="177"/>
        <v>0</v>
      </c>
      <c r="V307" s="15">
        <f t="shared" si="156"/>
        <v>277</v>
      </c>
      <c r="W307" s="15">
        <f t="shared" si="159"/>
        <v>232.79999999999927</v>
      </c>
      <c r="X307" s="15">
        <f t="shared" si="160"/>
        <v>44.200000000000728</v>
      </c>
      <c r="Y307" s="15">
        <f t="shared" si="162"/>
        <v>277</v>
      </c>
      <c r="Z307" s="16">
        <f t="shared" si="175"/>
        <v>289.37500000000051</v>
      </c>
      <c r="AA307" s="15">
        <f t="shared" si="173"/>
        <v>1.128790346331409E-2</v>
      </c>
      <c r="AB307" s="15">
        <f t="shared" si="176"/>
        <v>10.497750220882104</v>
      </c>
      <c r="AC307" s="15">
        <f t="shared" ref="AC307:AC329" si="191">AC306</f>
        <v>23850</v>
      </c>
      <c r="AD307" s="15">
        <f t="shared" ref="AD307:AD329" si="192">AD306</f>
        <v>27050</v>
      </c>
      <c r="AE307" s="15">
        <f t="shared" si="178"/>
        <v>0</v>
      </c>
    </row>
    <row r="308" spans="1:31" x14ac:dyDescent="0.35">
      <c r="A308" s="2">
        <v>43222</v>
      </c>
      <c r="B308" t="s">
        <v>11</v>
      </c>
      <c r="C308" s="3">
        <v>43251</v>
      </c>
      <c r="D308">
        <v>25675</v>
      </c>
      <c r="E308">
        <v>25744</v>
      </c>
      <c r="F308">
        <v>25561</v>
      </c>
      <c r="G308">
        <v>25643.7</v>
      </c>
      <c r="H308">
        <v>25658</v>
      </c>
      <c r="I308">
        <v>25643.7</v>
      </c>
      <c r="J308">
        <f t="shared" si="161"/>
        <v>3.0611807188518751E-2</v>
      </c>
      <c r="K308">
        <v>2424960</v>
      </c>
      <c r="L308">
        <v>34360</v>
      </c>
      <c r="M308">
        <f t="shared" si="157"/>
        <v>25700</v>
      </c>
      <c r="N308">
        <f t="shared" si="158"/>
        <v>29</v>
      </c>
      <c r="O308" s="11">
        <f t="shared" si="187"/>
        <v>23050</v>
      </c>
      <c r="P308" s="11">
        <f t="shared" si="188"/>
        <v>27250</v>
      </c>
      <c r="Q308" s="11">
        <f t="shared" si="154"/>
        <v>0</v>
      </c>
      <c r="R308" s="14">
        <v>12.362500000000001</v>
      </c>
      <c r="S308" s="14">
        <f t="shared" si="189"/>
        <v>23600</v>
      </c>
      <c r="T308" s="14">
        <f t="shared" si="190"/>
        <v>27300</v>
      </c>
      <c r="U308" s="14">
        <f t="shared" si="177"/>
        <v>0</v>
      </c>
      <c r="V308" s="15">
        <f t="shared" si="156"/>
        <v>183</v>
      </c>
      <c r="W308" s="15">
        <f t="shared" si="159"/>
        <v>108.15000000000146</v>
      </c>
      <c r="X308" s="15">
        <f t="shared" si="160"/>
        <v>74.849999999998545</v>
      </c>
      <c r="Y308" s="15">
        <f t="shared" si="162"/>
        <v>183</v>
      </c>
      <c r="Z308" s="16">
        <f t="shared" si="175"/>
        <v>282.74285714285753</v>
      </c>
      <c r="AA308" s="15">
        <f t="shared" si="173"/>
        <v>1.1025821435395732E-2</v>
      </c>
      <c r="AB308" s="15">
        <f t="shared" si="176"/>
        <v>10.25401393491803</v>
      </c>
      <c r="AC308" s="15">
        <f t="shared" si="191"/>
        <v>23850</v>
      </c>
      <c r="AD308" s="15">
        <f t="shared" si="192"/>
        <v>27050</v>
      </c>
      <c r="AE308" s="15">
        <f t="shared" si="178"/>
        <v>0</v>
      </c>
    </row>
    <row r="309" spans="1:31" x14ac:dyDescent="0.35">
      <c r="A309" s="2">
        <v>43223</v>
      </c>
      <c r="B309" t="s">
        <v>11</v>
      </c>
      <c r="C309" s="3">
        <v>43251</v>
      </c>
      <c r="D309">
        <v>25611.05</v>
      </c>
      <c r="E309">
        <v>25753.7</v>
      </c>
      <c r="F309">
        <v>25523</v>
      </c>
      <c r="G309">
        <v>25711.75</v>
      </c>
      <c r="H309">
        <v>25704.25</v>
      </c>
      <c r="I309">
        <v>25711.75</v>
      </c>
      <c r="J309">
        <f t="shared" si="161"/>
        <v>0.26466498779740499</v>
      </c>
      <c r="K309">
        <v>2461400</v>
      </c>
      <c r="L309">
        <v>36440</v>
      </c>
      <c r="M309">
        <f t="shared" si="157"/>
        <v>25600</v>
      </c>
      <c r="N309">
        <f t="shared" si="158"/>
        <v>28</v>
      </c>
      <c r="O309" s="11">
        <f t="shared" si="187"/>
        <v>23050</v>
      </c>
      <c r="P309" s="11">
        <f t="shared" si="188"/>
        <v>27250</v>
      </c>
      <c r="Q309" s="11">
        <f t="shared" si="154"/>
        <v>0</v>
      </c>
      <c r="R309" s="14">
        <v>12.84</v>
      </c>
      <c r="S309" s="14">
        <f t="shared" si="189"/>
        <v>23600</v>
      </c>
      <c r="T309" s="14">
        <f t="shared" si="190"/>
        <v>27300</v>
      </c>
      <c r="U309" s="14">
        <f t="shared" si="177"/>
        <v>0</v>
      </c>
      <c r="V309" s="15">
        <f t="shared" si="156"/>
        <v>230.70000000000073</v>
      </c>
      <c r="W309" s="15">
        <f t="shared" si="159"/>
        <v>110</v>
      </c>
      <c r="X309" s="15">
        <f t="shared" si="160"/>
        <v>120.70000000000073</v>
      </c>
      <c r="Y309" s="15">
        <f t="shared" si="162"/>
        <v>230.70000000000073</v>
      </c>
      <c r="Z309" s="16">
        <f t="shared" si="175"/>
        <v>279.65357142857181</v>
      </c>
      <c r="AA309" s="15">
        <f t="shared" si="173"/>
        <v>1.0876489209352604E-2</v>
      </c>
      <c r="AB309" s="15">
        <f t="shared" si="176"/>
        <v>10.115134964697923</v>
      </c>
      <c r="AC309" s="15">
        <f t="shared" si="191"/>
        <v>23850</v>
      </c>
      <c r="AD309" s="15">
        <f t="shared" si="192"/>
        <v>27050</v>
      </c>
      <c r="AE309" s="15">
        <f t="shared" si="178"/>
        <v>0</v>
      </c>
    </row>
    <row r="310" spans="1:31" x14ac:dyDescent="0.35">
      <c r="A310" s="2">
        <v>43224</v>
      </c>
      <c r="B310" t="s">
        <v>11</v>
      </c>
      <c r="C310" s="3">
        <v>43251</v>
      </c>
      <c r="D310">
        <v>25679.25</v>
      </c>
      <c r="E310">
        <v>25737.95</v>
      </c>
      <c r="F310">
        <v>25602</v>
      </c>
      <c r="G310">
        <v>25701.15</v>
      </c>
      <c r="H310">
        <v>25724.799999999999</v>
      </c>
      <c r="I310">
        <v>25701.15</v>
      </c>
      <c r="J310">
        <f t="shared" si="161"/>
        <v>-4.1243290669867087E-2</v>
      </c>
      <c r="K310">
        <v>2460120</v>
      </c>
      <c r="L310">
        <v>-1280</v>
      </c>
      <c r="M310">
        <f t="shared" si="157"/>
        <v>25700</v>
      </c>
      <c r="N310">
        <f t="shared" si="158"/>
        <v>27</v>
      </c>
      <c r="O310" s="11">
        <f t="shared" si="187"/>
        <v>23050</v>
      </c>
      <c r="P310" s="11">
        <f t="shared" si="188"/>
        <v>27250</v>
      </c>
      <c r="Q310" s="11">
        <f t="shared" si="154"/>
        <v>0</v>
      </c>
      <c r="R310" s="14">
        <v>12.984999999999999</v>
      </c>
      <c r="S310" s="14">
        <f t="shared" si="189"/>
        <v>23600</v>
      </c>
      <c r="T310" s="14">
        <f t="shared" si="190"/>
        <v>27300</v>
      </c>
      <c r="U310" s="14">
        <f t="shared" si="177"/>
        <v>0</v>
      </c>
      <c r="V310" s="15">
        <f t="shared" si="156"/>
        <v>135.95000000000073</v>
      </c>
      <c r="W310" s="15">
        <f t="shared" si="159"/>
        <v>26.200000000000728</v>
      </c>
      <c r="X310" s="15">
        <f t="shared" si="160"/>
        <v>109.75</v>
      </c>
      <c r="Y310" s="15">
        <f t="shared" si="162"/>
        <v>135.95000000000073</v>
      </c>
      <c r="Z310" s="16">
        <f t="shared" si="175"/>
        <v>266.51071428571464</v>
      </c>
      <c r="AA310" s="15">
        <f t="shared" si="173"/>
        <v>1.0369602694265222E-2</v>
      </c>
      <c r="AB310" s="15">
        <f t="shared" si="176"/>
        <v>9.6437305056666567</v>
      </c>
      <c r="AC310" s="15">
        <f t="shared" si="191"/>
        <v>23850</v>
      </c>
      <c r="AD310" s="15">
        <f t="shared" si="192"/>
        <v>27050</v>
      </c>
      <c r="AE310" s="15">
        <f t="shared" si="178"/>
        <v>0</v>
      </c>
    </row>
    <row r="311" spans="1:31" x14ac:dyDescent="0.35">
      <c r="A311" s="2">
        <v>43227</v>
      </c>
      <c r="B311" t="s">
        <v>11</v>
      </c>
      <c r="C311" s="3">
        <v>43251</v>
      </c>
      <c r="D311">
        <v>25760</v>
      </c>
      <c r="E311">
        <v>25900</v>
      </c>
      <c r="F311">
        <v>25737.1</v>
      </c>
      <c r="G311">
        <v>25846.35</v>
      </c>
      <c r="H311">
        <v>25895.4</v>
      </c>
      <c r="I311">
        <v>25846.35</v>
      </c>
      <c r="J311">
        <f t="shared" si="161"/>
        <v>0.56178145076576425</v>
      </c>
      <c r="K311">
        <v>2798160</v>
      </c>
      <c r="L311">
        <v>338040</v>
      </c>
      <c r="M311">
        <f t="shared" si="157"/>
        <v>25800</v>
      </c>
      <c r="N311">
        <f t="shared" si="158"/>
        <v>24</v>
      </c>
      <c r="O311" s="11">
        <f t="shared" si="187"/>
        <v>23050</v>
      </c>
      <c r="P311" s="11">
        <f t="shared" si="188"/>
        <v>27250</v>
      </c>
      <c r="Q311" s="11">
        <f t="shared" si="154"/>
        <v>0</v>
      </c>
      <c r="R311" s="14">
        <v>13.25</v>
      </c>
      <c r="S311" s="14">
        <f t="shared" si="189"/>
        <v>23600</v>
      </c>
      <c r="T311" s="14">
        <f t="shared" si="190"/>
        <v>27300</v>
      </c>
      <c r="U311" s="14">
        <f t="shared" si="177"/>
        <v>0</v>
      </c>
      <c r="V311" s="15">
        <f t="shared" si="156"/>
        <v>162.90000000000146</v>
      </c>
      <c r="W311" s="15">
        <f t="shared" si="159"/>
        <v>198.84999999999854</v>
      </c>
      <c r="X311" s="15">
        <f t="shared" si="160"/>
        <v>35.94999999999709</v>
      </c>
      <c r="Y311" s="15">
        <f t="shared" si="162"/>
        <v>198.84999999999854</v>
      </c>
      <c r="Z311" s="16">
        <f t="shared" si="175"/>
        <v>259.45000000000022</v>
      </c>
      <c r="AA311" s="15">
        <f t="shared" si="173"/>
        <v>1.003816786509508E-2</v>
      </c>
      <c r="AB311" s="15">
        <f t="shared" si="176"/>
        <v>9.3354961145384241</v>
      </c>
      <c r="AC311" s="15">
        <f t="shared" si="191"/>
        <v>23850</v>
      </c>
      <c r="AD311" s="15">
        <f t="shared" si="192"/>
        <v>27050</v>
      </c>
      <c r="AE311" s="15">
        <f t="shared" si="178"/>
        <v>0</v>
      </c>
    </row>
    <row r="312" spans="1:31" x14ac:dyDescent="0.35">
      <c r="A312" s="2">
        <v>43228</v>
      </c>
      <c r="B312" t="s">
        <v>11</v>
      </c>
      <c r="C312" s="3">
        <v>43251</v>
      </c>
      <c r="D312">
        <v>26035</v>
      </c>
      <c r="E312">
        <v>26070</v>
      </c>
      <c r="F312">
        <v>25933</v>
      </c>
      <c r="G312">
        <v>26043</v>
      </c>
      <c r="H312">
        <v>26032.1</v>
      </c>
      <c r="I312">
        <v>26043</v>
      </c>
      <c r="J312">
        <f t="shared" si="161"/>
        <v>0.75509733901624798</v>
      </c>
      <c r="K312">
        <v>3194520</v>
      </c>
      <c r="L312">
        <v>396360</v>
      </c>
      <c r="M312">
        <f t="shared" si="157"/>
        <v>26000</v>
      </c>
      <c r="N312">
        <f t="shared" si="158"/>
        <v>23</v>
      </c>
      <c r="O312" s="11">
        <f t="shared" si="187"/>
        <v>23050</v>
      </c>
      <c r="P312" s="11">
        <f t="shared" si="188"/>
        <v>27250</v>
      </c>
      <c r="Q312" s="11">
        <f t="shared" si="154"/>
        <v>0</v>
      </c>
      <c r="R312" s="14">
        <v>13.76</v>
      </c>
      <c r="S312" s="14">
        <f t="shared" si="189"/>
        <v>23600</v>
      </c>
      <c r="T312" s="14">
        <f t="shared" si="190"/>
        <v>27300</v>
      </c>
      <c r="U312" s="14">
        <f t="shared" si="177"/>
        <v>0</v>
      </c>
      <c r="V312" s="15">
        <f t="shared" si="156"/>
        <v>137</v>
      </c>
      <c r="W312" s="15">
        <f t="shared" si="159"/>
        <v>223.65000000000146</v>
      </c>
      <c r="X312" s="15">
        <f t="shared" si="160"/>
        <v>86.650000000001455</v>
      </c>
      <c r="Y312" s="15">
        <f t="shared" si="162"/>
        <v>223.65000000000146</v>
      </c>
      <c r="Z312" s="16">
        <f t="shared" si="175"/>
        <v>260.28214285714319</v>
      </c>
      <c r="AA312" s="15">
        <f t="shared" si="173"/>
        <v>9.9943225763983873E-3</v>
      </c>
      <c r="AB312" s="15">
        <f t="shared" si="176"/>
        <v>9.2947199960504996</v>
      </c>
      <c r="AC312" s="15">
        <f t="shared" si="191"/>
        <v>23850</v>
      </c>
      <c r="AD312" s="15">
        <f t="shared" si="192"/>
        <v>27050</v>
      </c>
      <c r="AE312" s="15">
        <f t="shared" si="178"/>
        <v>0</v>
      </c>
    </row>
    <row r="313" spans="1:31" x14ac:dyDescent="0.35">
      <c r="A313" s="2">
        <v>43229</v>
      </c>
      <c r="B313" t="s">
        <v>11</v>
      </c>
      <c r="C313" s="3">
        <v>43251</v>
      </c>
      <c r="D313">
        <v>25967.85</v>
      </c>
      <c r="E313">
        <v>26186.6</v>
      </c>
      <c r="F313">
        <v>25956.3</v>
      </c>
      <c r="G313">
        <v>26128.45</v>
      </c>
      <c r="H313">
        <v>26137</v>
      </c>
      <c r="I313">
        <v>26128.45</v>
      </c>
      <c r="J313">
        <f t="shared" si="161"/>
        <v>0.32703815189956054</v>
      </c>
      <c r="K313">
        <v>3305600</v>
      </c>
      <c r="L313">
        <v>111080</v>
      </c>
      <c r="M313">
        <f t="shared" si="157"/>
        <v>26000</v>
      </c>
      <c r="N313">
        <f t="shared" si="158"/>
        <v>22</v>
      </c>
      <c r="O313" s="11">
        <f t="shared" si="187"/>
        <v>23050</v>
      </c>
      <c r="P313" s="11">
        <f t="shared" si="188"/>
        <v>27250</v>
      </c>
      <c r="Q313" s="11">
        <f t="shared" si="154"/>
        <v>0</v>
      </c>
      <c r="R313" s="14">
        <v>14.055</v>
      </c>
      <c r="S313" s="14">
        <f t="shared" si="189"/>
        <v>23600</v>
      </c>
      <c r="T313" s="14">
        <f t="shared" si="190"/>
        <v>27300</v>
      </c>
      <c r="U313" s="14">
        <f t="shared" si="177"/>
        <v>0</v>
      </c>
      <c r="V313" s="15">
        <f t="shared" si="156"/>
        <v>230.29999999999927</v>
      </c>
      <c r="W313" s="15">
        <f t="shared" si="159"/>
        <v>143.59999999999854</v>
      </c>
      <c r="X313" s="15">
        <f t="shared" si="160"/>
        <v>86.700000000000728</v>
      </c>
      <c r="Y313" s="15">
        <f t="shared" si="162"/>
        <v>230.29999999999927</v>
      </c>
      <c r="Z313" s="16">
        <f t="shared" si="175"/>
        <v>250.41071428571453</v>
      </c>
      <c r="AA313" s="15">
        <f t="shared" si="173"/>
        <v>9.5838334951256019E-3</v>
      </c>
      <c r="AB313" s="15">
        <f t="shared" si="176"/>
        <v>8.9129651504668104</v>
      </c>
      <c r="AC313" s="15">
        <f t="shared" si="191"/>
        <v>23850</v>
      </c>
      <c r="AD313" s="15">
        <f t="shared" si="192"/>
        <v>27050</v>
      </c>
      <c r="AE313" s="15">
        <f t="shared" si="178"/>
        <v>0</v>
      </c>
    </row>
    <row r="314" spans="1:31" x14ac:dyDescent="0.35">
      <c r="A314" s="2">
        <v>43230</v>
      </c>
      <c r="B314" t="s">
        <v>11</v>
      </c>
      <c r="C314" s="3">
        <v>43251</v>
      </c>
      <c r="D314">
        <v>26133.05</v>
      </c>
      <c r="E314">
        <v>26220</v>
      </c>
      <c r="F314">
        <v>26031</v>
      </c>
      <c r="G314">
        <v>26072.9</v>
      </c>
      <c r="H314">
        <v>26055</v>
      </c>
      <c r="I314">
        <v>26072.9</v>
      </c>
      <c r="J314">
        <f t="shared" si="161"/>
        <v>-0.21305646859382452</v>
      </c>
      <c r="K314">
        <v>3067240</v>
      </c>
      <c r="L314">
        <v>-238360</v>
      </c>
      <c r="M314">
        <f t="shared" si="157"/>
        <v>26100</v>
      </c>
      <c r="N314">
        <f t="shared" si="158"/>
        <v>21</v>
      </c>
      <c r="O314" s="11">
        <f t="shared" si="187"/>
        <v>23050</v>
      </c>
      <c r="P314" s="11">
        <f t="shared" si="188"/>
        <v>27250</v>
      </c>
      <c r="Q314" s="11">
        <f t="shared" si="154"/>
        <v>0</v>
      </c>
      <c r="R314" s="14">
        <v>14.272500000000001</v>
      </c>
      <c r="S314" s="14">
        <f t="shared" si="189"/>
        <v>23600</v>
      </c>
      <c r="T314" s="14">
        <f t="shared" si="190"/>
        <v>27300</v>
      </c>
      <c r="U314" s="14">
        <f t="shared" si="177"/>
        <v>0</v>
      </c>
      <c r="V314" s="15">
        <f t="shared" si="156"/>
        <v>189</v>
      </c>
      <c r="W314" s="15">
        <f t="shared" si="159"/>
        <v>91.549999999999272</v>
      </c>
      <c r="X314" s="15">
        <f t="shared" si="160"/>
        <v>97.450000000000728</v>
      </c>
      <c r="Y314" s="15">
        <f t="shared" si="162"/>
        <v>189</v>
      </c>
      <c r="Z314" s="16">
        <f t="shared" si="175"/>
        <v>252.59285714285735</v>
      </c>
      <c r="AA314" s="15">
        <f t="shared" si="173"/>
        <v>9.6879463789167047E-3</v>
      </c>
      <c r="AB314" s="15">
        <f t="shared" si="176"/>
        <v>9.0097901323925349</v>
      </c>
      <c r="AC314" s="15">
        <f t="shared" si="191"/>
        <v>23850</v>
      </c>
      <c r="AD314" s="15">
        <f t="shared" si="192"/>
        <v>27050</v>
      </c>
      <c r="AE314" s="15">
        <f t="shared" si="178"/>
        <v>0</v>
      </c>
    </row>
    <row r="315" spans="1:31" x14ac:dyDescent="0.35">
      <c r="A315" s="2">
        <v>43231</v>
      </c>
      <c r="B315" t="s">
        <v>11</v>
      </c>
      <c r="C315" s="3">
        <v>43251</v>
      </c>
      <c r="D315">
        <v>26115</v>
      </c>
      <c r="E315">
        <v>26429.9</v>
      </c>
      <c r="F315">
        <v>26060.35</v>
      </c>
      <c r="G315">
        <v>26400.35</v>
      </c>
      <c r="H315">
        <v>26415</v>
      </c>
      <c r="I315">
        <v>26400.35</v>
      </c>
      <c r="J315">
        <f t="shared" si="161"/>
        <v>1.2403244653953343</v>
      </c>
      <c r="K315">
        <v>3254040</v>
      </c>
      <c r="L315">
        <v>186800</v>
      </c>
      <c r="M315">
        <f t="shared" si="157"/>
        <v>26100</v>
      </c>
      <c r="N315">
        <f t="shared" si="158"/>
        <v>20</v>
      </c>
      <c r="O315" s="11">
        <f t="shared" si="187"/>
        <v>23050</v>
      </c>
      <c r="P315" s="11">
        <f t="shared" si="188"/>
        <v>27250</v>
      </c>
      <c r="Q315" s="11">
        <f t="shared" si="154"/>
        <v>0</v>
      </c>
      <c r="R315" s="14">
        <v>14.425000000000001</v>
      </c>
      <c r="S315" s="14">
        <f t="shared" si="189"/>
        <v>23600</v>
      </c>
      <c r="T315" s="14">
        <f t="shared" si="190"/>
        <v>27300</v>
      </c>
      <c r="U315" s="14">
        <f t="shared" si="177"/>
        <v>0</v>
      </c>
      <c r="V315" s="15">
        <f t="shared" si="156"/>
        <v>369.55000000000291</v>
      </c>
      <c r="W315" s="15">
        <f t="shared" si="159"/>
        <v>357</v>
      </c>
      <c r="X315" s="15">
        <f t="shared" si="160"/>
        <v>12.55000000000291</v>
      </c>
      <c r="Y315" s="15">
        <f t="shared" si="162"/>
        <v>369.55000000000291</v>
      </c>
      <c r="Z315" s="16">
        <f t="shared" si="175"/>
        <v>258.57142857142884</v>
      </c>
      <c r="AA315" s="15">
        <f t="shared" si="173"/>
        <v>9.7942424464610833E-3</v>
      </c>
      <c r="AB315" s="15">
        <f t="shared" si="176"/>
        <v>9.1086454752088066</v>
      </c>
      <c r="AC315" s="15">
        <f t="shared" si="191"/>
        <v>23850</v>
      </c>
      <c r="AD315" s="15">
        <f t="shared" si="192"/>
        <v>27050</v>
      </c>
      <c r="AE315" s="15">
        <f t="shared" si="178"/>
        <v>0</v>
      </c>
    </row>
    <row r="316" spans="1:31" x14ac:dyDescent="0.35">
      <c r="A316" s="2">
        <v>43234</v>
      </c>
      <c r="B316" t="s">
        <v>11</v>
      </c>
      <c r="C316" s="3">
        <v>43251</v>
      </c>
      <c r="D316">
        <v>26411.95</v>
      </c>
      <c r="E316">
        <v>26565</v>
      </c>
      <c r="F316">
        <v>26322.7</v>
      </c>
      <c r="G316">
        <v>26453.9</v>
      </c>
      <c r="H316">
        <v>26430</v>
      </c>
      <c r="I316">
        <v>26453.9</v>
      </c>
      <c r="J316">
        <f t="shared" si="161"/>
        <v>0.20242761936804368</v>
      </c>
      <c r="K316">
        <v>3195400</v>
      </c>
      <c r="L316">
        <v>-58640</v>
      </c>
      <c r="M316">
        <f t="shared" si="157"/>
        <v>26400</v>
      </c>
      <c r="N316">
        <f t="shared" si="158"/>
        <v>17</v>
      </c>
      <c r="O316" s="11">
        <f t="shared" si="187"/>
        <v>23050</v>
      </c>
      <c r="P316" s="11">
        <f t="shared" si="188"/>
        <v>27250</v>
      </c>
      <c r="Q316" s="11">
        <f t="shared" si="154"/>
        <v>0</v>
      </c>
      <c r="R316" s="14">
        <v>13.977499999999999</v>
      </c>
      <c r="S316" s="14">
        <f t="shared" si="189"/>
        <v>23600</v>
      </c>
      <c r="T316" s="14">
        <f t="shared" si="190"/>
        <v>27300</v>
      </c>
      <c r="U316" s="14">
        <f t="shared" si="177"/>
        <v>0</v>
      </c>
      <c r="V316" s="15">
        <f t="shared" si="156"/>
        <v>242.29999999999927</v>
      </c>
      <c r="W316" s="15">
        <f t="shared" si="159"/>
        <v>164.65000000000146</v>
      </c>
      <c r="X316" s="15">
        <f t="shared" si="160"/>
        <v>77.649999999997817</v>
      </c>
      <c r="Y316" s="15">
        <f t="shared" si="162"/>
        <v>242.29999999999927</v>
      </c>
      <c r="Z316" s="16">
        <f t="shared" si="175"/>
        <v>251.84642857142873</v>
      </c>
      <c r="AA316" s="15">
        <f t="shared" si="173"/>
        <v>9.520200370131765E-3</v>
      </c>
      <c r="AB316" s="15">
        <f t="shared" si="176"/>
        <v>8.8537863442225415</v>
      </c>
      <c r="AC316" s="15">
        <f t="shared" si="191"/>
        <v>23850</v>
      </c>
      <c r="AD316" s="15">
        <f t="shared" si="192"/>
        <v>27050</v>
      </c>
      <c r="AE316" s="15">
        <f t="shared" si="178"/>
        <v>0</v>
      </c>
    </row>
    <row r="317" spans="1:31" x14ac:dyDescent="0.35">
      <c r="A317" s="2">
        <v>43235</v>
      </c>
      <c r="B317" t="s">
        <v>11</v>
      </c>
      <c r="C317" s="3">
        <v>43251</v>
      </c>
      <c r="D317">
        <v>26470</v>
      </c>
      <c r="E317">
        <v>26926.65</v>
      </c>
      <c r="F317">
        <v>26380</v>
      </c>
      <c r="G317">
        <v>26512.25</v>
      </c>
      <c r="H317">
        <v>26495.05</v>
      </c>
      <c r="I317">
        <v>26512.25</v>
      </c>
      <c r="J317">
        <f t="shared" si="161"/>
        <v>0.22008694094238904</v>
      </c>
      <c r="K317">
        <v>3271640</v>
      </c>
      <c r="L317">
        <v>76240</v>
      </c>
      <c r="M317">
        <f t="shared" si="157"/>
        <v>26500</v>
      </c>
      <c r="N317">
        <f t="shared" si="158"/>
        <v>16</v>
      </c>
      <c r="O317" s="11">
        <f t="shared" si="187"/>
        <v>23050</v>
      </c>
      <c r="P317" s="11">
        <f t="shared" si="188"/>
        <v>27250</v>
      </c>
      <c r="Q317" s="11">
        <f t="shared" si="154"/>
        <v>0</v>
      </c>
      <c r="R317" s="14">
        <v>14.244999999999999</v>
      </c>
      <c r="S317" s="14">
        <f t="shared" si="189"/>
        <v>23600</v>
      </c>
      <c r="T317" s="14">
        <f t="shared" si="190"/>
        <v>27300</v>
      </c>
      <c r="U317" s="14">
        <f t="shared" si="177"/>
        <v>0</v>
      </c>
      <c r="V317" s="15">
        <f t="shared" si="156"/>
        <v>546.65000000000146</v>
      </c>
      <c r="W317" s="15">
        <f t="shared" si="159"/>
        <v>472.75</v>
      </c>
      <c r="X317" s="15">
        <f t="shared" si="160"/>
        <v>73.900000000001455</v>
      </c>
      <c r="Y317" s="15">
        <f t="shared" si="162"/>
        <v>546.65000000000146</v>
      </c>
      <c r="Z317" s="16">
        <f t="shared" si="175"/>
        <v>277.9392857142858</v>
      </c>
      <c r="AA317" s="15">
        <f t="shared" si="173"/>
        <v>1.0483428819292432E-2</v>
      </c>
      <c r="AB317" s="15">
        <f t="shared" si="176"/>
        <v>9.749588801941961</v>
      </c>
      <c r="AC317" s="15">
        <f t="shared" si="191"/>
        <v>23850</v>
      </c>
      <c r="AD317" s="15">
        <f t="shared" si="192"/>
        <v>27050</v>
      </c>
      <c r="AE317" s="15">
        <f t="shared" si="178"/>
        <v>0</v>
      </c>
    </row>
    <row r="318" spans="1:31" x14ac:dyDescent="0.35">
      <c r="A318" s="2">
        <v>43236</v>
      </c>
      <c r="B318" t="s">
        <v>11</v>
      </c>
      <c r="C318" s="3">
        <v>43251</v>
      </c>
      <c r="D318">
        <v>26319.4</v>
      </c>
      <c r="E318">
        <v>26462.400000000001</v>
      </c>
      <c r="F318">
        <v>26136.75</v>
      </c>
      <c r="G318">
        <v>26218.05</v>
      </c>
      <c r="H318">
        <v>26217.5</v>
      </c>
      <c r="I318">
        <v>26218.05</v>
      </c>
      <c r="J318">
        <f t="shared" si="161"/>
        <v>-1.122127694470034</v>
      </c>
      <c r="K318">
        <v>3063560</v>
      </c>
      <c r="L318">
        <v>-208080</v>
      </c>
      <c r="M318">
        <f t="shared" si="157"/>
        <v>26300</v>
      </c>
      <c r="N318">
        <f t="shared" si="158"/>
        <v>15</v>
      </c>
      <c r="O318" s="11">
        <f t="shared" si="187"/>
        <v>23050</v>
      </c>
      <c r="P318" s="11">
        <f t="shared" si="188"/>
        <v>27250</v>
      </c>
      <c r="Q318" s="11">
        <f t="shared" si="154"/>
        <v>0</v>
      </c>
      <c r="R318" s="14">
        <v>13.164999999999999</v>
      </c>
      <c r="S318" s="14">
        <f t="shared" si="189"/>
        <v>23600</v>
      </c>
      <c r="T318" s="14">
        <f t="shared" si="190"/>
        <v>27300</v>
      </c>
      <c r="U318" s="14">
        <f t="shared" si="177"/>
        <v>0</v>
      </c>
      <c r="V318" s="15">
        <f t="shared" si="156"/>
        <v>325.65000000000146</v>
      </c>
      <c r="W318" s="15">
        <f t="shared" si="159"/>
        <v>49.849999999998545</v>
      </c>
      <c r="X318" s="15">
        <f t="shared" si="160"/>
        <v>375.5</v>
      </c>
      <c r="Y318" s="15">
        <f t="shared" si="162"/>
        <v>375.5</v>
      </c>
      <c r="Z318" s="16">
        <f t="shared" si="175"/>
        <v>282.70000000000022</v>
      </c>
      <c r="AA318" s="15">
        <f t="shared" si="173"/>
        <v>1.0782647832314005E-2</v>
      </c>
      <c r="AB318" s="15">
        <f t="shared" si="176"/>
        <v>10.027862484052024</v>
      </c>
      <c r="AC318" s="15">
        <f t="shared" si="191"/>
        <v>23850</v>
      </c>
      <c r="AD318" s="15">
        <f t="shared" si="192"/>
        <v>27050</v>
      </c>
      <c r="AE318" s="15">
        <f t="shared" si="178"/>
        <v>0</v>
      </c>
    </row>
    <row r="319" spans="1:31" x14ac:dyDescent="0.35">
      <c r="A319" s="2">
        <v>43237</v>
      </c>
      <c r="B319" t="s">
        <v>11</v>
      </c>
      <c r="C319" s="3">
        <v>43251</v>
      </c>
      <c r="D319">
        <v>26260</v>
      </c>
      <c r="E319">
        <v>26284.85</v>
      </c>
      <c r="F319">
        <v>26023</v>
      </c>
      <c r="G319">
        <v>26072.15</v>
      </c>
      <c r="H319">
        <v>26069.8</v>
      </c>
      <c r="I319">
        <v>26072.15</v>
      </c>
      <c r="J319">
        <f t="shared" si="161"/>
        <v>-0.55960095350785344</v>
      </c>
      <c r="K319">
        <v>3105400</v>
      </c>
      <c r="L319">
        <v>41840</v>
      </c>
      <c r="M319">
        <f t="shared" si="157"/>
        <v>26300</v>
      </c>
      <c r="N319">
        <f t="shared" si="158"/>
        <v>14</v>
      </c>
      <c r="O319" s="11">
        <f t="shared" si="187"/>
        <v>23050</v>
      </c>
      <c r="P319" s="11">
        <f t="shared" si="188"/>
        <v>27250</v>
      </c>
      <c r="Q319" s="11">
        <f t="shared" si="154"/>
        <v>0</v>
      </c>
      <c r="R319" s="14">
        <v>13.435</v>
      </c>
      <c r="S319" s="14">
        <f t="shared" si="189"/>
        <v>23600</v>
      </c>
      <c r="T319" s="14">
        <f t="shared" si="190"/>
        <v>27300</v>
      </c>
      <c r="U319" s="14">
        <f t="shared" si="177"/>
        <v>0</v>
      </c>
      <c r="V319" s="15">
        <f t="shared" si="156"/>
        <v>261.84999999999854</v>
      </c>
      <c r="W319" s="15">
        <f t="shared" si="159"/>
        <v>66.799999999999272</v>
      </c>
      <c r="X319" s="15">
        <f t="shared" si="160"/>
        <v>195.04999999999927</v>
      </c>
      <c r="Y319" s="15">
        <f t="shared" si="162"/>
        <v>261.84999999999854</v>
      </c>
      <c r="Z319" s="16">
        <f t="shared" si="175"/>
        <v>282.27500000000015</v>
      </c>
      <c r="AA319" s="15">
        <f t="shared" si="173"/>
        <v>1.0826686713600533E-2</v>
      </c>
      <c r="AB319" s="15">
        <f t="shared" si="176"/>
        <v>10.068818643648497</v>
      </c>
      <c r="AC319" s="15">
        <f t="shared" si="191"/>
        <v>23850</v>
      </c>
      <c r="AD319" s="15">
        <f t="shared" si="192"/>
        <v>27050</v>
      </c>
      <c r="AE319" s="15">
        <f t="shared" si="178"/>
        <v>0</v>
      </c>
    </row>
    <row r="320" spans="1:31" x14ac:dyDescent="0.35">
      <c r="A320" s="2">
        <v>43238</v>
      </c>
      <c r="B320" t="s">
        <v>11</v>
      </c>
      <c r="C320" s="3">
        <v>43251</v>
      </c>
      <c r="D320">
        <v>26033.35</v>
      </c>
      <c r="E320">
        <v>26048</v>
      </c>
      <c r="F320">
        <v>25810.1</v>
      </c>
      <c r="G320">
        <v>25878.1</v>
      </c>
      <c r="H320">
        <v>25920.7</v>
      </c>
      <c r="I320">
        <v>25878.1</v>
      </c>
      <c r="J320">
        <f t="shared" si="161"/>
        <v>-0.74986185229983238</v>
      </c>
      <c r="K320">
        <v>2930160</v>
      </c>
      <c r="L320">
        <v>-175240</v>
      </c>
      <c r="M320">
        <f t="shared" si="157"/>
        <v>26000</v>
      </c>
      <c r="N320">
        <f t="shared" si="158"/>
        <v>13</v>
      </c>
      <c r="O320" s="11">
        <f t="shared" si="187"/>
        <v>23050</v>
      </c>
      <c r="P320" s="11">
        <f t="shared" si="188"/>
        <v>27250</v>
      </c>
      <c r="Q320" s="11">
        <f t="shared" si="154"/>
        <v>0</v>
      </c>
      <c r="R320" s="14">
        <v>13.407500000000001</v>
      </c>
      <c r="S320" s="14">
        <f t="shared" si="189"/>
        <v>23600</v>
      </c>
      <c r="T320" s="14">
        <f t="shared" si="190"/>
        <v>27300</v>
      </c>
      <c r="U320" s="14">
        <f t="shared" si="177"/>
        <v>0</v>
      </c>
      <c r="V320" s="15">
        <f t="shared" si="156"/>
        <v>237.90000000000146</v>
      </c>
      <c r="W320" s="15">
        <f t="shared" si="159"/>
        <v>24.150000000001455</v>
      </c>
      <c r="X320" s="15">
        <f t="shared" si="160"/>
        <v>262.05000000000291</v>
      </c>
      <c r="Y320" s="15">
        <f t="shared" si="162"/>
        <v>262.05000000000291</v>
      </c>
      <c r="Z320" s="16">
        <f t="shared" si="175"/>
        <v>266.16785714285754</v>
      </c>
      <c r="AA320" s="15">
        <f t="shared" si="173"/>
        <v>1.0285448203031041E-2</v>
      </c>
      <c r="AB320" s="15">
        <f t="shared" si="176"/>
        <v>9.5654668288188684</v>
      </c>
      <c r="AC320" s="15">
        <f t="shared" si="191"/>
        <v>23850</v>
      </c>
      <c r="AD320" s="15">
        <f t="shared" si="192"/>
        <v>27050</v>
      </c>
      <c r="AE320" s="15">
        <f t="shared" si="178"/>
        <v>0</v>
      </c>
    </row>
    <row r="321" spans="1:31" x14ac:dyDescent="0.35">
      <c r="A321" s="2">
        <v>43241</v>
      </c>
      <c r="B321" t="s">
        <v>11</v>
      </c>
      <c r="C321" s="3">
        <v>43251</v>
      </c>
      <c r="D321">
        <v>25952.1</v>
      </c>
      <c r="E321">
        <v>26070</v>
      </c>
      <c r="F321">
        <v>25722.45</v>
      </c>
      <c r="G321">
        <v>25801.95</v>
      </c>
      <c r="H321">
        <v>25809.95</v>
      </c>
      <c r="I321">
        <v>25801.95</v>
      </c>
      <c r="J321">
        <f t="shared" si="161"/>
        <v>-0.29513273221596747</v>
      </c>
      <c r="K321">
        <v>2980520</v>
      </c>
      <c r="L321">
        <v>50360</v>
      </c>
      <c r="M321">
        <f t="shared" si="157"/>
        <v>26000</v>
      </c>
      <c r="N321">
        <f t="shared" si="158"/>
        <v>10</v>
      </c>
      <c r="O321" s="11">
        <f t="shared" si="187"/>
        <v>23050</v>
      </c>
      <c r="P321" s="11">
        <f t="shared" si="188"/>
        <v>27250</v>
      </c>
      <c r="Q321" s="11">
        <f t="shared" si="154"/>
        <v>0</v>
      </c>
      <c r="R321" s="14">
        <v>14.15</v>
      </c>
      <c r="S321" s="14">
        <f t="shared" si="189"/>
        <v>23600</v>
      </c>
      <c r="T321" s="14">
        <f t="shared" si="190"/>
        <v>27300</v>
      </c>
      <c r="U321" s="14">
        <f t="shared" si="177"/>
        <v>0</v>
      </c>
      <c r="V321" s="15">
        <f t="shared" si="156"/>
        <v>347.54999999999927</v>
      </c>
      <c r="W321" s="15">
        <f t="shared" si="159"/>
        <v>191.90000000000146</v>
      </c>
      <c r="X321" s="15">
        <f t="shared" si="160"/>
        <v>155.64999999999782</v>
      </c>
      <c r="Y321" s="15">
        <f t="shared" si="162"/>
        <v>347.54999999999927</v>
      </c>
      <c r="Z321" s="16">
        <f t="shared" si="175"/>
        <v>271.2071428571432</v>
      </c>
      <c r="AA321" s="15">
        <f t="shared" si="173"/>
        <v>1.0511110317520311E-2</v>
      </c>
      <c r="AB321" s="15">
        <f t="shared" si="176"/>
        <v>9.7753325952938894</v>
      </c>
      <c r="AC321" s="15">
        <f t="shared" si="191"/>
        <v>23850</v>
      </c>
      <c r="AD321" s="15">
        <f t="shared" si="192"/>
        <v>27050</v>
      </c>
      <c r="AE321" s="15">
        <f t="shared" si="178"/>
        <v>0</v>
      </c>
    </row>
    <row r="322" spans="1:31" x14ac:dyDescent="0.35">
      <c r="A322" s="2">
        <v>43242</v>
      </c>
      <c r="B322" t="s">
        <v>11</v>
      </c>
      <c r="C322" s="3">
        <v>43251</v>
      </c>
      <c r="D322">
        <v>25775.9</v>
      </c>
      <c r="E322">
        <v>25958.65</v>
      </c>
      <c r="F322">
        <v>25740.05</v>
      </c>
      <c r="G322">
        <v>25817.200000000001</v>
      </c>
      <c r="H322">
        <v>25837.4</v>
      </c>
      <c r="I322">
        <v>25817.200000000001</v>
      </c>
      <c r="J322">
        <f t="shared" si="161"/>
        <v>5.9069147699982956E-2</v>
      </c>
      <c r="K322">
        <v>2907760</v>
      </c>
      <c r="L322">
        <v>-72760</v>
      </c>
      <c r="M322">
        <f t="shared" si="157"/>
        <v>25800</v>
      </c>
      <c r="N322">
        <f t="shared" si="158"/>
        <v>9</v>
      </c>
      <c r="O322" s="11">
        <f t="shared" si="187"/>
        <v>23050</v>
      </c>
      <c r="P322" s="11">
        <f t="shared" si="188"/>
        <v>27250</v>
      </c>
      <c r="Q322" s="11">
        <f t="shared" ref="Q322:Q385" si="193">IF(AND(G322&gt;=O322,G322&lt;=P322),0,1)</f>
        <v>0</v>
      </c>
      <c r="R322" s="14">
        <v>14.41</v>
      </c>
      <c r="S322" s="14">
        <f t="shared" si="189"/>
        <v>23600</v>
      </c>
      <c r="T322" s="14">
        <f t="shared" si="190"/>
        <v>27300</v>
      </c>
      <c r="U322" s="14">
        <f t="shared" si="177"/>
        <v>0</v>
      </c>
      <c r="V322" s="15">
        <f t="shared" ref="V322:V385" si="194">E322-F322</f>
        <v>218.60000000000218</v>
      </c>
      <c r="W322" s="15">
        <f t="shared" si="159"/>
        <v>156.70000000000073</v>
      </c>
      <c r="X322" s="15">
        <f t="shared" si="160"/>
        <v>61.900000000001455</v>
      </c>
      <c r="Y322" s="15">
        <f t="shared" si="162"/>
        <v>218.60000000000218</v>
      </c>
      <c r="Z322" s="16">
        <f t="shared" si="175"/>
        <v>273.75000000000051</v>
      </c>
      <c r="AA322" s="15">
        <f t="shared" si="173"/>
        <v>1.0603396185488764E-2</v>
      </c>
      <c r="AB322" s="15">
        <f t="shared" si="176"/>
        <v>9.8611584525045508</v>
      </c>
      <c r="AC322" s="15">
        <f t="shared" si="191"/>
        <v>23850</v>
      </c>
      <c r="AD322" s="15">
        <f t="shared" si="192"/>
        <v>27050</v>
      </c>
      <c r="AE322" s="15">
        <f t="shared" si="178"/>
        <v>0</v>
      </c>
    </row>
    <row r="323" spans="1:31" x14ac:dyDescent="0.35">
      <c r="A323" s="2">
        <v>43243</v>
      </c>
      <c r="B323" t="s">
        <v>11</v>
      </c>
      <c r="C323" s="3">
        <v>43251</v>
      </c>
      <c r="D323">
        <v>25770</v>
      </c>
      <c r="E323">
        <v>25840</v>
      </c>
      <c r="F323">
        <v>25550</v>
      </c>
      <c r="G323">
        <v>25601.05</v>
      </c>
      <c r="H323">
        <v>25553</v>
      </c>
      <c r="I323">
        <v>25601.05</v>
      </c>
      <c r="J323">
        <f t="shared" si="161"/>
        <v>-0.84430130795417158</v>
      </c>
      <c r="K323">
        <v>3118680</v>
      </c>
      <c r="L323">
        <v>210920</v>
      </c>
      <c r="M323">
        <f t="shared" ref="M323:M386" si="195">MROUND(D323,100)</f>
        <v>25800</v>
      </c>
      <c r="N323">
        <f t="shared" ref="N323:N386" si="196">C323-A323</f>
        <v>8</v>
      </c>
      <c r="O323" s="11">
        <f t="shared" si="187"/>
        <v>23050</v>
      </c>
      <c r="P323" s="11">
        <f t="shared" si="188"/>
        <v>27250</v>
      </c>
      <c r="Q323" s="11">
        <f t="shared" si="193"/>
        <v>0</v>
      </c>
      <c r="R323" s="14">
        <v>13.602499999999999</v>
      </c>
      <c r="S323" s="14">
        <f t="shared" si="189"/>
        <v>23600</v>
      </c>
      <c r="T323" s="14">
        <f t="shared" si="190"/>
        <v>27300</v>
      </c>
      <c r="U323" s="14">
        <f t="shared" si="177"/>
        <v>0</v>
      </c>
      <c r="V323" s="15">
        <f t="shared" si="194"/>
        <v>290</v>
      </c>
      <c r="W323" s="15">
        <f t="shared" ref="W323:W386" si="197">ABS(G322-E323)</f>
        <v>22.799999999999272</v>
      </c>
      <c r="X323" s="15">
        <f t="shared" ref="X323:X386" si="198">ABS(G322-F323)</f>
        <v>267.20000000000073</v>
      </c>
      <c r="Y323" s="15">
        <f t="shared" si="162"/>
        <v>290</v>
      </c>
      <c r="Z323" s="16">
        <f t="shared" si="175"/>
        <v>277.98571428571478</v>
      </c>
      <c r="AA323" s="15">
        <f t="shared" si="173"/>
        <v>1.0858371601388021E-2</v>
      </c>
      <c r="AB323" s="15">
        <f t="shared" si="176"/>
        <v>10.09828558929086</v>
      </c>
      <c r="AC323" s="15">
        <f t="shared" si="191"/>
        <v>23850</v>
      </c>
      <c r="AD323" s="15">
        <f t="shared" si="192"/>
        <v>27050</v>
      </c>
      <c r="AE323" s="15">
        <f t="shared" si="178"/>
        <v>0</v>
      </c>
    </row>
    <row r="324" spans="1:31" x14ac:dyDescent="0.35">
      <c r="A324" s="2">
        <v>43244</v>
      </c>
      <c r="B324" t="s">
        <v>11</v>
      </c>
      <c r="C324" s="3">
        <v>43251</v>
      </c>
      <c r="D324">
        <v>25640</v>
      </c>
      <c r="E324">
        <v>25969.95</v>
      </c>
      <c r="F324">
        <v>25601.15</v>
      </c>
      <c r="G324">
        <v>25915.7</v>
      </c>
      <c r="H324">
        <v>25969.95</v>
      </c>
      <c r="I324">
        <v>25915.7</v>
      </c>
      <c r="J324">
        <f t="shared" ref="J324:J387" si="199">((G324-G323)/G324)*100</f>
        <v>1.2141288871224836</v>
      </c>
      <c r="K324">
        <v>3086880</v>
      </c>
      <c r="L324">
        <v>-31800</v>
      </c>
      <c r="M324">
        <f t="shared" si="195"/>
        <v>25600</v>
      </c>
      <c r="N324">
        <f t="shared" si="196"/>
        <v>7</v>
      </c>
      <c r="O324" s="11">
        <f t="shared" si="187"/>
        <v>23050</v>
      </c>
      <c r="P324" s="11">
        <f t="shared" si="188"/>
        <v>27250</v>
      </c>
      <c r="Q324" s="11">
        <f t="shared" si="193"/>
        <v>0</v>
      </c>
      <c r="R324" s="14">
        <v>14.157500000000001</v>
      </c>
      <c r="S324" s="14">
        <f t="shared" si="189"/>
        <v>23600</v>
      </c>
      <c r="T324" s="14">
        <f t="shared" si="190"/>
        <v>27300</v>
      </c>
      <c r="U324" s="14">
        <f t="shared" si="177"/>
        <v>0</v>
      </c>
      <c r="V324" s="15">
        <f t="shared" si="194"/>
        <v>368.79999999999927</v>
      </c>
      <c r="W324" s="15">
        <f t="shared" si="197"/>
        <v>368.90000000000146</v>
      </c>
      <c r="X324" s="15">
        <f t="shared" si="198"/>
        <v>0.10000000000218279</v>
      </c>
      <c r="Y324" s="15">
        <f t="shared" ref="Y324:Y387" si="200">MAX(V324,W324,X324)</f>
        <v>368.90000000000146</v>
      </c>
      <c r="Z324" s="16">
        <f t="shared" si="175"/>
        <v>294.62500000000051</v>
      </c>
      <c r="AA324" s="15">
        <f t="shared" si="173"/>
        <v>1.1368591240059135E-2</v>
      </c>
      <c r="AB324" s="15">
        <f t="shared" si="176"/>
        <v>10.572789853254996</v>
      </c>
      <c r="AC324" s="15">
        <f t="shared" si="191"/>
        <v>23850</v>
      </c>
      <c r="AD324" s="15">
        <f t="shared" si="192"/>
        <v>27050</v>
      </c>
      <c r="AE324" s="15">
        <f t="shared" si="178"/>
        <v>0</v>
      </c>
    </row>
    <row r="325" spans="1:31" x14ac:dyDescent="0.35">
      <c r="A325" s="2">
        <v>43245</v>
      </c>
      <c r="B325" t="s">
        <v>11</v>
      </c>
      <c r="C325" s="3">
        <v>43251</v>
      </c>
      <c r="D325">
        <v>25968.95</v>
      </c>
      <c r="E325">
        <v>26292.9</v>
      </c>
      <c r="F325">
        <v>25951.200000000001</v>
      </c>
      <c r="G325">
        <v>26242.35</v>
      </c>
      <c r="H325">
        <v>26240</v>
      </c>
      <c r="I325">
        <v>26242.35</v>
      </c>
      <c r="J325">
        <f t="shared" si="199"/>
        <v>1.2447437062610545</v>
      </c>
      <c r="K325">
        <v>2812320</v>
      </c>
      <c r="L325">
        <v>-274560</v>
      </c>
      <c r="M325">
        <f t="shared" si="195"/>
        <v>26000</v>
      </c>
      <c r="N325">
        <f t="shared" si="196"/>
        <v>6</v>
      </c>
      <c r="O325" s="11">
        <f t="shared" ref="O325:O329" si="201">O324</f>
        <v>23050</v>
      </c>
      <c r="P325" s="11">
        <f t="shared" ref="P325:P329" si="202">P324</f>
        <v>27250</v>
      </c>
      <c r="Q325" s="11">
        <f t="shared" si="193"/>
        <v>0</v>
      </c>
      <c r="R325" s="14">
        <v>13.145</v>
      </c>
      <c r="S325" s="14">
        <f t="shared" si="189"/>
        <v>23600</v>
      </c>
      <c r="T325" s="14">
        <f t="shared" si="190"/>
        <v>27300</v>
      </c>
      <c r="U325" s="14">
        <f t="shared" si="177"/>
        <v>0</v>
      </c>
      <c r="V325" s="15">
        <f t="shared" si="194"/>
        <v>341.70000000000073</v>
      </c>
      <c r="W325" s="15">
        <f t="shared" si="197"/>
        <v>377.20000000000073</v>
      </c>
      <c r="X325" s="15">
        <f t="shared" si="198"/>
        <v>35.5</v>
      </c>
      <c r="Y325" s="15">
        <f t="shared" si="200"/>
        <v>377.20000000000073</v>
      </c>
      <c r="Z325" s="16">
        <f t="shared" si="175"/>
        <v>307.36428571428638</v>
      </c>
      <c r="AA325" s="15">
        <f t="shared" si="173"/>
        <v>1.171252901185627E-2</v>
      </c>
      <c r="AB325" s="15">
        <f t="shared" si="176"/>
        <v>10.892651981026331</v>
      </c>
      <c r="AC325" s="15">
        <f t="shared" si="191"/>
        <v>23850</v>
      </c>
      <c r="AD325" s="15">
        <f t="shared" si="192"/>
        <v>27050</v>
      </c>
      <c r="AE325" s="15">
        <f t="shared" si="178"/>
        <v>0</v>
      </c>
    </row>
    <row r="326" spans="1:31" x14ac:dyDescent="0.35">
      <c r="A326" s="2">
        <v>43248</v>
      </c>
      <c r="B326" t="s">
        <v>11</v>
      </c>
      <c r="C326" s="3">
        <v>43251</v>
      </c>
      <c r="D326">
        <v>26240</v>
      </c>
      <c r="E326">
        <v>26635.55</v>
      </c>
      <c r="F326">
        <v>26239.95</v>
      </c>
      <c r="G326">
        <v>26542.1</v>
      </c>
      <c r="H326">
        <v>26508</v>
      </c>
      <c r="I326">
        <v>26542.1</v>
      </c>
      <c r="J326">
        <f t="shared" si="199"/>
        <v>1.1293379197576681</v>
      </c>
      <c r="K326">
        <v>2590880</v>
      </c>
      <c r="L326">
        <v>-221440</v>
      </c>
      <c r="M326">
        <f t="shared" si="195"/>
        <v>26200</v>
      </c>
      <c r="N326">
        <f t="shared" si="196"/>
        <v>3</v>
      </c>
      <c r="O326" s="11">
        <f t="shared" si="201"/>
        <v>23050</v>
      </c>
      <c r="P326" s="11">
        <f t="shared" si="202"/>
        <v>27250</v>
      </c>
      <c r="Q326" s="11">
        <f t="shared" si="193"/>
        <v>0</v>
      </c>
      <c r="R326" s="14">
        <v>12.645</v>
      </c>
      <c r="S326" s="14">
        <f t="shared" si="189"/>
        <v>23600</v>
      </c>
      <c r="T326" s="14">
        <f t="shared" si="190"/>
        <v>27300</v>
      </c>
      <c r="U326" s="14">
        <f t="shared" si="177"/>
        <v>0</v>
      </c>
      <c r="V326" s="15">
        <f t="shared" si="194"/>
        <v>395.59999999999854</v>
      </c>
      <c r="W326" s="15">
        <f t="shared" si="197"/>
        <v>393.20000000000073</v>
      </c>
      <c r="X326" s="15">
        <f t="shared" si="198"/>
        <v>2.3999999999978172</v>
      </c>
      <c r="Y326" s="15">
        <f t="shared" si="200"/>
        <v>395.59999999999854</v>
      </c>
      <c r="Z326" s="16">
        <f t="shared" si="175"/>
        <v>319.64642857142906</v>
      </c>
      <c r="AA326" s="15">
        <f t="shared" si="173"/>
        <v>1.2042996920794854E-2</v>
      </c>
      <c r="AB326" s="15">
        <f t="shared" si="176"/>
        <v>11.199987136339214</v>
      </c>
      <c r="AC326" s="15">
        <f t="shared" si="191"/>
        <v>23850</v>
      </c>
      <c r="AD326" s="15">
        <f t="shared" si="192"/>
        <v>27050</v>
      </c>
      <c r="AE326" s="15">
        <f t="shared" si="178"/>
        <v>0</v>
      </c>
    </row>
    <row r="327" spans="1:31" x14ac:dyDescent="0.35">
      <c r="A327" s="2">
        <v>43249</v>
      </c>
      <c r="B327" t="s">
        <v>11</v>
      </c>
      <c r="C327" s="3">
        <v>43251</v>
      </c>
      <c r="D327">
        <v>26490.05</v>
      </c>
      <c r="E327">
        <v>26509.8</v>
      </c>
      <c r="F327">
        <v>26143.8</v>
      </c>
      <c r="G327">
        <v>26183.75</v>
      </c>
      <c r="H327">
        <v>26167.15</v>
      </c>
      <c r="I327">
        <v>26183.75</v>
      </c>
      <c r="J327">
        <f t="shared" si="199"/>
        <v>-1.3685969351219689</v>
      </c>
      <c r="K327">
        <v>2006320</v>
      </c>
      <c r="L327">
        <v>-584560</v>
      </c>
      <c r="M327">
        <f t="shared" si="195"/>
        <v>26500</v>
      </c>
      <c r="N327">
        <f t="shared" si="196"/>
        <v>2</v>
      </c>
      <c r="O327" s="11">
        <f t="shared" si="201"/>
        <v>23050</v>
      </c>
      <c r="P327" s="11">
        <f t="shared" si="202"/>
        <v>27250</v>
      </c>
      <c r="Q327" s="11">
        <f t="shared" si="193"/>
        <v>0</v>
      </c>
      <c r="R327" s="14">
        <v>13.055</v>
      </c>
      <c r="S327" s="14">
        <f t="shared" si="189"/>
        <v>23600</v>
      </c>
      <c r="T327" s="14">
        <f t="shared" si="190"/>
        <v>27300</v>
      </c>
      <c r="U327" s="14">
        <f t="shared" si="177"/>
        <v>0</v>
      </c>
      <c r="V327" s="15">
        <f t="shared" si="194"/>
        <v>366</v>
      </c>
      <c r="W327" s="15">
        <f t="shared" si="197"/>
        <v>32.299999999999272</v>
      </c>
      <c r="X327" s="15">
        <f t="shared" si="198"/>
        <v>398.29999999999927</v>
      </c>
      <c r="Y327" s="15">
        <f t="shared" si="200"/>
        <v>398.29999999999927</v>
      </c>
      <c r="Z327" s="16">
        <f t="shared" si="175"/>
        <v>331.64642857142906</v>
      </c>
      <c r="AA327" s="15">
        <f t="shared" si="173"/>
        <v>1.26661165253804E-2</v>
      </c>
      <c r="AB327" s="15">
        <f t="shared" si="176"/>
        <v>11.779488368603772</v>
      </c>
      <c r="AC327" s="15">
        <f t="shared" si="191"/>
        <v>23850</v>
      </c>
      <c r="AD327" s="15">
        <f t="shared" si="192"/>
        <v>27050</v>
      </c>
      <c r="AE327" s="15">
        <f t="shared" si="178"/>
        <v>0</v>
      </c>
    </row>
    <row r="328" spans="1:31" x14ac:dyDescent="0.35">
      <c r="A328" s="2">
        <v>43250</v>
      </c>
      <c r="B328" t="s">
        <v>11</v>
      </c>
      <c r="C328" s="3">
        <v>43251</v>
      </c>
      <c r="D328">
        <v>25981.55</v>
      </c>
      <c r="E328">
        <v>26356.75</v>
      </c>
      <c r="F328">
        <v>25921.05</v>
      </c>
      <c r="G328">
        <v>26250.75</v>
      </c>
      <c r="H328">
        <v>26271.95</v>
      </c>
      <c r="I328">
        <v>26250.75</v>
      </c>
      <c r="J328">
        <f t="shared" si="199"/>
        <v>0.25523080292944011</v>
      </c>
      <c r="K328">
        <v>1418880</v>
      </c>
      <c r="L328">
        <v>-587440</v>
      </c>
      <c r="M328">
        <f t="shared" si="195"/>
        <v>26000</v>
      </c>
      <c r="N328">
        <f t="shared" si="196"/>
        <v>1</v>
      </c>
      <c r="O328" s="11">
        <f t="shared" si="201"/>
        <v>23050</v>
      </c>
      <c r="P328" s="11">
        <f t="shared" si="202"/>
        <v>27250</v>
      </c>
      <c r="Q328" s="11">
        <f t="shared" si="193"/>
        <v>0</v>
      </c>
      <c r="R328" s="14">
        <v>13.07</v>
      </c>
      <c r="S328" s="14">
        <f t="shared" si="189"/>
        <v>23600</v>
      </c>
      <c r="T328" s="14">
        <f t="shared" si="190"/>
        <v>27300</v>
      </c>
      <c r="U328" s="14">
        <f t="shared" si="177"/>
        <v>0</v>
      </c>
      <c r="V328" s="15">
        <f t="shared" si="194"/>
        <v>435.70000000000073</v>
      </c>
      <c r="W328" s="15">
        <f t="shared" si="197"/>
        <v>173</v>
      </c>
      <c r="X328" s="15">
        <f t="shared" si="198"/>
        <v>262.70000000000073</v>
      </c>
      <c r="Y328" s="15">
        <f t="shared" si="200"/>
        <v>435.70000000000073</v>
      </c>
      <c r="Z328" s="16">
        <f t="shared" si="175"/>
        <v>349.26785714285768</v>
      </c>
      <c r="AA328" s="15">
        <f t="shared" si="173"/>
        <v>1.3305062032241277E-2</v>
      </c>
      <c r="AB328" s="15">
        <f t="shared" si="176"/>
        <v>12.373707689984387</v>
      </c>
      <c r="AC328" s="15">
        <f t="shared" si="191"/>
        <v>23850</v>
      </c>
      <c r="AD328" s="15">
        <f t="shared" si="192"/>
        <v>27050</v>
      </c>
      <c r="AE328" s="15">
        <f t="shared" si="178"/>
        <v>0</v>
      </c>
    </row>
    <row r="329" spans="1:31" x14ac:dyDescent="0.35">
      <c r="A329" s="2">
        <v>43251</v>
      </c>
      <c r="B329" t="s">
        <v>11</v>
      </c>
      <c r="C329" s="3">
        <v>43251</v>
      </c>
      <c r="D329">
        <v>26510.15</v>
      </c>
      <c r="E329">
        <v>27058.2</v>
      </c>
      <c r="F329">
        <v>26338</v>
      </c>
      <c r="G329">
        <v>26932.95</v>
      </c>
      <c r="H329">
        <v>26953.05</v>
      </c>
      <c r="I329">
        <v>26956.2</v>
      </c>
      <c r="J329">
        <f t="shared" si="199"/>
        <v>2.5329568428263545</v>
      </c>
      <c r="K329">
        <v>956640</v>
      </c>
      <c r="L329">
        <v>-462240</v>
      </c>
      <c r="M329">
        <f t="shared" si="195"/>
        <v>26500</v>
      </c>
      <c r="N329">
        <f t="shared" si="196"/>
        <v>0</v>
      </c>
      <c r="O329" s="11">
        <f t="shared" si="201"/>
        <v>23050</v>
      </c>
      <c r="P329" s="11">
        <f t="shared" si="202"/>
        <v>27250</v>
      </c>
      <c r="Q329" s="11">
        <f t="shared" si="193"/>
        <v>0</v>
      </c>
      <c r="R329" s="14">
        <v>13.41</v>
      </c>
      <c r="S329" s="14">
        <f t="shared" si="189"/>
        <v>23600</v>
      </c>
      <c r="T329" s="14">
        <f t="shared" si="190"/>
        <v>27300</v>
      </c>
      <c r="U329" s="14">
        <f t="shared" si="177"/>
        <v>0</v>
      </c>
      <c r="V329" s="15">
        <f t="shared" si="194"/>
        <v>720.20000000000073</v>
      </c>
      <c r="W329" s="15">
        <f t="shared" si="197"/>
        <v>807.45000000000073</v>
      </c>
      <c r="X329" s="15">
        <f t="shared" si="198"/>
        <v>87.25</v>
      </c>
      <c r="Y329" s="15">
        <f t="shared" si="200"/>
        <v>807.45000000000073</v>
      </c>
      <c r="Z329" s="16">
        <f t="shared" si="175"/>
        <v>380.54642857142892</v>
      </c>
      <c r="AA329" s="15">
        <f t="shared" si="173"/>
        <v>1.4129400179758582E-2</v>
      </c>
      <c r="AB329" s="15">
        <f t="shared" si="176"/>
        <v>13.140342167175481</v>
      </c>
      <c r="AC329" s="15">
        <f t="shared" si="191"/>
        <v>23850</v>
      </c>
      <c r="AD329" s="15">
        <f t="shared" si="192"/>
        <v>27050</v>
      </c>
      <c r="AE329" s="15">
        <f t="shared" si="178"/>
        <v>0</v>
      </c>
    </row>
    <row r="330" spans="1:31" x14ac:dyDescent="0.35">
      <c r="A330" s="2">
        <v>43252</v>
      </c>
      <c r="B330" t="s">
        <v>11</v>
      </c>
      <c r="C330" s="3">
        <v>43279</v>
      </c>
      <c r="D330">
        <v>26726</v>
      </c>
      <c r="E330">
        <v>26887</v>
      </c>
      <c r="F330">
        <v>26620</v>
      </c>
      <c r="G330">
        <v>26669.25</v>
      </c>
      <c r="H330">
        <v>26645.3</v>
      </c>
      <c r="I330">
        <v>26669.25</v>
      </c>
      <c r="J330">
        <f t="shared" si="199"/>
        <v>-0.98877921201383878</v>
      </c>
      <c r="K330">
        <v>2711760</v>
      </c>
      <c r="L330">
        <v>-128520</v>
      </c>
      <c r="M330">
        <f t="shared" si="195"/>
        <v>26700</v>
      </c>
      <c r="N330">
        <f t="shared" si="196"/>
        <v>27</v>
      </c>
      <c r="O330" s="11">
        <v>24200</v>
      </c>
      <c r="P330" s="11">
        <v>28600</v>
      </c>
      <c r="Q330" s="11">
        <f t="shared" si="193"/>
        <v>0</v>
      </c>
      <c r="R330" s="14">
        <v>13.2225</v>
      </c>
      <c r="S330" s="14">
        <f>MROUND((G330-2*G330*R330*SQRT(N330/365)/100),50)</f>
        <v>24750</v>
      </c>
      <c r="T330" s="14">
        <f>MROUND((G330+2*G330*R330*SQRT(N330/365)/100),50)</f>
        <v>28600</v>
      </c>
      <c r="U330" s="14">
        <f t="shared" si="177"/>
        <v>0</v>
      </c>
      <c r="V330" s="15">
        <f t="shared" si="194"/>
        <v>267</v>
      </c>
      <c r="W330" s="15">
        <f t="shared" si="197"/>
        <v>45.950000000000728</v>
      </c>
      <c r="X330" s="15">
        <f t="shared" si="198"/>
        <v>312.95000000000073</v>
      </c>
      <c r="Y330" s="15">
        <f t="shared" si="200"/>
        <v>312.95000000000073</v>
      </c>
      <c r="Z330" s="16">
        <f t="shared" si="175"/>
        <v>385.59285714285761</v>
      </c>
      <c r="AA330" s="15">
        <f t="shared" si="173"/>
        <v>1.4458331491993874E-2</v>
      </c>
      <c r="AB330" s="15">
        <f t="shared" si="176"/>
        <v>13.446248287554303</v>
      </c>
      <c r="AC330" s="15">
        <f>MROUND((G330-2*G330*AB330*SQRT(N330/365)/100),50)</f>
        <v>24700</v>
      </c>
      <c r="AD330" s="15">
        <f>MROUND((G330+2*G330*AB330*SQRT(N330/365)/100),50)</f>
        <v>28600</v>
      </c>
      <c r="AE330" s="15">
        <f t="shared" si="178"/>
        <v>0</v>
      </c>
    </row>
    <row r="331" spans="1:31" x14ac:dyDescent="0.35">
      <c r="A331" s="2">
        <v>43255</v>
      </c>
      <c r="B331" t="s">
        <v>11</v>
      </c>
      <c r="C331" s="3">
        <v>43279</v>
      </c>
      <c r="D331">
        <v>26890</v>
      </c>
      <c r="E331">
        <v>26899</v>
      </c>
      <c r="F331">
        <v>26136.1</v>
      </c>
      <c r="G331">
        <v>26190.1</v>
      </c>
      <c r="H331">
        <v>26215</v>
      </c>
      <c r="I331">
        <v>26190.1</v>
      </c>
      <c r="J331">
        <f t="shared" si="199"/>
        <v>-1.8295080965708472</v>
      </c>
      <c r="K331">
        <v>2608360</v>
      </c>
      <c r="L331">
        <v>-103400</v>
      </c>
      <c r="M331">
        <f t="shared" si="195"/>
        <v>26900</v>
      </c>
      <c r="N331">
        <f t="shared" si="196"/>
        <v>24</v>
      </c>
      <c r="O331" s="11">
        <f>O330</f>
        <v>24200</v>
      </c>
      <c r="P331" s="11">
        <f>P330</f>
        <v>28600</v>
      </c>
      <c r="Q331" s="11">
        <f t="shared" si="193"/>
        <v>0</v>
      </c>
      <c r="R331" s="14">
        <v>13.57</v>
      </c>
      <c r="S331" s="14">
        <f>S330</f>
        <v>24750</v>
      </c>
      <c r="T331" s="14">
        <f>T330</f>
        <v>28600</v>
      </c>
      <c r="U331" s="14">
        <f t="shared" si="177"/>
        <v>0</v>
      </c>
      <c r="V331" s="15">
        <f t="shared" si="194"/>
        <v>762.90000000000146</v>
      </c>
      <c r="W331" s="15">
        <f t="shared" si="197"/>
        <v>229.75</v>
      </c>
      <c r="X331" s="15">
        <f t="shared" si="198"/>
        <v>533.15000000000146</v>
      </c>
      <c r="Y331" s="15">
        <f t="shared" si="200"/>
        <v>762.90000000000146</v>
      </c>
      <c r="Z331" s="16">
        <f t="shared" si="175"/>
        <v>401.03928571428617</v>
      </c>
      <c r="AA331" s="15">
        <f t="shared" si="173"/>
        <v>1.5312629035944353E-2</v>
      </c>
      <c r="AB331" s="15">
        <f t="shared" si="176"/>
        <v>14.240745003428248</v>
      </c>
      <c r="AC331" s="15">
        <f>AC330</f>
        <v>24700</v>
      </c>
      <c r="AD331" s="15">
        <f>AD330</f>
        <v>28600</v>
      </c>
      <c r="AE331" s="15">
        <f t="shared" si="178"/>
        <v>0</v>
      </c>
    </row>
    <row r="332" spans="1:31" x14ac:dyDescent="0.35">
      <c r="A332" s="2">
        <v>43256</v>
      </c>
      <c r="B332" t="s">
        <v>11</v>
      </c>
      <c r="C332" s="3">
        <v>43279</v>
      </c>
      <c r="D332">
        <v>26140</v>
      </c>
      <c r="E332">
        <v>26329</v>
      </c>
      <c r="F332">
        <v>26079.05</v>
      </c>
      <c r="G332">
        <v>26257.45</v>
      </c>
      <c r="H332">
        <v>26260.05</v>
      </c>
      <c r="I332">
        <v>26257.45</v>
      </c>
      <c r="J332">
        <f t="shared" si="199"/>
        <v>0.25649863181688315</v>
      </c>
      <c r="K332">
        <v>2480520</v>
      </c>
      <c r="L332">
        <v>-127840</v>
      </c>
      <c r="M332">
        <f t="shared" si="195"/>
        <v>26100</v>
      </c>
      <c r="N332">
        <f t="shared" si="196"/>
        <v>23</v>
      </c>
      <c r="O332" s="11">
        <f t="shared" ref="O332:O349" si="203">O331</f>
        <v>24200</v>
      </c>
      <c r="P332" s="11">
        <f t="shared" ref="P332:P349" si="204">P331</f>
        <v>28600</v>
      </c>
      <c r="Q332" s="11">
        <f t="shared" si="193"/>
        <v>0</v>
      </c>
      <c r="R332" s="14">
        <v>13.8825</v>
      </c>
      <c r="S332" s="14">
        <f t="shared" ref="S332:S349" si="205">S331</f>
        <v>24750</v>
      </c>
      <c r="T332" s="14">
        <f t="shared" ref="T332:T349" si="206">T331</f>
        <v>28600</v>
      </c>
      <c r="U332" s="14">
        <f t="shared" si="177"/>
        <v>0</v>
      </c>
      <c r="V332" s="15">
        <f t="shared" si="194"/>
        <v>249.95000000000073</v>
      </c>
      <c r="W332" s="15">
        <f t="shared" si="197"/>
        <v>138.90000000000146</v>
      </c>
      <c r="X332" s="15">
        <f t="shared" si="198"/>
        <v>111.04999999999927</v>
      </c>
      <c r="Y332" s="15">
        <f t="shared" si="200"/>
        <v>249.95000000000073</v>
      </c>
      <c r="Z332" s="16">
        <f t="shared" si="175"/>
        <v>392.07142857142907</v>
      </c>
      <c r="AA332" s="15">
        <f t="shared" si="173"/>
        <v>1.4931816630001354E-2</v>
      </c>
      <c r="AB332" s="15">
        <f t="shared" si="176"/>
        <v>13.88658946590126</v>
      </c>
      <c r="AC332" s="15">
        <f t="shared" ref="AC332:AC349" si="207">AC331</f>
        <v>24700</v>
      </c>
      <c r="AD332" s="15">
        <f t="shared" ref="AD332:AD349" si="208">AD331</f>
        <v>28600</v>
      </c>
      <c r="AE332" s="15">
        <f t="shared" si="178"/>
        <v>0</v>
      </c>
    </row>
    <row r="333" spans="1:31" x14ac:dyDescent="0.35">
      <c r="A333" s="2">
        <v>43257</v>
      </c>
      <c r="B333" t="s">
        <v>11</v>
      </c>
      <c r="C333" s="3">
        <v>43279</v>
      </c>
      <c r="D333">
        <v>26277.95</v>
      </c>
      <c r="E333">
        <v>26450</v>
      </c>
      <c r="F333">
        <v>26133.55</v>
      </c>
      <c r="G333">
        <v>26391.5</v>
      </c>
      <c r="H333">
        <v>26383.15</v>
      </c>
      <c r="I333">
        <v>26391.5</v>
      </c>
      <c r="J333">
        <f t="shared" si="199"/>
        <v>0.5079286891612802</v>
      </c>
      <c r="K333">
        <v>2521160</v>
      </c>
      <c r="L333">
        <v>40640</v>
      </c>
      <c r="M333">
        <f t="shared" si="195"/>
        <v>26300</v>
      </c>
      <c r="N333">
        <f t="shared" si="196"/>
        <v>22</v>
      </c>
      <c r="O333" s="11">
        <f t="shared" si="203"/>
        <v>24200</v>
      </c>
      <c r="P333" s="11">
        <f t="shared" si="204"/>
        <v>28600</v>
      </c>
      <c r="Q333" s="11">
        <f t="shared" si="193"/>
        <v>0</v>
      </c>
      <c r="R333" s="14">
        <v>13.315</v>
      </c>
      <c r="S333" s="14">
        <f t="shared" si="205"/>
        <v>24750</v>
      </c>
      <c r="T333" s="14">
        <f t="shared" si="206"/>
        <v>28600</v>
      </c>
      <c r="U333" s="14">
        <f t="shared" si="177"/>
        <v>0</v>
      </c>
      <c r="V333" s="15">
        <f t="shared" si="194"/>
        <v>316.45000000000073</v>
      </c>
      <c r="W333" s="15">
        <f t="shared" si="197"/>
        <v>192.54999999999927</v>
      </c>
      <c r="X333" s="15">
        <f t="shared" si="198"/>
        <v>123.90000000000146</v>
      </c>
      <c r="Y333" s="15">
        <f t="shared" si="200"/>
        <v>316.45000000000073</v>
      </c>
      <c r="Z333" s="16">
        <f t="shared" si="175"/>
        <v>395.97142857142927</v>
      </c>
      <c r="AA333" s="15">
        <f t="shared" si="173"/>
        <v>1.5003748501276141E-2</v>
      </c>
      <c r="AB333" s="15">
        <f t="shared" si="176"/>
        <v>13.953486106186812</v>
      </c>
      <c r="AC333" s="15">
        <f t="shared" si="207"/>
        <v>24700</v>
      </c>
      <c r="AD333" s="15">
        <f t="shared" si="208"/>
        <v>28600</v>
      </c>
      <c r="AE333" s="15">
        <f t="shared" si="178"/>
        <v>0</v>
      </c>
    </row>
    <row r="334" spans="1:31" x14ac:dyDescent="0.35">
      <c r="A334" s="2">
        <v>43258</v>
      </c>
      <c r="B334" t="s">
        <v>11</v>
      </c>
      <c r="C334" s="3">
        <v>43279</v>
      </c>
      <c r="D334">
        <v>26563</v>
      </c>
      <c r="E334">
        <v>26798</v>
      </c>
      <c r="F334">
        <v>26505</v>
      </c>
      <c r="G334">
        <v>26567.35</v>
      </c>
      <c r="H334">
        <v>26558.9</v>
      </c>
      <c r="I334">
        <v>26567.35</v>
      </c>
      <c r="J334">
        <f t="shared" si="199"/>
        <v>0.66190267377061907</v>
      </c>
      <c r="K334">
        <v>2600920</v>
      </c>
      <c r="L334">
        <v>79760</v>
      </c>
      <c r="M334">
        <f t="shared" si="195"/>
        <v>26600</v>
      </c>
      <c r="N334">
        <f t="shared" si="196"/>
        <v>21</v>
      </c>
      <c r="O334" s="11">
        <f t="shared" si="203"/>
        <v>24200</v>
      </c>
      <c r="P334" s="11">
        <f t="shared" si="204"/>
        <v>28600</v>
      </c>
      <c r="Q334" s="11">
        <f t="shared" si="193"/>
        <v>0</v>
      </c>
      <c r="R334" s="14">
        <v>12.55</v>
      </c>
      <c r="S334" s="14">
        <f t="shared" si="205"/>
        <v>24750</v>
      </c>
      <c r="T334" s="14">
        <f t="shared" si="206"/>
        <v>28600</v>
      </c>
      <c r="U334" s="14">
        <f t="shared" si="177"/>
        <v>0</v>
      </c>
      <c r="V334" s="15">
        <f t="shared" si="194"/>
        <v>293</v>
      </c>
      <c r="W334" s="15">
        <f t="shared" si="197"/>
        <v>406.5</v>
      </c>
      <c r="X334" s="15">
        <f t="shared" si="198"/>
        <v>113.5</v>
      </c>
      <c r="Y334" s="15">
        <f t="shared" si="200"/>
        <v>406.5</v>
      </c>
      <c r="Z334" s="16">
        <f t="shared" si="175"/>
        <v>406.28928571428617</v>
      </c>
      <c r="AA334" s="15">
        <f t="shared" si="173"/>
        <v>1.529280435249606E-2</v>
      </c>
      <c r="AB334" s="15">
        <f t="shared" si="176"/>
        <v>14.222308047821336</v>
      </c>
      <c r="AC334" s="15">
        <f t="shared" si="207"/>
        <v>24700</v>
      </c>
      <c r="AD334" s="15">
        <f t="shared" si="208"/>
        <v>28600</v>
      </c>
      <c r="AE334" s="15">
        <f t="shared" si="178"/>
        <v>0</v>
      </c>
    </row>
    <row r="335" spans="1:31" x14ac:dyDescent="0.35">
      <c r="A335" s="2">
        <v>43259</v>
      </c>
      <c r="B335" t="s">
        <v>11</v>
      </c>
      <c r="C335" s="3">
        <v>43279</v>
      </c>
      <c r="D335">
        <v>26481.05</v>
      </c>
      <c r="E335">
        <v>26488.400000000001</v>
      </c>
      <c r="F335">
        <v>26282.75</v>
      </c>
      <c r="G335">
        <v>26438</v>
      </c>
      <c r="H335">
        <v>26432.6</v>
      </c>
      <c r="I335">
        <v>26438</v>
      </c>
      <c r="J335">
        <f t="shared" si="199"/>
        <v>-0.48925788637566592</v>
      </c>
      <c r="K335">
        <v>2550120</v>
      </c>
      <c r="L335">
        <v>-50800</v>
      </c>
      <c r="M335">
        <f t="shared" si="195"/>
        <v>26500</v>
      </c>
      <c r="N335">
        <f t="shared" si="196"/>
        <v>20</v>
      </c>
      <c r="O335" s="11">
        <f t="shared" si="203"/>
        <v>24200</v>
      </c>
      <c r="P335" s="11">
        <f t="shared" si="204"/>
        <v>28600</v>
      </c>
      <c r="Q335" s="11">
        <f t="shared" si="193"/>
        <v>0</v>
      </c>
      <c r="R335" s="14">
        <v>12.7775</v>
      </c>
      <c r="S335" s="14">
        <f t="shared" si="205"/>
        <v>24750</v>
      </c>
      <c r="T335" s="14">
        <f t="shared" si="206"/>
        <v>28600</v>
      </c>
      <c r="U335" s="14">
        <f t="shared" si="177"/>
        <v>0</v>
      </c>
      <c r="V335" s="15">
        <f t="shared" si="194"/>
        <v>205.65000000000146</v>
      </c>
      <c r="W335" s="15">
        <f t="shared" si="197"/>
        <v>78.94999999999709</v>
      </c>
      <c r="X335" s="15">
        <f t="shared" si="198"/>
        <v>284.59999999999854</v>
      </c>
      <c r="Y335" s="15">
        <f t="shared" si="200"/>
        <v>284.59999999999854</v>
      </c>
      <c r="Z335" s="16">
        <f t="shared" si="175"/>
        <v>401.79285714285754</v>
      </c>
      <c r="AA335" s="15">
        <f t="shared" ref="AA335:AA398" si="209">Z335/G335</f>
        <v>1.519755114391624E-2</v>
      </c>
      <c r="AB335" s="15">
        <f t="shared" si="176"/>
        <v>14.133722563842102</v>
      </c>
      <c r="AC335" s="15">
        <f t="shared" si="207"/>
        <v>24700</v>
      </c>
      <c r="AD335" s="15">
        <f t="shared" si="208"/>
        <v>28600</v>
      </c>
      <c r="AE335" s="15">
        <f t="shared" si="178"/>
        <v>0</v>
      </c>
    </row>
    <row r="336" spans="1:31" x14ac:dyDescent="0.35">
      <c r="A336" s="2">
        <v>43262</v>
      </c>
      <c r="B336" t="s">
        <v>11</v>
      </c>
      <c r="C336" s="3">
        <v>43279</v>
      </c>
      <c r="D336">
        <v>26449.95</v>
      </c>
      <c r="E336">
        <v>26659.05</v>
      </c>
      <c r="F336">
        <v>26426.2</v>
      </c>
      <c r="G336">
        <v>26477</v>
      </c>
      <c r="H336">
        <v>26489.75</v>
      </c>
      <c r="I336">
        <v>26477</v>
      </c>
      <c r="J336">
        <f t="shared" si="199"/>
        <v>0.14729765456811572</v>
      </c>
      <c r="K336">
        <v>2585400</v>
      </c>
      <c r="L336">
        <v>35280</v>
      </c>
      <c r="M336">
        <f t="shared" si="195"/>
        <v>26400</v>
      </c>
      <c r="N336">
        <f t="shared" si="196"/>
        <v>17</v>
      </c>
      <c r="O336" s="11">
        <f t="shared" si="203"/>
        <v>24200</v>
      </c>
      <c r="P336" s="11">
        <f t="shared" si="204"/>
        <v>28600</v>
      </c>
      <c r="Q336" s="11">
        <f t="shared" si="193"/>
        <v>0</v>
      </c>
      <c r="R336" s="14">
        <v>12.6975</v>
      </c>
      <c r="S336" s="14">
        <f t="shared" si="205"/>
        <v>24750</v>
      </c>
      <c r="T336" s="14">
        <f t="shared" si="206"/>
        <v>28600</v>
      </c>
      <c r="U336" s="14">
        <f t="shared" si="177"/>
        <v>0</v>
      </c>
      <c r="V336" s="15">
        <f t="shared" si="194"/>
        <v>232.84999999999854</v>
      </c>
      <c r="W336" s="15">
        <f t="shared" si="197"/>
        <v>221.04999999999927</v>
      </c>
      <c r="X336" s="15">
        <f t="shared" si="198"/>
        <v>11.799999999999272</v>
      </c>
      <c r="Y336" s="15">
        <f t="shared" si="200"/>
        <v>232.84999999999854</v>
      </c>
      <c r="Z336" s="16">
        <f t="shared" ref="Z336:Z399" si="210">AVERAGE(Y323:Y336)</f>
        <v>402.81071428571443</v>
      </c>
      <c r="AA336" s="15">
        <f t="shared" si="209"/>
        <v>1.5213608576716185E-2</v>
      </c>
      <c r="AB336" s="15">
        <f t="shared" ref="AB336:AB399" si="211">AA336*930</f>
        <v>14.148655976346053</v>
      </c>
      <c r="AC336" s="15">
        <f t="shared" si="207"/>
        <v>24700</v>
      </c>
      <c r="AD336" s="15">
        <f t="shared" si="208"/>
        <v>28600</v>
      </c>
      <c r="AE336" s="15">
        <f t="shared" si="178"/>
        <v>0</v>
      </c>
    </row>
    <row r="337" spans="1:31" x14ac:dyDescent="0.35">
      <c r="A337" s="2">
        <v>43263</v>
      </c>
      <c r="B337" t="s">
        <v>11</v>
      </c>
      <c r="C337" s="3">
        <v>43279</v>
      </c>
      <c r="D337">
        <v>26575.55</v>
      </c>
      <c r="E337">
        <v>26648</v>
      </c>
      <c r="F337">
        <v>26451</v>
      </c>
      <c r="G337">
        <v>26616.15</v>
      </c>
      <c r="H337">
        <v>26636</v>
      </c>
      <c r="I337">
        <v>26616.15</v>
      </c>
      <c r="J337">
        <f t="shared" si="199"/>
        <v>0.5228028847147369</v>
      </c>
      <c r="K337">
        <v>2669480</v>
      </c>
      <c r="L337">
        <v>84080</v>
      </c>
      <c r="M337">
        <f t="shared" si="195"/>
        <v>26600</v>
      </c>
      <c r="N337">
        <f t="shared" si="196"/>
        <v>16</v>
      </c>
      <c r="O337" s="11">
        <f t="shared" si="203"/>
        <v>24200</v>
      </c>
      <c r="P337" s="11">
        <f t="shared" si="204"/>
        <v>28600</v>
      </c>
      <c r="Q337" s="11">
        <f t="shared" si="193"/>
        <v>0</v>
      </c>
      <c r="R337" s="14">
        <v>13.18</v>
      </c>
      <c r="S337" s="14">
        <f t="shared" si="205"/>
        <v>24750</v>
      </c>
      <c r="T337" s="14">
        <f t="shared" si="206"/>
        <v>28600</v>
      </c>
      <c r="U337" s="14">
        <f t="shared" si="177"/>
        <v>0</v>
      </c>
      <c r="V337" s="15">
        <f t="shared" si="194"/>
        <v>197</v>
      </c>
      <c r="W337" s="15">
        <f t="shared" si="197"/>
        <v>171</v>
      </c>
      <c r="X337" s="15">
        <f t="shared" si="198"/>
        <v>26</v>
      </c>
      <c r="Y337" s="15">
        <f t="shared" si="200"/>
        <v>197</v>
      </c>
      <c r="Z337" s="16">
        <f t="shared" si="210"/>
        <v>396.16785714285732</v>
      </c>
      <c r="AA337" s="15">
        <f t="shared" si="209"/>
        <v>1.4884491451350301E-2</v>
      </c>
      <c r="AB337" s="15">
        <f t="shared" si="211"/>
        <v>13.84257704975578</v>
      </c>
      <c r="AC337" s="15">
        <f t="shared" si="207"/>
        <v>24700</v>
      </c>
      <c r="AD337" s="15">
        <f t="shared" si="208"/>
        <v>28600</v>
      </c>
      <c r="AE337" s="15">
        <f t="shared" si="178"/>
        <v>0</v>
      </c>
    </row>
    <row r="338" spans="1:31" x14ac:dyDescent="0.35">
      <c r="A338" s="2">
        <v>43264</v>
      </c>
      <c r="B338" t="s">
        <v>11</v>
      </c>
      <c r="C338" s="3">
        <v>43279</v>
      </c>
      <c r="D338">
        <v>26700.05</v>
      </c>
      <c r="E338">
        <v>26732.6</v>
      </c>
      <c r="F338">
        <v>26573</v>
      </c>
      <c r="G338">
        <v>26637.3</v>
      </c>
      <c r="H338">
        <v>26651.200000000001</v>
      </c>
      <c r="I338">
        <v>26637.3</v>
      </c>
      <c r="J338">
        <f t="shared" si="199"/>
        <v>7.9399939183017118E-2</v>
      </c>
      <c r="K338">
        <v>2788360</v>
      </c>
      <c r="L338">
        <v>118880</v>
      </c>
      <c r="M338">
        <f t="shared" si="195"/>
        <v>26700</v>
      </c>
      <c r="N338">
        <f t="shared" si="196"/>
        <v>15</v>
      </c>
      <c r="O338" s="11">
        <f t="shared" si="203"/>
        <v>24200</v>
      </c>
      <c r="P338" s="11">
        <f t="shared" si="204"/>
        <v>28600</v>
      </c>
      <c r="Q338" s="11">
        <f t="shared" si="193"/>
        <v>0</v>
      </c>
      <c r="R338" s="14">
        <v>12.73</v>
      </c>
      <c r="S338" s="14">
        <f t="shared" si="205"/>
        <v>24750</v>
      </c>
      <c r="T338" s="14">
        <f t="shared" si="206"/>
        <v>28600</v>
      </c>
      <c r="U338" s="14">
        <f t="shared" si="177"/>
        <v>0</v>
      </c>
      <c r="V338" s="15">
        <f t="shared" si="194"/>
        <v>159.59999999999854</v>
      </c>
      <c r="W338" s="15">
        <f t="shared" si="197"/>
        <v>116.44999999999709</v>
      </c>
      <c r="X338" s="15">
        <f t="shared" si="198"/>
        <v>43.150000000001455</v>
      </c>
      <c r="Y338" s="15">
        <f t="shared" si="200"/>
        <v>159.59999999999854</v>
      </c>
      <c r="Z338" s="16">
        <f t="shared" si="210"/>
        <v>381.2178571428571</v>
      </c>
      <c r="AA338" s="15">
        <f t="shared" si="209"/>
        <v>1.4311430105260559E-2</v>
      </c>
      <c r="AB338" s="15">
        <f t="shared" si="211"/>
        <v>13.309629997892319</v>
      </c>
      <c r="AC338" s="15">
        <f t="shared" si="207"/>
        <v>24700</v>
      </c>
      <c r="AD338" s="15">
        <f t="shared" si="208"/>
        <v>28600</v>
      </c>
      <c r="AE338" s="15">
        <f t="shared" si="178"/>
        <v>0</v>
      </c>
    </row>
    <row r="339" spans="1:31" x14ac:dyDescent="0.35">
      <c r="A339" s="2">
        <v>43265</v>
      </c>
      <c r="B339" t="s">
        <v>11</v>
      </c>
      <c r="C339" s="3">
        <v>43279</v>
      </c>
      <c r="D339">
        <v>26600</v>
      </c>
      <c r="E339">
        <v>26647.55</v>
      </c>
      <c r="F339">
        <v>26476.400000000001</v>
      </c>
      <c r="G339">
        <v>26580.9</v>
      </c>
      <c r="H339">
        <v>26575</v>
      </c>
      <c r="I339">
        <v>26580.9</v>
      </c>
      <c r="J339">
        <f t="shared" si="199"/>
        <v>-0.21218243174609516</v>
      </c>
      <c r="K339">
        <v>2758840</v>
      </c>
      <c r="L339">
        <v>-29520</v>
      </c>
      <c r="M339">
        <f t="shared" si="195"/>
        <v>26600</v>
      </c>
      <c r="N339">
        <f t="shared" si="196"/>
        <v>14</v>
      </c>
      <c r="O339" s="11">
        <f t="shared" si="203"/>
        <v>24200</v>
      </c>
      <c r="P339" s="11">
        <f t="shared" si="204"/>
        <v>28600</v>
      </c>
      <c r="Q339" s="11">
        <f t="shared" si="193"/>
        <v>0</v>
      </c>
      <c r="R339" s="14">
        <v>12.635</v>
      </c>
      <c r="S339" s="14">
        <f t="shared" si="205"/>
        <v>24750</v>
      </c>
      <c r="T339" s="14">
        <f t="shared" si="206"/>
        <v>28600</v>
      </c>
      <c r="U339" s="14">
        <f t="shared" si="177"/>
        <v>0</v>
      </c>
      <c r="V339" s="15">
        <f t="shared" si="194"/>
        <v>171.14999999999782</v>
      </c>
      <c r="W339" s="15">
        <f t="shared" si="197"/>
        <v>10.25</v>
      </c>
      <c r="X339" s="15">
        <f t="shared" si="198"/>
        <v>160.89999999999782</v>
      </c>
      <c r="Y339" s="15">
        <f t="shared" si="200"/>
        <v>171.14999999999782</v>
      </c>
      <c r="Z339" s="16">
        <f t="shared" si="210"/>
        <v>366.49999999999972</v>
      </c>
      <c r="AA339" s="15">
        <f t="shared" si="209"/>
        <v>1.3788095963643056E-2</v>
      </c>
      <c r="AB339" s="15">
        <f t="shared" si="211"/>
        <v>12.822929246188043</v>
      </c>
      <c r="AC339" s="15">
        <f t="shared" si="207"/>
        <v>24700</v>
      </c>
      <c r="AD339" s="15">
        <f t="shared" si="208"/>
        <v>28600</v>
      </c>
      <c r="AE339" s="15">
        <f t="shared" si="178"/>
        <v>0</v>
      </c>
    </row>
    <row r="340" spans="1:31" x14ac:dyDescent="0.35">
      <c r="A340" s="2">
        <v>43266</v>
      </c>
      <c r="B340" t="s">
        <v>11</v>
      </c>
      <c r="C340" s="3">
        <v>43279</v>
      </c>
      <c r="D340">
        <v>26545</v>
      </c>
      <c r="E340">
        <v>26569.45</v>
      </c>
      <c r="F340">
        <v>26301</v>
      </c>
      <c r="G340">
        <v>26410.55</v>
      </c>
      <c r="H340">
        <v>26407.9</v>
      </c>
      <c r="I340">
        <v>26410.55</v>
      </c>
      <c r="J340">
        <f t="shared" si="199"/>
        <v>-0.64500739287899034</v>
      </c>
      <c r="K340">
        <v>2676680</v>
      </c>
      <c r="L340">
        <v>-82160</v>
      </c>
      <c r="M340">
        <f t="shared" si="195"/>
        <v>26500</v>
      </c>
      <c r="N340">
        <f t="shared" si="196"/>
        <v>13</v>
      </c>
      <c r="O340" s="11">
        <f t="shared" si="203"/>
        <v>24200</v>
      </c>
      <c r="P340" s="11">
        <f t="shared" si="204"/>
        <v>28600</v>
      </c>
      <c r="Q340" s="11">
        <f t="shared" si="193"/>
        <v>0</v>
      </c>
      <c r="R340" s="14">
        <v>12.095000000000001</v>
      </c>
      <c r="S340" s="14">
        <f t="shared" si="205"/>
        <v>24750</v>
      </c>
      <c r="T340" s="14">
        <f t="shared" si="206"/>
        <v>28600</v>
      </c>
      <c r="U340" s="14">
        <f t="shared" si="177"/>
        <v>0</v>
      </c>
      <c r="V340" s="15">
        <f t="shared" si="194"/>
        <v>268.45000000000073</v>
      </c>
      <c r="W340" s="15">
        <f t="shared" si="197"/>
        <v>11.450000000000728</v>
      </c>
      <c r="X340" s="15">
        <f t="shared" si="198"/>
        <v>279.90000000000146</v>
      </c>
      <c r="Y340" s="15">
        <f t="shared" si="200"/>
        <v>279.90000000000146</v>
      </c>
      <c r="Z340" s="16">
        <f t="shared" si="210"/>
        <v>358.23571428571421</v>
      </c>
      <c r="AA340" s="15">
        <f t="shared" si="209"/>
        <v>1.3564114124306923E-2</v>
      </c>
      <c r="AB340" s="15">
        <f t="shared" si="211"/>
        <v>12.614626135605437</v>
      </c>
      <c r="AC340" s="15">
        <f t="shared" si="207"/>
        <v>24700</v>
      </c>
      <c r="AD340" s="15">
        <f t="shared" si="208"/>
        <v>28600</v>
      </c>
      <c r="AE340" s="15">
        <f t="shared" si="178"/>
        <v>0</v>
      </c>
    </row>
    <row r="341" spans="1:31" x14ac:dyDescent="0.35">
      <c r="A341" s="2">
        <v>43269</v>
      </c>
      <c r="B341" t="s">
        <v>11</v>
      </c>
      <c r="C341" s="3">
        <v>43279</v>
      </c>
      <c r="D341">
        <v>26339.95</v>
      </c>
      <c r="E341">
        <v>26436.5</v>
      </c>
      <c r="F341">
        <v>26293.599999999999</v>
      </c>
      <c r="G341">
        <v>26386.25</v>
      </c>
      <c r="H341">
        <v>26391.95</v>
      </c>
      <c r="I341">
        <v>26386.25</v>
      </c>
      <c r="J341">
        <f t="shared" si="199"/>
        <v>-9.2093419868299858E-2</v>
      </c>
      <c r="K341">
        <v>2757600</v>
      </c>
      <c r="L341">
        <v>80920</v>
      </c>
      <c r="M341">
        <f t="shared" si="195"/>
        <v>26300</v>
      </c>
      <c r="N341">
        <f t="shared" si="196"/>
        <v>10</v>
      </c>
      <c r="O341" s="11">
        <f t="shared" si="203"/>
        <v>24200</v>
      </c>
      <c r="P341" s="11">
        <f t="shared" si="204"/>
        <v>28600</v>
      </c>
      <c r="Q341" s="11">
        <f t="shared" si="193"/>
        <v>0</v>
      </c>
      <c r="R341" s="14">
        <v>12.07</v>
      </c>
      <c r="S341" s="14">
        <f t="shared" si="205"/>
        <v>24750</v>
      </c>
      <c r="T341" s="14">
        <f t="shared" si="206"/>
        <v>28600</v>
      </c>
      <c r="U341" s="14">
        <f t="shared" si="177"/>
        <v>0</v>
      </c>
      <c r="V341" s="15">
        <f t="shared" si="194"/>
        <v>142.90000000000146</v>
      </c>
      <c r="W341" s="15">
        <f t="shared" si="197"/>
        <v>25.950000000000728</v>
      </c>
      <c r="X341" s="15">
        <f t="shared" si="198"/>
        <v>116.95000000000073</v>
      </c>
      <c r="Y341" s="15">
        <f t="shared" si="200"/>
        <v>142.90000000000146</v>
      </c>
      <c r="Z341" s="16">
        <f t="shared" si="210"/>
        <v>339.99285714285725</v>
      </c>
      <c r="AA341" s="15">
        <f t="shared" si="209"/>
        <v>1.288522837246131E-2</v>
      </c>
      <c r="AB341" s="15">
        <f t="shared" si="211"/>
        <v>11.983262386389018</v>
      </c>
      <c r="AC341" s="15">
        <f t="shared" si="207"/>
        <v>24700</v>
      </c>
      <c r="AD341" s="15">
        <f t="shared" si="208"/>
        <v>28600</v>
      </c>
      <c r="AE341" s="15">
        <f t="shared" si="178"/>
        <v>0</v>
      </c>
    </row>
    <row r="342" spans="1:31" x14ac:dyDescent="0.35">
      <c r="A342" s="2">
        <v>43270</v>
      </c>
      <c r="B342" t="s">
        <v>11</v>
      </c>
      <c r="C342" s="3">
        <v>43279</v>
      </c>
      <c r="D342">
        <v>26349.95</v>
      </c>
      <c r="E342">
        <v>26349.95</v>
      </c>
      <c r="F342">
        <v>26205</v>
      </c>
      <c r="G342">
        <v>26258.400000000001</v>
      </c>
      <c r="H342">
        <v>26260.799999999999</v>
      </c>
      <c r="I342">
        <v>26258.400000000001</v>
      </c>
      <c r="J342">
        <f t="shared" si="199"/>
        <v>-0.48689181366723999</v>
      </c>
      <c r="K342">
        <v>2757200</v>
      </c>
      <c r="L342">
        <v>-400</v>
      </c>
      <c r="M342">
        <f t="shared" si="195"/>
        <v>26300</v>
      </c>
      <c r="N342">
        <f t="shared" si="196"/>
        <v>9</v>
      </c>
      <c r="O342" s="11">
        <f t="shared" si="203"/>
        <v>24200</v>
      </c>
      <c r="P342" s="11">
        <f t="shared" si="204"/>
        <v>28600</v>
      </c>
      <c r="Q342" s="11">
        <f t="shared" si="193"/>
        <v>0</v>
      </c>
      <c r="R342" s="14">
        <v>12.38</v>
      </c>
      <c r="S342" s="14">
        <f t="shared" si="205"/>
        <v>24750</v>
      </c>
      <c r="T342" s="14">
        <f t="shared" si="206"/>
        <v>28600</v>
      </c>
      <c r="U342" s="14">
        <f t="shared" si="177"/>
        <v>0</v>
      </c>
      <c r="V342" s="15">
        <f t="shared" si="194"/>
        <v>144.95000000000073</v>
      </c>
      <c r="W342" s="15">
        <f t="shared" si="197"/>
        <v>36.299999999999272</v>
      </c>
      <c r="X342" s="15">
        <f t="shared" si="198"/>
        <v>181.25</v>
      </c>
      <c r="Y342" s="15">
        <f t="shared" si="200"/>
        <v>181.25</v>
      </c>
      <c r="Z342" s="16">
        <f t="shared" si="210"/>
        <v>321.81785714285718</v>
      </c>
      <c r="AA342" s="15">
        <f t="shared" si="209"/>
        <v>1.2255806033225831E-2</v>
      </c>
      <c r="AB342" s="15">
        <f t="shared" si="211"/>
        <v>11.397899610900023</v>
      </c>
      <c r="AC342" s="15">
        <f t="shared" si="207"/>
        <v>24700</v>
      </c>
      <c r="AD342" s="15">
        <f t="shared" si="208"/>
        <v>28600</v>
      </c>
      <c r="AE342" s="15">
        <f t="shared" si="178"/>
        <v>0</v>
      </c>
    </row>
    <row r="343" spans="1:31" x14ac:dyDescent="0.35">
      <c r="A343" s="2">
        <v>43271</v>
      </c>
      <c r="B343" t="s">
        <v>11</v>
      </c>
      <c r="C343" s="3">
        <v>43279</v>
      </c>
      <c r="D343">
        <v>26286.400000000001</v>
      </c>
      <c r="E343">
        <v>26622.2</v>
      </c>
      <c r="F343">
        <v>26281.200000000001</v>
      </c>
      <c r="G343">
        <v>26597.5</v>
      </c>
      <c r="H343">
        <v>26612.2</v>
      </c>
      <c r="I343">
        <v>26597.5</v>
      </c>
      <c r="J343">
        <f t="shared" si="199"/>
        <v>1.2749318544975976</v>
      </c>
      <c r="K343">
        <v>2864840</v>
      </c>
      <c r="L343">
        <v>107640</v>
      </c>
      <c r="M343">
        <f t="shared" si="195"/>
        <v>26300</v>
      </c>
      <c r="N343">
        <f t="shared" si="196"/>
        <v>8</v>
      </c>
      <c r="O343" s="11">
        <f t="shared" si="203"/>
        <v>24200</v>
      </c>
      <c r="P343" s="11">
        <f t="shared" si="204"/>
        <v>28600</v>
      </c>
      <c r="Q343" s="11">
        <f t="shared" si="193"/>
        <v>0</v>
      </c>
      <c r="R343" s="14">
        <v>12.92</v>
      </c>
      <c r="S343" s="14">
        <f t="shared" si="205"/>
        <v>24750</v>
      </c>
      <c r="T343" s="14">
        <f t="shared" si="206"/>
        <v>28600</v>
      </c>
      <c r="U343" s="14">
        <f t="shared" si="177"/>
        <v>0</v>
      </c>
      <c r="V343" s="15">
        <f t="shared" si="194"/>
        <v>341</v>
      </c>
      <c r="W343" s="15">
        <f t="shared" si="197"/>
        <v>363.79999999999927</v>
      </c>
      <c r="X343" s="15">
        <f t="shared" si="198"/>
        <v>22.799999999999272</v>
      </c>
      <c r="Y343" s="15">
        <f t="shared" si="200"/>
        <v>363.79999999999927</v>
      </c>
      <c r="Z343" s="16">
        <f t="shared" si="210"/>
        <v>290.12857142857138</v>
      </c>
      <c r="AA343" s="15">
        <f t="shared" si="209"/>
        <v>1.0908114350167173E-2</v>
      </c>
      <c r="AB343" s="15">
        <f t="shared" si="211"/>
        <v>10.144546345655471</v>
      </c>
      <c r="AC343" s="15">
        <f t="shared" si="207"/>
        <v>24700</v>
      </c>
      <c r="AD343" s="15">
        <f t="shared" si="208"/>
        <v>28600</v>
      </c>
      <c r="AE343" s="15">
        <f t="shared" si="178"/>
        <v>0</v>
      </c>
    </row>
    <row r="344" spans="1:31" x14ac:dyDescent="0.35">
      <c r="A344" s="2">
        <v>43272</v>
      </c>
      <c r="B344" t="s">
        <v>11</v>
      </c>
      <c r="C344" s="3">
        <v>43279</v>
      </c>
      <c r="D344">
        <v>26677.9</v>
      </c>
      <c r="E344">
        <v>26677.9</v>
      </c>
      <c r="F344">
        <v>26418.1</v>
      </c>
      <c r="G344">
        <v>26471.25</v>
      </c>
      <c r="H344">
        <v>26469.95</v>
      </c>
      <c r="I344">
        <v>26471.25</v>
      </c>
      <c r="J344">
        <f t="shared" si="199"/>
        <v>-0.47693252113141621</v>
      </c>
      <c r="K344">
        <v>2631600</v>
      </c>
      <c r="L344">
        <v>-233240</v>
      </c>
      <c r="M344">
        <f t="shared" si="195"/>
        <v>26700</v>
      </c>
      <c r="N344">
        <f t="shared" si="196"/>
        <v>7</v>
      </c>
      <c r="O344" s="11">
        <f t="shared" si="203"/>
        <v>24200</v>
      </c>
      <c r="P344" s="11">
        <f t="shared" si="204"/>
        <v>28600</v>
      </c>
      <c r="Q344" s="11">
        <f t="shared" si="193"/>
        <v>0</v>
      </c>
      <c r="R344" s="14">
        <v>12.172499999999999</v>
      </c>
      <c r="S344" s="14">
        <f t="shared" si="205"/>
        <v>24750</v>
      </c>
      <c r="T344" s="14">
        <f t="shared" si="206"/>
        <v>28600</v>
      </c>
      <c r="U344" s="14">
        <f t="shared" si="177"/>
        <v>0</v>
      </c>
      <c r="V344" s="15">
        <f t="shared" si="194"/>
        <v>259.80000000000291</v>
      </c>
      <c r="W344" s="15">
        <f t="shared" si="197"/>
        <v>80.400000000001455</v>
      </c>
      <c r="X344" s="15">
        <f t="shared" si="198"/>
        <v>179.40000000000146</v>
      </c>
      <c r="Y344" s="15">
        <f t="shared" si="200"/>
        <v>259.80000000000291</v>
      </c>
      <c r="Z344" s="16">
        <f t="shared" si="210"/>
        <v>286.33214285714297</v>
      </c>
      <c r="AA344" s="15">
        <f t="shared" si="209"/>
        <v>1.0816721645450932E-2</v>
      </c>
      <c r="AB344" s="15">
        <f t="shared" si="211"/>
        <v>10.059551130269366</v>
      </c>
      <c r="AC344" s="15">
        <f t="shared" si="207"/>
        <v>24700</v>
      </c>
      <c r="AD344" s="15">
        <f t="shared" si="208"/>
        <v>28600</v>
      </c>
      <c r="AE344" s="15">
        <f t="shared" si="178"/>
        <v>0</v>
      </c>
    </row>
    <row r="345" spans="1:31" x14ac:dyDescent="0.35">
      <c r="A345" s="2">
        <v>43273</v>
      </c>
      <c r="B345" t="s">
        <v>11</v>
      </c>
      <c r="C345" s="3">
        <v>43279</v>
      </c>
      <c r="D345">
        <v>26470</v>
      </c>
      <c r="E345">
        <v>26830</v>
      </c>
      <c r="F345">
        <v>26360.15</v>
      </c>
      <c r="G345">
        <v>26788.5</v>
      </c>
      <c r="H345">
        <v>26795</v>
      </c>
      <c r="I345">
        <v>26788.5</v>
      </c>
      <c r="J345">
        <f t="shared" si="199"/>
        <v>1.1842768352091382</v>
      </c>
      <c r="K345">
        <v>2798760</v>
      </c>
      <c r="L345">
        <v>167160</v>
      </c>
      <c r="M345">
        <f t="shared" si="195"/>
        <v>26500</v>
      </c>
      <c r="N345">
        <f t="shared" si="196"/>
        <v>6</v>
      </c>
      <c r="O345" s="11">
        <f t="shared" si="203"/>
        <v>24200</v>
      </c>
      <c r="P345" s="11">
        <f t="shared" si="204"/>
        <v>28600</v>
      </c>
      <c r="Q345" s="11">
        <f t="shared" si="193"/>
        <v>0</v>
      </c>
      <c r="R345" s="14">
        <v>12.4475</v>
      </c>
      <c r="S345" s="14">
        <f t="shared" si="205"/>
        <v>24750</v>
      </c>
      <c r="T345" s="14">
        <f t="shared" si="206"/>
        <v>28600</v>
      </c>
      <c r="U345" s="14">
        <f t="shared" si="177"/>
        <v>0</v>
      </c>
      <c r="V345" s="15">
        <f t="shared" si="194"/>
        <v>469.84999999999854</v>
      </c>
      <c r="W345" s="15">
        <f t="shared" si="197"/>
        <v>358.75</v>
      </c>
      <c r="X345" s="15">
        <f t="shared" si="198"/>
        <v>111.09999999999854</v>
      </c>
      <c r="Y345" s="15">
        <f t="shared" si="200"/>
        <v>469.84999999999854</v>
      </c>
      <c r="Z345" s="16">
        <f t="shared" si="210"/>
        <v>265.39999999999992</v>
      </c>
      <c r="AA345" s="15">
        <f t="shared" si="209"/>
        <v>9.9072363140899986E-3</v>
      </c>
      <c r="AB345" s="15">
        <f t="shared" si="211"/>
        <v>9.213729772103699</v>
      </c>
      <c r="AC345" s="15">
        <f t="shared" si="207"/>
        <v>24700</v>
      </c>
      <c r="AD345" s="15">
        <f t="shared" si="208"/>
        <v>28600</v>
      </c>
      <c r="AE345" s="15">
        <f t="shared" si="178"/>
        <v>0</v>
      </c>
    </row>
    <row r="346" spans="1:31" x14ac:dyDescent="0.35">
      <c r="A346" s="2">
        <v>43276</v>
      </c>
      <c r="B346" t="s">
        <v>11</v>
      </c>
      <c r="C346" s="3">
        <v>43279</v>
      </c>
      <c r="D346">
        <v>26110.799999999999</v>
      </c>
      <c r="E346">
        <v>26797.7</v>
      </c>
      <c r="F346">
        <v>26110.799999999999</v>
      </c>
      <c r="G346">
        <v>26609.75</v>
      </c>
      <c r="H346">
        <v>26604.2</v>
      </c>
      <c r="I346">
        <v>26609.75</v>
      </c>
      <c r="J346">
        <f t="shared" si="199"/>
        <v>-0.67174625842031588</v>
      </c>
      <c r="K346">
        <v>2481720</v>
      </c>
      <c r="L346">
        <v>-317040</v>
      </c>
      <c r="M346">
        <f t="shared" si="195"/>
        <v>26100</v>
      </c>
      <c r="N346">
        <f t="shared" si="196"/>
        <v>3</v>
      </c>
      <c r="O346" s="11">
        <f t="shared" si="203"/>
        <v>24200</v>
      </c>
      <c r="P346" s="11">
        <f t="shared" si="204"/>
        <v>28600</v>
      </c>
      <c r="Q346" s="11">
        <f t="shared" si="193"/>
        <v>0</v>
      </c>
      <c r="R346" s="14">
        <v>12.022500000000001</v>
      </c>
      <c r="S346" s="14">
        <f t="shared" si="205"/>
        <v>24750</v>
      </c>
      <c r="T346" s="14">
        <f t="shared" si="206"/>
        <v>28600</v>
      </c>
      <c r="U346" s="14">
        <f t="shared" si="177"/>
        <v>0</v>
      </c>
      <c r="V346" s="15">
        <f t="shared" si="194"/>
        <v>686.90000000000146</v>
      </c>
      <c r="W346" s="15">
        <f t="shared" si="197"/>
        <v>9.2000000000007276</v>
      </c>
      <c r="X346" s="15">
        <f t="shared" si="198"/>
        <v>677.70000000000073</v>
      </c>
      <c r="Y346" s="15">
        <f t="shared" si="200"/>
        <v>686.90000000000146</v>
      </c>
      <c r="Z346" s="16">
        <f t="shared" si="210"/>
        <v>296.61071428571421</v>
      </c>
      <c r="AA346" s="15">
        <f t="shared" si="209"/>
        <v>1.1146693008604523E-2</v>
      </c>
      <c r="AB346" s="15">
        <f t="shared" si="211"/>
        <v>10.366424498002205</v>
      </c>
      <c r="AC346" s="15">
        <f t="shared" si="207"/>
        <v>24700</v>
      </c>
      <c r="AD346" s="15">
        <f t="shared" si="208"/>
        <v>28600</v>
      </c>
      <c r="AE346" s="15">
        <f t="shared" si="178"/>
        <v>0</v>
      </c>
    </row>
    <row r="347" spans="1:31" x14ac:dyDescent="0.35">
      <c r="A347" s="2">
        <v>43277</v>
      </c>
      <c r="B347" t="s">
        <v>11</v>
      </c>
      <c r="C347" s="3">
        <v>43279</v>
      </c>
      <c r="D347">
        <v>26511.1</v>
      </c>
      <c r="E347">
        <v>26709</v>
      </c>
      <c r="F347">
        <v>26484.799999999999</v>
      </c>
      <c r="G347">
        <v>26603.65</v>
      </c>
      <c r="H347">
        <v>26600</v>
      </c>
      <c r="I347">
        <v>26603.65</v>
      </c>
      <c r="J347">
        <f t="shared" si="199"/>
        <v>-2.2929184529185073E-2</v>
      </c>
      <c r="K347">
        <v>2144200</v>
      </c>
      <c r="L347">
        <v>-337520</v>
      </c>
      <c r="M347">
        <f t="shared" si="195"/>
        <v>26500</v>
      </c>
      <c r="N347">
        <f t="shared" si="196"/>
        <v>2</v>
      </c>
      <c r="O347" s="11">
        <f t="shared" si="203"/>
        <v>24200</v>
      </c>
      <c r="P347" s="11">
        <f t="shared" si="204"/>
        <v>28600</v>
      </c>
      <c r="Q347" s="11">
        <f t="shared" si="193"/>
        <v>0</v>
      </c>
      <c r="R347" s="14">
        <v>12.5825</v>
      </c>
      <c r="S347" s="14">
        <f t="shared" si="205"/>
        <v>24750</v>
      </c>
      <c r="T347" s="14">
        <f t="shared" si="206"/>
        <v>28600</v>
      </c>
      <c r="U347" s="14">
        <f t="shared" si="177"/>
        <v>0</v>
      </c>
      <c r="V347" s="15">
        <f t="shared" si="194"/>
        <v>224.20000000000073</v>
      </c>
      <c r="W347" s="15">
        <f t="shared" si="197"/>
        <v>99.25</v>
      </c>
      <c r="X347" s="15">
        <f t="shared" si="198"/>
        <v>124.95000000000073</v>
      </c>
      <c r="Y347" s="15">
        <f t="shared" si="200"/>
        <v>224.20000000000073</v>
      </c>
      <c r="Z347" s="16">
        <f t="shared" si="210"/>
        <v>290.02142857142854</v>
      </c>
      <c r="AA347" s="15">
        <f t="shared" si="209"/>
        <v>1.090156533300613E-2</v>
      </c>
      <c r="AB347" s="15">
        <f t="shared" si="211"/>
        <v>10.138455759695701</v>
      </c>
      <c r="AC347" s="15">
        <f t="shared" si="207"/>
        <v>24700</v>
      </c>
      <c r="AD347" s="15">
        <f t="shared" si="208"/>
        <v>28600</v>
      </c>
      <c r="AE347" s="15">
        <f t="shared" si="178"/>
        <v>0</v>
      </c>
    </row>
    <row r="348" spans="1:31" x14ac:dyDescent="0.35">
      <c r="A348" s="2">
        <v>43278</v>
      </c>
      <c r="B348" t="s">
        <v>11</v>
      </c>
      <c r="C348" s="3">
        <v>43279</v>
      </c>
      <c r="D348">
        <v>26593.35</v>
      </c>
      <c r="E348">
        <v>26597.85</v>
      </c>
      <c r="F348">
        <v>26321</v>
      </c>
      <c r="G348">
        <v>26428.95</v>
      </c>
      <c r="H348">
        <v>26428.75</v>
      </c>
      <c r="I348">
        <v>26428.95</v>
      </c>
      <c r="J348">
        <f t="shared" si="199"/>
        <v>-0.66101755839713927</v>
      </c>
      <c r="K348">
        <v>1199520</v>
      </c>
      <c r="L348">
        <v>-944680</v>
      </c>
      <c r="M348">
        <f t="shared" si="195"/>
        <v>26600</v>
      </c>
      <c r="N348">
        <f t="shared" si="196"/>
        <v>1</v>
      </c>
      <c r="O348" s="11">
        <f t="shared" si="203"/>
        <v>24200</v>
      </c>
      <c r="P348" s="11">
        <f t="shared" si="204"/>
        <v>28600</v>
      </c>
      <c r="Q348" s="11">
        <f t="shared" si="193"/>
        <v>0</v>
      </c>
      <c r="R348" s="14">
        <v>12.797499999999999</v>
      </c>
      <c r="S348" s="14">
        <f t="shared" si="205"/>
        <v>24750</v>
      </c>
      <c r="T348" s="14">
        <f t="shared" si="206"/>
        <v>28600</v>
      </c>
      <c r="U348" s="14">
        <f t="shared" si="177"/>
        <v>0</v>
      </c>
      <c r="V348" s="15">
        <f t="shared" si="194"/>
        <v>276.84999999999854</v>
      </c>
      <c r="W348" s="15">
        <f t="shared" si="197"/>
        <v>5.8000000000029104</v>
      </c>
      <c r="X348" s="15">
        <f t="shared" si="198"/>
        <v>282.65000000000146</v>
      </c>
      <c r="Y348" s="15">
        <f t="shared" si="200"/>
        <v>282.65000000000146</v>
      </c>
      <c r="Z348" s="16">
        <f t="shared" si="210"/>
        <v>281.17500000000007</v>
      </c>
      <c r="AA348" s="15">
        <f t="shared" si="209"/>
        <v>1.0638901658976239E-2</v>
      </c>
      <c r="AB348" s="15">
        <f t="shared" si="211"/>
        <v>9.8941785428479019</v>
      </c>
      <c r="AC348" s="15">
        <f t="shared" si="207"/>
        <v>24700</v>
      </c>
      <c r="AD348" s="15">
        <f t="shared" si="208"/>
        <v>28600</v>
      </c>
      <c r="AE348" s="15">
        <f t="shared" si="178"/>
        <v>0</v>
      </c>
    </row>
    <row r="349" spans="1:31" x14ac:dyDescent="0.35">
      <c r="A349" s="2">
        <v>43279</v>
      </c>
      <c r="B349" t="s">
        <v>11</v>
      </c>
      <c r="C349" s="3">
        <v>43279</v>
      </c>
      <c r="D349">
        <v>26417.599999999999</v>
      </c>
      <c r="E349">
        <v>26474.9</v>
      </c>
      <c r="F349">
        <v>26141.05</v>
      </c>
      <c r="G349">
        <v>26320.9</v>
      </c>
      <c r="H349">
        <v>26323.5</v>
      </c>
      <c r="I349">
        <v>26324.6</v>
      </c>
      <c r="J349">
        <f t="shared" si="199"/>
        <v>-0.41051027890383407</v>
      </c>
      <c r="K349">
        <v>770560</v>
      </c>
      <c r="L349">
        <v>-428960</v>
      </c>
      <c r="M349">
        <f t="shared" si="195"/>
        <v>26400</v>
      </c>
      <c r="N349">
        <f t="shared" si="196"/>
        <v>0</v>
      </c>
      <c r="O349" s="11">
        <f t="shared" si="203"/>
        <v>24200</v>
      </c>
      <c r="P349" s="11">
        <f t="shared" si="204"/>
        <v>28600</v>
      </c>
      <c r="Q349" s="11">
        <f t="shared" si="193"/>
        <v>0</v>
      </c>
      <c r="R349" s="14">
        <v>13.51</v>
      </c>
      <c r="S349" s="14">
        <f t="shared" si="205"/>
        <v>24750</v>
      </c>
      <c r="T349" s="14">
        <f t="shared" si="206"/>
        <v>28600</v>
      </c>
      <c r="U349" s="14">
        <f t="shared" si="177"/>
        <v>0</v>
      </c>
      <c r="V349" s="15">
        <f t="shared" si="194"/>
        <v>333.85000000000218</v>
      </c>
      <c r="W349" s="15">
        <f t="shared" si="197"/>
        <v>45.950000000000728</v>
      </c>
      <c r="X349" s="15">
        <f t="shared" si="198"/>
        <v>287.90000000000146</v>
      </c>
      <c r="Y349" s="15">
        <f t="shared" si="200"/>
        <v>333.85000000000218</v>
      </c>
      <c r="Z349" s="16">
        <f t="shared" si="210"/>
        <v>284.69285714285746</v>
      </c>
      <c r="AA349" s="15">
        <f t="shared" si="209"/>
        <v>1.0816228059939342E-2</v>
      </c>
      <c r="AB349" s="15">
        <f t="shared" si="211"/>
        <v>10.059092095743589</v>
      </c>
      <c r="AC349" s="15">
        <f t="shared" si="207"/>
        <v>24700</v>
      </c>
      <c r="AD349" s="15">
        <f t="shared" si="208"/>
        <v>28600</v>
      </c>
      <c r="AE349" s="15">
        <f t="shared" si="178"/>
        <v>0</v>
      </c>
    </row>
    <row r="350" spans="1:31" x14ac:dyDescent="0.35">
      <c r="A350" s="2">
        <v>43280</v>
      </c>
      <c r="B350" t="s">
        <v>11</v>
      </c>
      <c r="C350" s="3">
        <v>43307</v>
      </c>
      <c r="D350">
        <v>26255.599999999999</v>
      </c>
      <c r="E350">
        <v>26437</v>
      </c>
      <c r="F350">
        <v>26255.599999999999</v>
      </c>
      <c r="G350">
        <v>26349.65</v>
      </c>
      <c r="H350">
        <v>26335</v>
      </c>
      <c r="I350">
        <v>26349.65</v>
      </c>
      <c r="J350">
        <f t="shared" si="199"/>
        <v>0.10910960866652877</v>
      </c>
      <c r="K350">
        <v>1929640</v>
      </c>
      <c r="L350">
        <v>-2360</v>
      </c>
      <c r="M350">
        <f t="shared" si="195"/>
        <v>26300</v>
      </c>
      <c r="N350">
        <f t="shared" si="196"/>
        <v>27</v>
      </c>
      <c r="O350" s="11">
        <v>24100</v>
      </c>
      <c r="P350" s="11">
        <v>28100</v>
      </c>
      <c r="Q350" s="11">
        <f t="shared" si="193"/>
        <v>0</v>
      </c>
      <c r="R350" s="14">
        <v>13.9475</v>
      </c>
      <c r="S350" s="14">
        <f>MROUND((G350-2*G350*R350*SQRT(N350/365)/100),50)</f>
        <v>24350</v>
      </c>
      <c r="T350" s="14">
        <f>MROUND((G350+2*G350*R350*SQRT(N350/365)/100),50)</f>
        <v>28350</v>
      </c>
      <c r="U350" s="14">
        <f t="shared" si="177"/>
        <v>0</v>
      </c>
      <c r="V350" s="15">
        <f t="shared" si="194"/>
        <v>181.40000000000146</v>
      </c>
      <c r="W350" s="15">
        <f t="shared" si="197"/>
        <v>116.09999999999854</v>
      </c>
      <c r="X350" s="15">
        <f t="shared" si="198"/>
        <v>65.30000000000291</v>
      </c>
      <c r="Y350" s="15">
        <f t="shared" si="200"/>
        <v>181.40000000000146</v>
      </c>
      <c r="Z350" s="16">
        <f t="shared" si="210"/>
        <v>281.01785714285768</v>
      </c>
      <c r="AA350" s="15">
        <f t="shared" si="209"/>
        <v>1.0664955972578674E-2</v>
      </c>
      <c r="AB350" s="15">
        <f t="shared" si="211"/>
        <v>9.9184090544981665</v>
      </c>
      <c r="AC350" s="15">
        <f>MROUND((G350-2*G350*AB350*SQRT(N350/365)/100),50)</f>
        <v>24950</v>
      </c>
      <c r="AD350" s="15">
        <f>MROUND((G350+2*G350*AB350*SQRT(N350/365)/100),50)</f>
        <v>27750</v>
      </c>
      <c r="AE350" s="15">
        <f t="shared" si="178"/>
        <v>0</v>
      </c>
    </row>
    <row r="351" spans="1:31" x14ac:dyDescent="0.35">
      <c r="A351" s="2">
        <v>43283</v>
      </c>
      <c r="B351" t="s">
        <v>11</v>
      </c>
      <c r="C351" s="3">
        <v>43307</v>
      </c>
      <c r="D351">
        <v>26349.95</v>
      </c>
      <c r="E351">
        <v>26349.95</v>
      </c>
      <c r="F351">
        <v>26065.35</v>
      </c>
      <c r="G351">
        <v>26237.25</v>
      </c>
      <c r="H351">
        <v>26240</v>
      </c>
      <c r="I351">
        <v>26237.25</v>
      </c>
      <c r="J351">
        <f t="shared" si="199"/>
        <v>-0.42839855548886202</v>
      </c>
      <c r="K351">
        <v>2018440</v>
      </c>
      <c r="L351">
        <v>88800</v>
      </c>
      <c r="M351">
        <f t="shared" si="195"/>
        <v>26300</v>
      </c>
      <c r="N351">
        <f t="shared" si="196"/>
        <v>24</v>
      </c>
      <c r="O351" s="11">
        <f t="shared" ref="O351" si="212">O350</f>
        <v>24100</v>
      </c>
      <c r="P351" s="11">
        <f t="shared" ref="P351" si="213">P350</f>
        <v>28100</v>
      </c>
      <c r="Q351" s="11">
        <f t="shared" si="193"/>
        <v>0</v>
      </c>
      <c r="R351" s="14">
        <v>12.9375</v>
      </c>
      <c r="S351" s="14">
        <f t="shared" ref="S351:S369" si="214">S350</f>
        <v>24350</v>
      </c>
      <c r="T351" s="14">
        <f t="shared" ref="T351:T369" si="215">T350</f>
        <v>28350</v>
      </c>
      <c r="U351" s="14">
        <f t="shared" ref="U351:U414" si="216">IF(AND(G351&gt;=S351,G351&lt;=T351),0,1)</f>
        <v>0</v>
      </c>
      <c r="V351" s="15">
        <f t="shared" si="194"/>
        <v>284.60000000000218</v>
      </c>
      <c r="W351" s="15">
        <f t="shared" si="197"/>
        <v>0.2999999999992724</v>
      </c>
      <c r="X351" s="15">
        <f t="shared" si="198"/>
        <v>284.30000000000291</v>
      </c>
      <c r="Y351" s="15">
        <f t="shared" si="200"/>
        <v>284.60000000000218</v>
      </c>
      <c r="Z351" s="16">
        <f t="shared" si="210"/>
        <v>287.27500000000066</v>
      </c>
      <c r="AA351" s="15">
        <f t="shared" si="209"/>
        <v>1.0949127671535724E-2</v>
      </c>
      <c r="AB351" s="15">
        <f t="shared" si="211"/>
        <v>10.182688734528224</v>
      </c>
      <c r="AC351" s="15">
        <f t="shared" ref="AC351:AC369" si="217">AC350</f>
        <v>24950</v>
      </c>
      <c r="AD351" s="15">
        <f t="shared" ref="AD351:AD369" si="218">AD350</f>
        <v>27750</v>
      </c>
      <c r="AE351" s="15">
        <f t="shared" ref="AE351:AE414" si="219">IF(AND(G351&gt;=AC351,G351&lt;=AD351),0,1)</f>
        <v>0</v>
      </c>
    </row>
    <row r="352" spans="1:31" x14ac:dyDescent="0.35">
      <c r="A352" s="2">
        <v>43284</v>
      </c>
      <c r="B352" t="s">
        <v>11</v>
      </c>
      <c r="C352" s="3">
        <v>43307</v>
      </c>
      <c r="D352">
        <v>26181</v>
      </c>
      <c r="E352">
        <v>26344.5</v>
      </c>
      <c r="F352">
        <v>26165.200000000001</v>
      </c>
      <c r="G352">
        <v>26254.95</v>
      </c>
      <c r="H352">
        <v>26274</v>
      </c>
      <c r="I352">
        <v>26254.95</v>
      </c>
      <c r="J352">
        <f t="shared" si="199"/>
        <v>6.741585872378629E-2</v>
      </c>
      <c r="K352">
        <v>2123400</v>
      </c>
      <c r="L352">
        <v>104960</v>
      </c>
      <c r="M352">
        <f t="shared" si="195"/>
        <v>26200</v>
      </c>
      <c r="N352">
        <f t="shared" si="196"/>
        <v>23</v>
      </c>
      <c r="O352" s="11">
        <f t="shared" ref="O352:O369" si="220">O351</f>
        <v>24100</v>
      </c>
      <c r="P352" s="11">
        <f t="shared" ref="P352:P369" si="221">P351</f>
        <v>28100</v>
      </c>
      <c r="Q352" s="11">
        <f t="shared" si="193"/>
        <v>0</v>
      </c>
      <c r="R352" s="14">
        <v>13.37</v>
      </c>
      <c r="S352" s="14">
        <f t="shared" si="214"/>
        <v>24350</v>
      </c>
      <c r="T352" s="14">
        <f t="shared" si="215"/>
        <v>28350</v>
      </c>
      <c r="U352" s="14">
        <f t="shared" si="216"/>
        <v>0</v>
      </c>
      <c r="V352" s="15">
        <f t="shared" si="194"/>
        <v>179.29999999999927</v>
      </c>
      <c r="W352" s="15">
        <f t="shared" si="197"/>
        <v>107.25</v>
      </c>
      <c r="X352" s="15">
        <f t="shared" si="198"/>
        <v>72.049999999999272</v>
      </c>
      <c r="Y352" s="15">
        <f t="shared" si="200"/>
        <v>179.29999999999927</v>
      </c>
      <c r="Z352" s="16">
        <f t="shared" si="210"/>
        <v>288.68214285714356</v>
      </c>
      <c r="AA352" s="15">
        <f t="shared" si="209"/>
        <v>1.0995341558721063E-2</v>
      </c>
      <c r="AB352" s="15">
        <f t="shared" si="211"/>
        <v>10.225667649610589</v>
      </c>
      <c r="AC352" s="15">
        <f t="shared" si="217"/>
        <v>24950</v>
      </c>
      <c r="AD352" s="15">
        <f t="shared" si="218"/>
        <v>27750</v>
      </c>
      <c r="AE352" s="15">
        <f t="shared" si="219"/>
        <v>0</v>
      </c>
    </row>
    <row r="353" spans="1:31" x14ac:dyDescent="0.35">
      <c r="A353" s="2">
        <v>43285</v>
      </c>
      <c r="B353" t="s">
        <v>11</v>
      </c>
      <c r="C353" s="3">
        <v>43307</v>
      </c>
      <c r="D353">
        <v>26244.95</v>
      </c>
      <c r="E353">
        <v>26467</v>
      </c>
      <c r="F353">
        <v>26121</v>
      </c>
      <c r="G353">
        <v>26437.5</v>
      </c>
      <c r="H353">
        <v>26425</v>
      </c>
      <c r="I353">
        <v>26437.5</v>
      </c>
      <c r="J353">
        <f t="shared" si="199"/>
        <v>0.69049645390070646</v>
      </c>
      <c r="K353">
        <v>2238760</v>
      </c>
      <c r="L353">
        <v>115360</v>
      </c>
      <c r="M353">
        <f t="shared" si="195"/>
        <v>26200</v>
      </c>
      <c r="N353">
        <f t="shared" si="196"/>
        <v>22</v>
      </c>
      <c r="O353" s="11">
        <f t="shared" si="220"/>
        <v>24100</v>
      </c>
      <c r="P353" s="11">
        <f t="shared" si="221"/>
        <v>28100</v>
      </c>
      <c r="Q353" s="11">
        <f t="shared" si="193"/>
        <v>0</v>
      </c>
      <c r="R353" s="14">
        <v>13</v>
      </c>
      <c r="S353" s="14">
        <f t="shared" si="214"/>
        <v>24350</v>
      </c>
      <c r="T353" s="14">
        <f t="shared" si="215"/>
        <v>28350</v>
      </c>
      <c r="U353" s="14">
        <f t="shared" si="216"/>
        <v>0</v>
      </c>
      <c r="V353" s="15">
        <f t="shared" si="194"/>
        <v>346</v>
      </c>
      <c r="W353" s="15">
        <f t="shared" si="197"/>
        <v>212.04999999999927</v>
      </c>
      <c r="X353" s="15">
        <f t="shared" si="198"/>
        <v>133.95000000000073</v>
      </c>
      <c r="Y353" s="15">
        <f t="shared" si="200"/>
        <v>346</v>
      </c>
      <c r="Z353" s="16">
        <f t="shared" si="210"/>
        <v>301.17142857142943</v>
      </c>
      <c r="AA353" s="15">
        <f t="shared" si="209"/>
        <v>1.139182708544414E-2</v>
      </c>
      <c r="AB353" s="15">
        <f t="shared" si="211"/>
        <v>10.594399189463051</v>
      </c>
      <c r="AC353" s="15">
        <f t="shared" si="217"/>
        <v>24950</v>
      </c>
      <c r="AD353" s="15">
        <f t="shared" si="218"/>
        <v>27750</v>
      </c>
      <c r="AE353" s="15">
        <f t="shared" si="219"/>
        <v>0</v>
      </c>
    </row>
    <row r="354" spans="1:31" x14ac:dyDescent="0.35">
      <c r="A354" s="2">
        <v>43286</v>
      </c>
      <c r="B354" t="s">
        <v>11</v>
      </c>
      <c r="C354" s="3">
        <v>43307</v>
      </c>
      <c r="D354">
        <v>26436.55</v>
      </c>
      <c r="E354">
        <v>26596</v>
      </c>
      <c r="F354">
        <v>26403</v>
      </c>
      <c r="G354">
        <v>26484.5</v>
      </c>
      <c r="H354">
        <v>26483.9</v>
      </c>
      <c r="I354">
        <v>26484.5</v>
      </c>
      <c r="J354">
        <f t="shared" si="199"/>
        <v>0.1774622892635315</v>
      </c>
      <c r="K354">
        <v>2150840</v>
      </c>
      <c r="L354">
        <v>-87920</v>
      </c>
      <c r="M354">
        <f t="shared" si="195"/>
        <v>26400</v>
      </c>
      <c r="N354">
        <f t="shared" si="196"/>
        <v>21</v>
      </c>
      <c r="O354" s="11">
        <f t="shared" si="220"/>
        <v>24100</v>
      </c>
      <c r="P354" s="11">
        <f t="shared" si="221"/>
        <v>28100</v>
      </c>
      <c r="Q354" s="11">
        <f t="shared" si="193"/>
        <v>0</v>
      </c>
      <c r="R354" s="14">
        <v>12.657500000000001</v>
      </c>
      <c r="S354" s="14">
        <f t="shared" si="214"/>
        <v>24350</v>
      </c>
      <c r="T354" s="14">
        <f t="shared" si="215"/>
        <v>28350</v>
      </c>
      <c r="U354" s="14">
        <f t="shared" si="216"/>
        <v>0</v>
      </c>
      <c r="V354" s="15">
        <f t="shared" si="194"/>
        <v>193</v>
      </c>
      <c r="W354" s="15">
        <f t="shared" si="197"/>
        <v>158.5</v>
      </c>
      <c r="X354" s="15">
        <f t="shared" si="198"/>
        <v>34.5</v>
      </c>
      <c r="Y354" s="15">
        <f t="shared" si="200"/>
        <v>193</v>
      </c>
      <c r="Z354" s="16">
        <f t="shared" si="210"/>
        <v>294.96428571428652</v>
      </c>
      <c r="AA354" s="15">
        <f t="shared" si="209"/>
        <v>1.113724199868929E-2</v>
      </c>
      <c r="AB354" s="15">
        <f t="shared" si="211"/>
        <v>10.357635058781041</v>
      </c>
      <c r="AC354" s="15">
        <f t="shared" si="217"/>
        <v>24950</v>
      </c>
      <c r="AD354" s="15">
        <f t="shared" si="218"/>
        <v>27750</v>
      </c>
      <c r="AE354" s="15">
        <f t="shared" si="219"/>
        <v>0</v>
      </c>
    </row>
    <row r="355" spans="1:31" x14ac:dyDescent="0.35">
      <c r="A355" s="2">
        <v>43287</v>
      </c>
      <c r="B355" t="s">
        <v>11</v>
      </c>
      <c r="C355" s="3">
        <v>43307</v>
      </c>
      <c r="D355">
        <v>26427.85</v>
      </c>
      <c r="E355">
        <v>26583.95</v>
      </c>
      <c r="F355">
        <v>26402.15</v>
      </c>
      <c r="G355">
        <v>26500.400000000001</v>
      </c>
      <c r="H355">
        <v>26485.1</v>
      </c>
      <c r="I355">
        <v>26500.400000000001</v>
      </c>
      <c r="J355">
        <f t="shared" si="199"/>
        <v>5.9999094353298268E-2</v>
      </c>
      <c r="K355">
        <v>2109360</v>
      </c>
      <c r="L355">
        <v>-41480</v>
      </c>
      <c r="M355">
        <f t="shared" si="195"/>
        <v>26400</v>
      </c>
      <c r="N355">
        <f t="shared" si="196"/>
        <v>20</v>
      </c>
      <c r="O355" s="11">
        <f t="shared" si="220"/>
        <v>24100</v>
      </c>
      <c r="P355" s="11">
        <f t="shared" si="221"/>
        <v>28100</v>
      </c>
      <c r="Q355" s="11">
        <f t="shared" si="193"/>
        <v>0</v>
      </c>
      <c r="R355" s="14">
        <v>12.574999999999999</v>
      </c>
      <c r="S355" s="14">
        <f t="shared" si="214"/>
        <v>24350</v>
      </c>
      <c r="T355" s="14">
        <f t="shared" si="215"/>
        <v>28350</v>
      </c>
      <c r="U355" s="14">
        <f t="shared" si="216"/>
        <v>0</v>
      </c>
      <c r="V355" s="15">
        <f t="shared" si="194"/>
        <v>181.79999999999927</v>
      </c>
      <c r="W355" s="15">
        <f t="shared" si="197"/>
        <v>99.450000000000728</v>
      </c>
      <c r="X355" s="15">
        <f t="shared" si="198"/>
        <v>82.349999999998545</v>
      </c>
      <c r="Y355" s="15">
        <f t="shared" si="200"/>
        <v>181.79999999999927</v>
      </c>
      <c r="Z355" s="16">
        <f t="shared" si="210"/>
        <v>297.74285714285776</v>
      </c>
      <c r="AA355" s="15">
        <f t="shared" si="209"/>
        <v>1.1235409923731633E-2</v>
      </c>
      <c r="AB355" s="15">
        <f t="shared" si="211"/>
        <v>10.448931229070418</v>
      </c>
      <c r="AC355" s="15">
        <f t="shared" si="217"/>
        <v>24950</v>
      </c>
      <c r="AD355" s="15">
        <f t="shared" si="218"/>
        <v>27750</v>
      </c>
      <c r="AE355" s="15">
        <f t="shared" si="219"/>
        <v>0</v>
      </c>
    </row>
    <row r="356" spans="1:31" x14ac:dyDescent="0.35">
      <c r="A356" s="2">
        <v>43290</v>
      </c>
      <c r="B356" t="s">
        <v>11</v>
      </c>
      <c r="C356" s="3">
        <v>43307</v>
      </c>
      <c r="D356">
        <v>26620</v>
      </c>
      <c r="E356">
        <v>26740.05</v>
      </c>
      <c r="F356">
        <v>26606.1</v>
      </c>
      <c r="G356">
        <v>26713.4</v>
      </c>
      <c r="H356">
        <v>26710</v>
      </c>
      <c r="I356">
        <v>26713.4</v>
      </c>
      <c r="J356">
        <f t="shared" si="199"/>
        <v>0.79735263949927748</v>
      </c>
      <c r="K356">
        <v>2326640</v>
      </c>
      <c r="L356">
        <v>217280</v>
      </c>
      <c r="M356">
        <f t="shared" si="195"/>
        <v>26600</v>
      </c>
      <c r="N356">
        <f t="shared" si="196"/>
        <v>17</v>
      </c>
      <c r="O356" s="11">
        <f t="shared" si="220"/>
        <v>24100</v>
      </c>
      <c r="P356" s="11">
        <f t="shared" si="221"/>
        <v>28100</v>
      </c>
      <c r="Q356" s="11">
        <f t="shared" si="193"/>
        <v>0</v>
      </c>
      <c r="R356" s="14">
        <v>12.442500000000001</v>
      </c>
      <c r="S356" s="14">
        <f t="shared" si="214"/>
        <v>24350</v>
      </c>
      <c r="T356" s="14">
        <f t="shared" si="215"/>
        <v>28350</v>
      </c>
      <c r="U356" s="14">
        <f t="shared" si="216"/>
        <v>0</v>
      </c>
      <c r="V356" s="15">
        <f t="shared" si="194"/>
        <v>133.95000000000073</v>
      </c>
      <c r="W356" s="15">
        <f t="shared" si="197"/>
        <v>239.64999999999782</v>
      </c>
      <c r="X356" s="15">
        <f t="shared" si="198"/>
        <v>105.69999999999709</v>
      </c>
      <c r="Y356" s="15">
        <f t="shared" si="200"/>
        <v>239.64999999999782</v>
      </c>
      <c r="Z356" s="16">
        <f t="shared" si="210"/>
        <v>301.91428571428617</v>
      </c>
      <c r="AA356" s="15">
        <f t="shared" si="209"/>
        <v>1.1301978996095073E-2</v>
      </c>
      <c r="AB356" s="15">
        <f t="shared" si="211"/>
        <v>10.510840466368418</v>
      </c>
      <c r="AC356" s="15">
        <f t="shared" si="217"/>
        <v>24950</v>
      </c>
      <c r="AD356" s="15">
        <f t="shared" si="218"/>
        <v>27750</v>
      </c>
      <c r="AE356" s="15">
        <f t="shared" si="219"/>
        <v>0</v>
      </c>
    </row>
    <row r="357" spans="1:31" x14ac:dyDescent="0.35">
      <c r="A357" s="2">
        <v>43291</v>
      </c>
      <c r="B357" t="s">
        <v>11</v>
      </c>
      <c r="C357" s="3">
        <v>43307</v>
      </c>
      <c r="D357">
        <v>26775.05</v>
      </c>
      <c r="E357">
        <v>26925</v>
      </c>
      <c r="F357">
        <v>26756.75</v>
      </c>
      <c r="G357">
        <v>26882.75</v>
      </c>
      <c r="H357">
        <v>26879</v>
      </c>
      <c r="I357">
        <v>26882.75</v>
      </c>
      <c r="J357">
        <f t="shared" si="199"/>
        <v>0.62995787261347347</v>
      </c>
      <c r="K357">
        <v>2557800</v>
      </c>
      <c r="L357">
        <v>231160</v>
      </c>
      <c r="M357">
        <f t="shared" si="195"/>
        <v>26800</v>
      </c>
      <c r="N357">
        <f t="shared" si="196"/>
        <v>16</v>
      </c>
      <c r="O357" s="11">
        <f t="shared" si="220"/>
        <v>24100</v>
      </c>
      <c r="P357" s="11">
        <f t="shared" si="221"/>
        <v>28100</v>
      </c>
      <c r="Q357" s="11">
        <f t="shared" si="193"/>
        <v>0</v>
      </c>
      <c r="R357" s="14">
        <v>12.39</v>
      </c>
      <c r="S357" s="14">
        <f t="shared" si="214"/>
        <v>24350</v>
      </c>
      <c r="T357" s="14">
        <f t="shared" si="215"/>
        <v>28350</v>
      </c>
      <c r="U357" s="14">
        <f t="shared" si="216"/>
        <v>0</v>
      </c>
      <c r="V357" s="15">
        <f t="shared" si="194"/>
        <v>168.25</v>
      </c>
      <c r="W357" s="15">
        <f t="shared" si="197"/>
        <v>211.59999999999854</v>
      </c>
      <c r="X357" s="15">
        <f t="shared" si="198"/>
        <v>43.349999999998545</v>
      </c>
      <c r="Y357" s="15">
        <f t="shared" si="200"/>
        <v>211.59999999999854</v>
      </c>
      <c r="Z357" s="16">
        <f t="shared" si="210"/>
        <v>291.04285714285754</v>
      </c>
      <c r="AA357" s="15">
        <f t="shared" si="209"/>
        <v>1.0826379635374266E-2</v>
      </c>
      <c r="AB357" s="15">
        <f t="shared" si="211"/>
        <v>10.068533060898067</v>
      </c>
      <c r="AC357" s="15">
        <f t="shared" si="217"/>
        <v>24950</v>
      </c>
      <c r="AD357" s="15">
        <f t="shared" si="218"/>
        <v>27750</v>
      </c>
      <c r="AE357" s="15">
        <f t="shared" si="219"/>
        <v>0</v>
      </c>
    </row>
    <row r="358" spans="1:31" x14ac:dyDescent="0.35">
      <c r="A358" s="2">
        <v>43292</v>
      </c>
      <c r="B358" t="s">
        <v>11</v>
      </c>
      <c r="C358" s="3">
        <v>43307</v>
      </c>
      <c r="D358">
        <v>26870</v>
      </c>
      <c r="E358">
        <v>26888.400000000001</v>
      </c>
      <c r="F358">
        <v>26733.4</v>
      </c>
      <c r="G358">
        <v>26781.45</v>
      </c>
      <c r="H358">
        <v>26781</v>
      </c>
      <c r="I358">
        <v>26781.45</v>
      </c>
      <c r="J358">
        <f t="shared" si="199"/>
        <v>-0.37824688357052838</v>
      </c>
      <c r="K358">
        <v>2380360</v>
      </c>
      <c r="L358">
        <v>-177440</v>
      </c>
      <c r="M358">
        <f t="shared" si="195"/>
        <v>26900</v>
      </c>
      <c r="N358">
        <f t="shared" si="196"/>
        <v>15</v>
      </c>
      <c r="O358" s="11">
        <f t="shared" si="220"/>
        <v>24100</v>
      </c>
      <c r="P358" s="11">
        <f t="shared" si="221"/>
        <v>28100</v>
      </c>
      <c r="Q358" s="11">
        <f t="shared" si="193"/>
        <v>0</v>
      </c>
      <c r="R358" s="14">
        <v>12.395</v>
      </c>
      <c r="S358" s="14">
        <f t="shared" si="214"/>
        <v>24350</v>
      </c>
      <c r="T358" s="14">
        <f t="shared" si="215"/>
        <v>28350</v>
      </c>
      <c r="U358" s="14">
        <f t="shared" si="216"/>
        <v>0</v>
      </c>
      <c r="V358" s="15">
        <f t="shared" si="194"/>
        <v>155</v>
      </c>
      <c r="W358" s="15">
        <f t="shared" si="197"/>
        <v>5.6500000000014552</v>
      </c>
      <c r="X358" s="15">
        <f t="shared" si="198"/>
        <v>149.34999999999854</v>
      </c>
      <c r="Y358" s="15">
        <f t="shared" si="200"/>
        <v>155</v>
      </c>
      <c r="Z358" s="16">
        <f t="shared" si="210"/>
        <v>283.55714285714305</v>
      </c>
      <c r="AA358" s="15">
        <f t="shared" si="209"/>
        <v>1.0587818914104466E-2</v>
      </c>
      <c r="AB358" s="15">
        <f t="shared" si="211"/>
        <v>9.846671590117154</v>
      </c>
      <c r="AC358" s="15">
        <f t="shared" si="217"/>
        <v>24950</v>
      </c>
      <c r="AD358" s="15">
        <f t="shared" si="218"/>
        <v>27750</v>
      </c>
      <c r="AE358" s="15">
        <f t="shared" si="219"/>
        <v>0</v>
      </c>
    </row>
    <row r="359" spans="1:31" x14ac:dyDescent="0.35">
      <c r="A359" s="2">
        <v>43293</v>
      </c>
      <c r="B359" t="s">
        <v>11</v>
      </c>
      <c r="C359" s="3">
        <v>43307</v>
      </c>
      <c r="D359">
        <v>26879.95</v>
      </c>
      <c r="E359">
        <v>27153.1</v>
      </c>
      <c r="F359">
        <v>26873.05</v>
      </c>
      <c r="G359">
        <v>27013.9</v>
      </c>
      <c r="H359">
        <v>26995</v>
      </c>
      <c r="I359">
        <v>27013.9</v>
      </c>
      <c r="J359">
        <f t="shared" si="199"/>
        <v>0.86048293656229102</v>
      </c>
      <c r="K359">
        <v>2377520</v>
      </c>
      <c r="L359">
        <v>-2840</v>
      </c>
      <c r="M359">
        <f t="shared" si="195"/>
        <v>26900</v>
      </c>
      <c r="N359">
        <f t="shared" si="196"/>
        <v>14</v>
      </c>
      <c r="O359" s="11">
        <f t="shared" si="220"/>
        <v>24100</v>
      </c>
      <c r="P359" s="11">
        <f t="shared" si="221"/>
        <v>28100</v>
      </c>
      <c r="Q359" s="11">
        <f t="shared" si="193"/>
        <v>0</v>
      </c>
      <c r="R359" s="14">
        <v>12.775</v>
      </c>
      <c r="S359" s="14">
        <f t="shared" si="214"/>
        <v>24350</v>
      </c>
      <c r="T359" s="14">
        <f t="shared" si="215"/>
        <v>28350</v>
      </c>
      <c r="U359" s="14">
        <f t="shared" si="216"/>
        <v>0</v>
      </c>
      <c r="V359" s="15">
        <f t="shared" si="194"/>
        <v>280.04999999999927</v>
      </c>
      <c r="W359" s="15">
        <f t="shared" si="197"/>
        <v>371.64999999999782</v>
      </c>
      <c r="X359" s="15">
        <f t="shared" si="198"/>
        <v>91.599999999998545</v>
      </c>
      <c r="Y359" s="15">
        <f t="shared" si="200"/>
        <v>371.64999999999782</v>
      </c>
      <c r="Z359" s="16">
        <f t="shared" si="210"/>
        <v>276.54285714285732</v>
      </c>
      <c r="AA359" s="15">
        <f t="shared" si="209"/>
        <v>1.0237057853285061E-2</v>
      </c>
      <c r="AB359" s="15">
        <f t="shared" si="211"/>
        <v>9.5204638035551064</v>
      </c>
      <c r="AC359" s="15">
        <f t="shared" si="217"/>
        <v>24950</v>
      </c>
      <c r="AD359" s="15">
        <f t="shared" si="218"/>
        <v>27750</v>
      </c>
      <c r="AE359" s="15">
        <f t="shared" si="219"/>
        <v>0</v>
      </c>
    </row>
    <row r="360" spans="1:31" x14ac:dyDescent="0.35">
      <c r="A360" s="2">
        <v>43294</v>
      </c>
      <c r="B360" t="s">
        <v>11</v>
      </c>
      <c r="C360" s="3">
        <v>43307</v>
      </c>
      <c r="D360">
        <v>27039.95</v>
      </c>
      <c r="E360">
        <v>27069.9</v>
      </c>
      <c r="F360">
        <v>26920</v>
      </c>
      <c r="G360">
        <v>26962.95</v>
      </c>
      <c r="H360">
        <v>26962.05</v>
      </c>
      <c r="I360">
        <v>26962.95</v>
      </c>
      <c r="J360">
        <f t="shared" si="199"/>
        <v>-0.18896300293551233</v>
      </c>
      <c r="K360">
        <v>2295600</v>
      </c>
      <c r="L360">
        <v>-81920</v>
      </c>
      <c r="M360">
        <f t="shared" si="195"/>
        <v>27000</v>
      </c>
      <c r="N360">
        <f t="shared" si="196"/>
        <v>13</v>
      </c>
      <c r="O360" s="11">
        <f t="shared" si="220"/>
        <v>24100</v>
      </c>
      <c r="P360" s="11">
        <f t="shared" si="221"/>
        <v>28100</v>
      </c>
      <c r="Q360" s="11">
        <f t="shared" si="193"/>
        <v>0</v>
      </c>
      <c r="R360" s="14">
        <v>12.505000000000001</v>
      </c>
      <c r="S360" s="14">
        <f t="shared" si="214"/>
        <v>24350</v>
      </c>
      <c r="T360" s="14">
        <f t="shared" si="215"/>
        <v>28350</v>
      </c>
      <c r="U360" s="14">
        <f t="shared" si="216"/>
        <v>0</v>
      </c>
      <c r="V360" s="15">
        <f t="shared" si="194"/>
        <v>149.90000000000146</v>
      </c>
      <c r="W360" s="15">
        <f t="shared" si="197"/>
        <v>56</v>
      </c>
      <c r="X360" s="15">
        <f t="shared" si="198"/>
        <v>93.900000000001455</v>
      </c>
      <c r="Y360" s="15">
        <f t="shared" si="200"/>
        <v>149.90000000000146</v>
      </c>
      <c r="Z360" s="16">
        <f t="shared" si="210"/>
        <v>238.18571428571445</v>
      </c>
      <c r="AA360" s="15">
        <f t="shared" si="209"/>
        <v>8.8338150790516039E-3</v>
      </c>
      <c r="AB360" s="15">
        <f t="shared" si="211"/>
        <v>8.2154480235179914</v>
      </c>
      <c r="AC360" s="15">
        <f t="shared" si="217"/>
        <v>24950</v>
      </c>
      <c r="AD360" s="15">
        <f t="shared" si="218"/>
        <v>27750</v>
      </c>
      <c r="AE360" s="15">
        <f t="shared" si="219"/>
        <v>0</v>
      </c>
    </row>
    <row r="361" spans="1:31" x14ac:dyDescent="0.35">
      <c r="A361" s="2">
        <v>43297</v>
      </c>
      <c r="B361" t="s">
        <v>11</v>
      </c>
      <c r="C361" s="3">
        <v>43307</v>
      </c>
      <c r="D361">
        <v>26912.7</v>
      </c>
      <c r="E361">
        <v>26949.95</v>
      </c>
      <c r="F361">
        <v>26705</v>
      </c>
      <c r="G361">
        <v>26740.65</v>
      </c>
      <c r="H361">
        <v>26724</v>
      </c>
      <c r="I361">
        <v>26740.65</v>
      </c>
      <c r="J361">
        <f t="shared" si="199"/>
        <v>-0.83131861043018507</v>
      </c>
      <c r="K361">
        <v>2157880</v>
      </c>
      <c r="L361">
        <v>-137720</v>
      </c>
      <c r="M361">
        <f t="shared" si="195"/>
        <v>26900</v>
      </c>
      <c r="N361">
        <f t="shared" si="196"/>
        <v>10</v>
      </c>
      <c r="O361" s="11">
        <f t="shared" si="220"/>
        <v>24100</v>
      </c>
      <c r="P361" s="11">
        <f t="shared" si="221"/>
        <v>28100</v>
      </c>
      <c r="Q361" s="11">
        <f t="shared" si="193"/>
        <v>0</v>
      </c>
      <c r="R361" s="14">
        <v>12.3025</v>
      </c>
      <c r="S361" s="14">
        <f t="shared" si="214"/>
        <v>24350</v>
      </c>
      <c r="T361" s="14">
        <f t="shared" si="215"/>
        <v>28350</v>
      </c>
      <c r="U361" s="14">
        <f t="shared" si="216"/>
        <v>0</v>
      </c>
      <c r="V361" s="15">
        <f t="shared" si="194"/>
        <v>244.95000000000073</v>
      </c>
      <c r="W361" s="15">
        <f t="shared" si="197"/>
        <v>13</v>
      </c>
      <c r="X361" s="15">
        <f t="shared" si="198"/>
        <v>257.95000000000073</v>
      </c>
      <c r="Y361" s="15">
        <f t="shared" si="200"/>
        <v>257.95000000000073</v>
      </c>
      <c r="Z361" s="16">
        <f t="shared" si="210"/>
        <v>240.59642857142873</v>
      </c>
      <c r="AA361" s="15">
        <f t="shared" si="209"/>
        <v>8.9974038989863274E-3</v>
      </c>
      <c r="AB361" s="15">
        <f t="shared" si="211"/>
        <v>8.3675856260572843</v>
      </c>
      <c r="AC361" s="15">
        <f t="shared" si="217"/>
        <v>24950</v>
      </c>
      <c r="AD361" s="15">
        <f t="shared" si="218"/>
        <v>27750</v>
      </c>
      <c r="AE361" s="15">
        <f t="shared" si="219"/>
        <v>0</v>
      </c>
    </row>
    <row r="362" spans="1:31" x14ac:dyDescent="0.35">
      <c r="A362" s="2">
        <v>43298</v>
      </c>
      <c r="B362" t="s">
        <v>11</v>
      </c>
      <c r="C362" s="3">
        <v>43307</v>
      </c>
      <c r="D362">
        <v>26689.95</v>
      </c>
      <c r="E362">
        <v>27113.95</v>
      </c>
      <c r="F362">
        <v>26689.95</v>
      </c>
      <c r="G362">
        <v>27088.05</v>
      </c>
      <c r="H362">
        <v>27063.599999999999</v>
      </c>
      <c r="I362">
        <v>27088.05</v>
      </c>
      <c r="J362">
        <f t="shared" si="199"/>
        <v>1.2824843427267663</v>
      </c>
      <c r="K362">
        <v>2233520</v>
      </c>
      <c r="L362">
        <v>75640</v>
      </c>
      <c r="M362">
        <f t="shared" si="195"/>
        <v>26700</v>
      </c>
      <c r="N362">
        <f t="shared" si="196"/>
        <v>9</v>
      </c>
      <c r="O362" s="11">
        <f t="shared" si="220"/>
        <v>24100</v>
      </c>
      <c r="P362" s="11">
        <f t="shared" si="221"/>
        <v>28100</v>
      </c>
      <c r="Q362" s="11">
        <f t="shared" si="193"/>
        <v>0</v>
      </c>
      <c r="R362" s="14">
        <v>12.9475</v>
      </c>
      <c r="S362" s="14">
        <f t="shared" si="214"/>
        <v>24350</v>
      </c>
      <c r="T362" s="14">
        <f t="shared" si="215"/>
        <v>28350</v>
      </c>
      <c r="U362" s="14">
        <f t="shared" si="216"/>
        <v>0</v>
      </c>
      <c r="V362" s="15">
        <f t="shared" si="194"/>
        <v>424</v>
      </c>
      <c r="W362" s="15">
        <f t="shared" si="197"/>
        <v>373.29999999999927</v>
      </c>
      <c r="X362" s="15">
        <f t="shared" si="198"/>
        <v>50.700000000000728</v>
      </c>
      <c r="Y362" s="15">
        <f t="shared" si="200"/>
        <v>424</v>
      </c>
      <c r="Z362" s="16">
        <f t="shared" si="210"/>
        <v>250.69285714285721</v>
      </c>
      <c r="AA362" s="15">
        <f t="shared" si="209"/>
        <v>9.2547398998029471E-3</v>
      </c>
      <c r="AB362" s="15">
        <f t="shared" si="211"/>
        <v>8.606908106816741</v>
      </c>
      <c r="AC362" s="15">
        <f t="shared" si="217"/>
        <v>24950</v>
      </c>
      <c r="AD362" s="15">
        <f t="shared" si="218"/>
        <v>27750</v>
      </c>
      <c r="AE362" s="15">
        <f t="shared" si="219"/>
        <v>0</v>
      </c>
    </row>
    <row r="363" spans="1:31" x14ac:dyDescent="0.35">
      <c r="A363" s="2">
        <v>43299</v>
      </c>
      <c r="B363" t="s">
        <v>11</v>
      </c>
      <c r="C363" s="3">
        <v>43307</v>
      </c>
      <c r="D363">
        <v>27149.95</v>
      </c>
      <c r="E363">
        <v>27233</v>
      </c>
      <c r="F363">
        <v>26886</v>
      </c>
      <c r="G363">
        <v>26930.75</v>
      </c>
      <c r="H363">
        <v>26967.9</v>
      </c>
      <c r="I363">
        <v>26930.75</v>
      </c>
      <c r="J363">
        <f t="shared" si="199"/>
        <v>-0.58409067701419115</v>
      </c>
      <c r="K363">
        <v>2179600</v>
      </c>
      <c r="L363">
        <v>-53920</v>
      </c>
      <c r="M363">
        <f t="shared" si="195"/>
        <v>27100</v>
      </c>
      <c r="N363">
        <f t="shared" si="196"/>
        <v>8</v>
      </c>
      <c r="O363" s="11">
        <f t="shared" si="220"/>
        <v>24100</v>
      </c>
      <c r="P363" s="11">
        <f t="shared" si="221"/>
        <v>28100</v>
      </c>
      <c r="Q363" s="11">
        <f t="shared" si="193"/>
        <v>0</v>
      </c>
      <c r="R363" s="14">
        <v>12.824999999999999</v>
      </c>
      <c r="S363" s="14">
        <f t="shared" si="214"/>
        <v>24350</v>
      </c>
      <c r="T363" s="14">
        <f t="shared" si="215"/>
        <v>28350</v>
      </c>
      <c r="U363" s="14">
        <f t="shared" si="216"/>
        <v>0</v>
      </c>
      <c r="V363" s="15">
        <f t="shared" si="194"/>
        <v>347</v>
      </c>
      <c r="W363" s="15">
        <f t="shared" si="197"/>
        <v>144.95000000000073</v>
      </c>
      <c r="X363" s="15">
        <f t="shared" si="198"/>
        <v>202.04999999999927</v>
      </c>
      <c r="Y363" s="15">
        <f t="shared" si="200"/>
        <v>347</v>
      </c>
      <c r="Z363" s="16">
        <f t="shared" si="210"/>
        <v>251.63214285714275</v>
      </c>
      <c r="AA363" s="15">
        <f t="shared" si="209"/>
        <v>9.3436737876643888E-3</v>
      </c>
      <c r="AB363" s="15">
        <f t="shared" si="211"/>
        <v>8.6896166225278808</v>
      </c>
      <c r="AC363" s="15">
        <f t="shared" si="217"/>
        <v>24950</v>
      </c>
      <c r="AD363" s="15">
        <f t="shared" si="218"/>
        <v>27750</v>
      </c>
      <c r="AE363" s="15">
        <f t="shared" si="219"/>
        <v>0</v>
      </c>
    </row>
    <row r="364" spans="1:31" x14ac:dyDescent="0.35">
      <c r="A364" s="2">
        <v>43300</v>
      </c>
      <c r="B364" t="s">
        <v>11</v>
      </c>
      <c r="C364" s="3">
        <v>43307</v>
      </c>
      <c r="D364">
        <v>26967.95</v>
      </c>
      <c r="E364">
        <v>27064.05</v>
      </c>
      <c r="F364">
        <v>26800.15</v>
      </c>
      <c r="G364">
        <v>26841.3</v>
      </c>
      <c r="H364">
        <v>26852.85</v>
      </c>
      <c r="I364">
        <v>26841.3</v>
      </c>
      <c r="J364">
        <f t="shared" si="199"/>
        <v>-0.33325509569208916</v>
      </c>
      <c r="K364">
        <v>2153280</v>
      </c>
      <c r="L364">
        <v>-26320</v>
      </c>
      <c r="M364">
        <f t="shared" si="195"/>
        <v>27000</v>
      </c>
      <c r="N364">
        <f t="shared" si="196"/>
        <v>7</v>
      </c>
      <c r="O364" s="11">
        <f t="shared" si="220"/>
        <v>24100</v>
      </c>
      <c r="P364" s="11">
        <f t="shared" si="221"/>
        <v>28100</v>
      </c>
      <c r="Q364" s="11">
        <f t="shared" si="193"/>
        <v>0</v>
      </c>
      <c r="R364" s="14">
        <v>13.682499999999999</v>
      </c>
      <c r="S364" s="14">
        <f t="shared" si="214"/>
        <v>24350</v>
      </c>
      <c r="T364" s="14">
        <f t="shared" si="215"/>
        <v>28350</v>
      </c>
      <c r="U364" s="14">
        <f t="shared" si="216"/>
        <v>0</v>
      </c>
      <c r="V364" s="15">
        <f t="shared" si="194"/>
        <v>263.89999999999782</v>
      </c>
      <c r="W364" s="15">
        <f t="shared" si="197"/>
        <v>133.29999999999927</v>
      </c>
      <c r="X364" s="15">
        <f t="shared" si="198"/>
        <v>130.59999999999854</v>
      </c>
      <c r="Y364" s="15">
        <f t="shared" si="200"/>
        <v>263.89999999999782</v>
      </c>
      <c r="Z364" s="16">
        <f t="shared" si="210"/>
        <v>257.52499999999964</v>
      </c>
      <c r="AA364" s="15">
        <f t="shared" si="209"/>
        <v>9.5943564581447115E-3</v>
      </c>
      <c r="AB364" s="15">
        <f t="shared" si="211"/>
        <v>8.9227515060745812</v>
      </c>
      <c r="AC364" s="15">
        <f t="shared" si="217"/>
        <v>24950</v>
      </c>
      <c r="AD364" s="15">
        <f t="shared" si="218"/>
        <v>27750</v>
      </c>
      <c r="AE364" s="15">
        <f t="shared" si="219"/>
        <v>0</v>
      </c>
    </row>
    <row r="365" spans="1:31" x14ac:dyDescent="0.35">
      <c r="A365" s="2">
        <v>43301</v>
      </c>
      <c r="B365" t="s">
        <v>11</v>
      </c>
      <c r="C365" s="3">
        <v>43307</v>
      </c>
      <c r="D365">
        <v>26825.05</v>
      </c>
      <c r="E365">
        <v>26992.25</v>
      </c>
      <c r="F365">
        <v>26763.1</v>
      </c>
      <c r="G365">
        <v>26928.9</v>
      </c>
      <c r="H365">
        <v>26930.05</v>
      </c>
      <c r="I365">
        <v>26928.9</v>
      </c>
      <c r="J365">
        <f t="shared" si="199"/>
        <v>0.32530107059702468</v>
      </c>
      <c r="K365">
        <v>2122280</v>
      </c>
      <c r="L365">
        <v>-31000</v>
      </c>
      <c r="M365">
        <f t="shared" si="195"/>
        <v>26800</v>
      </c>
      <c r="N365">
        <f t="shared" si="196"/>
        <v>6</v>
      </c>
      <c r="O365" s="11">
        <f t="shared" si="220"/>
        <v>24100</v>
      </c>
      <c r="P365" s="11">
        <f t="shared" si="221"/>
        <v>28100</v>
      </c>
      <c r="Q365" s="11">
        <f t="shared" si="193"/>
        <v>0</v>
      </c>
      <c r="R365" s="14">
        <v>13.592499999999999</v>
      </c>
      <c r="S365" s="14">
        <f t="shared" si="214"/>
        <v>24350</v>
      </c>
      <c r="T365" s="14">
        <f t="shared" si="215"/>
        <v>28350</v>
      </c>
      <c r="U365" s="14">
        <f t="shared" si="216"/>
        <v>0</v>
      </c>
      <c r="V365" s="15">
        <f t="shared" si="194"/>
        <v>229.15000000000146</v>
      </c>
      <c r="W365" s="15">
        <f t="shared" si="197"/>
        <v>150.95000000000073</v>
      </c>
      <c r="X365" s="15">
        <f t="shared" si="198"/>
        <v>78.200000000000728</v>
      </c>
      <c r="Y365" s="15">
        <f t="shared" si="200"/>
        <v>229.15000000000146</v>
      </c>
      <c r="Z365" s="16">
        <f t="shared" si="210"/>
        <v>253.56428571428529</v>
      </c>
      <c r="AA365" s="15">
        <f t="shared" si="209"/>
        <v>9.4160654803681285E-3</v>
      </c>
      <c r="AB365" s="15">
        <f t="shared" si="211"/>
        <v>8.7569408967423588</v>
      </c>
      <c r="AC365" s="15">
        <f t="shared" si="217"/>
        <v>24950</v>
      </c>
      <c r="AD365" s="15">
        <f t="shared" si="218"/>
        <v>27750</v>
      </c>
      <c r="AE365" s="15">
        <f t="shared" si="219"/>
        <v>0</v>
      </c>
    </row>
    <row r="366" spans="1:31" x14ac:dyDescent="0.35">
      <c r="A366" s="2">
        <v>43304</v>
      </c>
      <c r="B366" t="s">
        <v>11</v>
      </c>
      <c r="C366" s="3">
        <v>43307</v>
      </c>
      <c r="D366">
        <v>26805.15</v>
      </c>
      <c r="E366">
        <v>27098.95</v>
      </c>
      <c r="F366">
        <v>26766</v>
      </c>
      <c r="G366">
        <v>27072.9</v>
      </c>
      <c r="H366">
        <v>27055.8</v>
      </c>
      <c r="I366">
        <v>27072.9</v>
      </c>
      <c r="J366">
        <f t="shared" si="199"/>
        <v>0.53189721086400055</v>
      </c>
      <c r="K366">
        <v>1873160</v>
      </c>
      <c r="L366">
        <v>-249120</v>
      </c>
      <c r="M366">
        <f t="shared" si="195"/>
        <v>26800</v>
      </c>
      <c r="N366">
        <f t="shared" si="196"/>
        <v>3</v>
      </c>
      <c r="O366" s="11">
        <f t="shared" si="220"/>
        <v>24100</v>
      </c>
      <c r="P366" s="11">
        <f t="shared" si="221"/>
        <v>28100</v>
      </c>
      <c r="Q366" s="11">
        <f t="shared" si="193"/>
        <v>0</v>
      </c>
      <c r="R366" s="14">
        <v>13.535</v>
      </c>
      <c r="S366" s="14">
        <f t="shared" si="214"/>
        <v>24350</v>
      </c>
      <c r="T366" s="14">
        <f t="shared" si="215"/>
        <v>28350</v>
      </c>
      <c r="U366" s="14">
        <f t="shared" si="216"/>
        <v>0</v>
      </c>
      <c r="V366" s="15">
        <f t="shared" si="194"/>
        <v>332.95000000000073</v>
      </c>
      <c r="W366" s="15">
        <f t="shared" si="197"/>
        <v>170.04999999999927</v>
      </c>
      <c r="X366" s="15">
        <f t="shared" si="198"/>
        <v>162.90000000000146</v>
      </c>
      <c r="Y366" s="15">
        <f t="shared" si="200"/>
        <v>332.95000000000073</v>
      </c>
      <c r="Z366" s="16">
        <f t="shared" si="210"/>
        <v>264.53928571428543</v>
      </c>
      <c r="AA366" s="15">
        <f t="shared" si="209"/>
        <v>9.7713686274571773E-3</v>
      </c>
      <c r="AB366" s="15">
        <f t="shared" si="211"/>
        <v>9.0873728235351745</v>
      </c>
      <c r="AC366" s="15">
        <f t="shared" si="217"/>
        <v>24950</v>
      </c>
      <c r="AD366" s="15">
        <f t="shared" si="218"/>
        <v>27750</v>
      </c>
      <c r="AE366" s="15">
        <f t="shared" si="219"/>
        <v>0</v>
      </c>
    </row>
    <row r="367" spans="1:31" x14ac:dyDescent="0.35">
      <c r="A367" s="2">
        <v>43305</v>
      </c>
      <c r="B367" t="s">
        <v>11</v>
      </c>
      <c r="C367" s="3">
        <v>43307</v>
      </c>
      <c r="D367">
        <v>27053.05</v>
      </c>
      <c r="E367">
        <v>27173</v>
      </c>
      <c r="F367">
        <v>26910.5</v>
      </c>
      <c r="G367">
        <v>27031.05</v>
      </c>
      <c r="H367">
        <v>27016</v>
      </c>
      <c r="I367">
        <v>27031.05</v>
      </c>
      <c r="J367">
        <f t="shared" si="199"/>
        <v>-0.15482195475204324</v>
      </c>
      <c r="K367">
        <v>1549080</v>
      </c>
      <c r="L367">
        <v>-324080</v>
      </c>
      <c r="M367">
        <f t="shared" si="195"/>
        <v>27100</v>
      </c>
      <c r="N367">
        <f t="shared" si="196"/>
        <v>2</v>
      </c>
      <c r="O367" s="11">
        <f t="shared" si="220"/>
        <v>24100</v>
      </c>
      <c r="P367" s="11">
        <f t="shared" si="221"/>
        <v>28100</v>
      </c>
      <c r="Q367" s="11">
        <f t="shared" si="193"/>
        <v>0</v>
      </c>
      <c r="R367" s="14">
        <v>13.005000000000001</v>
      </c>
      <c r="S367" s="14">
        <f t="shared" si="214"/>
        <v>24350</v>
      </c>
      <c r="T367" s="14">
        <f t="shared" si="215"/>
        <v>28350</v>
      </c>
      <c r="U367" s="14">
        <f t="shared" si="216"/>
        <v>0</v>
      </c>
      <c r="V367" s="15">
        <f t="shared" si="194"/>
        <v>262.5</v>
      </c>
      <c r="W367" s="15">
        <f t="shared" si="197"/>
        <v>100.09999999999854</v>
      </c>
      <c r="X367" s="15">
        <f t="shared" si="198"/>
        <v>162.40000000000146</v>
      </c>
      <c r="Y367" s="15">
        <f t="shared" si="200"/>
        <v>262.5</v>
      </c>
      <c r="Z367" s="16">
        <f t="shared" si="210"/>
        <v>258.5749999999997</v>
      </c>
      <c r="AA367" s="15">
        <f t="shared" si="209"/>
        <v>9.5658511230603226E-3</v>
      </c>
      <c r="AB367" s="15">
        <f t="shared" si="211"/>
        <v>8.8962415444461005</v>
      </c>
      <c r="AC367" s="15">
        <f t="shared" si="217"/>
        <v>24950</v>
      </c>
      <c r="AD367" s="15">
        <f t="shared" si="218"/>
        <v>27750</v>
      </c>
      <c r="AE367" s="15">
        <f t="shared" si="219"/>
        <v>0</v>
      </c>
    </row>
    <row r="368" spans="1:31" x14ac:dyDescent="0.35">
      <c r="A368" s="2">
        <v>43306</v>
      </c>
      <c r="B368" t="s">
        <v>11</v>
      </c>
      <c r="C368" s="3">
        <v>43307</v>
      </c>
      <c r="D368">
        <v>27077.7</v>
      </c>
      <c r="E368">
        <v>27121.1</v>
      </c>
      <c r="F368">
        <v>26980.25</v>
      </c>
      <c r="G368">
        <v>27057.7</v>
      </c>
      <c r="H368">
        <v>27034.5</v>
      </c>
      <c r="I368">
        <v>27057.7</v>
      </c>
      <c r="J368">
        <f t="shared" si="199"/>
        <v>9.8493220044576779E-2</v>
      </c>
      <c r="K368">
        <v>1124160</v>
      </c>
      <c r="L368">
        <v>-424920</v>
      </c>
      <c r="M368">
        <f t="shared" si="195"/>
        <v>27100</v>
      </c>
      <c r="N368">
        <f t="shared" si="196"/>
        <v>1</v>
      </c>
      <c r="O368" s="11">
        <f t="shared" si="220"/>
        <v>24100</v>
      </c>
      <c r="P368" s="11">
        <f t="shared" si="221"/>
        <v>28100</v>
      </c>
      <c r="Q368" s="11">
        <f t="shared" si="193"/>
        <v>0</v>
      </c>
      <c r="R368" s="14">
        <v>12.467499999999999</v>
      </c>
      <c r="S368" s="14">
        <f t="shared" si="214"/>
        <v>24350</v>
      </c>
      <c r="T368" s="14">
        <f t="shared" si="215"/>
        <v>28350</v>
      </c>
      <c r="U368" s="14">
        <f t="shared" si="216"/>
        <v>0</v>
      </c>
      <c r="V368" s="15">
        <f t="shared" si="194"/>
        <v>140.84999999999854</v>
      </c>
      <c r="W368" s="15">
        <f t="shared" si="197"/>
        <v>90.049999999999272</v>
      </c>
      <c r="X368" s="15">
        <f t="shared" si="198"/>
        <v>50.799999999999272</v>
      </c>
      <c r="Y368" s="15">
        <f t="shared" si="200"/>
        <v>140.84999999999854</v>
      </c>
      <c r="Z368" s="16">
        <f t="shared" si="210"/>
        <v>254.8499999999996</v>
      </c>
      <c r="AA368" s="15">
        <f t="shared" si="209"/>
        <v>9.4187606485399561E-3</v>
      </c>
      <c r="AB368" s="15">
        <f t="shared" si="211"/>
        <v>8.7594474031421594</v>
      </c>
      <c r="AC368" s="15">
        <f t="shared" si="217"/>
        <v>24950</v>
      </c>
      <c r="AD368" s="15">
        <f t="shared" si="218"/>
        <v>27750</v>
      </c>
      <c r="AE368" s="15">
        <f t="shared" si="219"/>
        <v>0</v>
      </c>
    </row>
    <row r="369" spans="1:31" x14ac:dyDescent="0.35">
      <c r="A369" s="2">
        <v>43307</v>
      </c>
      <c r="B369" t="s">
        <v>11</v>
      </c>
      <c r="C369" s="3">
        <v>43307</v>
      </c>
      <c r="D369">
        <v>27090</v>
      </c>
      <c r="E369">
        <v>27407.55</v>
      </c>
      <c r="F369">
        <v>27062.05</v>
      </c>
      <c r="G369">
        <v>27382.75</v>
      </c>
      <c r="H369">
        <v>27405.599999999999</v>
      </c>
      <c r="I369">
        <v>27406.400000000001</v>
      </c>
      <c r="J369">
        <f t="shared" si="199"/>
        <v>1.1870611972866103</v>
      </c>
      <c r="K369">
        <v>665120</v>
      </c>
      <c r="L369">
        <v>-459040</v>
      </c>
      <c r="M369">
        <f t="shared" si="195"/>
        <v>27100</v>
      </c>
      <c r="N369">
        <f t="shared" si="196"/>
        <v>0</v>
      </c>
      <c r="O369" s="11">
        <f t="shared" si="220"/>
        <v>24100</v>
      </c>
      <c r="P369" s="11">
        <f t="shared" si="221"/>
        <v>28100</v>
      </c>
      <c r="Q369" s="11">
        <f t="shared" si="193"/>
        <v>0</v>
      </c>
      <c r="R369" s="14">
        <v>12.2075</v>
      </c>
      <c r="S369" s="14">
        <f t="shared" si="214"/>
        <v>24350</v>
      </c>
      <c r="T369" s="14">
        <f t="shared" si="215"/>
        <v>28350</v>
      </c>
      <c r="U369" s="14">
        <f t="shared" si="216"/>
        <v>0</v>
      </c>
      <c r="V369" s="15">
        <f t="shared" si="194"/>
        <v>345.5</v>
      </c>
      <c r="W369" s="15">
        <f t="shared" si="197"/>
        <v>349.84999999999854</v>
      </c>
      <c r="X369" s="15">
        <f t="shared" si="198"/>
        <v>4.3499999999985448</v>
      </c>
      <c r="Y369" s="15">
        <f t="shared" si="200"/>
        <v>349.84999999999854</v>
      </c>
      <c r="Z369" s="16">
        <f t="shared" si="210"/>
        <v>266.85357142857094</v>
      </c>
      <c r="AA369" s="15">
        <f t="shared" si="209"/>
        <v>9.7453167205109395E-3</v>
      </c>
      <c r="AB369" s="15">
        <f t="shared" si="211"/>
        <v>9.0631445500751742</v>
      </c>
      <c r="AC369" s="15">
        <f t="shared" si="217"/>
        <v>24950</v>
      </c>
      <c r="AD369" s="15">
        <f t="shared" si="218"/>
        <v>27750</v>
      </c>
      <c r="AE369" s="15">
        <f t="shared" si="219"/>
        <v>0</v>
      </c>
    </row>
    <row r="370" spans="1:31" x14ac:dyDescent="0.35">
      <c r="A370" s="2">
        <v>43308</v>
      </c>
      <c r="B370" t="s">
        <v>11</v>
      </c>
      <c r="C370" s="3">
        <v>43342</v>
      </c>
      <c r="D370">
        <v>27503.3</v>
      </c>
      <c r="E370">
        <v>27660</v>
      </c>
      <c r="F370">
        <v>27475</v>
      </c>
      <c r="G370">
        <v>27639.45</v>
      </c>
      <c r="H370">
        <v>27627</v>
      </c>
      <c r="I370">
        <v>27639.45</v>
      </c>
      <c r="J370">
        <f t="shared" si="199"/>
        <v>0.92874496417258923</v>
      </c>
      <c r="K370">
        <v>2533600</v>
      </c>
      <c r="L370">
        <v>243440</v>
      </c>
      <c r="M370">
        <f t="shared" si="195"/>
        <v>27500</v>
      </c>
      <c r="N370">
        <f t="shared" si="196"/>
        <v>34</v>
      </c>
      <c r="O370" s="11">
        <v>25150</v>
      </c>
      <c r="P370" s="11">
        <v>29450</v>
      </c>
      <c r="Q370" s="11">
        <f t="shared" si="193"/>
        <v>0</v>
      </c>
      <c r="R370" s="14">
        <v>12.0275</v>
      </c>
      <c r="S370" s="14">
        <f>MROUND((G370-2*G370*R370*SQRT(N370/365)/100),50)</f>
        <v>25600</v>
      </c>
      <c r="T370" s="14">
        <f>MROUND((G370+2*G370*R370*SQRT(N370/365)/100),50)</f>
        <v>29650</v>
      </c>
      <c r="U370" s="14">
        <f t="shared" si="216"/>
        <v>0</v>
      </c>
      <c r="V370" s="15">
        <f t="shared" si="194"/>
        <v>185</v>
      </c>
      <c r="W370" s="15">
        <f t="shared" si="197"/>
        <v>277.25</v>
      </c>
      <c r="X370" s="15">
        <f t="shared" si="198"/>
        <v>92.25</v>
      </c>
      <c r="Y370" s="15">
        <f t="shared" si="200"/>
        <v>277.25</v>
      </c>
      <c r="Z370" s="16">
        <f t="shared" si="210"/>
        <v>269.53928571428543</v>
      </c>
      <c r="AA370" s="15">
        <f t="shared" si="209"/>
        <v>9.7519771816836232E-3</v>
      </c>
      <c r="AB370" s="15">
        <f t="shared" si="211"/>
        <v>9.0693387789657702</v>
      </c>
      <c r="AC370" s="15">
        <f>MROUND((G370-2*G370*AB370*SQRT(N370/365)/100),50)</f>
        <v>26100</v>
      </c>
      <c r="AD370" s="15">
        <f>MROUND((G370+2*G370*AB370*SQRT(N370/365)/100),50)</f>
        <v>29150</v>
      </c>
      <c r="AE370" s="15">
        <f t="shared" si="219"/>
        <v>0</v>
      </c>
    </row>
    <row r="371" spans="1:31" x14ac:dyDescent="0.35">
      <c r="A371" s="2">
        <v>43311</v>
      </c>
      <c r="B371" t="s">
        <v>11</v>
      </c>
      <c r="C371" s="3">
        <v>43342</v>
      </c>
      <c r="D371">
        <v>27724.799999999999</v>
      </c>
      <c r="E371">
        <v>27872.05</v>
      </c>
      <c r="F371">
        <v>27615.25</v>
      </c>
      <c r="G371">
        <v>27854.799999999999</v>
      </c>
      <c r="H371">
        <v>27854.6</v>
      </c>
      <c r="I371">
        <v>27854.799999999999</v>
      </c>
      <c r="J371">
        <f t="shared" si="199"/>
        <v>0.77311630311471835</v>
      </c>
      <c r="K371">
        <v>2715680</v>
      </c>
      <c r="L371">
        <v>182080</v>
      </c>
      <c r="M371">
        <f t="shared" si="195"/>
        <v>27700</v>
      </c>
      <c r="N371">
        <f t="shared" si="196"/>
        <v>31</v>
      </c>
      <c r="O371" s="11">
        <f t="shared" ref="O371:O389" si="222">O370</f>
        <v>25150</v>
      </c>
      <c r="P371" s="11">
        <f t="shared" ref="P371:P389" si="223">P370</f>
        <v>29450</v>
      </c>
      <c r="Q371" s="11">
        <f t="shared" si="193"/>
        <v>0</v>
      </c>
      <c r="R371" s="14">
        <v>12.31</v>
      </c>
      <c r="S371" s="14">
        <f t="shared" ref="S371:S392" si="224">S370</f>
        <v>25600</v>
      </c>
      <c r="T371" s="14">
        <f t="shared" ref="T371:T392" si="225">T370</f>
        <v>29650</v>
      </c>
      <c r="U371" s="14">
        <f t="shared" si="216"/>
        <v>0</v>
      </c>
      <c r="V371" s="15">
        <f t="shared" si="194"/>
        <v>256.79999999999927</v>
      </c>
      <c r="W371" s="15">
        <f t="shared" si="197"/>
        <v>232.59999999999854</v>
      </c>
      <c r="X371" s="15">
        <f t="shared" si="198"/>
        <v>24.200000000000728</v>
      </c>
      <c r="Y371" s="15">
        <f t="shared" si="200"/>
        <v>256.79999999999927</v>
      </c>
      <c r="Z371" s="16">
        <f t="shared" si="210"/>
        <v>272.76785714285688</v>
      </c>
      <c r="AA371" s="15">
        <f t="shared" si="209"/>
        <v>9.7924902402048083E-3</v>
      </c>
      <c r="AB371" s="15">
        <f t="shared" si="211"/>
        <v>9.1070159233904722</v>
      </c>
      <c r="AC371" s="15">
        <f t="shared" ref="AC371:AC392" si="226">AC370</f>
        <v>26100</v>
      </c>
      <c r="AD371" s="15">
        <f t="shared" ref="AD371:AD392" si="227">AD370</f>
        <v>29150</v>
      </c>
      <c r="AE371" s="15">
        <f t="shared" si="219"/>
        <v>0</v>
      </c>
    </row>
    <row r="372" spans="1:31" x14ac:dyDescent="0.35">
      <c r="A372" s="2">
        <v>43312</v>
      </c>
      <c r="B372" t="s">
        <v>11</v>
      </c>
      <c r="C372" s="3">
        <v>43342</v>
      </c>
      <c r="D372">
        <v>27814.85</v>
      </c>
      <c r="E372">
        <v>27839.75</v>
      </c>
      <c r="F372">
        <v>27725</v>
      </c>
      <c r="G372">
        <v>27811.65</v>
      </c>
      <c r="H372">
        <v>27810.65</v>
      </c>
      <c r="I372">
        <v>27811.65</v>
      </c>
      <c r="J372">
        <f t="shared" si="199"/>
        <v>-0.15515080910337148</v>
      </c>
      <c r="K372">
        <v>2429080</v>
      </c>
      <c r="L372">
        <v>-286600</v>
      </c>
      <c r="M372">
        <f t="shared" si="195"/>
        <v>27800</v>
      </c>
      <c r="N372">
        <f t="shared" si="196"/>
        <v>30</v>
      </c>
      <c r="O372" s="11">
        <f t="shared" si="222"/>
        <v>25150</v>
      </c>
      <c r="P372" s="11">
        <f t="shared" si="223"/>
        <v>29450</v>
      </c>
      <c r="Q372" s="11">
        <f t="shared" si="193"/>
        <v>0</v>
      </c>
      <c r="R372" s="14">
        <v>12.585000000000001</v>
      </c>
      <c r="S372" s="14">
        <f t="shared" si="224"/>
        <v>25600</v>
      </c>
      <c r="T372" s="14">
        <f t="shared" si="225"/>
        <v>29650</v>
      </c>
      <c r="U372" s="14">
        <f t="shared" si="216"/>
        <v>0</v>
      </c>
      <c r="V372" s="15">
        <f t="shared" si="194"/>
        <v>114.75</v>
      </c>
      <c r="W372" s="15">
        <f t="shared" si="197"/>
        <v>15.049999999999272</v>
      </c>
      <c r="X372" s="15">
        <f t="shared" si="198"/>
        <v>129.79999999999927</v>
      </c>
      <c r="Y372" s="15">
        <f t="shared" si="200"/>
        <v>129.79999999999927</v>
      </c>
      <c r="Z372" s="16">
        <f t="shared" si="210"/>
        <v>270.96785714285681</v>
      </c>
      <c r="AA372" s="15">
        <f t="shared" si="209"/>
        <v>9.7429622889277263E-3</v>
      </c>
      <c r="AB372" s="15">
        <f t="shared" si="211"/>
        <v>9.0609549287027846</v>
      </c>
      <c r="AC372" s="15">
        <f t="shared" si="226"/>
        <v>26100</v>
      </c>
      <c r="AD372" s="15">
        <f t="shared" si="227"/>
        <v>29150</v>
      </c>
      <c r="AE372" s="15">
        <f t="shared" si="219"/>
        <v>0</v>
      </c>
    </row>
    <row r="373" spans="1:31" x14ac:dyDescent="0.35">
      <c r="A373" s="2">
        <v>43313</v>
      </c>
      <c r="B373" t="s">
        <v>11</v>
      </c>
      <c r="C373" s="3">
        <v>43342</v>
      </c>
      <c r="D373">
        <v>27778.7</v>
      </c>
      <c r="E373">
        <v>27843.05</v>
      </c>
      <c r="F373">
        <v>27552.400000000001</v>
      </c>
      <c r="G373">
        <v>27672.2</v>
      </c>
      <c r="H373">
        <v>27570</v>
      </c>
      <c r="I373">
        <v>27672.2</v>
      </c>
      <c r="J373">
        <f t="shared" si="199"/>
        <v>-0.50393535750681451</v>
      </c>
      <c r="K373">
        <v>2154240</v>
      </c>
      <c r="L373">
        <v>-274840</v>
      </c>
      <c r="M373">
        <f t="shared" si="195"/>
        <v>27800</v>
      </c>
      <c r="N373">
        <f t="shared" si="196"/>
        <v>29</v>
      </c>
      <c r="O373" s="11">
        <f t="shared" si="222"/>
        <v>25150</v>
      </c>
      <c r="P373" s="11">
        <f t="shared" si="223"/>
        <v>29450</v>
      </c>
      <c r="Q373" s="11">
        <f t="shared" si="193"/>
        <v>0</v>
      </c>
      <c r="R373" s="14">
        <v>12.48</v>
      </c>
      <c r="S373" s="14">
        <f t="shared" si="224"/>
        <v>25600</v>
      </c>
      <c r="T373" s="14">
        <f t="shared" si="225"/>
        <v>29650</v>
      </c>
      <c r="U373" s="14">
        <f t="shared" si="216"/>
        <v>0</v>
      </c>
      <c r="V373" s="15">
        <f t="shared" si="194"/>
        <v>290.64999999999782</v>
      </c>
      <c r="W373" s="15">
        <f t="shared" si="197"/>
        <v>31.399999999997817</v>
      </c>
      <c r="X373" s="15">
        <f t="shared" si="198"/>
        <v>259.25</v>
      </c>
      <c r="Y373" s="15">
        <f t="shared" si="200"/>
        <v>290.64999999999782</v>
      </c>
      <c r="Z373" s="16">
        <f t="shared" si="210"/>
        <v>265.18214285714254</v>
      </c>
      <c r="AA373" s="15">
        <f t="shared" si="209"/>
        <v>9.5829801337494868E-3</v>
      </c>
      <c r="AB373" s="15">
        <f t="shared" si="211"/>
        <v>8.9121715243870234</v>
      </c>
      <c r="AC373" s="15">
        <f t="shared" si="226"/>
        <v>26100</v>
      </c>
      <c r="AD373" s="15">
        <f t="shared" si="227"/>
        <v>29150</v>
      </c>
      <c r="AE373" s="15">
        <f t="shared" si="219"/>
        <v>0</v>
      </c>
    </row>
    <row r="374" spans="1:31" x14ac:dyDescent="0.35">
      <c r="A374" s="2">
        <v>43314</v>
      </c>
      <c r="B374" t="s">
        <v>11</v>
      </c>
      <c r="C374" s="3">
        <v>43342</v>
      </c>
      <c r="D374">
        <v>27510.15</v>
      </c>
      <c r="E374">
        <v>27550</v>
      </c>
      <c r="F374">
        <v>27415.3</v>
      </c>
      <c r="G374">
        <v>27450.1</v>
      </c>
      <c r="H374">
        <v>27437</v>
      </c>
      <c r="I374">
        <v>27450.1</v>
      </c>
      <c r="J374">
        <f t="shared" si="199"/>
        <v>-0.80910452056641768</v>
      </c>
      <c r="K374">
        <v>2104360</v>
      </c>
      <c r="L374">
        <v>-49880</v>
      </c>
      <c r="M374">
        <f t="shared" si="195"/>
        <v>27500</v>
      </c>
      <c r="N374">
        <f t="shared" si="196"/>
        <v>28</v>
      </c>
      <c r="O374" s="11">
        <f t="shared" si="222"/>
        <v>25150</v>
      </c>
      <c r="P374" s="11">
        <f t="shared" si="223"/>
        <v>29450</v>
      </c>
      <c r="Q374" s="11">
        <f t="shared" si="193"/>
        <v>0</v>
      </c>
      <c r="R374" s="14">
        <v>12.53</v>
      </c>
      <c r="S374" s="14">
        <f t="shared" si="224"/>
        <v>25600</v>
      </c>
      <c r="T374" s="14">
        <f t="shared" si="225"/>
        <v>29650</v>
      </c>
      <c r="U374" s="14">
        <f t="shared" si="216"/>
        <v>0</v>
      </c>
      <c r="V374" s="15">
        <f t="shared" si="194"/>
        <v>134.70000000000073</v>
      </c>
      <c r="W374" s="15">
        <f t="shared" si="197"/>
        <v>122.20000000000073</v>
      </c>
      <c r="X374" s="15">
        <f t="shared" si="198"/>
        <v>256.90000000000146</v>
      </c>
      <c r="Y374" s="15">
        <f t="shared" si="200"/>
        <v>256.90000000000146</v>
      </c>
      <c r="Z374" s="16">
        <f t="shared" si="210"/>
        <v>272.8249999999997</v>
      </c>
      <c r="AA374" s="15">
        <f t="shared" si="209"/>
        <v>9.9389437561247396E-3</v>
      </c>
      <c r="AB374" s="15">
        <f t="shared" si="211"/>
        <v>9.2432176931960086</v>
      </c>
      <c r="AC374" s="15">
        <f t="shared" si="226"/>
        <v>26100</v>
      </c>
      <c r="AD374" s="15">
        <f t="shared" si="227"/>
        <v>29150</v>
      </c>
      <c r="AE374" s="15">
        <f t="shared" si="219"/>
        <v>0</v>
      </c>
    </row>
    <row r="375" spans="1:31" x14ac:dyDescent="0.35">
      <c r="A375" s="2">
        <v>43315</v>
      </c>
      <c r="B375" t="s">
        <v>11</v>
      </c>
      <c r="C375" s="3">
        <v>43342</v>
      </c>
      <c r="D375">
        <v>27510</v>
      </c>
      <c r="E375">
        <v>27800</v>
      </c>
      <c r="F375">
        <v>27475.25</v>
      </c>
      <c r="G375">
        <v>27776.85</v>
      </c>
      <c r="H375">
        <v>27786.1</v>
      </c>
      <c r="I375">
        <v>27776.85</v>
      </c>
      <c r="J375">
        <f t="shared" si="199"/>
        <v>1.1763392897322771</v>
      </c>
      <c r="K375">
        <v>2417920</v>
      </c>
      <c r="L375">
        <v>313560</v>
      </c>
      <c r="M375">
        <f t="shared" si="195"/>
        <v>27500</v>
      </c>
      <c r="N375">
        <f t="shared" si="196"/>
        <v>27</v>
      </c>
      <c r="O375" s="11">
        <f t="shared" si="222"/>
        <v>25150</v>
      </c>
      <c r="P375" s="11">
        <f t="shared" si="223"/>
        <v>29450</v>
      </c>
      <c r="Q375" s="11">
        <f t="shared" si="193"/>
        <v>0</v>
      </c>
      <c r="R375" s="14">
        <v>12.555</v>
      </c>
      <c r="S375" s="14">
        <f t="shared" si="224"/>
        <v>25600</v>
      </c>
      <c r="T375" s="14">
        <f t="shared" si="225"/>
        <v>29650</v>
      </c>
      <c r="U375" s="14">
        <f t="shared" si="216"/>
        <v>0</v>
      </c>
      <c r="V375" s="15">
        <f t="shared" si="194"/>
        <v>324.75</v>
      </c>
      <c r="W375" s="15">
        <f t="shared" si="197"/>
        <v>349.90000000000146</v>
      </c>
      <c r="X375" s="15">
        <f t="shared" si="198"/>
        <v>25.150000000001455</v>
      </c>
      <c r="Y375" s="15">
        <f t="shared" si="200"/>
        <v>349.90000000000146</v>
      </c>
      <c r="Z375" s="16">
        <f t="shared" si="210"/>
        <v>279.39285714285688</v>
      </c>
      <c r="AA375" s="15">
        <f t="shared" si="209"/>
        <v>1.0058478810335114E-2</v>
      </c>
      <c r="AB375" s="15">
        <f t="shared" si="211"/>
        <v>9.3543852936116565</v>
      </c>
      <c r="AC375" s="15">
        <f t="shared" si="226"/>
        <v>26100</v>
      </c>
      <c r="AD375" s="15">
        <f t="shared" si="227"/>
        <v>29150</v>
      </c>
      <c r="AE375" s="15">
        <f t="shared" si="219"/>
        <v>0</v>
      </c>
    </row>
    <row r="376" spans="1:31" x14ac:dyDescent="0.35">
      <c r="A376" s="2">
        <v>43318</v>
      </c>
      <c r="B376" t="s">
        <v>11</v>
      </c>
      <c r="C376" s="3">
        <v>43342</v>
      </c>
      <c r="D376">
        <v>27825.599999999999</v>
      </c>
      <c r="E376">
        <v>28019.95</v>
      </c>
      <c r="F376">
        <v>27825.05</v>
      </c>
      <c r="G376">
        <v>27960.15</v>
      </c>
      <c r="H376">
        <v>27956</v>
      </c>
      <c r="I376">
        <v>27960.15</v>
      </c>
      <c r="J376">
        <f t="shared" si="199"/>
        <v>0.65557588210364715</v>
      </c>
      <c r="K376">
        <v>2701560</v>
      </c>
      <c r="L376">
        <v>283640</v>
      </c>
      <c r="M376">
        <f t="shared" si="195"/>
        <v>27800</v>
      </c>
      <c r="N376">
        <f t="shared" si="196"/>
        <v>24</v>
      </c>
      <c r="O376" s="11">
        <f t="shared" si="222"/>
        <v>25150</v>
      </c>
      <c r="P376" s="11">
        <f t="shared" si="223"/>
        <v>29450</v>
      </c>
      <c r="Q376" s="11">
        <f t="shared" si="193"/>
        <v>0</v>
      </c>
      <c r="R376" s="14">
        <v>12.077500000000001</v>
      </c>
      <c r="S376" s="14">
        <f t="shared" si="224"/>
        <v>25600</v>
      </c>
      <c r="T376" s="14">
        <f t="shared" si="225"/>
        <v>29650</v>
      </c>
      <c r="U376" s="14">
        <f t="shared" si="216"/>
        <v>0</v>
      </c>
      <c r="V376" s="15">
        <f t="shared" si="194"/>
        <v>194.90000000000146</v>
      </c>
      <c r="W376" s="15">
        <f t="shared" si="197"/>
        <v>243.10000000000218</v>
      </c>
      <c r="X376" s="15">
        <f t="shared" si="198"/>
        <v>48.200000000000728</v>
      </c>
      <c r="Y376" s="15">
        <f t="shared" si="200"/>
        <v>243.10000000000218</v>
      </c>
      <c r="Z376" s="16">
        <f t="shared" si="210"/>
        <v>266.47142857142848</v>
      </c>
      <c r="AA376" s="15">
        <f t="shared" si="209"/>
        <v>9.5304005368865505E-3</v>
      </c>
      <c r="AB376" s="15">
        <f t="shared" si="211"/>
        <v>8.8632724993044913</v>
      </c>
      <c r="AC376" s="15">
        <f t="shared" si="226"/>
        <v>26100</v>
      </c>
      <c r="AD376" s="15">
        <f t="shared" si="227"/>
        <v>29150</v>
      </c>
      <c r="AE376" s="15">
        <f t="shared" si="219"/>
        <v>0</v>
      </c>
    </row>
    <row r="377" spans="1:31" x14ac:dyDescent="0.35">
      <c r="A377" s="2">
        <v>43319</v>
      </c>
      <c r="B377" t="s">
        <v>11</v>
      </c>
      <c r="C377" s="3">
        <v>43342</v>
      </c>
      <c r="D377">
        <v>27979</v>
      </c>
      <c r="E377">
        <v>28010.799999999999</v>
      </c>
      <c r="F377">
        <v>27873.7</v>
      </c>
      <c r="G377">
        <v>27947.9</v>
      </c>
      <c r="H377">
        <v>27967.5</v>
      </c>
      <c r="I377">
        <v>27947.9</v>
      </c>
      <c r="J377">
        <f t="shared" si="199"/>
        <v>-4.3831558006147152E-2</v>
      </c>
      <c r="K377">
        <v>2781720</v>
      </c>
      <c r="L377">
        <v>80160</v>
      </c>
      <c r="M377">
        <f t="shared" si="195"/>
        <v>28000</v>
      </c>
      <c r="N377">
        <f t="shared" si="196"/>
        <v>23</v>
      </c>
      <c r="O377" s="11">
        <f t="shared" si="222"/>
        <v>25150</v>
      </c>
      <c r="P377" s="11">
        <f t="shared" si="223"/>
        <v>29450</v>
      </c>
      <c r="Q377" s="11">
        <f t="shared" si="193"/>
        <v>0</v>
      </c>
      <c r="R377" s="14">
        <v>12.5625</v>
      </c>
      <c r="S377" s="14">
        <f t="shared" si="224"/>
        <v>25600</v>
      </c>
      <c r="T377" s="14">
        <f t="shared" si="225"/>
        <v>29650</v>
      </c>
      <c r="U377" s="14">
        <f t="shared" si="216"/>
        <v>0</v>
      </c>
      <c r="V377" s="15">
        <f t="shared" si="194"/>
        <v>137.09999999999854</v>
      </c>
      <c r="W377" s="15">
        <f t="shared" si="197"/>
        <v>50.649999999997817</v>
      </c>
      <c r="X377" s="15">
        <f t="shared" si="198"/>
        <v>86.450000000000728</v>
      </c>
      <c r="Y377" s="15">
        <f t="shared" si="200"/>
        <v>137.09999999999854</v>
      </c>
      <c r="Z377" s="16">
        <f t="shared" si="210"/>
        <v>251.47857142857123</v>
      </c>
      <c r="AA377" s="15">
        <f t="shared" si="209"/>
        <v>8.9981204823464805E-3</v>
      </c>
      <c r="AB377" s="15">
        <f t="shared" si="211"/>
        <v>8.3682520485822263</v>
      </c>
      <c r="AC377" s="15">
        <f t="shared" si="226"/>
        <v>26100</v>
      </c>
      <c r="AD377" s="15">
        <f t="shared" si="227"/>
        <v>29150</v>
      </c>
      <c r="AE377" s="15">
        <f t="shared" si="219"/>
        <v>0</v>
      </c>
    </row>
    <row r="378" spans="1:31" x14ac:dyDescent="0.35">
      <c r="A378" s="2">
        <v>43320</v>
      </c>
      <c r="B378" t="s">
        <v>11</v>
      </c>
      <c r="C378" s="3">
        <v>43342</v>
      </c>
      <c r="D378">
        <v>27975</v>
      </c>
      <c r="E378">
        <v>28159.95</v>
      </c>
      <c r="F378">
        <v>27914.65</v>
      </c>
      <c r="G378">
        <v>28127.45</v>
      </c>
      <c r="H378">
        <v>28140.400000000001</v>
      </c>
      <c r="I378">
        <v>28127.45</v>
      </c>
      <c r="J378">
        <f t="shared" si="199"/>
        <v>0.63834439311064206</v>
      </c>
      <c r="K378">
        <v>2722720</v>
      </c>
      <c r="L378">
        <v>-59000</v>
      </c>
      <c r="M378">
        <f t="shared" si="195"/>
        <v>28000</v>
      </c>
      <c r="N378">
        <f t="shared" si="196"/>
        <v>22</v>
      </c>
      <c r="O378" s="11">
        <f t="shared" si="222"/>
        <v>25150</v>
      </c>
      <c r="P378" s="11">
        <f t="shared" si="223"/>
        <v>29450</v>
      </c>
      <c r="Q378" s="11">
        <f t="shared" si="193"/>
        <v>0</v>
      </c>
      <c r="R378" s="14">
        <v>12.577500000000001</v>
      </c>
      <c r="S378" s="14">
        <f t="shared" si="224"/>
        <v>25600</v>
      </c>
      <c r="T378" s="14">
        <f t="shared" si="225"/>
        <v>29650</v>
      </c>
      <c r="U378" s="14">
        <f t="shared" si="216"/>
        <v>0</v>
      </c>
      <c r="V378" s="15">
        <f t="shared" si="194"/>
        <v>245.29999999999927</v>
      </c>
      <c r="W378" s="15">
        <f t="shared" si="197"/>
        <v>212.04999999999927</v>
      </c>
      <c r="X378" s="15">
        <f t="shared" si="198"/>
        <v>33.25</v>
      </c>
      <c r="Y378" s="15">
        <f t="shared" si="200"/>
        <v>245.29999999999927</v>
      </c>
      <c r="Z378" s="16">
        <f t="shared" si="210"/>
        <v>250.14999999999989</v>
      </c>
      <c r="AA378" s="15">
        <f t="shared" si="209"/>
        <v>8.8934475041285259E-3</v>
      </c>
      <c r="AB378" s="15">
        <f t="shared" si="211"/>
        <v>8.2709061788395299</v>
      </c>
      <c r="AC378" s="15">
        <f t="shared" si="226"/>
        <v>26100</v>
      </c>
      <c r="AD378" s="15">
        <f t="shared" si="227"/>
        <v>29150</v>
      </c>
      <c r="AE378" s="15">
        <f t="shared" si="219"/>
        <v>0</v>
      </c>
    </row>
    <row r="379" spans="1:31" x14ac:dyDescent="0.35">
      <c r="A379" s="2">
        <v>43321</v>
      </c>
      <c r="B379" t="s">
        <v>11</v>
      </c>
      <c r="C379" s="3">
        <v>43342</v>
      </c>
      <c r="D379">
        <v>28224.85</v>
      </c>
      <c r="E379">
        <v>28386</v>
      </c>
      <c r="F379">
        <v>28177.85</v>
      </c>
      <c r="G379">
        <v>28351.7</v>
      </c>
      <c r="H379">
        <v>28345</v>
      </c>
      <c r="I379">
        <v>28351.7</v>
      </c>
      <c r="J379">
        <f t="shared" si="199"/>
        <v>0.79095786143335323</v>
      </c>
      <c r="K379">
        <v>2899200</v>
      </c>
      <c r="L379">
        <v>176480</v>
      </c>
      <c r="M379">
        <f t="shared" si="195"/>
        <v>28200</v>
      </c>
      <c r="N379">
        <f t="shared" si="196"/>
        <v>21</v>
      </c>
      <c r="O379" s="11">
        <f t="shared" si="222"/>
        <v>25150</v>
      </c>
      <c r="P379" s="11">
        <f t="shared" si="223"/>
        <v>29450</v>
      </c>
      <c r="Q379" s="11">
        <f t="shared" si="193"/>
        <v>0</v>
      </c>
      <c r="R379" s="14">
        <v>12.54</v>
      </c>
      <c r="S379" s="14">
        <f t="shared" si="224"/>
        <v>25600</v>
      </c>
      <c r="T379" s="14">
        <f t="shared" si="225"/>
        <v>29650</v>
      </c>
      <c r="U379" s="14">
        <f t="shared" si="216"/>
        <v>0</v>
      </c>
      <c r="V379" s="15">
        <f t="shared" si="194"/>
        <v>208.15000000000146</v>
      </c>
      <c r="W379" s="15">
        <f t="shared" si="197"/>
        <v>258.54999999999927</v>
      </c>
      <c r="X379" s="15">
        <f t="shared" si="198"/>
        <v>50.399999999997817</v>
      </c>
      <c r="Y379" s="15">
        <f t="shared" si="200"/>
        <v>258.54999999999927</v>
      </c>
      <c r="Z379" s="16">
        <f t="shared" si="210"/>
        <v>252.24999999999974</v>
      </c>
      <c r="AA379" s="15">
        <f t="shared" si="209"/>
        <v>8.8971737144509754E-3</v>
      </c>
      <c r="AB379" s="15">
        <f t="shared" si="211"/>
        <v>8.2743715544394068</v>
      </c>
      <c r="AC379" s="15">
        <f t="shared" si="226"/>
        <v>26100</v>
      </c>
      <c r="AD379" s="15">
        <f t="shared" si="227"/>
        <v>29150</v>
      </c>
      <c r="AE379" s="15">
        <f t="shared" si="219"/>
        <v>0</v>
      </c>
    </row>
    <row r="380" spans="1:31" x14ac:dyDescent="0.35">
      <c r="A380" s="2">
        <v>43322</v>
      </c>
      <c r="B380" t="s">
        <v>11</v>
      </c>
      <c r="C380" s="3">
        <v>43342</v>
      </c>
      <c r="D380">
        <v>28342.95</v>
      </c>
      <c r="E380">
        <v>28380</v>
      </c>
      <c r="F380">
        <v>28150.05</v>
      </c>
      <c r="G380">
        <v>28166.55</v>
      </c>
      <c r="H380">
        <v>28154.7</v>
      </c>
      <c r="I380">
        <v>28166.55</v>
      </c>
      <c r="J380">
        <f t="shared" si="199"/>
        <v>-0.65734000081657662</v>
      </c>
      <c r="K380">
        <v>2742840</v>
      </c>
      <c r="L380">
        <v>-156360</v>
      </c>
      <c r="M380">
        <f t="shared" si="195"/>
        <v>28300</v>
      </c>
      <c r="N380">
        <f t="shared" si="196"/>
        <v>20</v>
      </c>
      <c r="O380" s="11">
        <f t="shared" si="222"/>
        <v>25150</v>
      </c>
      <c r="P380" s="11">
        <f t="shared" si="223"/>
        <v>29450</v>
      </c>
      <c r="Q380" s="11">
        <f t="shared" si="193"/>
        <v>0</v>
      </c>
      <c r="R380" s="14">
        <v>12.6775</v>
      </c>
      <c r="S380" s="14">
        <f t="shared" si="224"/>
        <v>25600</v>
      </c>
      <c r="T380" s="14">
        <f t="shared" si="225"/>
        <v>29650</v>
      </c>
      <c r="U380" s="14">
        <f t="shared" si="216"/>
        <v>0</v>
      </c>
      <c r="V380" s="15">
        <f t="shared" si="194"/>
        <v>229.95000000000073</v>
      </c>
      <c r="W380" s="15">
        <f t="shared" si="197"/>
        <v>28.299999999999272</v>
      </c>
      <c r="X380" s="15">
        <f t="shared" si="198"/>
        <v>201.65000000000146</v>
      </c>
      <c r="Y380" s="15">
        <f t="shared" si="200"/>
        <v>229.95000000000073</v>
      </c>
      <c r="Z380" s="16">
        <f t="shared" si="210"/>
        <v>244.89285714285688</v>
      </c>
      <c r="AA380" s="15">
        <f t="shared" si="209"/>
        <v>8.6944569761954124E-3</v>
      </c>
      <c r="AB380" s="15">
        <f t="shared" si="211"/>
        <v>8.0858449878617336</v>
      </c>
      <c r="AC380" s="15">
        <f t="shared" si="226"/>
        <v>26100</v>
      </c>
      <c r="AD380" s="15">
        <f t="shared" si="227"/>
        <v>29150</v>
      </c>
      <c r="AE380" s="15">
        <f t="shared" si="219"/>
        <v>0</v>
      </c>
    </row>
    <row r="381" spans="1:31" x14ac:dyDescent="0.35">
      <c r="A381" s="2">
        <v>43325</v>
      </c>
      <c r="B381" t="s">
        <v>11</v>
      </c>
      <c r="C381" s="3">
        <v>43342</v>
      </c>
      <c r="D381">
        <v>27890</v>
      </c>
      <c r="E381">
        <v>27990.55</v>
      </c>
      <c r="F381">
        <v>27827</v>
      </c>
      <c r="G381">
        <v>27870.65</v>
      </c>
      <c r="H381">
        <v>27884</v>
      </c>
      <c r="I381">
        <v>27870.65</v>
      </c>
      <c r="J381">
        <f t="shared" si="199"/>
        <v>-1.0616903445021835</v>
      </c>
      <c r="K381">
        <v>2541480</v>
      </c>
      <c r="L381">
        <v>-201360</v>
      </c>
      <c r="M381">
        <f t="shared" si="195"/>
        <v>27900</v>
      </c>
      <c r="N381">
        <f t="shared" si="196"/>
        <v>17</v>
      </c>
      <c r="O381" s="11">
        <f t="shared" si="222"/>
        <v>25150</v>
      </c>
      <c r="P381" s="11">
        <f t="shared" si="223"/>
        <v>29450</v>
      </c>
      <c r="Q381" s="11">
        <f t="shared" si="193"/>
        <v>0</v>
      </c>
      <c r="R381" s="14">
        <v>12.85</v>
      </c>
      <c r="S381" s="14">
        <f t="shared" si="224"/>
        <v>25600</v>
      </c>
      <c r="T381" s="14">
        <f t="shared" si="225"/>
        <v>29650</v>
      </c>
      <c r="U381" s="14">
        <f t="shared" si="216"/>
        <v>0</v>
      </c>
      <c r="V381" s="15">
        <f t="shared" si="194"/>
        <v>163.54999999999927</v>
      </c>
      <c r="W381" s="15">
        <f t="shared" si="197"/>
        <v>176</v>
      </c>
      <c r="X381" s="15">
        <f t="shared" si="198"/>
        <v>339.54999999999927</v>
      </c>
      <c r="Y381" s="15">
        <f t="shared" si="200"/>
        <v>339.54999999999927</v>
      </c>
      <c r="Z381" s="16">
        <f t="shared" si="210"/>
        <v>250.39642857142826</v>
      </c>
      <c r="AA381" s="15">
        <f t="shared" si="209"/>
        <v>8.9842335421466031E-3</v>
      </c>
      <c r="AB381" s="15">
        <f t="shared" si="211"/>
        <v>8.3553371941963412</v>
      </c>
      <c r="AC381" s="15">
        <f t="shared" si="226"/>
        <v>26100</v>
      </c>
      <c r="AD381" s="15">
        <f t="shared" si="227"/>
        <v>29150</v>
      </c>
      <c r="AE381" s="15">
        <f t="shared" si="219"/>
        <v>0</v>
      </c>
    </row>
    <row r="382" spans="1:31" x14ac:dyDescent="0.35">
      <c r="A382" s="2">
        <v>43326</v>
      </c>
      <c r="B382" t="s">
        <v>11</v>
      </c>
      <c r="C382" s="3">
        <v>43342</v>
      </c>
      <c r="D382">
        <v>27905</v>
      </c>
      <c r="E382">
        <v>28097.85</v>
      </c>
      <c r="F382">
        <v>27904.3</v>
      </c>
      <c r="G382">
        <v>28077.5</v>
      </c>
      <c r="H382">
        <v>28082.85</v>
      </c>
      <c r="I382">
        <v>28077.5</v>
      </c>
      <c r="J382">
        <f t="shared" si="199"/>
        <v>0.73671088950226526</v>
      </c>
      <c r="K382">
        <v>2525000</v>
      </c>
      <c r="L382">
        <v>-16480</v>
      </c>
      <c r="M382">
        <f t="shared" si="195"/>
        <v>27900</v>
      </c>
      <c r="N382">
        <f t="shared" si="196"/>
        <v>16</v>
      </c>
      <c r="O382" s="11">
        <f t="shared" si="222"/>
        <v>25150</v>
      </c>
      <c r="P382" s="11">
        <f t="shared" si="223"/>
        <v>29450</v>
      </c>
      <c r="Q382" s="11">
        <f t="shared" si="193"/>
        <v>0</v>
      </c>
      <c r="R382" s="14">
        <v>13.4</v>
      </c>
      <c r="S382" s="14">
        <f t="shared" si="224"/>
        <v>25600</v>
      </c>
      <c r="T382" s="14">
        <f t="shared" si="225"/>
        <v>29650</v>
      </c>
      <c r="U382" s="14">
        <f t="shared" si="216"/>
        <v>0</v>
      </c>
      <c r="V382" s="15">
        <f t="shared" si="194"/>
        <v>193.54999999999927</v>
      </c>
      <c r="W382" s="15">
        <f t="shared" si="197"/>
        <v>227.19999999999709</v>
      </c>
      <c r="X382" s="15">
        <f t="shared" si="198"/>
        <v>33.649999999997817</v>
      </c>
      <c r="Y382" s="15">
        <f t="shared" si="200"/>
        <v>227.19999999999709</v>
      </c>
      <c r="Z382" s="16">
        <f t="shared" si="210"/>
        <v>256.56428571428529</v>
      </c>
      <c r="AA382" s="15">
        <f t="shared" si="209"/>
        <v>9.1377183052011503E-3</v>
      </c>
      <c r="AB382" s="15">
        <f t="shared" si="211"/>
        <v>8.4980780238370706</v>
      </c>
      <c r="AC382" s="15">
        <f t="shared" si="226"/>
        <v>26100</v>
      </c>
      <c r="AD382" s="15">
        <f t="shared" si="227"/>
        <v>29150</v>
      </c>
      <c r="AE382" s="15">
        <f t="shared" si="219"/>
        <v>0</v>
      </c>
    </row>
    <row r="383" spans="1:31" x14ac:dyDescent="0.35">
      <c r="A383" s="2">
        <v>43328</v>
      </c>
      <c r="B383" t="s">
        <v>11</v>
      </c>
      <c r="C383" s="3">
        <v>43342</v>
      </c>
      <c r="D383">
        <v>27889.55</v>
      </c>
      <c r="E383">
        <v>28049.3</v>
      </c>
      <c r="F383">
        <v>27836.799999999999</v>
      </c>
      <c r="G383">
        <v>27907.200000000001</v>
      </c>
      <c r="H383">
        <v>27936</v>
      </c>
      <c r="I383">
        <v>27907.200000000001</v>
      </c>
      <c r="J383">
        <f t="shared" si="199"/>
        <v>-0.61023678477238585</v>
      </c>
      <c r="K383">
        <v>2389200</v>
      </c>
      <c r="L383">
        <v>-135800</v>
      </c>
      <c r="M383">
        <f t="shared" si="195"/>
        <v>27900</v>
      </c>
      <c r="N383">
        <f t="shared" si="196"/>
        <v>14</v>
      </c>
      <c r="O383" s="11">
        <f t="shared" si="222"/>
        <v>25150</v>
      </c>
      <c r="P383" s="11">
        <f t="shared" si="223"/>
        <v>29450</v>
      </c>
      <c r="Q383" s="11">
        <f t="shared" si="193"/>
        <v>0</v>
      </c>
      <c r="R383" s="14">
        <v>13.282500000000001</v>
      </c>
      <c r="S383" s="14">
        <f t="shared" si="224"/>
        <v>25600</v>
      </c>
      <c r="T383" s="14">
        <f t="shared" si="225"/>
        <v>29650</v>
      </c>
      <c r="U383" s="14">
        <f t="shared" si="216"/>
        <v>0</v>
      </c>
      <c r="V383" s="15">
        <f t="shared" si="194"/>
        <v>212.5</v>
      </c>
      <c r="W383" s="15">
        <f t="shared" si="197"/>
        <v>28.200000000000728</v>
      </c>
      <c r="X383" s="15">
        <f t="shared" si="198"/>
        <v>240.70000000000073</v>
      </c>
      <c r="Y383" s="15">
        <f t="shared" si="200"/>
        <v>240.70000000000073</v>
      </c>
      <c r="Z383" s="16">
        <f t="shared" si="210"/>
        <v>248.76785714285688</v>
      </c>
      <c r="AA383" s="15">
        <f t="shared" si="209"/>
        <v>8.9141102347371597E-3</v>
      </c>
      <c r="AB383" s="15">
        <f t="shared" si="211"/>
        <v>8.2901225183055587</v>
      </c>
      <c r="AC383" s="15">
        <f t="shared" si="226"/>
        <v>26100</v>
      </c>
      <c r="AD383" s="15">
        <f t="shared" si="227"/>
        <v>29150</v>
      </c>
      <c r="AE383" s="15">
        <f t="shared" si="219"/>
        <v>0</v>
      </c>
    </row>
    <row r="384" spans="1:31" x14ac:dyDescent="0.35">
      <c r="A384" s="2">
        <v>43329</v>
      </c>
      <c r="B384" t="s">
        <v>11</v>
      </c>
      <c r="C384" s="3">
        <v>43342</v>
      </c>
      <c r="D384">
        <v>28011.35</v>
      </c>
      <c r="E384">
        <v>28209.9</v>
      </c>
      <c r="F384">
        <v>28005.05</v>
      </c>
      <c r="G384">
        <v>28169.5</v>
      </c>
      <c r="H384">
        <v>28173</v>
      </c>
      <c r="I384">
        <v>28169.5</v>
      </c>
      <c r="J384">
        <f t="shared" si="199"/>
        <v>0.93114893768082241</v>
      </c>
      <c r="K384">
        <v>2452880</v>
      </c>
      <c r="L384">
        <v>63680</v>
      </c>
      <c r="M384">
        <f t="shared" si="195"/>
        <v>28000</v>
      </c>
      <c r="N384">
        <f t="shared" si="196"/>
        <v>13</v>
      </c>
      <c r="O384" s="11">
        <f t="shared" si="222"/>
        <v>25150</v>
      </c>
      <c r="P384" s="11">
        <f t="shared" si="223"/>
        <v>29450</v>
      </c>
      <c r="Q384" s="11">
        <f t="shared" si="193"/>
        <v>0</v>
      </c>
      <c r="R384" s="14">
        <v>13.645</v>
      </c>
      <c r="S384" s="14">
        <f t="shared" si="224"/>
        <v>25600</v>
      </c>
      <c r="T384" s="14">
        <f t="shared" si="225"/>
        <v>29650</v>
      </c>
      <c r="U384" s="14">
        <f t="shared" si="216"/>
        <v>0</v>
      </c>
      <c r="V384" s="15">
        <f t="shared" si="194"/>
        <v>204.85000000000218</v>
      </c>
      <c r="W384" s="15">
        <f t="shared" si="197"/>
        <v>302.70000000000073</v>
      </c>
      <c r="X384" s="15">
        <f t="shared" si="198"/>
        <v>97.849999999998545</v>
      </c>
      <c r="Y384" s="15">
        <f t="shared" si="200"/>
        <v>302.70000000000073</v>
      </c>
      <c r="Z384" s="16">
        <f t="shared" si="210"/>
        <v>250.58571428571409</v>
      </c>
      <c r="AA384" s="15">
        <f t="shared" si="209"/>
        <v>8.8956394073630724E-3</v>
      </c>
      <c r="AB384" s="15">
        <f t="shared" si="211"/>
        <v>8.2729446488476572</v>
      </c>
      <c r="AC384" s="15">
        <f t="shared" si="226"/>
        <v>26100</v>
      </c>
      <c r="AD384" s="15">
        <f t="shared" si="227"/>
        <v>29150</v>
      </c>
      <c r="AE384" s="15">
        <f t="shared" si="219"/>
        <v>0</v>
      </c>
    </row>
    <row r="385" spans="1:31" x14ac:dyDescent="0.35">
      <c r="A385" s="2">
        <v>43332</v>
      </c>
      <c r="B385" t="s">
        <v>11</v>
      </c>
      <c r="C385" s="3">
        <v>43342</v>
      </c>
      <c r="D385">
        <v>28290</v>
      </c>
      <c r="E385">
        <v>28377.599999999999</v>
      </c>
      <c r="F385">
        <v>28220.400000000001</v>
      </c>
      <c r="G385">
        <v>28331.45</v>
      </c>
      <c r="H385">
        <v>28320.7</v>
      </c>
      <c r="I385">
        <v>28331.45</v>
      </c>
      <c r="J385">
        <f t="shared" si="199"/>
        <v>0.57162623162598714</v>
      </c>
      <c r="K385">
        <v>2464400</v>
      </c>
      <c r="L385">
        <v>11520</v>
      </c>
      <c r="M385">
        <f t="shared" si="195"/>
        <v>28300</v>
      </c>
      <c r="N385">
        <f t="shared" si="196"/>
        <v>10</v>
      </c>
      <c r="O385" s="11">
        <f t="shared" si="222"/>
        <v>25150</v>
      </c>
      <c r="P385" s="11">
        <f t="shared" si="223"/>
        <v>29450</v>
      </c>
      <c r="Q385" s="11">
        <f t="shared" si="193"/>
        <v>0</v>
      </c>
      <c r="R385" s="14">
        <v>13.16</v>
      </c>
      <c r="S385" s="14">
        <f t="shared" si="224"/>
        <v>25600</v>
      </c>
      <c r="T385" s="14">
        <f t="shared" si="225"/>
        <v>29650</v>
      </c>
      <c r="U385" s="14">
        <f t="shared" si="216"/>
        <v>0</v>
      </c>
      <c r="V385" s="15">
        <f t="shared" si="194"/>
        <v>157.19999999999709</v>
      </c>
      <c r="W385" s="15">
        <f t="shared" si="197"/>
        <v>208.09999999999854</v>
      </c>
      <c r="X385" s="15">
        <f t="shared" si="198"/>
        <v>50.900000000001455</v>
      </c>
      <c r="Y385" s="15">
        <f t="shared" si="200"/>
        <v>208.09999999999854</v>
      </c>
      <c r="Z385" s="16">
        <f t="shared" si="210"/>
        <v>247.10714285714261</v>
      </c>
      <c r="AA385" s="15">
        <f t="shared" si="209"/>
        <v>8.7220083284527475E-3</v>
      </c>
      <c r="AB385" s="15">
        <f t="shared" si="211"/>
        <v>8.1114677454610558</v>
      </c>
      <c r="AC385" s="15">
        <f t="shared" si="226"/>
        <v>26100</v>
      </c>
      <c r="AD385" s="15">
        <f t="shared" si="227"/>
        <v>29150</v>
      </c>
      <c r="AE385" s="15">
        <f t="shared" si="219"/>
        <v>0</v>
      </c>
    </row>
    <row r="386" spans="1:31" x14ac:dyDescent="0.35">
      <c r="A386" s="2">
        <v>43333</v>
      </c>
      <c r="B386" t="s">
        <v>11</v>
      </c>
      <c r="C386" s="3">
        <v>43342</v>
      </c>
      <c r="D386">
        <v>28340.2</v>
      </c>
      <c r="E386">
        <v>28360.65</v>
      </c>
      <c r="F386">
        <v>28189.5</v>
      </c>
      <c r="G386">
        <v>28279.35</v>
      </c>
      <c r="H386">
        <v>28289</v>
      </c>
      <c r="I386">
        <v>28279.35</v>
      </c>
      <c r="J386">
        <f t="shared" si="199"/>
        <v>-0.18423337170055953</v>
      </c>
      <c r="K386">
        <v>2370680</v>
      </c>
      <c r="L386">
        <v>-93720</v>
      </c>
      <c r="M386">
        <f t="shared" si="195"/>
        <v>28300</v>
      </c>
      <c r="N386">
        <f t="shared" si="196"/>
        <v>9</v>
      </c>
      <c r="O386" s="11">
        <f t="shared" si="222"/>
        <v>25150</v>
      </c>
      <c r="P386" s="11">
        <f t="shared" si="223"/>
        <v>29450</v>
      </c>
      <c r="Q386" s="11">
        <f t="shared" ref="Q386:Q449" si="228">IF(AND(G386&gt;=O386,G386&lt;=P386),0,1)</f>
        <v>0</v>
      </c>
      <c r="R386" s="14">
        <v>13.032500000000001</v>
      </c>
      <c r="S386" s="14">
        <f t="shared" si="224"/>
        <v>25600</v>
      </c>
      <c r="T386" s="14">
        <f t="shared" si="225"/>
        <v>29650</v>
      </c>
      <c r="U386" s="14">
        <f t="shared" si="216"/>
        <v>0</v>
      </c>
      <c r="V386" s="15">
        <f t="shared" ref="V386:V449" si="229">E386-F386</f>
        <v>171.15000000000146</v>
      </c>
      <c r="W386" s="15">
        <f t="shared" si="197"/>
        <v>29.200000000000728</v>
      </c>
      <c r="X386" s="15">
        <f t="shared" si="198"/>
        <v>141.95000000000073</v>
      </c>
      <c r="Y386" s="15">
        <f t="shared" si="200"/>
        <v>171.15000000000146</v>
      </c>
      <c r="Z386" s="16">
        <f t="shared" si="210"/>
        <v>250.06071428571417</v>
      </c>
      <c r="AA386" s="15">
        <f t="shared" si="209"/>
        <v>8.8425198700010504E-3</v>
      </c>
      <c r="AB386" s="15">
        <f t="shared" si="211"/>
        <v>8.2235434791009769</v>
      </c>
      <c r="AC386" s="15">
        <f t="shared" si="226"/>
        <v>26100</v>
      </c>
      <c r="AD386" s="15">
        <f t="shared" si="227"/>
        <v>29150</v>
      </c>
      <c r="AE386" s="15">
        <f t="shared" si="219"/>
        <v>0</v>
      </c>
    </row>
    <row r="387" spans="1:31" x14ac:dyDescent="0.35">
      <c r="A387" s="2">
        <v>43335</v>
      </c>
      <c r="B387" t="s">
        <v>11</v>
      </c>
      <c r="C387" s="3">
        <v>43342</v>
      </c>
      <c r="D387">
        <v>28336.400000000001</v>
      </c>
      <c r="E387">
        <v>28336.400000000001</v>
      </c>
      <c r="F387">
        <v>28016</v>
      </c>
      <c r="G387">
        <v>28099.05</v>
      </c>
      <c r="H387">
        <v>28112</v>
      </c>
      <c r="I387">
        <v>28099.05</v>
      </c>
      <c r="J387">
        <f t="shared" si="199"/>
        <v>-0.64165870376400369</v>
      </c>
      <c r="K387">
        <v>2030640</v>
      </c>
      <c r="L387">
        <v>-340040</v>
      </c>
      <c r="M387">
        <f t="shared" ref="M387:M450" si="230">MROUND(D387,100)</f>
        <v>28300</v>
      </c>
      <c r="N387">
        <f t="shared" ref="N387:N450" si="231">C387-A387</f>
        <v>7</v>
      </c>
      <c r="O387" s="11">
        <f t="shared" si="222"/>
        <v>25150</v>
      </c>
      <c r="P387" s="11">
        <f t="shared" si="223"/>
        <v>29450</v>
      </c>
      <c r="Q387" s="11">
        <f t="shared" si="228"/>
        <v>0</v>
      </c>
      <c r="R387" s="14">
        <v>12.9025</v>
      </c>
      <c r="S387" s="14">
        <f t="shared" si="224"/>
        <v>25600</v>
      </c>
      <c r="T387" s="14">
        <f t="shared" si="225"/>
        <v>29650</v>
      </c>
      <c r="U387" s="14">
        <f t="shared" si="216"/>
        <v>0</v>
      </c>
      <c r="V387" s="15">
        <f t="shared" si="229"/>
        <v>320.40000000000146</v>
      </c>
      <c r="W387" s="15">
        <f t="shared" ref="W387:W450" si="232">ABS(G386-E387)</f>
        <v>57.05000000000291</v>
      </c>
      <c r="X387" s="15">
        <f t="shared" ref="X387:X450" si="233">ABS(G386-F387)</f>
        <v>263.34999999999854</v>
      </c>
      <c r="Y387" s="15">
        <f t="shared" si="200"/>
        <v>320.40000000000146</v>
      </c>
      <c r="Z387" s="16">
        <f t="shared" si="210"/>
        <v>252.18571428571445</v>
      </c>
      <c r="AA387" s="15">
        <f t="shared" si="209"/>
        <v>8.9748840009080191E-3</v>
      </c>
      <c r="AB387" s="15">
        <f t="shared" si="211"/>
        <v>8.3466421208444572</v>
      </c>
      <c r="AC387" s="15">
        <f t="shared" si="226"/>
        <v>26100</v>
      </c>
      <c r="AD387" s="15">
        <f t="shared" si="227"/>
        <v>29150</v>
      </c>
      <c r="AE387" s="15">
        <f t="shared" si="219"/>
        <v>0</v>
      </c>
    </row>
    <row r="388" spans="1:31" x14ac:dyDescent="0.35">
      <c r="A388" s="2">
        <v>43336</v>
      </c>
      <c r="B388" t="s">
        <v>11</v>
      </c>
      <c r="C388" s="3">
        <v>43342</v>
      </c>
      <c r="D388">
        <v>28010.400000000001</v>
      </c>
      <c r="E388">
        <v>28176</v>
      </c>
      <c r="F388">
        <v>27861.25</v>
      </c>
      <c r="G388">
        <v>27908.799999999999</v>
      </c>
      <c r="H388">
        <v>27912</v>
      </c>
      <c r="I388">
        <v>27908.799999999999</v>
      </c>
      <c r="J388">
        <f t="shared" ref="J388:J451" si="234">((G388-G387)/G388)*100</f>
        <v>-0.68168462993751078</v>
      </c>
      <c r="K388">
        <v>2012760</v>
      </c>
      <c r="L388">
        <v>-17880</v>
      </c>
      <c r="M388">
        <f t="shared" si="230"/>
        <v>28000</v>
      </c>
      <c r="N388">
        <f t="shared" si="231"/>
        <v>6</v>
      </c>
      <c r="O388" s="11">
        <f t="shared" si="222"/>
        <v>25150</v>
      </c>
      <c r="P388" s="11">
        <f t="shared" si="223"/>
        <v>29450</v>
      </c>
      <c r="Q388" s="11">
        <f t="shared" si="228"/>
        <v>0</v>
      </c>
      <c r="R388" s="14">
        <v>12.7575</v>
      </c>
      <c r="S388" s="14">
        <f t="shared" si="224"/>
        <v>25600</v>
      </c>
      <c r="T388" s="14">
        <f t="shared" si="225"/>
        <v>29650</v>
      </c>
      <c r="U388" s="14">
        <f t="shared" si="216"/>
        <v>0</v>
      </c>
      <c r="V388" s="15">
        <f t="shared" si="229"/>
        <v>314.75</v>
      </c>
      <c r="W388" s="15">
        <f t="shared" si="232"/>
        <v>76.950000000000728</v>
      </c>
      <c r="X388" s="15">
        <f t="shared" si="233"/>
        <v>237.79999999999927</v>
      </c>
      <c r="Y388" s="15">
        <f t="shared" ref="Y388:Y451" si="235">MAX(V388,W388,X388)</f>
        <v>314.75</v>
      </c>
      <c r="Z388" s="16">
        <f t="shared" si="210"/>
        <v>256.31785714285718</v>
      </c>
      <c r="AA388" s="15">
        <f t="shared" si="209"/>
        <v>9.1841231849043026E-3</v>
      </c>
      <c r="AB388" s="15">
        <f t="shared" si="211"/>
        <v>8.5412345619610015</v>
      </c>
      <c r="AC388" s="15">
        <f t="shared" si="226"/>
        <v>26100</v>
      </c>
      <c r="AD388" s="15">
        <f t="shared" si="227"/>
        <v>29150</v>
      </c>
      <c r="AE388" s="15">
        <f t="shared" si="219"/>
        <v>0</v>
      </c>
    </row>
    <row r="389" spans="1:31" x14ac:dyDescent="0.35">
      <c r="A389" s="2">
        <v>43339</v>
      </c>
      <c r="B389" t="s">
        <v>11</v>
      </c>
      <c r="C389" s="3">
        <v>43342</v>
      </c>
      <c r="D389">
        <v>28034.75</v>
      </c>
      <c r="E389">
        <v>28290.9</v>
      </c>
      <c r="F389">
        <v>28025.25</v>
      </c>
      <c r="G389">
        <v>28268.95</v>
      </c>
      <c r="H389">
        <v>28279</v>
      </c>
      <c r="I389">
        <v>28268.95</v>
      </c>
      <c r="J389">
        <f t="shared" si="234"/>
        <v>1.2740126534590124</v>
      </c>
      <c r="K389">
        <v>1794280</v>
      </c>
      <c r="L389">
        <v>-218480</v>
      </c>
      <c r="M389">
        <f t="shared" si="230"/>
        <v>28000</v>
      </c>
      <c r="N389">
        <f t="shared" si="231"/>
        <v>3</v>
      </c>
      <c r="O389" s="11">
        <f t="shared" si="222"/>
        <v>25150</v>
      </c>
      <c r="P389" s="11">
        <f t="shared" si="223"/>
        <v>29450</v>
      </c>
      <c r="Q389" s="11">
        <f t="shared" si="228"/>
        <v>0</v>
      </c>
      <c r="R389" s="14">
        <v>12.407500000000001</v>
      </c>
      <c r="S389" s="14">
        <f t="shared" si="224"/>
        <v>25600</v>
      </c>
      <c r="T389" s="14">
        <f t="shared" si="225"/>
        <v>29650</v>
      </c>
      <c r="U389" s="14">
        <f t="shared" si="216"/>
        <v>0</v>
      </c>
      <c r="V389" s="15">
        <f t="shared" si="229"/>
        <v>265.65000000000146</v>
      </c>
      <c r="W389" s="15">
        <f t="shared" si="232"/>
        <v>382.10000000000218</v>
      </c>
      <c r="X389" s="15">
        <f t="shared" si="233"/>
        <v>116.45000000000073</v>
      </c>
      <c r="Y389" s="15">
        <f t="shared" si="235"/>
        <v>382.10000000000218</v>
      </c>
      <c r="Z389" s="16">
        <f t="shared" si="210"/>
        <v>258.61785714285725</v>
      </c>
      <c r="AA389" s="15">
        <f t="shared" si="209"/>
        <v>9.148477645715785E-3</v>
      </c>
      <c r="AB389" s="15">
        <f t="shared" si="211"/>
        <v>8.5080842105156798</v>
      </c>
      <c r="AC389" s="15">
        <f t="shared" si="226"/>
        <v>26100</v>
      </c>
      <c r="AD389" s="15">
        <f t="shared" si="227"/>
        <v>29150</v>
      </c>
      <c r="AE389" s="15">
        <f t="shared" si="219"/>
        <v>0</v>
      </c>
    </row>
    <row r="390" spans="1:31" x14ac:dyDescent="0.35">
      <c r="A390" s="2">
        <v>43340</v>
      </c>
      <c r="B390" t="s">
        <v>11</v>
      </c>
      <c r="C390" s="3">
        <v>43342</v>
      </c>
      <c r="D390">
        <v>28360.55</v>
      </c>
      <c r="E390">
        <v>28408.799999999999</v>
      </c>
      <c r="F390">
        <v>28160</v>
      </c>
      <c r="G390">
        <v>28312.25</v>
      </c>
      <c r="H390">
        <v>28313.25</v>
      </c>
      <c r="I390">
        <v>28312.25</v>
      </c>
      <c r="J390">
        <f t="shared" si="234"/>
        <v>0.15293733277997784</v>
      </c>
      <c r="K390">
        <v>1503400</v>
      </c>
      <c r="L390">
        <v>-290880</v>
      </c>
      <c r="M390">
        <f t="shared" si="230"/>
        <v>28400</v>
      </c>
      <c r="N390">
        <f t="shared" si="231"/>
        <v>2</v>
      </c>
      <c r="O390" s="11">
        <f t="shared" ref="O390:O392" si="236">O389</f>
        <v>25150</v>
      </c>
      <c r="P390" s="11">
        <f t="shared" ref="P390:P392" si="237">P389</f>
        <v>29450</v>
      </c>
      <c r="Q390" s="11">
        <f t="shared" si="228"/>
        <v>0</v>
      </c>
      <c r="R390" s="14">
        <v>12.237500000000001</v>
      </c>
      <c r="S390" s="14">
        <f t="shared" si="224"/>
        <v>25600</v>
      </c>
      <c r="T390" s="14">
        <f t="shared" si="225"/>
        <v>29650</v>
      </c>
      <c r="U390" s="14">
        <f t="shared" si="216"/>
        <v>0</v>
      </c>
      <c r="V390" s="15">
        <f t="shared" si="229"/>
        <v>248.79999999999927</v>
      </c>
      <c r="W390" s="15">
        <f t="shared" si="232"/>
        <v>139.84999999999854</v>
      </c>
      <c r="X390" s="15">
        <f t="shared" si="233"/>
        <v>108.95000000000073</v>
      </c>
      <c r="Y390" s="15">
        <f t="shared" si="235"/>
        <v>248.79999999999927</v>
      </c>
      <c r="Z390" s="16">
        <f t="shared" si="210"/>
        <v>259.02499999999992</v>
      </c>
      <c r="AA390" s="15">
        <f t="shared" si="209"/>
        <v>9.1488666566592169E-3</v>
      </c>
      <c r="AB390" s="15">
        <f t="shared" si="211"/>
        <v>8.5084459906930725</v>
      </c>
      <c r="AC390" s="15">
        <f t="shared" si="226"/>
        <v>26100</v>
      </c>
      <c r="AD390" s="15">
        <f t="shared" si="227"/>
        <v>29150</v>
      </c>
      <c r="AE390" s="15">
        <f t="shared" si="219"/>
        <v>0</v>
      </c>
    </row>
    <row r="391" spans="1:31" x14ac:dyDescent="0.35">
      <c r="A391" s="2">
        <v>43341</v>
      </c>
      <c r="B391" t="s">
        <v>11</v>
      </c>
      <c r="C391" s="3">
        <v>43342</v>
      </c>
      <c r="D391">
        <v>28249.95</v>
      </c>
      <c r="E391">
        <v>28397.7</v>
      </c>
      <c r="F391">
        <v>28190.3</v>
      </c>
      <c r="G391">
        <v>28250.55</v>
      </c>
      <c r="H391">
        <v>28226.2</v>
      </c>
      <c r="I391">
        <v>28250.55</v>
      </c>
      <c r="J391">
        <f t="shared" si="234"/>
        <v>-0.2184028275555723</v>
      </c>
      <c r="K391">
        <v>1320800</v>
      </c>
      <c r="L391">
        <v>-182600</v>
      </c>
      <c r="M391">
        <f t="shared" si="230"/>
        <v>28200</v>
      </c>
      <c r="N391">
        <f t="shared" si="231"/>
        <v>1</v>
      </c>
      <c r="O391" s="11">
        <f t="shared" si="236"/>
        <v>25150</v>
      </c>
      <c r="P391" s="11">
        <f t="shared" si="237"/>
        <v>29450</v>
      </c>
      <c r="Q391" s="11">
        <f t="shared" si="228"/>
        <v>0</v>
      </c>
      <c r="R391" s="14">
        <v>12.425000000000001</v>
      </c>
      <c r="S391" s="14">
        <f t="shared" si="224"/>
        <v>25600</v>
      </c>
      <c r="T391" s="14">
        <f t="shared" si="225"/>
        <v>29650</v>
      </c>
      <c r="U391" s="14">
        <f t="shared" si="216"/>
        <v>0</v>
      </c>
      <c r="V391" s="15">
        <f t="shared" si="229"/>
        <v>207.40000000000146</v>
      </c>
      <c r="W391" s="15">
        <f t="shared" si="232"/>
        <v>85.450000000000728</v>
      </c>
      <c r="X391" s="15">
        <f t="shared" si="233"/>
        <v>121.95000000000073</v>
      </c>
      <c r="Y391" s="15">
        <f t="shared" si="235"/>
        <v>207.40000000000146</v>
      </c>
      <c r="Z391" s="16">
        <f t="shared" si="210"/>
        <v>264.04642857142869</v>
      </c>
      <c r="AA391" s="15">
        <f t="shared" si="209"/>
        <v>9.3465942635250886E-3</v>
      </c>
      <c r="AB391" s="15">
        <f t="shared" si="211"/>
        <v>8.6923326650783324</v>
      </c>
      <c r="AC391" s="15">
        <f t="shared" si="226"/>
        <v>26100</v>
      </c>
      <c r="AD391" s="15">
        <f t="shared" si="227"/>
        <v>29150</v>
      </c>
      <c r="AE391" s="15">
        <f t="shared" si="219"/>
        <v>0</v>
      </c>
    </row>
    <row r="392" spans="1:31" x14ac:dyDescent="0.35">
      <c r="A392" s="2">
        <v>43342</v>
      </c>
      <c r="B392" t="s">
        <v>11</v>
      </c>
      <c r="C392" s="3">
        <v>43342</v>
      </c>
      <c r="D392">
        <v>28233.3</v>
      </c>
      <c r="E392">
        <v>28233.3</v>
      </c>
      <c r="F392">
        <v>27966.45</v>
      </c>
      <c r="G392">
        <v>28094.15</v>
      </c>
      <c r="H392">
        <v>28105.5</v>
      </c>
      <c r="I392">
        <v>28103.25</v>
      </c>
      <c r="J392">
        <f t="shared" si="234"/>
        <v>-0.55669952641385412</v>
      </c>
      <c r="K392">
        <v>862440</v>
      </c>
      <c r="L392">
        <v>-458360</v>
      </c>
      <c r="M392">
        <f t="shared" si="230"/>
        <v>28200</v>
      </c>
      <c r="N392">
        <f t="shared" si="231"/>
        <v>0</v>
      </c>
      <c r="O392" s="11">
        <f t="shared" si="236"/>
        <v>25150</v>
      </c>
      <c r="P392" s="11">
        <f t="shared" si="237"/>
        <v>29450</v>
      </c>
      <c r="Q392" s="11">
        <f t="shared" si="228"/>
        <v>0</v>
      </c>
      <c r="R392" s="14">
        <v>12.435</v>
      </c>
      <c r="S392" s="14">
        <f t="shared" si="224"/>
        <v>25600</v>
      </c>
      <c r="T392" s="14">
        <f t="shared" si="225"/>
        <v>29650</v>
      </c>
      <c r="U392" s="14">
        <f t="shared" si="216"/>
        <v>0</v>
      </c>
      <c r="V392" s="15">
        <f t="shared" si="229"/>
        <v>266.84999999999854</v>
      </c>
      <c r="W392" s="15">
        <f t="shared" si="232"/>
        <v>17.25</v>
      </c>
      <c r="X392" s="15">
        <f t="shared" si="233"/>
        <v>284.09999999999854</v>
      </c>
      <c r="Y392" s="15">
        <f t="shared" si="235"/>
        <v>284.09999999999854</v>
      </c>
      <c r="Z392" s="16">
        <f t="shared" si="210"/>
        <v>266.81785714285718</v>
      </c>
      <c r="AA392" s="15">
        <f t="shared" si="209"/>
        <v>9.497274597838239E-3</v>
      </c>
      <c r="AB392" s="15">
        <f t="shared" si="211"/>
        <v>8.8324653759895622</v>
      </c>
      <c r="AC392" s="15">
        <f t="shared" si="226"/>
        <v>26100</v>
      </c>
      <c r="AD392" s="15">
        <f t="shared" si="227"/>
        <v>29150</v>
      </c>
      <c r="AE392" s="15">
        <f t="shared" si="219"/>
        <v>0</v>
      </c>
    </row>
    <row r="393" spans="1:31" x14ac:dyDescent="0.35">
      <c r="A393" s="2">
        <v>43343</v>
      </c>
      <c r="B393" t="s">
        <v>11</v>
      </c>
      <c r="C393" s="3">
        <v>43370</v>
      </c>
      <c r="D393">
        <v>28160</v>
      </c>
      <c r="E393">
        <v>28309.15</v>
      </c>
      <c r="F393">
        <v>28107.95</v>
      </c>
      <c r="G393">
        <v>28216.7</v>
      </c>
      <c r="H393">
        <v>28218.25</v>
      </c>
      <c r="I393">
        <v>28216.7</v>
      </c>
      <c r="J393">
        <f t="shared" si="234"/>
        <v>0.43431726601622184</v>
      </c>
      <c r="K393">
        <v>1599720</v>
      </c>
      <c r="L393">
        <v>-47000</v>
      </c>
      <c r="M393">
        <f t="shared" si="230"/>
        <v>28200</v>
      </c>
      <c r="N393">
        <f t="shared" si="231"/>
        <v>27</v>
      </c>
      <c r="O393" s="11">
        <v>26000</v>
      </c>
      <c r="P393" s="11">
        <v>29850</v>
      </c>
      <c r="Q393" s="11">
        <f t="shared" si="228"/>
        <v>0</v>
      </c>
      <c r="R393" s="14">
        <v>12.4125</v>
      </c>
      <c r="S393" s="14">
        <f>MROUND((G393-2*G393*R393*SQRT(N393/365)/100),50)</f>
        <v>26300</v>
      </c>
      <c r="T393" s="14">
        <f>MROUND((G393+2*G393*R393*SQRT(N393/365)/100),50)</f>
        <v>30100</v>
      </c>
      <c r="U393" s="14">
        <f t="shared" si="216"/>
        <v>0</v>
      </c>
      <c r="V393" s="15">
        <f t="shared" si="229"/>
        <v>201.20000000000073</v>
      </c>
      <c r="W393" s="15">
        <f t="shared" si="232"/>
        <v>215</v>
      </c>
      <c r="X393" s="15">
        <f t="shared" si="233"/>
        <v>13.799999999999272</v>
      </c>
      <c r="Y393" s="15">
        <f t="shared" si="235"/>
        <v>215</v>
      </c>
      <c r="Z393" s="16">
        <f t="shared" si="210"/>
        <v>263.70714285714297</v>
      </c>
      <c r="AA393" s="15">
        <f t="shared" si="209"/>
        <v>9.3457825634160954E-3</v>
      </c>
      <c r="AB393" s="15">
        <f t="shared" si="211"/>
        <v>8.6915777839769692</v>
      </c>
      <c r="AC393" s="15">
        <f>MROUND((G393-2*G393*AB393*SQRT(N393/365)/100),50)</f>
        <v>26900</v>
      </c>
      <c r="AD393" s="15">
        <f>MROUND((G393+2*G393*AB393*SQRT(N393/365)/100),50)</f>
        <v>29550</v>
      </c>
      <c r="AE393" s="15">
        <f t="shared" si="219"/>
        <v>0</v>
      </c>
    </row>
    <row r="394" spans="1:31" x14ac:dyDescent="0.35">
      <c r="A394" s="2">
        <v>43346</v>
      </c>
      <c r="B394" t="s">
        <v>11</v>
      </c>
      <c r="C394" s="3">
        <v>43370</v>
      </c>
      <c r="D394">
        <v>28285.15</v>
      </c>
      <c r="E394">
        <v>28299.95</v>
      </c>
      <c r="F394">
        <v>27961.55</v>
      </c>
      <c r="G394">
        <v>28014.55</v>
      </c>
      <c r="H394">
        <v>27962.6</v>
      </c>
      <c r="I394">
        <v>28014.55</v>
      </c>
      <c r="J394">
        <f t="shared" si="234"/>
        <v>-0.72158931697993167</v>
      </c>
      <c r="K394">
        <v>1670040</v>
      </c>
      <c r="L394">
        <v>70320</v>
      </c>
      <c r="M394">
        <f t="shared" si="230"/>
        <v>28300</v>
      </c>
      <c r="N394">
        <f t="shared" si="231"/>
        <v>24</v>
      </c>
      <c r="O394" s="11">
        <f t="shared" ref="O394" si="238">O393</f>
        <v>26000</v>
      </c>
      <c r="P394" s="11">
        <f t="shared" ref="P394" si="239">P393</f>
        <v>29850</v>
      </c>
      <c r="Q394" s="11">
        <f t="shared" si="228"/>
        <v>0</v>
      </c>
      <c r="R394" s="14">
        <v>12.5975</v>
      </c>
      <c r="S394" s="14">
        <f t="shared" ref="S394:S410" si="240">S393</f>
        <v>26300</v>
      </c>
      <c r="T394" s="14">
        <f t="shared" ref="T394:T410" si="241">T393</f>
        <v>30100</v>
      </c>
      <c r="U394" s="14">
        <f t="shared" si="216"/>
        <v>0</v>
      </c>
      <c r="V394" s="15">
        <f t="shared" si="229"/>
        <v>338.40000000000146</v>
      </c>
      <c r="W394" s="15">
        <f t="shared" si="232"/>
        <v>83.25</v>
      </c>
      <c r="X394" s="15">
        <f t="shared" si="233"/>
        <v>255.15000000000146</v>
      </c>
      <c r="Y394" s="15">
        <f t="shared" si="235"/>
        <v>338.40000000000146</v>
      </c>
      <c r="Z394" s="16">
        <f t="shared" si="210"/>
        <v>271.45357142857159</v>
      </c>
      <c r="AA394" s="15">
        <f t="shared" si="209"/>
        <v>9.689735206475621E-3</v>
      </c>
      <c r="AB394" s="15">
        <f t="shared" si="211"/>
        <v>9.0114537420223275</v>
      </c>
      <c r="AC394" s="15">
        <f t="shared" ref="AC394:AC410" si="242">AC393</f>
        <v>26900</v>
      </c>
      <c r="AD394" s="15">
        <f t="shared" ref="AD394:AD410" si="243">AD393</f>
        <v>29550</v>
      </c>
      <c r="AE394" s="15">
        <f t="shared" si="219"/>
        <v>0</v>
      </c>
    </row>
    <row r="395" spans="1:31" x14ac:dyDescent="0.35">
      <c r="A395" s="2">
        <v>43347</v>
      </c>
      <c r="B395" t="s">
        <v>11</v>
      </c>
      <c r="C395" s="3">
        <v>43370</v>
      </c>
      <c r="D395">
        <v>27969</v>
      </c>
      <c r="E395">
        <v>28039</v>
      </c>
      <c r="F395">
        <v>27550.1</v>
      </c>
      <c r="G395">
        <v>27615.45</v>
      </c>
      <c r="H395">
        <v>27637.95</v>
      </c>
      <c r="I395">
        <v>27615.45</v>
      </c>
      <c r="J395">
        <f t="shared" si="234"/>
        <v>-1.4452054918532871</v>
      </c>
      <c r="K395">
        <v>1727600</v>
      </c>
      <c r="L395">
        <v>57560</v>
      </c>
      <c r="M395">
        <f t="shared" si="230"/>
        <v>28000</v>
      </c>
      <c r="N395">
        <f t="shared" si="231"/>
        <v>23</v>
      </c>
      <c r="O395" s="11">
        <f t="shared" ref="O395:O410" si="244">O394</f>
        <v>26000</v>
      </c>
      <c r="P395" s="11">
        <f t="shared" ref="P395:P410" si="245">P394</f>
        <v>29850</v>
      </c>
      <c r="Q395" s="11">
        <f t="shared" si="228"/>
        <v>0</v>
      </c>
      <c r="R395" s="14">
        <v>13.3925</v>
      </c>
      <c r="S395" s="14">
        <f t="shared" si="240"/>
        <v>26300</v>
      </c>
      <c r="T395" s="14">
        <f t="shared" si="241"/>
        <v>30100</v>
      </c>
      <c r="U395" s="14">
        <f t="shared" si="216"/>
        <v>0</v>
      </c>
      <c r="V395" s="15">
        <f t="shared" si="229"/>
        <v>488.90000000000146</v>
      </c>
      <c r="W395" s="15">
        <f t="shared" si="232"/>
        <v>24.450000000000728</v>
      </c>
      <c r="X395" s="15">
        <f t="shared" si="233"/>
        <v>464.45000000000073</v>
      </c>
      <c r="Y395" s="15">
        <f t="shared" si="235"/>
        <v>488.90000000000146</v>
      </c>
      <c r="Z395" s="16">
        <f t="shared" si="210"/>
        <v>282.12142857142891</v>
      </c>
      <c r="AA395" s="15">
        <f t="shared" si="209"/>
        <v>1.0216072110772372E-2</v>
      </c>
      <c r="AB395" s="15">
        <f t="shared" si="211"/>
        <v>9.5009470630183053</v>
      </c>
      <c r="AC395" s="15">
        <f t="shared" si="242"/>
        <v>26900</v>
      </c>
      <c r="AD395" s="15">
        <f t="shared" si="243"/>
        <v>29550</v>
      </c>
      <c r="AE395" s="15">
        <f t="shared" si="219"/>
        <v>0</v>
      </c>
    </row>
    <row r="396" spans="1:31" x14ac:dyDescent="0.35">
      <c r="A396" s="2">
        <v>43348</v>
      </c>
      <c r="B396" t="s">
        <v>11</v>
      </c>
      <c r="C396" s="3">
        <v>43370</v>
      </c>
      <c r="D396">
        <v>27594.95</v>
      </c>
      <c r="E396">
        <v>27649.75</v>
      </c>
      <c r="F396">
        <v>27307.3</v>
      </c>
      <c r="G396">
        <v>27534.7</v>
      </c>
      <c r="H396">
        <v>27501</v>
      </c>
      <c r="I396">
        <v>27534.7</v>
      </c>
      <c r="J396">
        <f t="shared" si="234"/>
        <v>-0.29326631486814819</v>
      </c>
      <c r="K396">
        <v>1607480</v>
      </c>
      <c r="L396">
        <v>-120120</v>
      </c>
      <c r="M396">
        <f t="shared" si="230"/>
        <v>27600</v>
      </c>
      <c r="N396">
        <f t="shared" si="231"/>
        <v>22</v>
      </c>
      <c r="O396" s="11">
        <f t="shared" si="244"/>
        <v>26000</v>
      </c>
      <c r="P396" s="11">
        <f t="shared" si="245"/>
        <v>29850</v>
      </c>
      <c r="Q396" s="11">
        <f t="shared" si="228"/>
        <v>0</v>
      </c>
      <c r="R396" s="14">
        <v>13.782500000000001</v>
      </c>
      <c r="S396" s="14">
        <f t="shared" si="240"/>
        <v>26300</v>
      </c>
      <c r="T396" s="14">
        <f t="shared" si="241"/>
        <v>30100</v>
      </c>
      <c r="U396" s="14">
        <f t="shared" si="216"/>
        <v>0</v>
      </c>
      <c r="V396" s="15">
        <f t="shared" si="229"/>
        <v>342.45000000000073</v>
      </c>
      <c r="W396" s="15">
        <f t="shared" si="232"/>
        <v>34.299999999999272</v>
      </c>
      <c r="X396" s="15">
        <f t="shared" si="233"/>
        <v>308.15000000000146</v>
      </c>
      <c r="Y396" s="15">
        <f t="shared" si="235"/>
        <v>342.45000000000073</v>
      </c>
      <c r="Z396" s="16">
        <f t="shared" si="210"/>
        <v>290.35357142857202</v>
      </c>
      <c r="AA396" s="15">
        <f t="shared" si="209"/>
        <v>1.0545005808255474E-2</v>
      </c>
      <c r="AB396" s="15">
        <f t="shared" si="211"/>
        <v>9.8068554016775913</v>
      </c>
      <c r="AC396" s="15">
        <f t="shared" si="242"/>
        <v>26900</v>
      </c>
      <c r="AD396" s="15">
        <f t="shared" si="243"/>
        <v>29550</v>
      </c>
      <c r="AE396" s="15">
        <f t="shared" si="219"/>
        <v>0</v>
      </c>
    </row>
    <row r="397" spans="1:31" x14ac:dyDescent="0.35">
      <c r="A397" s="2">
        <v>43349</v>
      </c>
      <c r="B397" t="s">
        <v>11</v>
      </c>
      <c r="C397" s="3">
        <v>43370</v>
      </c>
      <c r="D397">
        <v>27555.05</v>
      </c>
      <c r="E397">
        <v>27669.85</v>
      </c>
      <c r="F397">
        <v>27384.95</v>
      </c>
      <c r="G397">
        <v>27578.15</v>
      </c>
      <c r="H397">
        <v>27544.799999999999</v>
      </c>
      <c r="I397">
        <v>27578.15</v>
      </c>
      <c r="J397">
        <f t="shared" si="234"/>
        <v>0.15755226510843087</v>
      </c>
      <c r="K397">
        <v>1478960</v>
      </c>
      <c r="L397">
        <v>-128520</v>
      </c>
      <c r="M397">
        <f t="shared" si="230"/>
        <v>27600</v>
      </c>
      <c r="N397">
        <f t="shared" si="231"/>
        <v>21</v>
      </c>
      <c r="O397" s="11">
        <f t="shared" si="244"/>
        <v>26000</v>
      </c>
      <c r="P397" s="11">
        <f t="shared" si="245"/>
        <v>29850</v>
      </c>
      <c r="Q397" s="11">
        <f t="shared" si="228"/>
        <v>0</v>
      </c>
      <c r="R397" s="14">
        <v>13.65</v>
      </c>
      <c r="S397" s="14">
        <f t="shared" si="240"/>
        <v>26300</v>
      </c>
      <c r="T397" s="14">
        <f t="shared" si="241"/>
        <v>30100</v>
      </c>
      <c r="U397" s="14">
        <f t="shared" si="216"/>
        <v>0</v>
      </c>
      <c r="V397" s="15">
        <f t="shared" si="229"/>
        <v>284.89999999999782</v>
      </c>
      <c r="W397" s="15">
        <f t="shared" si="232"/>
        <v>135.14999999999782</v>
      </c>
      <c r="X397" s="15">
        <f t="shared" si="233"/>
        <v>149.75</v>
      </c>
      <c r="Y397" s="15">
        <f t="shared" si="235"/>
        <v>284.89999999999782</v>
      </c>
      <c r="Z397" s="16">
        <f t="shared" si="210"/>
        <v>293.51071428571464</v>
      </c>
      <c r="AA397" s="15">
        <f t="shared" si="209"/>
        <v>1.0642871776595408E-2</v>
      </c>
      <c r="AB397" s="15">
        <f t="shared" si="211"/>
        <v>9.8978707522337288</v>
      </c>
      <c r="AC397" s="15">
        <f t="shared" si="242"/>
        <v>26900</v>
      </c>
      <c r="AD397" s="15">
        <f t="shared" si="243"/>
        <v>29550</v>
      </c>
      <c r="AE397" s="15">
        <f t="shared" si="219"/>
        <v>0</v>
      </c>
    </row>
    <row r="398" spans="1:31" x14ac:dyDescent="0.35">
      <c r="A398" s="2">
        <v>43350</v>
      </c>
      <c r="B398" t="s">
        <v>11</v>
      </c>
      <c r="C398" s="3">
        <v>43370</v>
      </c>
      <c r="D398">
        <v>27560.05</v>
      </c>
      <c r="E398">
        <v>27636</v>
      </c>
      <c r="F398">
        <v>27338.3</v>
      </c>
      <c r="G398">
        <v>27593.05</v>
      </c>
      <c r="H398">
        <v>27570</v>
      </c>
      <c r="I398">
        <v>27593.05</v>
      </c>
      <c r="J398">
        <f t="shared" si="234"/>
        <v>5.3999104847045974E-2</v>
      </c>
      <c r="K398">
        <v>1476920</v>
      </c>
      <c r="L398">
        <v>-2040</v>
      </c>
      <c r="M398">
        <f t="shared" si="230"/>
        <v>27600</v>
      </c>
      <c r="N398">
        <f t="shared" si="231"/>
        <v>20</v>
      </c>
      <c r="O398" s="11">
        <f t="shared" si="244"/>
        <v>26000</v>
      </c>
      <c r="P398" s="11">
        <f t="shared" si="245"/>
        <v>29850</v>
      </c>
      <c r="Q398" s="11">
        <f t="shared" si="228"/>
        <v>0</v>
      </c>
      <c r="R398" s="14">
        <v>13.7225</v>
      </c>
      <c r="S398" s="14">
        <f t="shared" si="240"/>
        <v>26300</v>
      </c>
      <c r="T398" s="14">
        <f t="shared" si="241"/>
        <v>30100</v>
      </c>
      <c r="U398" s="14">
        <f t="shared" si="216"/>
        <v>0</v>
      </c>
      <c r="V398" s="15">
        <f t="shared" si="229"/>
        <v>297.70000000000073</v>
      </c>
      <c r="W398" s="15">
        <f t="shared" si="232"/>
        <v>57.849999999998545</v>
      </c>
      <c r="X398" s="15">
        <f t="shared" si="233"/>
        <v>239.85000000000218</v>
      </c>
      <c r="Y398" s="15">
        <f t="shared" si="235"/>
        <v>297.70000000000073</v>
      </c>
      <c r="Z398" s="16">
        <f t="shared" si="210"/>
        <v>293.15357142857181</v>
      </c>
      <c r="AA398" s="15">
        <f t="shared" si="209"/>
        <v>1.0624181503261575E-2</v>
      </c>
      <c r="AB398" s="15">
        <f t="shared" si="211"/>
        <v>9.8804887980332641</v>
      </c>
      <c r="AC398" s="15">
        <f t="shared" si="242"/>
        <v>26900</v>
      </c>
      <c r="AD398" s="15">
        <f t="shared" si="243"/>
        <v>29550</v>
      </c>
      <c r="AE398" s="15">
        <f t="shared" si="219"/>
        <v>0</v>
      </c>
    </row>
    <row r="399" spans="1:31" x14ac:dyDescent="0.35">
      <c r="A399" s="2">
        <v>43353</v>
      </c>
      <c r="B399" t="s">
        <v>11</v>
      </c>
      <c r="C399" s="3">
        <v>43370</v>
      </c>
      <c r="D399">
        <v>27485</v>
      </c>
      <c r="E399">
        <v>27494.400000000001</v>
      </c>
      <c r="F399">
        <v>27270</v>
      </c>
      <c r="G399">
        <v>27338.2</v>
      </c>
      <c r="H399">
        <v>27340</v>
      </c>
      <c r="I399">
        <v>27338.2</v>
      </c>
      <c r="J399">
        <f t="shared" si="234"/>
        <v>-0.93221206955834157</v>
      </c>
      <c r="K399">
        <v>1649400</v>
      </c>
      <c r="L399">
        <v>172480</v>
      </c>
      <c r="M399">
        <f t="shared" si="230"/>
        <v>27500</v>
      </c>
      <c r="N399">
        <f t="shared" si="231"/>
        <v>17</v>
      </c>
      <c r="O399" s="11">
        <f t="shared" si="244"/>
        <v>26000</v>
      </c>
      <c r="P399" s="11">
        <f t="shared" si="245"/>
        <v>29850</v>
      </c>
      <c r="Q399" s="11">
        <f t="shared" si="228"/>
        <v>0</v>
      </c>
      <c r="R399" s="14">
        <v>13.89</v>
      </c>
      <c r="S399" s="14">
        <f t="shared" si="240"/>
        <v>26300</v>
      </c>
      <c r="T399" s="14">
        <f t="shared" si="241"/>
        <v>30100</v>
      </c>
      <c r="U399" s="14">
        <f t="shared" si="216"/>
        <v>0</v>
      </c>
      <c r="V399" s="15">
        <f t="shared" si="229"/>
        <v>224.40000000000146</v>
      </c>
      <c r="W399" s="15">
        <f t="shared" si="232"/>
        <v>98.649999999997817</v>
      </c>
      <c r="X399" s="15">
        <f t="shared" si="233"/>
        <v>323.04999999999927</v>
      </c>
      <c r="Y399" s="15">
        <f t="shared" si="235"/>
        <v>323.04999999999927</v>
      </c>
      <c r="Z399" s="16">
        <f t="shared" si="210"/>
        <v>301.36428571428615</v>
      </c>
      <c r="AA399" s="15">
        <f t="shared" ref="AA399:AA462" si="246">Z399/G399</f>
        <v>1.102355991668384E-2</v>
      </c>
      <c r="AB399" s="15">
        <f t="shared" si="211"/>
        <v>10.251910722515971</v>
      </c>
      <c r="AC399" s="15">
        <f t="shared" si="242"/>
        <v>26900</v>
      </c>
      <c r="AD399" s="15">
        <f t="shared" si="243"/>
        <v>29550</v>
      </c>
      <c r="AE399" s="15">
        <f t="shared" si="219"/>
        <v>0</v>
      </c>
    </row>
    <row r="400" spans="1:31" x14ac:dyDescent="0.35">
      <c r="A400" s="2">
        <v>43354</v>
      </c>
      <c r="B400" t="s">
        <v>11</v>
      </c>
      <c r="C400" s="3">
        <v>43370</v>
      </c>
      <c r="D400">
        <v>27365.55</v>
      </c>
      <c r="E400">
        <v>27444.05</v>
      </c>
      <c r="F400">
        <v>26914.7</v>
      </c>
      <c r="G400">
        <v>26950.6</v>
      </c>
      <c r="H400">
        <v>26930.2</v>
      </c>
      <c r="I400">
        <v>26950.6</v>
      </c>
      <c r="J400">
        <f t="shared" si="234"/>
        <v>-1.4381869049297686</v>
      </c>
      <c r="K400">
        <v>1798200</v>
      </c>
      <c r="L400">
        <v>148800</v>
      </c>
      <c r="M400">
        <f t="shared" si="230"/>
        <v>27400</v>
      </c>
      <c r="N400">
        <f t="shared" si="231"/>
        <v>16</v>
      </c>
      <c r="O400" s="11">
        <f t="shared" si="244"/>
        <v>26000</v>
      </c>
      <c r="P400" s="11">
        <f t="shared" si="245"/>
        <v>29850</v>
      </c>
      <c r="Q400" s="11">
        <f t="shared" si="228"/>
        <v>0</v>
      </c>
      <c r="R400" s="14">
        <v>15.202500000000001</v>
      </c>
      <c r="S400" s="14">
        <f t="shared" si="240"/>
        <v>26300</v>
      </c>
      <c r="T400" s="14">
        <f t="shared" si="241"/>
        <v>30100</v>
      </c>
      <c r="U400" s="14">
        <f t="shared" si="216"/>
        <v>0</v>
      </c>
      <c r="V400" s="15">
        <f t="shared" si="229"/>
        <v>529.34999999999854</v>
      </c>
      <c r="W400" s="15">
        <f t="shared" si="232"/>
        <v>105.84999999999854</v>
      </c>
      <c r="X400" s="15">
        <f t="shared" si="233"/>
        <v>423.5</v>
      </c>
      <c r="Y400" s="15">
        <f t="shared" si="235"/>
        <v>529.34999999999854</v>
      </c>
      <c r="Z400" s="16">
        <f t="shared" ref="Z400:Z463" si="247">AVERAGE(Y387:Y400)</f>
        <v>326.95000000000022</v>
      </c>
      <c r="AA400" s="15">
        <f t="shared" si="246"/>
        <v>1.213145532938043E-2</v>
      </c>
      <c r="AB400" s="15">
        <f t="shared" ref="AB400:AB463" si="248">AA400*930</f>
        <v>11.282253456323801</v>
      </c>
      <c r="AC400" s="15">
        <f t="shared" si="242"/>
        <v>26900</v>
      </c>
      <c r="AD400" s="15">
        <f t="shared" si="243"/>
        <v>29550</v>
      </c>
      <c r="AE400" s="15">
        <f t="shared" si="219"/>
        <v>0</v>
      </c>
    </row>
    <row r="401" spans="1:31" x14ac:dyDescent="0.35">
      <c r="A401" s="2">
        <v>43355</v>
      </c>
      <c r="B401" t="s">
        <v>11</v>
      </c>
      <c r="C401" s="3">
        <v>43370</v>
      </c>
      <c r="D401">
        <v>26980.05</v>
      </c>
      <c r="E401">
        <v>27028.45</v>
      </c>
      <c r="F401">
        <v>26706.05</v>
      </c>
      <c r="G401">
        <v>26978.799999999999</v>
      </c>
      <c r="H401">
        <v>27000</v>
      </c>
      <c r="I401">
        <v>26978.799999999999</v>
      </c>
      <c r="J401">
        <f t="shared" si="234"/>
        <v>0.10452651711714653</v>
      </c>
      <c r="K401">
        <v>1806360</v>
      </c>
      <c r="L401">
        <v>8160</v>
      </c>
      <c r="M401">
        <f t="shared" si="230"/>
        <v>27000</v>
      </c>
      <c r="N401">
        <f t="shared" si="231"/>
        <v>15</v>
      </c>
      <c r="O401" s="11">
        <f t="shared" si="244"/>
        <v>26000</v>
      </c>
      <c r="P401" s="11">
        <f t="shared" si="245"/>
        <v>29850</v>
      </c>
      <c r="Q401" s="11">
        <f t="shared" si="228"/>
        <v>0</v>
      </c>
      <c r="R401" s="14">
        <v>15.33</v>
      </c>
      <c r="S401" s="14">
        <f t="shared" si="240"/>
        <v>26300</v>
      </c>
      <c r="T401" s="14">
        <f t="shared" si="241"/>
        <v>30100</v>
      </c>
      <c r="U401" s="14">
        <f t="shared" si="216"/>
        <v>0</v>
      </c>
      <c r="V401" s="15">
        <f t="shared" si="229"/>
        <v>322.40000000000146</v>
      </c>
      <c r="W401" s="15">
        <f t="shared" si="232"/>
        <v>77.850000000002183</v>
      </c>
      <c r="X401" s="15">
        <f t="shared" si="233"/>
        <v>244.54999999999927</v>
      </c>
      <c r="Y401" s="15">
        <f t="shared" si="235"/>
        <v>322.40000000000146</v>
      </c>
      <c r="Z401" s="16">
        <f t="shared" si="247"/>
        <v>327.09285714285733</v>
      </c>
      <c r="AA401" s="15">
        <f t="shared" si="246"/>
        <v>1.2124069904623532E-2</v>
      </c>
      <c r="AB401" s="15">
        <f t="shared" si="248"/>
        <v>11.275385011299885</v>
      </c>
      <c r="AC401" s="15">
        <f t="shared" si="242"/>
        <v>26900</v>
      </c>
      <c r="AD401" s="15">
        <f t="shared" si="243"/>
        <v>29550</v>
      </c>
      <c r="AE401" s="15">
        <f t="shared" si="219"/>
        <v>0</v>
      </c>
    </row>
    <row r="402" spans="1:31" x14ac:dyDescent="0.35">
      <c r="A402" s="2">
        <v>43357</v>
      </c>
      <c r="B402" t="s">
        <v>11</v>
      </c>
      <c r="C402" s="3">
        <v>43370</v>
      </c>
      <c r="D402">
        <v>27202</v>
      </c>
      <c r="E402">
        <v>27290</v>
      </c>
      <c r="F402">
        <v>27063.200000000001</v>
      </c>
      <c r="G402">
        <v>27238.65</v>
      </c>
      <c r="H402">
        <v>27202.1</v>
      </c>
      <c r="I402">
        <v>27238.65</v>
      </c>
      <c r="J402">
        <f t="shared" si="234"/>
        <v>0.95397532550255681</v>
      </c>
      <c r="K402">
        <v>1497760</v>
      </c>
      <c r="L402">
        <v>-308600</v>
      </c>
      <c r="M402">
        <f t="shared" si="230"/>
        <v>27200</v>
      </c>
      <c r="N402">
        <f t="shared" si="231"/>
        <v>13</v>
      </c>
      <c r="O402" s="11">
        <f t="shared" si="244"/>
        <v>26000</v>
      </c>
      <c r="P402" s="11">
        <f t="shared" si="245"/>
        <v>29850</v>
      </c>
      <c r="Q402" s="11">
        <f t="shared" si="228"/>
        <v>0</v>
      </c>
      <c r="R402" s="14">
        <v>14.25</v>
      </c>
      <c r="S402" s="14">
        <f t="shared" si="240"/>
        <v>26300</v>
      </c>
      <c r="T402" s="14">
        <f t="shared" si="241"/>
        <v>30100</v>
      </c>
      <c r="U402" s="14">
        <f t="shared" si="216"/>
        <v>0</v>
      </c>
      <c r="V402" s="15">
        <f t="shared" si="229"/>
        <v>226.79999999999927</v>
      </c>
      <c r="W402" s="15">
        <f t="shared" si="232"/>
        <v>311.20000000000073</v>
      </c>
      <c r="X402" s="15">
        <f t="shared" si="233"/>
        <v>84.400000000001455</v>
      </c>
      <c r="Y402" s="15">
        <f t="shared" si="235"/>
        <v>311.20000000000073</v>
      </c>
      <c r="Z402" s="16">
        <f t="shared" si="247"/>
        <v>326.83928571428595</v>
      </c>
      <c r="AA402" s="15">
        <f t="shared" si="246"/>
        <v>1.1999100018330055E-2</v>
      </c>
      <c r="AB402" s="15">
        <f t="shared" si="248"/>
        <v>11.159163017046952</v>
      </c>
      <c r="AC402" s="15">
        <f t="shared" si="242"/>
        <v>26900</v>
      </c>
      <c r="AD402" s="15">
        <f t="shared" si="243"/>
        <v>29550</v>
      </c>
      <c r="AE402" s="15">
        <f t="shared" si="219"/>
        <v>0</v>
      </c>
    </row>
    <row r="403" spans="1:31" x14ac:dyDescent="0.35">
      <c r="A403" s="2">
        <v>43360</v>
      </c>
      <c r="B403" t="s">
        <v>11</v>
      </c>
      <c r="C403" s="3">
        <v>43370</v>
      </c>
      <c r="D403">
        <v>27049.75</v>
      </c>
      <c r="E403">
        <v>27050</v>
      </c>
      <c r="F403">
        <v>26809</v>
      </c>
      <c r="G403">
        <v>26906.7</v>
      </c>
      <c r="H403">
        <v>26879</v>
      </c>
      <c r="I403">
        <v>26906.7</v>
      </c>
      <c r="J403">
        <f t="shared" si="234"/>
        <v>-1.2337075895594805</v>
      </c>
      <c r="K403">
        <v>1565760</v>
      </c>
      <c r="L403">
        <v>68000</v>
      </c>
      <c r="M403">
        <f t="shared" si="230"/>
        <v>27000</v>
      </c>
      <c r="N403">
        <f t="shared" si="231"/>
        <v>10</v>
      </c>
      <c r="O403" s="11">
        <f t="shared" si="244"/>
        <v>26000</v>
      </c>
      <c r="P403" s="11">
        <f t="shared" si="245"/>
        <v>29850</v>
      </c>
      <c r="Q403" s="11">
        <f t="shared" si="228"/>
        <v>0</v>
      </c>
      <c r="R403" s="14">
        <v>13.842499999999999</v>
      </c>
      <c r="S403" s="14">
        <f t="shared" si="240"/>
        <v>26300</v>
      </c>
      <c r="T403" s="14">
        <f t="shared" si="241"/>
        <v>30100</v>
      </c>
      <c r="U403" s="14">
        <f t="shared" si="216"/>
        <v>0</v>
      </c>
      <c r="V403" s="15">
        <f t="shared" si="229"/>
        <v>241</v>
      </c>
      <c r="W403" s="15">
        <f t="shared" si="232"/>
        <v>188.65000000000146</v>
      </c>
      <c r="X403" s="15">
        <f t="shared" si="233"/>
        <v>429.65000000000146</v>
      </c>
      <c r="Y403" s="15">
        <f t="shared" si="235"/>
        <v>429.65000000000146</v>
      </c>
      <c r="Z403" s="16">
        <f t="shared" si="247"/>
        <v>330.23571428571449</v>
      </c>
      <c r="AA403" s="15">
        <f t="shared" si="246"/>
        <v>1.2273363670970965E-2</v>
      </c>
      <c r="AB403" s="15">
        <f t="shared" si="248"/>
        <v>11.414228214002998</v>
      </c>
      <c r="AC403" s="15">
        <f t="shared" si="242"/>
        <v>26900</v>
      </c>
      <c r="AD403" s="15">
        <f t="shared" si="243"/>
        <v>29550</v>
      </c>
      <c r="AE403" s="15">
        <f t="shared" si="219"/>
        <v>0</v>
      </c>
    </row>
    <row r="404" spans="1:31" x14ac:dyDescent="0.35">
      <c r="A404" s="2">
        <v>43361</v>
      </c>
      <c r="B404" t="s">
        <v>11</v>
      </c>
      <c r="C404" s="3">
        <v>43370</v>
      </c>
      <c r="D404">
        <v>26819.9</v>
      </c>
      <c r="E404">
        <v>26998</v>
      </c>
      <c r="F404">
        <v>26514</v>
      </c>
      <c r="G404">
        <v>26553.1</v>
      </c>
      <c r="H404">
        <v>26544</v>
      </c>
      <c r="I404">
        <v>26553.1</v>
      </c>
      <c r="J404">
        <f t="shared" si="234"/>
        <v>-1.3316712549570566</v>
      </c>
      <c r="K404">
        <v>1956640</v>
      </c>
      <c r="L404">
        <v>390880</v>
      </c>
      <c r="M404">
        <f t="shared" si="230"/>
        <v>26800</v>
      </c>
      <c r="N404">
        <f t="shared" si="231"/>
        <v>9</v>
      </c>
      <c r="O404" s="11">
        <f t="shared" si="244"/>
        <v>26000</v>
      </c>
      <c r="P404" s="11">
        <f t="shared" si="245"/>
        <v>29850</v>
      </c>
      <c r="Q404" s="11">
        <f t="shared" si="228"/>
        <v>0</v>
      </c>
      <c r="R404" s="14">
        <v>14.494999999999999</v>
      </c>
      <c r="S404" s="14">
        <f t="shared" si="240"/>
        <v>26300</v>
      </c>
      <c r="T404" s="14">
        <f t="shared" si="241"/>
        <v>30100</v>
      </c>
      <c r="U404" s="14">
        <f t="shared" si="216"/>
        <v>0</v>
      </c>
      <c r="V404" s="15">
        <f t="shared" si="229"/>
        <v>484</v>
      </c>
      <c r="W404" s="15">
        <f t="shared" si="232"/>
        <v>91.299999999999272</v>
      </c>
      <c r="X404" s="15">
        <f t="shared" si="233"/>
        <v>392.70000000000073</v>
      </c>
      <c r="Y404" s="15">
        <f t="shared" si="235"/>
        <v>484</v>
      </c>
      <c r="Z404" s="16">
        <f t="shared" si="247"/>
        <v>347.03571428571456</v>
      </c>
      <c r="AA404" s="15">
        <f t="shared" si="246"/>
        <v>1.3069499014642907E-2</v>
      </c>
      <c r="AB404" s="15">
        <f t="shared" si="248"/>
        <v>12.154634083617903</v>
      </c>
      <c r="AC404" s="15">
        <f t="shared" si="242"/>
        <v>26900</v>
      </c>
      <c r="AD404" s="15">
        <f t="shared" si="243"/>
        <v>29550</v>
      </c>
      <c r="AE404" s="15">
        <f t="shared" si="219"/>
        <v>1</v>
      </c>
    </row>
    <row r="405" spans="1:31" x14ac:dyDescent="0.35">
      <c r="A405" s="2">
        <v>43362</v>
      </c>
      <c r="B405" t="s">
        <v>11</v>
      </c>
      <c r="C405" s="3">
        <v>43370</v>
      </c>
      <c r="D405">
        <v>26585.05</v>
      </c>
      <c r="E405">
        <v>26670</v>
      </c>
      <c r="F405">
        <v>26333.35</v>
      </c>
      <c r="G405">
        <v>26380.2</v>
      </c>
      <c r="H405">
        <v>26389.25</v>
      </c>
      <c r="I405">
        <v>26380.2</v>
      </c>
      <c r="J405">
        <f t="shared" si="234"/>
        <v>-0.65541580427744217</v>
      </c>
      <c r="K405">
        <v>2041200</v>
      </c>
      <c r="L405">
        <v>84560</v>
      </c>
      <c r="M405">
        <f t="shared" si="230"/>
        <v>26600</v>
      </c>
      <c r="N405">
        <f t="shared" si="231"/>
        <v>8</v>
      </c>
      <c r="O405" s="11">
        <f t="shared" si="244"/>
        <v>26000</v>
      </c>
      <c r="P405" s="11">
        <f t="shared" si="245"/>
        <v>29850</v>
      </c>
      <c r="Q405" s="11">
        <f t="shared" si="228"/>
        <v>0</v>
      </c>
      <c r="R405" s="14">
        <v>14.414999999999999</v>
      </c>
      <c r="S405" s="14">
        <f t="shared" si="240"/>
        <v>26300</v>
      </c>
      <c r="T405" s="14">
        <f t="shared" si="241"/>
        <v>30100</v>
      </c>
      <c r="U405" s="14">
        <f t="shared" si="216"/>
        <v>0</v>
      </c>
      <c r="V405" s="15">
        <f t="shared" si="229"/>
        <v>336.65000000000146</v>
      </c>
      <c r="W405" s="15">
        <f t="shared" si="232"/>
        <v>116.90000000000146</v>
      </c>
      <c r="X405" s="15">
        <f t="shared" si="233"/>
        <v>219.75</v>
      </c>
      <c r="Y405" s="15">
        <f t="shared" si="235"/>
        <v>336.65000000000146</v>
      </c>
      <c r="Z405" s="16">
        <f t="shared" si="247"/>
        <v>356.26785714285739</v>
      </c>
      <c r="AA405" s="15">
        <f t="shared" si="246"/>
        <v>1.3505123431318086E-2</v>
      </c>
      <c r="AB405" s="15">
        <f t="shared" si="248"/>
        <v>12.55976479112582</v>
      </c>
      <c r="AC405" s="15">
        <f t="shared" si="242"/>
        <v>26900</v>
      </c>
      <c r="AD405" s="15">
        <f t="shared" si="243"/>
        <v>29550</v>
      </c>
      <c r="AE405" s="15">
        <f t="shared" si="219"/>
        <v>1</v>
      </c>
    </row>
    <row r="406" spans="1:31" x14ac:dyDescent="0.35">
      <c r="A406" s="2">
        <v>43364</v>
      </c>
      <c r="B406" t="s">
        <v>11</v>
      </c>
      <c r="C406" s="3">
        <v>43370</v>
      </c>
      <c r="D406">
        <v>26442.95</v>
      </c>
      <c r="E406">
        <v>26710.400000000001</v>
      </c>
      <c r="F406">
        <v>25228.05</v>
      </c>
      <c r="G406">
        <v>25660</v>
      </c>
      <c r="H406">
        <v>25674.9</v>
      </c>
      <c r="I406">
        <v>25660</v>
      </c>
      <c r="J406">
        <f t="shared" si="234"/>
        <v>-2.8067030397505874</v>
      </c>
      <c r="K406">
        <v>2177760</v>
      </c>
      <c r="L406">
        <v>136560</v>
      </c>
      <c r="M406">
        <f t="shared" si="230"/>
        <v>26400</v>
      </c>
      <c r="N406">
        <f t="shared" si="231"/>
        <v>6</v>
      </c>
      <c r="O406" s="11">
        <f t="shared" si="244"/>
        <v>26000</v>
      </c>
      <c r="P406" s="11">
        <f t="shared" si="245"/>
        <v>29850</v>
      </c>
      <c r="Q406" s="11">
        <f t="shared" si="228"/>
        <v>1</v>
      </c>
      <c r="R406" s="14">
        <v>14.005000000000001</v>
      </c>
      <c r="S406" s="14">
        <f t="shared" si="240"/>
        <v>26300</v>
      </c>
      <c r="T406" s="14">
        <f t="shared" si="241"/>
        <v>30100</v>
      </c>
      <c r="U406" s="14">
        <f t="shared" si="216"/>
        <v>1</v>
      </c>
      <c r="V406" s="15">
        <f t="shared" si="229"/>
        <v>1482.3500000000022</v>
      </c>
      <c r="W406" s="15">
        <f t="shared" si="232"/>
        <v>330.20000000000073</v>
      </c>
      <c r="X406" s="15">
        <f t="shared" si="233"/>
        <v>1152.1500000000015</v>
      </c>
      <c r="Y406" s="15">
        <f t="shared" si="235"/>
        <v>1482.3500000000022</v>
      </c>
      <c r="Z406" s="16">
        <f t="shared" si="247"/>
        <v>441.8571428571434</v>
      </c>
      <c r="AA406" s="15">
        <f t="shared" si="246"/>
        <v>1.7219686003785793E-2</v>
      </c>
      <c r="AB406" s="15">
        <f t="shared" si="248"/>
        <v>16.014307983520787</v>
      </c>
      <c r="AC406" s="15">
        <f t="shared" si="242"/>
        <v>26900</v>
      </c>
      <c r="AD406" s="15">
        <f t="shared" si="243"/>
        <v>29550</v>
      </c>
      <c r="AE406" s="15">
        <f t="shared" si="219"/>
        <v>1</v>
      </c>
    </row>
    <row r="407" spans="1:31" x14ac:dyDescent="0.35">
      <c r="A407" s="2">
        <v>43367</v>
      </c>
      <c r="B407" t="s">
        <v>11</v>
      </c>
      <c r="C407" s="3">
        <v>43370</v>
      </c>
      <c r="D407">
        <v>25749.9</v>
      </c>
      <c r="E407">
        <v>25749.95</v>
      </c>
      <c r="F407">
        <v>24941</v>
      </c>
      <c r="G407">
        <v>25016.799999999999</v>
      </c>
      <c r="H407">
        <v>24977.55</v>
      </c>
      <c r="I407">
        <v>25016.799999999999</v>
      </c>
      <c r="J407">
        <f t="shared" si="234"/>
        <v>-2.5710722394550891</v>
      </c>
      <c r="K407">
        <v>2000960</v>
      </c>
      <c r="L407">
        <v>-176800</v>
      </c>
      <c r="M407">
        <f t="shared" si="230"/>
        <v>25700</v>
      </c>
      <c r="N407">
        <f t="shared" si="231"/>
        <v>3</v>
      </c>
      <c r="O407" s="11">
        <f t="shared" si="244"/>
        <v>26000</v>
      </c>
      <c r="P407" s="11">
        <f t="shared" si="245"/>
        <v>29850</v>
      </c>
      <c r="Q407" s="11">
        <f t="shared" si="228"/>
        <v>1</v>
      </c>
      <c r="R407" s="14">
        <v>15.535</v>
      </c>
      <c r="S407" s="14">
        <f t="shared" si="240"/>
        <v>26300</v>
      </c>
      <c r="T407" s="14">
        <f t="shared" si="241"/>
        <v>30100</v>
      </c>
      <c r="U407" s="14">
        <f t="shared" si="216"/>
        <v>1</v>
      </c>
      <c r="V407" s="15">
        <f t="shared" si="229"/>
        <v>808.95000000000073</v>
      </c>
      <c r="W407" s="15">
        <f t="shared" si="232"/>
        <v>89.950000000000728</v>
      </c>
      <c r="X407" s="15">
        <f t="shared" si="233"/>
        <v>719</v>
      </c>
      <c r="Y407" s="15">
        <f t="shared" si="235"/>
        <v>808.95000000000073</v>
      </c>
      <c r="Z407" s="16">
        <f t="shared" si="247"/>
        <v>484.28214285714341</v>
      </c>
      <c r="AA407" s="15">
        <f t="shared" si="246"/>
        <v>1.9358276952173875E-2</v>
      </c>
      <c r="AB407" s="15">
        <f t="shared" si="248"/>
        <v>18.003197565521702</v>
      </c>
      <c r="AC407" s="15">
        <f t="shared" si="242"/>
        <v>26900</v>
      </c>
      <c r="AD407" s="15">
        <f t="shared" si="243"/>
        <v>29550</v>
      </c>
      <c r="AE407" s="15">
        <f t="shared" si="219"/>
        <v>1</v>
      </c>
    </row>
    <row r="408" spans="1:31" x14ac:dyDescent="0.35">
      <c r="A408" s="2">
        <v>43368</v>
      </c>
      <c r="B408" t="s">
        <v>11</v>
      </c>
      <c r="C408" s="3">
        <v>43370</v>
      </c>
      <c r="D408">
        <v>24952.400000000001</v>
      </c>
      <c r="E408">
        <v>25429.95</v>
      </c>
      <c r="F408">
        <v>24706.75</v>
      </c>
      <c r="G408">
        <v>25343.45</v>
      </c>
      <c r="H408">
        <v>25390</v>
      </c>
      <c r="I408">
        <v>25343.45</v>
      </c>
      <c r="J408">
        <f t="shared" si="234"/>
        <v>1.2888931854187233</v>
      </c>
      <c r="K408">
        <v>1536080</v>
      </c>
      <c r="L408">
        <v>-464880</v>
      </c>
      <c r="M408">
        <f t="shared" si="230"/>
        <v>25000</v>
      </c>
      <c r="N408">
        <f t="shared" si="231"/>
        <v>2</v>
      </c>
      <c r="O408" s="11">
        <f t="shared" si="244"/>
        <v>26000</v>
      </c>
      <c r="P408" s="11">
        <f t="shared" si="245"/>
        <v>29850</v>
      </c>
      <c r="Q408" s="11">
        <f t="shared" si="228"/>
        <v>1</v>
      </c>
      <c r="R408" s="14">
        <v>17.427499999999998</v>
      </c>
      <c r="S408" s="14">
        <f t="shared" si="240"/>
        <v>26300</v>
      </c>
      <c r="T408" s="14">
        <f t="shared" si="241"/>
        <v>30100</v>
      </c>
      <c r="U408" s="14">
        <f t="shared" si="216"/>
        <v>1</v>
      </c>
      <c r="V408" s="15">
        <f t="shared" si="229"/>
        <v>723.20000000000073</v>
      </c>
      <c r="W408" s="15">
        <f t="shared" si="232"/>
        <v>413.15000000000146</v>
      </c>
      <c r="X408" s="15">
        <f t="shared" si="233"/>
        <v>310.04999999999927</v>
      </c>
      <c r="Y408" s="15">
        <f t="shared" si="235"/>
        <v>723.20000000000073</v>
      </c>
      <c r="Z408" s="16">
        <f t="shared" si="247"/>
        <v>511.76785714285768</v>
      </c>
      <c r="AA408" s="15">
        <f t="shared" si="246"/>
        <v>2.0193298747520867E-2</v>
      </c>
      <c r="AB408" s="15">
        <f t="shared" si="248"/>
        <v>18.779767835194406</v>
      </c>
      <c r="AC408" s="15">
        <f t="shared" si="242"/>
        <v>26900</v>
      </c>
      <c r="AD408" s="15">
        <f t="shared" si="243"/>
        <v>29550</v>
      </c>
      <c r="AE408" s="15">
        <f t="shared" si="219"/>
        <v>1</v>
      </c>
    </row>
    <row r="409" spans="1:31" x14ac:dyDescent="0.35">
      <c r="A409" s="2">
        <v>43369</v>
      </c>
      <c r="B409" t="s">
        <v>11</v>
      </c>
      <c r="C409" s="3">
        <v>43370</v>
      </c>
      <c r="D409">
        <v>25619.95</v>
      </c>
      <c r="E409">
        <v>25619.95</v>
      </c>
      <c r="F409">
        <v>25200.45</v>
      </c>
      <c r="G409">
        <v>25367.4</v>
      </c>
      <c r="H409">
        <v>25351.3</v>
      </c>
      <c r="I409">
        <v>25367.4</v>
      </c>
      <c r="J409">
        <f t="shared" si="234"/>
        <v>9.4412513698687001E-2</v>
      </c>
      <c r="K409">
        <v>1221600</v>
      </c>
      <c r="L409">
        <v>-314480</v>
      </c>
      <c r="M409">
        <f t="shared" si="230"/>
        <v>25600</v>
      </c>
      <c r="N409">
        <f t="shared" si="231"/>
        <v>1</v>
      </c>
      <c r="O409" s="11">
        <f t="shared" si="244"/>
        <v>26000</v>
      </c>
      <c r="P409" s="11">
        <f t="shared" si="245"/>
        <v>29850</v>
      </c>
      <c r="Q409" s="11">
        <f t="shared" si="228"/>
        <v>1</v>
      </c>
      <c r="R409" s="14">
        <v>16.682500000000001</v>
      </c>
      <c r="S409" s="14">
        <f t="shared" si="240"/>
        <v>26300</v>
      </c>
      <c r="T409" s="14">
        <f t="shared" si="241"/>
        <v>30100</v>
      </c>
      <c r="U409" s="14">
        <f t="shared" si="216"/>
        <v>1</v>
      </c>
      <c r="V409" s="15">
        <f t="shared" si="229"/>
        <v>419.5</v>
      </c>
      <c r="W409" s="15">
        <f t="shared" si="232"/>
        <v>276.5</v>
      </c>
      <c r="X409" s="15">
        <f t="shared" si="233"/>
        <v>143</v>
      </c>
      <c r="Y409" s="15">
        <f t="shared" si="235"/>
        <v>419.5</v>
      </c>
      <c r="Z409" s="16">
        <f t="shared" si="247"/>
        <v>506.81071428571471</v>
      </c>
      <c r="AA409" s="15">
        <f t="shared" si="246"/>
        <v>1.9978819835131494E-2</v>
      </c>
      <c r="AB409" s="15">
        <f t="shared" si="248"/>
        <v>18.580302446672288</v>
      </c>
      <c r="AC409" s="15">
        <f t="shared" si="242"/>
        <v>26900</v>
      </c>
      <c r="AD409" s="15">
        <f t="shared" si="243"/>
        <v>29550</v>
      </c>
      <c r="AE409" s="15">
        <f t="shared" si="219"/>
        <v>1</v>
      </c>
    </row>
    <row r="410" spans="1:31" x14ac:dyDescent="0.35">
      <c r="A410" s="2">
        <v>43370</v>
      </c>
      <c r="B410" t="s">
        <v>11</v>
      </c>
      <c r="C410" s="3">
        <v>43370</v>
      </c>
      <c r="D410">
        <v>25155.55</v>
      </c>
      <c r="E410">
        <v>25444</v>
      </c>
      <c r="F410">
        <v>25000</v>
      </c>
      <c r="G410">
        <v>25029.85</v>
      </c>
      <c r="H410">
        <v>25044.95</v>
      </c>
      <c r="I410">
        <v>25042.15</v>
      </c>
      <c r="J410">
        <f t="shared" si="234"/>
        <v>-1.3485897837981569</v>
      </c>
      <c r="K410">
        <v>719560</v>
      </c>
      <c r="L410">
        <v>-502040</v>
      </c>
      <c r="M410">
        <f t="shared" si="230"/>
        <v>25200</v>
      </c>
      <c r="N410">
        <f t="shared" si="231"/>
        <v>0</v>
      </c>
      <c r="O410" s="11">
        <f t="shared" si="244"/>
        <v>26000</v>
      </c>
      <c r="P410" s="11">
        <f t="shared" si="245"/>
        <v>29850</v>
      </c>
      <c r="Q410" s="11">
        <f t="shared" si="228"/>
        <v>1</v>
      </c>
      <c r="R410" s="14">
        <v>17.087499999999999</v>
      </c>
      <c r="S410" s="14">
        <f t="shared" si="240"/>
        <v>26300</v>
      </c>
      <c r="T410" s="14">
        <f t="shared" si="241"/>
        <v>30100</v>
      </c>
      <c r="U410" s="14">
        <f t="shared" si="216"/>
        <v>1</v>
      </c>
      <c r="V410" s="15">
        <f t="shared" si="229"/>
        <v>444</v>
      </c>
      <c r="W410" s="15">
        <f t="shared" si="232"/>
        <v>76.599999999998545</v>
      </c>
      <c r="X410" s="15">
        <f t="shared" si="233"/>
        <v>367.40000000000146</v>
      </c>
      <c r="Y410" s="15">
        <f t="shared" si="235"/>
        <v>444</v>
      </c>
      <c r="Z410" s="16">
        <f t="shared" si="247"/>
        <v>514.06428571428603</v>
      </c>
      <c r="AA410" s="15">
        <f t="shared" si="246"/>
        <v>2.053804899806775E-2</v>
      </c>
      <c r="AB410" s="15">
        <f t="shared" si="248"/>
        <v>19.100385568203006</v>
      </c>
      <c r="AC410" s="15">
        <f t="shared" si="242"/>
        <v>26900</v>
      </c>
      <c r="AD410" s="15">
        <f t="shared" si="243"/>
        <v>29550</v>
      </c>
      <c r="AE410" s="15">
        <f t="shared" si="219"/>
        <v>1</v>
      </c>
    </row>
    <row r="411" spans="1:31" x14ac:dyDescent="0.35">
      <c r="A411" s="2">
        <v>43371</v>
      </c>
      <c r="B411" t="s">
        <v>11</v>
      </c>
      <c r="C411" s="3">
        <v>43398</v>
      </c>
      <c r="D411">
        <v>25325.200000000001</v>
      </c>
      <c r="E411">
        <v>25530.55</v>
      </c>
      <c r="F411">
        <v>25050.15</v>
      </c>
      <c r="G411">
        <v>25214.7</v>
      </c>
      <c r="H411">
        <v>25235</v>
      </c>
      <c r="I411">
        <v>25214.7</v>
      </c>
      <c r="J411">
        <f t="shared" si="234"/>
        <v>0.73310410197227083</v>
      </c>
      <c r="K411">
        <v>1572840</v>
      </c>
      <c r="L411">
        <v>231680</v>
      </c>
      <c r="M411">
        <f t="shared" si="230"/>
        <v>25300</v>
      </c>
      <c r="N411">
        <f t="shared" si="231"/>
        <v>27</v>
      </c>
      <c r="O411" s="11">
        <v>22200</v>
      </c>
      <c r="P411" s="11">
        <v>27750</v>
      </c>
      <c r="Q411" s="11">
        <f t="shared" si="228"/>
        <v>0</v>
      </c>
      <c r="R411" s="14">
        <v>16.922499999999999</v>
      </c>
      <c r="S411" s="14">
        <f>MROUND((G411-2*G411*R411*SQRT(N411/365)/100),50)</f>
        <v>22900</v>
      </c>
      <c r="T411" s="14">
        <f>MROUND((G411+2*G411*R411*SQRT(N411/365)/100),50)</f>
        <v>27550</v>
      </c>
      <c r="U411" s="14">
        <f t="shared" si="216"/>
        <v>0</v>
      </c>
      <c r="V411" s="15">
        <f t="shared" si="229"/>
        <v>480.39999999999782</v>
      </c>
      <c r="W411" s="15">
        <f t="shared" si="232"/>
        <v>500.70000000000073</v>
      </c>
      <c r="X411" s="15">
        <f t="shared" si="233"/>
        <v>20.30000000000291</v>
      </c>
      <c r="Y411" s="15">
        <f t="shared" si="235"/>
        <v>500.70000000000073</v>
      </c>
      <c r="Z411" s="16">
        <f t="shared" si="247"/>
        <v>529.47857142857197</v>
      </c>
      <c r="AA411" s="15">
        <f t="shared" si="246"/>
        <v>2.0998805118782771E-2</v>
      </c>
      <c r="AB411" s="15">
        <f t="shared" si="248"/>
        <v>19.528888760467975</v>
      </c>
      <c r="AC411" s="15">
        <f>MROUND((G411-2*G411*AB411*SQRT(N411/365)/100),50)</f>
        <v>22550</v>
      </c>
      <c r="AD411" s="15">
        <f>MROUND((G411+2*G411*AB411*SQRT(N411/365)/100),50)</f>
        <v>27900</v>
      </c>
      <c r="AE411" s="15">
        <f t="shared" si="219"/>
        <v>0</v>
      </c>
    </row>
    <row r="412" spans="1:31" x14ac:dyDescent="0.35">
      <c r="A412" s="2">
        <v>43374</v>
      </c>
      <c r="B412" t="s">
        <v>11</v>
      </c>
      <c r="C412" s="3">
        <v>43398</v>
      </c>
      <c r="D412">
        <v>25085</v>
      </c>
      <c r="E412">
        <v>25560.15</v>
      </c>
      <c r="F412">
        <v>24861.35</v>
      </c>
      <c r="G412">
        <v>25508.85</v>
      </c>
      <c r="H412">
        <v>25520</v>
      </c>
      <c r="I412">
        <v>25508.85</v>
      </c>
      <c r="J412">
        <f t="shared" si="234"/>
        <v>1.1531292080983575</v>
      </c>
      <c r="K412">
        <v>1853000</v>
      </c>
      <c r="L412">
        <v>280160</v>
      </c>
      <c r="M412">
        <f t="shared" si="230"/>
        <v>25100</v>
      </c>
      <c r="N412">
        <f t="shared" si="231"/>
        <v>24</v>
      </c>
      <c r="O412" s="11">
        <f t="shared" ref="O412:O428" si="249">O411</f>
        <v>22200</v>
      </c>
      <c r="P412" s="11">
        <f t="shared" ref="P412:P428" si="250">P411</f>
        <v>27750</v>
      </c>
      <c r="Q412" s="11">
        <f t="shared" si="228"/>
        <v>0</v>
      </c>
      <c r="R412" s="14">
        <v>16.995000000000001</v>
      </c>
      <c r="S412" s="14">
        <f t="shared" ref="S412:S428" si="251">S411</f>
        <v>22900</v>
      </c>
      <c r="T412" s="14">
        <f t="shared" ref="T412:T428" si="252">T411</f>
        <v>27550</v>
      </c>
      <c r="U412" s="14">
        <f t="shared" si="216"/>
        <v>0</v>
      </c>
      <c r="V412" s="15">
        <f t="shared" si="229"/>
        <v>698.80000000000291</v>
      </c>
      <c r="W412" s="15">
        <f t="shared" si="232"/>
        <v>345.45000000000073</v>
      </c>
      <c r="X412" s="15">
        <f t="shared" si="233"/>
        <v>353.35000000000218</v>
      </c>
      <c r="Y412" s="15">
        <f t="shared" si="235"/>
        <v>698.80000000000291</v>
      </c>
      <c r="Z412" s="16">
        <f t="shared" si="247"/>
        <v>558.12857142857217</v>
      </c>
      <c r="AA412" s="15">
        <f t="shared" si="246"/>
        <v>2.1879801379857275E-2</v>
      </c>
      <c r="AB412" s="15">
        <f t="shared" si="248"/>
        <v>20.348215283267265</v>
      </c>
      <c r="AC412" s="15">
        <f t="shared" ref="AC412:AC428" si="253">AC411</f>
        <v>22550</v>
      </c>
      <c r="AD412" s="15">
        <f t="shared" ref="AD412:AD428" si="254">AD411</f>
        <v>27900</v>
      </c>
      <c r="AE412" s="15">
        <f t="shared" si="219"/>
        <v>0</v>
      </c>
    </row>
    <row r="413" spans="1:31" x14ac:dyDescent="0.35">
      <c r="A413" s="2">
        <v>43376</v>
      </c>
      <c r="B413" t="s">
        <v>11</v>
      </c>
      <c r="C413" s="3">
        <v>43398</v>
      </c>
      <c r="D413">
        <v>25400</v>
      </c>
      <c r="E413">
        <v>25577</v>
      </c>
      <c r="F413">
        <v>25109.85</v>
      </c>
      <c r="G413">
        <v>25163.65</v>
      </c>
      <c r="H413">
        <v>25145.35</v>
      </c>
      <c r="I413">
        <v>25163.65</v>
      </c>
      <c r="J413">
        <f t="shared" si="234"/>
        <v>-1.371820065848941</v>
      </c>
      <c r="K413">
        <v>1890480</v>
      </c>
      <c r="L413">
        <v>37480</v>
      </c>
      <c r="M413">
        <f t="shared" si="230"/>
        <v>25400</v>
      </c>
      <c r="N413">
        <f t="shared" si="231"/>
        <v>22</v>
      </c>
      <c r="O413" s="11">
        <f t="shared" si="249"/>
        <v>22200</v>
      </c>
      <c r="P413" s="11">
        <f t="shared" si="250"/>
        <v>27750</v>
      </c>
      <c r="Q413" s="11">
        <f t="shared" si="228"/>
        <v>0</v>
      </c>
      <c r="R413" s="14">
        <v>16.835000000000001</v>
      </c>
      <c r="S413" s="14">
        <f t="shared" si="251"/>
        <v>22900</v>
      </c>
      <c r="T413" s="14">
        <f t="shared" si="252"/>
        <v>27550</v>
      </c>
      <c r="U413" s="14">
        <f t="shared" si="216"/>
        <v>0</v>
      </c>
      <c r="V413" s="15">
        <f t="shared" si="229"/>
        <v>467.15000000000146</v>
      </c>
      <c r="W413" s="15">
        <f t="shared" si="232"/>
        <v>68.150000000001455</v>
      </c>
      <c r="X413" s="15">
        <f t="shared" si="233"/>
        <v>399</v>
      </c>
      <c r="Y413" s="15">
        <f t="shared" si="235"/>
        <v>467.15000000000146</v>
      </c>
      <c r="Z413" s="16">
        <f t="shared" si="247"/>
        <v>568.42142857142949</v>
      </c>
      <c r="AA413" s="15">
        <f t="shared" si="246"/>
        <v>2.2588989616825438E-2</v>
      </c>
      <c r="AB413" s="15">
        <f t="shared" si="248"/>
        <v>21.007760343647657</v>
      </c>
      <c r="AC413" s="15">
        <f t="shared" si="253"/>
        <v>22550</v>
      </c>
      <c r="AD413" s="15">
        <f t="shared" si="254"/>
        <v>27900</v>
      </c>
      <c r="AE413" s="15">
        <f t="shared" si="219"/>
        <v>0</v>
      </c>
    </row>
    <row r="414" spans="1:31" x14ac:dyDescent="0.35">
      <c r="A414" s="2">
        <v>43377</v>
      </c>
      <c r="B414" t="s">
        <v>11</v>
      </c>
      <c r="C414" s="3">
        <v>43398</v>
      </c>
      <c r="D414">
        <v>24780</v>
      </c>
      <c r="E414">
        <v>24967</v>
      </c>
      <c r="F414">
        <v>24620.05</v>
      </c>
      <c r="G414">
        <v>24862.2</v>
      </c>
      <c r="H414">
        <v>24737.15</v>
      </c>
      <c r="I414">
        <v>24862.2</v>
      </c>
      <c r="J414">
        <f t="shared" si="234"/>
        <v>-1.2124832074394087</v>
      </c>
      <c r="K414">
        <v>1635880</v>
      </c>
      <c r="L414">
        <v>-254600</v>
      </c>
      <c r="M414">
        <f t="shared" si="230"/>
        <v>24800</v>
      </c>
      <c r="N414">
        <f t="shared" si="231"/>
        <v>21</v>
      </c>
      <c r="O414" s="11">
        <f t="shared" si="249"/>
        <v>22200</v>
      </c>
      <c r="P414" s="11">
        <f t="shared" si="250"/>
        <v>27750</v>
      </c>
      <c r="Q414" s="11">
        <f t="shared" si="228"/>
        <v>0</v>
      </c>
      <c r="R414" s="14">
        <v>18.1175</v>
      </c>
      <c r="S414" s="14">
        <f t="shared" si="251"/>
        <v>22900</v>
      </c>
      <c r="T414" s="14">
        <f t="shared" si="252"/>
        <v>27550</v>
      </c>
      <c r="U414" s="14">
        <f t="shared" si="216"/>
        <v>0</v>
      </c>
      <c r="V414" s="15">
        <f t="shared" si="229"/>
        <v>346.95000000000073</v>
      </c>
      <c r="W414" s="15">
        <f t="shared" si="232"/>
        <v>196.65000000000146</v>
      </c>
      <c r="X414" s="15">
        <f t="shared" si="233"/>
        <v>543.60000000000218</v>
      </c>
      <c r="Y414" s="15">
        <f t="shared" si="235"/>
        <v>543.60000000000218</v>
      </c>
      <c r="Z414" s="16">
        <f t="shared" si="247"/>
        <v>569.43928571428683</v>
      </c>
      <c r="AA414" s="15">
        <f t="shared" si="246"/>
        <v>2.2903817269360187E-2</v>
      </c>
      <c r="AB414" s="15">
        <f t="shared" si="248"/>
        <v>21.300550060504975</v>
      </c>
      <c r="AC414" s="15">
        <f t="shared" si="253"/>
        <v>22550</v>
      </c>
      <c r="AD414" s="15">
        <f t="shared" si="254"/>
        <v>27900</v>
      </c>
      <c r="AE414" s="15">
        <f t="shared" si="219"/>
        <v>0</v>
      </c>
    </row>
    <row r="415" spans="1:31" x14ac:dyDescent="0.35">
      <c r="A415" s="2">
        <v>43378</v>
      </c>
      <c r="B415" t="s">
        <v>11</v>
      </c>
      <c r="C415" s="3">
        <v>43398</v>
      </c>
      <c r="D415">
        <v>24700</v>
      </c>
      <c r="E415">
        <v>25150</v>
      </c>
      <c r="F415">
        <v>24272.400000000001</v>
      </c>
      <c r="G415">
        <v>24519.7</v>
      </c>
      <c r="H415">
        <v>24364.95</v>
      </c>
      <c r="I415">
        <v>24519.7</v>
      </c>
      <c r="J415">
        <f t="shared" si="234"/>
        <v>-1.3968360134911928</v>
      </c>
      <c r="K415">
        <v>1505640</v>
      </c>
      <c r="L415">
        <v>-130240</v>
      </c>
      <c r="M415">
        <f t="shared" si="230"/>
        <v>24700</v>
      </c>
      <c r="N415">
        <f t="shared" si="231"/>
        <v>20</v>
      </c>
      <c r="O415" s="11">
        <f t="shared" si="249"/>
        <v>22200</v>
      </c>
      <c r="P415" s="11">
        <f t="shared" si="250"/>
        <v>27750</v>
      </c>
      <c r="Q415" s="11">
        <f t="shared" si="228"/>
        <v>0</v>
      </c>
      <c r="R415" s="14">
        <v>18.914999999999999</v>
      </c>
      <c r="S415" s="14">
        <f t="shared" si="251"/>
        <v>22900</v>
      </c>
      <c r="T415" s="14">
        <f t="shared" si="252"/>
        <v>27550</v>
      </c>
      <c r="U415" s="14">
        <f t="shared" ref="U415:U478" si="255">IF(AND(G415&gt;=S415,G415&lt;=T415),0,1)</f>
        <v>0</v>
      </c>
      <c r="V415" s="15">
        <f t="shared" si="229"/>
        <v>877.59999999999854</v>
      </c>
      <c r="W415" s="15">
        <f t="shared" si="232"/>
        <v>287.79999999999927</v>
      </c>
      <c r="X415" s="15">
        <f t="shared" si="233"/>
        <v>589.79999999999927</v>
      </c>
      <c r="Y415" s="15">
        <f t="shared" si="235"/>
        <v>877.59999999999854</v>
      </c>
      <c r="Z415" s="16">
        <f t="shared" si="247"/>
        <v>609.09642857142956</v>
      </c>
      <c r="AA415" s="15">
        <f t="shared" si="246"/>
        <v>2.484110444138507E-2</v>
      </c>
      <c r="AB415" s="15">
        <f t="shared" si="248"/>
        <v>23.102227130488114</v>
      </c>
      <c r="AC415" s="15">
        <f t="shared" si="253"/>
        <v>22550</v>
      </c>
      <c r="AD415" s="15">
        <f t="shared" si="254"/>
        <v>27900</v>
      </c>
      <c r="AE415" s="15">
        <f t="shared" ref="AE415:AE478" si="256">IF(AND(G415&gt;=AC415,G415&lt;=AD415),0,1)</f>
        <v>0</v>
      </c>
    </row>
    <row r="416" spans="1:31" x14ac:dyDescent="0.35">
      <c r="A416" s="2">
        <v>43381</v>
      </c>
      <c r="B416" t="s">
        <v>11</v>
      </c>
      <c r="C416" s="3">
        <v>43398</v>
      </c>
      <c r="D416">
        <v>24444.7</v>
      </c>
      <c r="E416">
        <v>24816.799999999999</v>
      </c>
      <c r="F416">
        <v>24285</v>
      </c>
      <c r="G416">
        <v>24712.65</v>
      </c>
      <c r="H416">
        <v>24708.65</v>
      </c>
      <c r="I416">
        <v>24712.65</v>
      </c>
      <c r="J416">
        <f t="shared" si="234"/>
        <v>0.78077421887171439</v>
      </c>
      <c r="K416">
        <v>1443200</v>
      </c>
      <c r="L416">
        <v>-62440</v>
      </c>
      <c r="M416">
        <f t="shared" si="230"/>
        <v>24400</v>
      </c>
      <c r="N416">
        <f t="shared" si="231"/>
        <v>17</v>
      </c>
      <c r="O416" s="11">
        <f t="shared" si="249"/>
        <v>22200</v>
      </c>
      <c r="P416" s="11">
        <f t="shared" si="250"/>
        <v>27750</v>
      </c>
      <c r="Q416" s="11">
        <f t="shared" si="228"/>
        <v>0</v>
      </c>
      <c r="R416" s="14">
        <v>19.732500000000002</v>
      </c>
      <c r="S416" s="14">
        <f t="shared" si="251"/>
        <v>22900</v>
      </c>
      <c r="T416" s="14">
        <f t="shared" si="252"/>
        <v>27550</v>
      </c>
      <c r="U416" s="14">
        <f t="shared" si="255"/>
        <v>0</v>
      </c>
      <c r="V416" s="15">
        <f t="shared" si="229"/>
        <v>531.79999999999927</v>
      </c>
      <c r="W416" s="15">
        <f t="shared" si="232"/>
        <v>297.09999999999854</v>
      </c>
      <c r="X416" s="15">
        <f t="shared" si="233"/>
        <v>234.70000000000073</v>
      </c>
      <c r="Y416" s="15">
        <f t="shared" si="235"/>
        <v>531.79999999999927</v>
      </c>
      <c r="Z416" s="16">
        <f t="shared" si="247"/>
        <v>624.85357142857231</v>
      </c>
      <c r="AA416" s="15">
        <f t="shared" si="246"/>
        <v>2.528476595705326E-2</v>
      </c>
      <c r="AB416" s="15">
        <f t="shared" si="248"/>
        <v>23.514832340059531</v>
      </c>
      <c r="AC416" s="15">
        <f t="shared" si="253"/>
        <v>22550</v>
      </c>
      <c r="AD416" s="15">
        <f t="shared" si="254"/>
        <v>27900</v>
      </c>
      <c r="AE416" s="15">
        <f t="shared" si="256"/>
        <v>0</v>
      </c>
    </row>
    <row r="417" spans="1:31" x14ac:dyDescent="0.35">
      <c r="A417" s="2">
        <v>43382</v>
      </c>
      <c r="B417" t="s">
        <v>11</v>
      </c>
      <c r="C417" s="3">
        <v>43398</v>
      </c>
      <c r="D417">
        <v>24762.400000000001</v>
      </c>
      <c r="E417">
        <v>24842</v>
      </c>
      <c r="F417">
        <v>24510</v>
      </c>
      <c r="G417">
        <v>24563.5</v>
      </c>
      <c r="H417">
        <v>24575</v>
      </c>
      <c r="I417">
        <v>24563.5</v>
      </c>
      <c r="J417">
        <f t="shared" si="234"/>
        <v>-0.6072017424227063</v>
      </c>
      <c r="K417">
        <v>1339120</v>
      </c>
      <c r="L417">
        <v>-104080</v>
      </c>
      <c r="M417">
        <f t="shared" si="230"/>
        <v>24800</v>
      </c>
      <c r="N417">
        <f t="shared" si="231"/>
        <v>16</v>
      </c>
      <c r="O417" s="11">
        <f t="shared" si="249"/>
        <v>22200</v>
      </c>
      <c r="P417" s="11">
        <f t="shared" si="250"/>
        <v>27750</v>
      </c>
      <c r="Q417" s="11">
        <f t="shared" si="228"/>
        <v>0</v>
      </c>
      <c r="R417" s="14">
        <v>20.147500000000001</v>
      </c>
      <c r="S417" s="14">
        <f t="shared" si="251"/>
        <v>22900</v>
      </c>
      <c r="T417" s="14">
        <f t="shared" si="252"/>
        <v>27550</v>
      </c>
      <c r="U417" s="14">
        <f t="shared" si="255"/>
        <v>0</v>
      </c>
      <c r="V417" s="15">
        <f t="shared" si="229"/>
        <v>332</v>
      </c>
      <c r="W417" s="15">
        <f t="shared" si="232"/>
        <v>129.34999999999854</v>
      </c>
      <c r="X417" s="15">
        <f t="shared" si="233"/>
        <v>202.65000000000146</v>
      </c>
      <c r="Y417" s="15">
        <f t="shared" si="235"/>
        <v>332</v>
      </c>
      <c r="Z417" s="16">
        <f t="shared" si="247"/>
        <v>617.87857142857217</v>
      </c>
      <c r="AA417" s="15">
        <f t="shared" si="246"/>
        <v>2.5154337591490307E-2</v>
      </c>
      <c r="AB417" s="15">
        <f t="shared" si="248"/>
        <v>23.393533960085986</v>
      </c>
      <c r="AC417" s="15">
        <f t="shared" si="253"/>
        <v>22550</v>
      </c>
      <c r="AD417" s="15">
        <f t="shared" si="254"/>
        <v>27900</v>
      </c>
      <c r="AE417" s="15">
        <f t="shared" si="256"/>
        <v>0</v>
      </c>
    </row>
    <row r="418" spans="1:31" x14ac:dyDescent="0.35">
      <c r="A418" s="2">
        <v>43383</v>
      </c>
      <c r="B418" t="s">
        <v>11</v>
      </c>
      <c r="C418" s="3">
        <v>43398</v>
      </c>
      <c r="D418">
        <v>24609.95</v>
      </c>
      <c r="E418">
        <v>25361.25</v>
      </c>
      <c r="F418">
        <v>24586</v>
      </c>
      <c r="G418">
        <v>25305.5</v>
      </c>
      <c r="H418">
        <v>25309.5</v>
      </c>
      <c r="I418">
        <v>25305.5</v>
      </c>
      <c r="J418">
        <f t="shared" si="234"/>
        <v>2.9321688960897827</v>
      </c>
      <c r="K418">
        <v>1729480</v>
      </c>
      <c r="L418">
        <v>390360</v>
      </c>
      <c r="M418">
        <f t="shared" si="230"/>
        <v>24600</v>
      </c>
      <c r="N418">
        <f t="shared" si="231"/>
        <v>15</v>
      </c>
      <c r="O418" s="11">
        <f t="shared" si="249"/>
        <v>22200</v>
      </c>
      <c r="P418" s="11">
        <f t="shared" si="250"/>
        <v>27750</v>
      </c>
      <c r="Q418" s="11">
        <f t="shared" si="228"/>
        <v>0</v>
      </c>
      <c r="R418" s="14">
        <v>19.754999999999999</v>
      </c>
      <c r="S418" s="14">
        <f t="shared" si="251"/>
        <v>22900</v>
      </c>
      <c r="T418" s="14">
        <f t="shared" si="252"/>
        <v>27550</v>
      </c>
      <c r="U418" s="14">
        <f t="shared" si="255"/>
        <v>0</v>
      </c>
      <c r="V418" s="15">
        <f t="shared" si="229"/>
        <v>775.25</v>
      </c>
      <c r="W418" s="15">
        <f t="shared" si="232"/>
        <v>797.75</v>
      </c>
      <c r="X418" s="15">
        <f t="shared" si="233"/>
        <v>22.5</v>
      </c>
      <c r="Y418" s="15">
        <f t="shared" si="235"/>
        <v>797.75</v>
      </c>
      <c r="Z418" s="16">
        <f t="shared" si="247"/>
        <v>640.28928571428639</v>
      </c>
      <c r="AA418" s="15">
        <f t="shared" si="246"/>
        <v>2.5302376389096694E-2</v>
      </c>
      <c r="AB418" s="15">
        <f t="shared" si="248"/>
        <v>23.531210041859925</v>
      </c>
      <c r="AC418" s="15">
        <f t="shared" si="253"/>
        <v>22550</v>
      </c>
      <c r="AD418" s="15">
        <f t="shared" si="254"/>
        <v>27900</v>
      </c>
      <c r="AE418" s="15">
        <f t="shared" si="256"/>
        <v>0</v>
      </c>
    </row>
    <row r="419" spans="1:31" x14ac:dyDescent="0.35">
      <c r="A419" s="2">
        <v>43384</v>
      </c>
      <c r="B419" t="s">
        <v>11</v>
      </c>
      <c r="C419" s="3">
        <v>43398</v>
      </c>
      <c r="D419">
        <v>24600.35</v>
      </c>
      <c r="E419">
        <v>24997.200000000001</v>
      </c>
      <c r="F419">
        <v>24510</v>
      </c>
      <c r="G419">
        <v>24827.4</v>
      </c>
      <c r="H419">
        <v>24850</v>
      </c>
      <c r="I419">
        <v>24827.4</v>
      </c>
      <c r="J419">
        <f t="shared" si="234"/>
        <v>-1.9256949982680367</v>
      </c>
      <c r="K419">
        <v>1382040</v>
      </c>
      <c r="L419">
        <v>-347440</v>
      </c>
      <c r="M419">
        <f t="shared" si="230"/>
        <v>24600</v>
      </c>
      <c r="N419">
        <f t="shared" si="231"/>
        <v>14</v>
      </c>
      <c r="O419" s="11">
        <f t="shared" si="249"/>
        <v>22200</v>
      </c>
      <c r="P419" s="11">
        <f t="shared" si="250"/>
        <v>27750</v>
      </c>
      <c r="Q419" s="11">
        <f t="shared" si="228"/>
        <v>0</v>
      </c>
      <c r="R419" s="14">
        <v>17.907499999999999</v>
      </c>
      <c r="S419" s="14">
        <f t="shared" si="251"/>
        <v>22900</v>
      </c>
      <c r="T419" s="14">
        <f t="shared" si="252"/>
        <v>27550</v>
      </c>
      <c r="U419" s="14">
        <f t="shared" si="255"/>
        <v>0</v>
      </c>
      <c r="V419" s="15">
        <f t="shared" si="229"/>
        <v>487.20000000000073</v>
      </c>
      <c r="W419" s="15">
        <f t="shared" si="232"/>
        <v>308.29999999999927</v>
      </c>
      <c r="X419" s="15">
        <f t="shared" si="233"/>
        <v>795.5</v>
      </c>
      <c r="Y419" s="15">
        <f t="shared" si="235"/>
        <v>795.5</v>
      </c>
      <c r="Z419" s="16">
        <f t="shared" si="247"/>
        <v>673.06428571428637</v>
      </c>
      <c r="AA419" s="15">
        <f t="shared" si="246"/>
        <v>2.7109737053186655E-2</v>
      </c>
      <c r="AB419" s="15">
        <f t="shared" si="248"/>
        <v>25.212055459463588</v>
      </c>
      <c r="AC419" s="15">
        <f t="shared" si="253"/>
        <v>22550</v>
      </c>
      <c r="AD419" s="15">
        <f t="shared" si="254"/>
        <v>27900</v>
      </c>
      <c r="AE419" s="15">
        <f t="shared" si="256"/>
        <v>0</v>
      </c>
    </row>
    <row r="420" spans="1:31" x14ac:dyDescent="0.35">
      <c r="A420" s="2">
        <v>43385</v>
      </c>
      <c r="B420" t="s">
        <v>11</v>
      </c>
      <c r="C420" s="3">
        <v>43398</v>
      </c>
      <c r="D420">
        <v>25037</v>
      </c>
      <c r="E420">
        <v>25514.55</v>
      </c>
      <c r="F420">
        <v>25000.05</v>
      </c>
      <c r="G420">
        <v>25406.95</v>
      </c>
      <c r="H420">
        <v>25354.95</v>
      </c>
      <c r="I420">
        <v>25406.95</v>
      </c>
      <c r="J420">
        <f t="shared" si="234"/>
        <v>2.2810687626810746</v>
      </c>
      <c r="K420">
        <v>1437000</v>
      </c>
      <c r="L420">
        <v>54960</v>
      </c>
      <c r="M420">
        <f t="shared" si="230"/>
        <v>25000</v>
      </c>
      <c r="N420">
        <f t="shared" si="231"/>
        <v>13</v>
      </c>
      <c r="O420" s="11">
        <f t="shared" si="249"/>
        <v>22200</v>
      </c>
      <c r="P420" s="11">
        <f t="shared" si="250"/>
        <v>27750</v>
      </c>
      <c r="Q420" s="11">
        <f t="shared" si="228"/>
        <v>0</v>
      </c>
      <c r="R420" s="14">
        <v>20.547499999999999</v>
      </c>
      <c r="S420" s="14">
        <f t="shared" si="251"/>
        <v>22900</v>
      </c>
      <c r="T420" s="14">
        <f t="shared" si="252"/>
        <v>27550</v>
      </c>
      <c r="U420" s="14">
        <f t="shared" si="255"/>
        <v>0</v>
      </c>
      <c r="V420" s="15">
        <f t="shared" si="229"/>
        <v>514.5</v>
      </c>
      <c r="W420" s="15">
        <f t="shared" si="232"/>
        <v>687.14999999999782</v>
      </c>
      <c r="X420" s="15">
        <f t="shared" si="233"/>
        <v>172.64999999999782</v>
      </c>
      <c r="Y420" s="15">
        <f t="shared" si="235"/>
        <v>687.14999999999782</v>
      </c>
      <c r="Z420" s="16">
        <f t="shared" si="247"/>
        <v>616.26428571428607</v>
      </c>
      <c r="AA420" s="15">
        <f t="shared" si="246"/>
        <v>2.425573654902639E-2</v>
      </c>
      <c r="AB420" s="15">
        <f t="shared" si="248"/>
        <v>22.557834990594543</v>
      </c>
      <c r="AC420" s="15">
        <f t="shared" si="253"/>
        <v>22550</v>
      </c>
      <c r="AD420" s="15">
        <f t="shared" si="254"/>
        <v>27900</v>
      </c>
      <c r="AE420" s="15">
        <f t="shared" si="256"/>
        <v>0</v>
      </c>
    </row>
    <row r="421" spans="1:31" x14ac:dyDescent="0.35">
      <c r="A421" s="2">
        <v>43388</v>
      </c>
      <c r="B421" t="s">
        <v>11</v>
      </c>
      <c r="C421" s="3">
        <v>43398</v>
      </c>
      <c r="D421">
        <v>25399</v>
      </c>
      <c r="E421">
        <v>25446</v>
      </c>
      <c r="F421">
        <v>25130.55</v>
      </c>
      <c r="G421">
        <v>25366.25</v>
      </c>
      <c r="H421">
        <v>25376.05</v>
      </c>
      <c r="I421">
        <v>25366.25</v>
      </c>
      <c r="J421">
        <f t="shared" si="234"/>
        <v>-0.16044941605480009</v>
      </c>
      <c r="K421">
        <v>1453640</v>
      </c>
      <c r="L421">
        <v>16640</v>
      </c>
      <c r="M421">
        <f t="shared" si="230"/>
        <v>25400</v>
      </c>
      <c r="N421">
        <f t="shared" si="231"/>
        <v>10</v>
      </c>
      <c r="O421" s="11">
        <f t="shared" si="249"/>
        <v>22200</v>
      </c>
      <c r="P421" s="11">
        <f t="shared" si="250"/>
        <v>27750</v>
      </c>
      <c r="Q421" s="11">
        <f t="shared" si="228"/>
        <v>0</v>
      </c>
      <c r="R421" s="14">
        <v>18.627500000000001</v>
      </c>
      <c r="S421" s="14">
        <f t="shared" si="251"/>
        <v>22900</v>
      </c>
      <c r="T421" s="14">
        <f t="shared" si="252"/>
        <v>27550</v>
      </c>
      <c r="U421" s="14">
        <f t="shared" si="255"/>
        <v>0</v>
      </c>
      <c r="V421" s="15">
        <f t="shared" si="229"/>
        <v>315.45000000000073</v>
      </c>
      <c r="W421" s="15">
        <f t="shared" si="232"/>
        <v>39.049999999999272</v>
      </c>
      <c r="X421" s="15">
        <f t="shared" si="233"/>
        <v>276.40000000000146</v>
      </c>
      <c r="Y421" s="15">
        <f t="shared" si="235"/>
        <v>315.45000000000073</v>
      </c>
      <c r="Z421" s="16">
        <f t="shared" si="247"/>
        <v>581.01428571428607</v>
      </c>
      <c r="AA421" s="15">
        <f t="shared" si="246"/>
        <v>2.290501298829295E-2</v>
      </c>
      <c r="AB421" s="15">
        <f t="shared" si="248"/>
        <v>21.301662079112443</v>
      </c>
      <c r="AC421" s="15">
        <f t="shared" si="253"/>
        <v>22550</v>
      </c>
      <c r="AD421" s="15">
        <f t="shared" si="254"/>
        <v>27900</v>
      </c>
      <c r="AE421" s="15">
        <f t="shared" si="256"/>
        <v>0</v>
      </c>
    </row>
    <row r="422" spans="1:31" x14ac:dyDescent="0.35">
      <c r="A422" s="2">
        <v>43389</v>
      </c>
      <c r="B422" t="s">
        <v>11</v>
      </c>
      <c r="C422" s="3">
        <v>43398</v>
      </c>
      <c r="D422">
        <v>25356.25</v>
      </c>
      <c r="E422">
        <v>25704.75</v>
      </c>
      <c r="F422">
        <v>25317.65</v>
      </c>
      <c r="G422">
        <v>25622.5</v>
      </c>
      <c r="H422">
        <v>25601</v>
      </c>
      <c r="I422">
        <v>25622.5</v>
      </c>
      <c r="J422">
        <f t="shared" si="234"/>
        <v>1.0000975704946824</v>
      </c>
      <c r="K422">
        <v>1428560</v>
      </c>
      <c r="L422">
        <v>-25080</v>
      </c>
      <c r="M422">
        <f t="shared" si="230"/>
        <v>25400</v>
      </c>
      <c r="N422">
        <f t="shared" si="231"/>
        <v>9</v>
      </c>
      <c r="O422" s="11">
        <f t="shared" si="249"/>
        <v>22200</v>
      </c>
      <c r="P422" s="11">
        <f t="shared" si="250"/>
        <v>27750</v>
      </c>
      <c r="Q422" s="11">
        <f t="shared" si="228"/>
        <v>0</v>
      </c>
      <c r="R422" s="14">
        <v>18.885000000000002</v>
      </c>
      <c r="S422" s="14">
        <f t="shared" si="251"/>
        <v>22900</v>
      </c>
      <c r="T422" s="14">
        <f t="shared" si="252"/>
        <v>27550</v>
      </c>
      <c r="U422" s="14">
        <f t="shared" si="255"/>
        <v>0</v>
      </c>
      <c r="V422" s="15">
        <f t="shared" si="229"/>
        <v>387.09999999999854</v>
      </c>
      <c r="W422" s="15">
        <f t="shared" si="232"/>
        <v>338.5</v>
      </c>
      <c r="X422" s="15">
        <f t="shared" si="233"/>
        <v>48.599999999998545</v>
      </c>
      <c r="Y422" s="15">
        <f t="shared" si="235"/>
        <v>387.09999999999854</v>
      </c>
      <c r="Z422" s="16">
        <f t="shared" si="247"/>
        <v>557.00714285714298</v>
      </c>
      <c r="AA422" s="15">
        <f t="shared" si="246"/>
        <v>2.1738984988082466E-2</v>
      </c>
      <c r="AB422" s="15">
        <f t="shared" si="248"/>
        <v>20.217256038916695</v>
      </c>
      <c r="AC422" s="15">
        <f t="shared" si="253"/>
        <v>22550</v>
      </c>
      <c r="AD422" s="15">
        <f t="shared" si="254"/>
        <v>27900</v>
      </c>
      <c r="AE422" s="15">
        <f t="shared" si="256"/>
        <v>0</v>
      </c>
    </row>
    <row r="423" spans="1:31" x14ac:dyDescent="0.35">
      <c r="A423" s="2">
        <v>43390</v>
      </c>
      <c r="B423" t="s">
        <v>11</v>
      </c>
      <c r="C423" s="3">
        <v>43398</v>
      </c>
      <c r="D423">
        <v>25875</v>
      </c>
      <c r="E423">
        <v>25892.9</v>
      </c>
      <c r="F423">
        <v>25080.400000000001</v>
      </c>
      <c r="G423">
        <v>25177.5</v>
      </c>
      <c r="H423">
        <v>25147.1</v>
      </c>
      <c r="I423">
        <v>25177.5</v>
      </c>
      <c r="J423">
        <f t="shared" si="234"/>
        <v>-1.7674510972098105</v>
      </c>
      <c r="K423">
        <v>1247080</v>
      </c>
      <c r="L423">
        <v>-181480</v>
      </c>
      <c r="M423">
        <f t="shared" si="230"/>
        <v>25900</v>
      </c>
      <c r="N423">
        <f t="shared" si="231"/>
        <v>8</v>
      </c>
      <c r="O423" s="11">
        <f t="shared" si="249"/>
        <v>22200</v>
      </c>
      <c r="P423" s="11">
        <f t="shared" si="250"/>
        <v>27750</v>
      </c>
      <c r="Q423" s="11">
        <f t="shared" si="228"/>
        <v>0</v>
      </c>
      <c r="R423" s="14">
        <v>17.372499999999999</v>
      </c>
      <c r="S423" s="14">
        <f t="shared" si="251"/>
        <v>22900</v>
      </c>
      <c r="T423" s="14">
        <f t="shared" si="252"/>
        <v>27550</v>
      </c>
      <c r="U423" s="14">
        <f t="shared" si="255"/>
        <v>0</v>
      </c>
      <c r="V423" s="15">
        <f t="shared" si="229"/>
        <v>812.5</v>
      </c>
      <c r="W423" s="15">
        <f t="shared" si="232"/>
        <v>270.40000000000146</v>
      </c>
      <c r="X423" s="15">
        <f t="shared" si="233"/>
        <v>542.09999999999854</v>
      </c>
      <c r="Y423" s="15">
        <f t="shared" si="235"/>
        <v>812.5</v>
      </c>
      <c r="Z423" s="16">
        <f t="shared" si="247"/>
        <v>585.07857142857154</v>
      </c>
      <c r="AA423" s="15">
        <f t="shared" si="246"/>
        <v>2.3238151978098365E-2</v>
      </c>
      <c r="AB423" s="15">
        <f t="shared" si="248"/>
        <v>21.611481339631478</v>
      </c>
      <c r="AC423" s="15">
        <f t="shared" si="253"/>
        <v>22550</v>
      </c>
      <c r="AD423" s="15">
        <f t="shared" si="254"/>
        <v>27900</v>
      </c>
      <c r="AE423" s="15">
        <f t="shared" si="256"/>
        <v>0</v>
      </c>
    </row>
    <row r="424" spans="1:31" x14ac:dyDescent="0.35">
      <c r="A424" s="2">
        <v>43392</v>
      </c>
      <c r="B424" t="s">
        <v>11</v>
      </c>
      <c r="C424" s="3">
        <v>43398</v>
      </c>
      <c r="D424">
        <v>24960.25</v>
      </c>
      <c r="E424">
        <v>25319.7</v>
      </c>
      <c r="F424">
        <v>24860.1</v>
      </c>
      <c r="G424">
        <v>25076.75</v>
      </c>
      <c r="H424">
        <v>25085</v>
      </c>
      <c r="I424">
        <v>25076.75</v>
      </c>
      <c r="J424">
        <f t="shared" si="234"/>
        <v>-0.40176657660980791</v>
      </c>
      <c r="K424">
        <v>1441240</v>
      </c>
      <c r="L424">
        <v>194160</v>
      </c>
      <c r="M424">
        <f t="shared" si="230"/>
        <v>25000</v>
      </c>
      <c r="N424">
        <f t="shared" si="231"/>
        <v>6</v>
      </c>
      <c r="O424" s="11">
        <f t="shared" si="249"/>
        <v>22200</v>
      </c>
      <c r="P424" s="11">
        <f t="shared" si="250"/>
        <v>27750</v>
      </c>
      <c r="Q424" s="11">
        <f t="shared" si="228"/>
        <v>0</v>
      </c>
      <c r="R424" s="14">
        <v>17.98</v>
      </c>
      <c r="S424" s="14">
        <f t="shared" si="251"/>
        <v>22900</v>
      </c>
      <c r="T424" s="14">
        <f t="shared" si="252"/>
        <v>27550</v>
      </c>
      <c r="U424" s="14">
        <f t="shared" si="255"/>
        <v>0</v>
      </c>
      <c r="V424" s="15">
        <f t="shared" si="229"/>
        <v>459.60000000000218</v>
      </c>
      <c r="W424" s="15">
        <f t="shared" si="232"/>
        <v>142.20000000000073</v>
      </c>
      <c r="X424" s="15">
        <f t="shared" si="233"/>
        <v>317.40000000000146</v>
      </c>
      <c r="Y424" s="15">
        <f t="shared" si="235"/>
        <v>459.60000000000218</v>
      </c>
      <c r="Z424" s="16">
        <f t="shared" si="247"/>
        <v>586.19285714285741</v>
      </c>
      <c r="AA424" s="15">
        <f t="shared" si="246"/>
        <v>2.337595011884943E-2</v>
      </c>
      <c r="AB424" s="15">
        <f t="shared" si="248"/>
        <v>21.739633610529971</v>
      </c>
      <c r="AC424" s="15">
        <f t="shared" si="253"/>
        <v>22550</v>
      </c>
      <c r="AD424" s="15">
        <f t="shared" si="254"/>
        <v>27900</v>
      </c>
      <c r="AE424" s="15">
        <f t="shared" si="256"/>
        <v>0</v>
      </c>
    </row>
    <row r="425" spans="1:31" x14ac:dyDescent="0.35">
      <c r="A425" s="2">
        <v>43395</v>
      </c>
      <c r="B425" t="s">
        <v>11</v>
      </c>
      <c r="C425" s="3">
        <v>43398</v>
      </c>
      <c r="D425">
        <v>25475</v>
      </c>
      <c r="E425">
        <v>25495.3</v>
      </c>
      <c r="F425">
        <v>24966.7</v>
      </c>
      <c r="G425">
        <v>25031.25</v>
      </c>
      <c r="H425">
        <v>25057.200000000001</v>
      </c>
      <c r="I425">
        <v>25031.25</v>
      </c>
      <c r="J425">
        <f t="shared" si="234"/>
        <v>-0.18177278401997504</v>
      </c>
      <c r="K425">
        <v>1283880</v>
      </c>
      <c r="L425">
        <v>-157360</v>
      </c>
      <c r="M425">
        <f t="shared" si="230"/>
        <v>25500</v>
      </c>
      <c r="N425">
        <f t="shared" si="231"/>
        <v>3</v>
      </c>
      <c r="O425" s="11">
        <f t="shared" si="249"/>
        <v>22200</v>
      </c>
      <c r="P425" s="11">
        <f t="shared" si="250"/>
        <v>27750</v>
      </c>
      <c r="Q425" s="11">
        <f t="shared" si="228"/>
        <v>0</v>
      </c>
      <c r="R425" s="14">
        <v>19.787500000000001</v>
      </c>
      <c r="S425" s="14">
        <f t="shared" si="251"/>
        <v>22900</v>
      </c>
      <c r="T425" s="14">
        <f t="shared" si="252"/>
        <v>27550</v>
      </c>
      <c r="U425" s="14">
        <f t="shared" si="255"/>
        <v>0</v>
      </c>
      <c r="V425" s="15">
        <f t="shared" si="229"/>
        <v>528.59999999999854</v>
      </c>
      <c r="W425" s="15">
        <f t="shared" si="232"/>
        <v>418.54999999999927</v>
      </c>
      <c r="X425" s="15">
        <f t="shared" si="233"/>
        <v>110.04999999999927</v>
      </c>
      <c r="Y425" s="15">
        <f t="shared" si="235"/>
        <v>528.59999999999854</v>
      </c>
      <c r="Z425" s="16">
        <f t="shared" si="247"/>
        <v>588.18571428571443</v>
      </c>
      <c r="AA425" s="15">
        <f t="shared" si="246"/>
        <v>2.3498056001426793E-2</v>
      </c>
      <c r="AB425" s="15">
        <f t="shared" si="248"/>
        <v>21.853192081326917</v>
      </c>
      <c r="AC425" s="15">
        <f t="shared" si="253"/>
        <v>22550</v>
      </c>
      <c r="AD425" s="15">
        <f t="shared" si="254"/>
        <v>27900</v>
      </c>
      <c r="AE425" s="15">
        <f t="shared" si="256"/>
        <v>0</v>
      </c>
    </row>
    <row r="426" spans="1:31" x14ac:dyDescent="0.35">
      <c r="A426" s="2">
        <v>43396</v>
      </c>
      <c r="B426" t="s">
        <v>11</v>
      </c>
      <c r="C426" s="3">
        <v>43398</v>
      </c>
      <c r="D426">
        <v>24799.8</v>
      </c>
      <c r="E426">
        <v>25069.9</v>
      </c>
      <c r="F426">
        <v>24770</v>
      </c>
      <c r="G426">
        <v>24978.5</v>
      </c>
      <c r="H426">
        <v>25062</v>
      </c>
      <c r="I426">
        <v>24978.5</v>
      </c>
      <c r="J426">
        <f t="shared" si="234"/>
        <v>-0.21118161618992334</v>
      </c>
      <c r="K426">
        <v>1231520</v>
      </c>
      <c r="L426">
        <v>-52360</v>
      </c>
      <c r="M426">
        <f t="shared" si="230"/>
        <v>24800</v>
      </c>
      <c r="N426">
        <f t="shared" si="231"/>
        <v>2</v>
      </c>
      <c r="O426" s="11">
        <f t="shared" si="249"/>
        <v>22200</v>
      </c>
      <c r="P426" s="11">
        <f t="shared" si="250"/>
        <v>27750</v>
      </c>
      <c r="Q426" s="11">
        <f t="shared" si="228"/>
        <v>0</v>
      </c>
      <c r="R426" s="14">
        <v>21.357500000000002</v>
      </c>
      <c r="S426" s="14">
        <f t="shared" si="251"/>
        <v>22900</v>
      </c>
      <c r="T426" s="14">
        <f t="shared" si="252"/>
        <v>27550</v>
      </c>
      <c r="U426" s="14">
        <f t="shared" si="255"/>
        <v>0</v>
      </c>
      <c r="V426" s="15">
        <f t="shared" si="229"/>
        <v>299.90000000000146</v>
      </c>
      <c r="W426" s="15">
        <f t="shared" si="232"/>
        <v>38.650000000001455</v>
      </c>
      <c r="X426" s="15">
        <f t="shared" si="233"/>
        <v>261.25</v>
      </c>
      <c r="Y426" s="15">
        <f t="shared" si="235"/>
        <v>299.90000000000146</v>
      </c>
      <c r="Z426" s="16">
        <f t="shared" si="247"/>
        <v>559.69285714285718</v>
      </c>
      <c r="AA426" s="15">
        <f t="shared" si="246"/>
        <v>2.2406984292205584E-2</v>
      </c>
      <c r="AB426" s="15">
        <f t="shared" si="248"/>
        <v>20.838495391751191</v>
      </c>
      <c r="AC426" s="15">
        <f t="shared" si="253"/>
        <v>22550</v>
      </c>
      <c r="AD426" s="15">
        <f t="shared" si="254"/>
        <v>27900</v>
      </c>
      <c r="AE426" s="15">
        <f t="shared" si="256"/>
        <v>0</v>
      </c>
    </row>
    <row r="427" spans="1:31" x14ac:dyDescent="0.35">
      <c r="A427" s="2">
        <v>43397</v>
      </c>
      <c r="B427" t="s">
        <v>11</v>
      </c>
      <c r="C427" s="3">
        <v>43398</v>
      </c>
      <c r="D427">
        <v>25350.05</v>
      </c>
      <c r="E427">
        <v>25350.05</v>
      </c>
      <c r="F427">
        <v>24840</v>
      </c>
      <c r="G427">
        <v>25095.85</v>
      </c>
      <c r="H427">
        <v>25105.1</v>
      </c>
      <c r="I427">
        <v>25095.85</v>
      </c>
      <c r="J427">
        <f t="shared" si="234"/>
        <v>0.46760719401812872</v>
      </c>
      <c r="K427">
        <v>882120</v>
      </c>
      <c r="L427">
        <v>-349400</v>
      </c>
      <c r="M427">
        <f t="shared" si="230"/>
        <v>25400</v>
      </c>
      <c r="N427">
        <f t="shared" si="231"/>
        <v>1</v>
      </c>
      <c r="O427" s="11">
        <f t="shared" si="249"/>
        <v>22200</v>
      </c>
      <c r="P427" s="11">
        <f t="shared" si="250"/>
        <v>27750</v>
      </c>
      <c r="Q427" s="11">
        <f t="shared" si="228"/>
        <v>0</v>
      </c>
      <c r="R427" s="14">
        <v>19.037500000000001</v>
      </c>
      <c r="S427" s="14">
        <f t="shared" si="251"/>
        <v>22900</v>
      </c>
      <c r="T427" s="14">
        <f t="shared" si="252"/>
        <v>27550</v>
      </c>
      <c r="U427" s="14">
        <f t="shared" si="255"/>
        <v>0</v>
      </c>
      <c r="V427" s="15">
        <f t="shared" si="229"/>
        <v>510.04999999999927</v>
      </c>
      <c r="W427" s="15">
        <f t="shared" si="232"/>
        <v>371.54999999999927</v>
      </c>
      <c r="X427" s="15">
        <f t="shared" si="233"/>
        <v>138.5</v>
      </c>
      <c r="Y427" s="15">
        <f t="shared" si="235"/>
        <v>510.04999999999927</v>
      </c>
      <c r="Z427" s="16">
        <f t="shared" si="247"/>
        <v>562.75714285714275</v>
      </c>
      <c r="AA427" s="15">
        <f t="shared" si="246"/>
        <v>2.2424310906271068E-2</v>
      </c>
      <c r="AB427" s="15">
        <f t="shared" si="248"/>
        <v>20.854609142832093</v>
      </c>
      <c r="AC427" s="15">
        <f t="shared" si="253"/>
        <v>22550</v>
      </c>
      <c r="AD427" s="15">
        <f t="shared" si="254"/>
        <v>27900</v>
      </c>
      <c r="AE427" s="15">
        <f t="shared" si="256"/>
        <v>0</v>
      </c>
    </row>
    <row r="428" spans="1:31" x14ac:dyDescent="0.35">
      <c r="A428" s="2">
        <v>43398</v>
      </c>
      <c r="B428" t="s">
        <v>11</v>
      </c>
      <c r="C428" s="3">
        <v>43398</v>
      </c>
      <c r="D428">
        <v>24860</v>
      </c>
      <c r="E428">
        <v>25011.200000000001</v>
      </c>
      <c r="F428">
        <v>24686</v>
      </c>
      <c r="G428">
        <v>24802.05</v>
      </c>
      <c r="H428">
        <v>24818</v>
      </c>
      <c r="I428">
        <v>24817.45</v>
      </c>
      <c r="J428">
        <f t="shared" si="234"/>
        <v>-1.1845795004848361</v>
      </c>
      <c r="K428">
        <v>459920</v>
      </c>
      <c r="L428">
        <v>-422200</v>
      </c>
      <c r="M428">
        <f t="shared" si="230"/>
        <v>24900</v>
      </c>
      <c r="N428">
        <f t="shared" si="231"/>
        <v>0</v>
      </c>
      <c r="O428" s="11">
        <f t="shared" si="249"/>
        <v>22200</v>
      </c>
      <c r="P428" s="11">
        <f t="shared" si="250"/>
        <v>27750</v>
      </c>
      <c r="Q428" s="11">
        <f t="shared" si="228"/>
        <v>0</v>
      </c>
      <c r="R428" s="14">
        <v>18.88</v>
      </c>
      <c r="S428" s="14">
        <f t="shared" si="251"/>
        <v>22900</v>
      </c>
      <c r="T428" s="14">
        <f t="shared" si="252"/>
        <v>27550</v>
      </c>
      <c r="U428" s="14">
        <f t="shared" si="255"/>
        <v>0</v>
      </c>
      <c r="V428" s="15">
        <f t="shared" si="229"/>
        <v>325.20000000000073</v>
      </c>
      <c r="W428" s="15">
        <f t="shared" si="232"/>
        <v>84.649999999997817</v>
      </c>
      <c r="X428" s="15">
        <f t="shared" si="233"/>
        <v>409.84999999999854</v>
      </c>
      <c r="Y428" s="15">
        <f t="shared" si="235"/>
        <v>409.84999999999854</v>
      </c>
      <c r="Z428" s="16">
        <f t="shared" si="247"/>
        <v>553.20357142857108</v>
      </c>
      <c r="AA428" s="15">
        <f t="shared" si="246"/>
        <v>2.2304751882548865E-2</v>
      </c>
      <c r="AB428" s="15">
        <f t="shared" si="248"/>
        <v>20.743419250770444</v>
      </c>
      <c r="AC428" s="15">
        <f t="shared" si="253"/>
        <v>22550</v>
      </c>
      <c r="AD428" s="15">
        <f t="shared" si="254"/>
        <v>27900</v>
      </c>
      <c r="AE428" s="15">
        <f t="shared" si="256"/>
        <v>0</v>
      </c>
    </row>
    <row r="429" spans="1:31" x14ac:dyDescent="0.35">
      <c r="A429" s="2">
        <v>43399</v>
      </c>
      <c r="B429" t="s">
        <v>11</v>
      </c>
      <c r="C429" s="3">
        <v>43433</v>
      </c>
      <c r="D429">
        <v>24875</v>
      </c>
      <c r="E429">
        <v>24906.2</v>
      </c>
      <c r="F429">
        <v>24444</v>
      </c>
      <c r="G429">
        <v>24502.45</v>
      </c>
      <c r="H429">
        <v>24464.95</v>
      </c>
      <c r="I429">
        <v>24502.45</v>
      </c>
      <c r="J429">
        <f t="shared" si="234"/>
        <v>-1.2227348693702</v>
      </c>
      <c r="K429">
        <v>1764820</v>
      </c>
      <c r="L429">
        <v>103140</v>
      </c>
      <c r="M429">
        <f t="shared" si="230"/>
        <v>24900</v>
      </c>
      <c r="N429">
        <f t="shared" si="231"/>
        <v>34</v>
      </c>
      <c r="O429" s="11">
        <v>20750</v>
      </c>
      <c r="P429" s="11">
        <v>27600</v>
      </c>
      <c r="Q429" s="11">
        <f t="shared" si="228"/>
        <v>0</v>
      </c>
      <c r="R429" s="14">
        <v>18.962499999999999</v>
      </c>
      <c r="S429" s="14">
        <f>MROUND((G429-2*G429*R429*SQRT(N429/365)/100),50)</f>
        <v>21650</v>
      </c>
      <c r="T429" s="14">
        <f>MROUND((G429+2*G429*R429*SQRT(N429/365)/100),50)</f>
        <v>27350</v>
      </c>
      <c r="U429" s="14">
        <f t="shared" si="255"/>
        <v>0</v>
      </c>
      <c r="V429" s="15">
        <f t="shared" si="229"/>
        <v>462.20000000000073</v>
      </c>
      <c r="W429" s="15">
        <f t="shared" si="232"/>
        <v>104.15000000000146</v>
      </c>
      <c r="X429" s="15">
        <f t="shared" si="233"/>
        <v>358.04999999999927</v>
      </c>
      <c r="Y429" s="15">
        <f t="shared" si="235"/>
        <v>462.20000000000073</v>
      </c>
      <c r="Z429" s="16">
        <f t="shared" si="247"/>
        <v>523.53214285714262</v>
      </c>
      <c r="AA429" s="15">
        <f t="shared" si="246"/>
        <v>2.1366522239904279E-2</v>
      </c>
      <c r="AB429" s="15">
        <f t="shared" si="248"/>
        <v>19.870865683110981</v>
      </c>
      <c r="AC429" s="15">
        <f>MROUND((G429-2*G429*AB429*SQRT(N429/365)/100),50)</f>
        <v>21550</v>
      </c>
      <c r="AD429" s="15">
        <f>MROUND((G429+2*G429*AB429*SQRT(N429/365)/100),50)</f>
        <v>27450</v>
      </c>
      <c r="AE429" s="15">
        <f t="shared" si="256"/>
        <v>0</v>
      </c>
    </row>
    <row r="430" spans="1:31" x14ac:dyDescent="0.35">
      <c r="A430" s="2">
        <v>43402</v>
      </c>
      <c r="B430" t="s">
        <v>11</v>
      </c>
      <c r="C430" s="3">
        <v>43433</v>
      </c>
      <c r="D430">
        <v>24683.65</v>
      </c>
      <c r="E430">
        <v>25089</v>
      </c>
      <c r="F430">
        <v>24471.25</v>
      </c>
      <c r="G430">
        <v>25043.200000000001</v>
      </c>
      <c r="H430">
        <v>25085.55</v>
      </c>
      <c r="I430">
        <v>25043.200000000001</v>
      </c>
      <c r="J430">
        <f t="shared" si="234"/>
        <v>2.1592687835420392</v>
      </c>
      <c r="K430">
        <v>1665580</v>
      </c>
      <c r="L430">
        <v>-99240</v>
      </c>
      <c r="M430">
        <f t="shared" si="230"/>
        <v>24700</v>
      </c>
      <c r="N430">
        <f t="shared" si="231"/>
        <v>31</v>
      </c>
      <c r="O430" s="11">
        <f t="shared" ref="O430:O446" si="257">O429</f>
        <v>20750</v>
      </c>
      <c r="P430" s="11">
        <f t="shared" ref="P430:P446" si="258">P429</f>
        <v>27600</v>
      </c>
      <c r="Q430" s="11">
        <f t="shared" si="228"/>
        <v>0</v>
      </c>
      <c r="R430" s="14">
        <v>19.232500000000002</v>
      </c>
      <c r="S430" s="14">
        <f t="shared" ref="S430:S451" si="259">S429</f>
        <v>21650</v>
      </c>
      <c r="T430" s="14">
        <f t="shared" ref="T430:T451" si="260">T429</f>
        <v>27350</v>
      </c>
      <c r="U430" s="14">
        <f t="shared" si="255"/>
        <v>0</v>
      </c>
      <c r="V430" s="15">
        <f t="shared" si="229"/>
        <v>617.75</v>
      </c>
      <c r="W430" s="15">
        <f t="shared" si="232"/>
        <v>586.54999999999927</v>
      </c>
      <c r="X430" s="15">
        <f t="shared" si="233"/>
        <v>31.200000000000728</v>
      </c>
      <c r="Y430" s="15">
        <f t="shared" si="235"/>
        <v>617.75</v>
      </c>
      <c r="Z430" s="16">
        <f t="shared" si="247"/>
        <v>529.67142857142846</v>
      </c>
      <c r="AA430" s="15">
        <f t="shared" si="246"/>
        <v>2.1150309408199768E-2</v>
      </c>
      <c r="AB430" s="15">
        <f t="shared" si="248"/>
        <v>19.669787749625783</v>
      </c>
      <c r="AC430" s="15">
        <f t="shared" ref="AC430:AC451" si="261">AC429</f>
        <v>21550</v>
      </c>
      <c r="AD430" s="15">
        <f t="shared" ref="AD430:AD451" si="262">AD429</f>
        <v>27450</v>
      </c>
      <c r="AE430" s="15">
        <f t="shared" si="256"/>
        <v>0</v>
      </c>
    </row>
    <row r="431" spans="1:31" x14ac:dyDescent="0.35">
      <c r="A431" s="2">
        <v>43403</v>
      </c>
      <c r="B431" t="s">
        <v>11</v>
      </c>
      <c r="C431" s="3">
        <v>43433</v>
      </c>
      <c r="D431">
        <v>25050.35</v>
      </c>
      <c r="E431">
        <v>25214</v>
      </c>
      <c r="F431">
        <v>24767.35</v>
      </c>
      <c r="G431">
        <v>24912.9</v>
      </c>
      <c r="H431">
        <v>24911</v>
      </c>
      <c r="I431">
        <v>24912.9</v>
      </c>
      <c r="J431">
        <f t="shared" si="234"/>
        <v>-0.52302220937746813</v>
      </c>
      <c r="K431">
        <v>1577120</v>
      </c>
      <c r="L431">
        <v>-88460</v>
      </c>
      <c r="M431">
        <f t="shared" si="230"/>
        <v>25100</v>
      </c>
      <c r="N431">
        <f t="shared" si="231"/>
        <v>30</v>
      </c>
      <c r="O431" s="11">
        <f t="shared" si="257"/>
        <v>20750</v>
      </c>
      <c r="P431" s="11">
        <f t="shared" si="258"/>
        <v>27600</v>
      </c>
      <c r="Q431" s="11">
        <f t="shared" si="228"/>
        <v>0</v>
      </c>
      <c r="R431" s="14">
        <v>19.824999999999999</v>
      </c>
      <c r="S431" s="14">
        <f t="shared" si="259"/>
        <v>21650</v>
      </c>
      <c r="T431" s="14">
        <f t="shared" si="260"/>
        <v>27350</v>
      </c>
      <c r="U431" s="14">
        <f t="shared" si="255"/>
        <v>0</v>
      </c>
      <c r="V431" s="15">
        <f t="shared" si="229"/>
        <v>446.65000000000146</v>
      </c>
      <c r="W431" s="15">
        <f t="shared" si="232"/>
        <v>170.79999999999927</v>
      </c>
      <c r="X431" s="15">
        <f t="shared" si="233"/>
        <v>275.85000000000218</v>
      </c>
      <c r="Y431" s="15">
        <f t="shared" si="235"/>
        <v>446.65000000000146</v>
      </c>
      <c r="Z431" s="16">
        <f t="shared" si="247"/>
        <v>537.86071428571427</v>
      </c>
      <c r="AA431" s="15">
        <f t="shared" si="246"/>
        <v>2.1589646901232464E-2</v>
      </c>
      <c r="AB431" s="15">
        <f t="shared" si="248"/>
        <v>20.078371618146193</v>
      </c>
      <c r="AC431" s="15">
        <f t="shared" si="261"/>
        <v>21550</v>
      </c>
      <c r="AD431" s="15">
        <f t="shared" si="262"/>
        <v>27450</v>
      </c>
      <c r="AE431" s="15">
        <f t="shared" si="256"/>
        <v>0</v>
      </c>
    </row>
    <row r="432" spans="1:31" x14ac:dyDescent="0.35">
      <c r="A432" s="2">
        <v>43404</v>
      </c>
      <c r="B432" t="s">
        <v>11</v>
      </c>
      <c r="C432" s="3">
        <v>43433</v>
      </c>
      <c r="D432">
        <v>24874.95</v>
      </c>
      <c r="E432">
        <v>25258.05</v>
      </c>
      <c r="F432">
        <v>24625</v>
      </c>
      <c r="G432">
        <v>25208.400000000001</v>
      </c>
      <c r="H432">
        <v>25148.400000000001</v>
      </c>
      <c r="I432">
        <v>25208.400000000001</v>
      </c>
      <c r="J432">
        <f t="shared" si="234"/>
        <v>1.1722283048507638</v>
      </c>
      <c r="K432">
        <v>1604380</v>
      </c>
      <c r="L432">
        <v>27260</v>
      </c>
      <c r="M432">
        <f t="shared" si="230"/>
        <v>24900</v>
      </c>
      <c r="N432">
        <f t="shared" si="231"/>
        <v>29</v>
      </c>
      <c r="O432" s="11">
        <f t="shared" si="257"/>
        <v>20750</v>
      </c>
      <c r="P432" s="11">
        <f t="shared" si="258"/>
        <v>27600</v>
      </c>
      <c r="Q432" s="11">
        <f t="shared" si="228"/>
        <v>0</v>
      </c>
      <c r="R432" s="14">
        <v>20.502500000000001</v>
      </c>
      <c r="S432" s="14">
        <f t="shared" si="259"/>
        <v>21650</v>
      </c>
      <c r="T432" s="14">
        <f t="shared" si="260"/>
        <v>27350</v>
      </c>
      <c r="U432" s="14">
        <f t="shared" si="255"/>
        <v>0</v>
      </c>
      <c r="V432" s="15">
        <f t="shared" si="229"/>
        <v>633.04999999999927</v>
      </c>
      <c r="W432" s="15">
        <f t="shared" si="232"/>
        <v>345.14999999999782</v>
      </c>
      <c r="X432" s="15">
        <f t="shared" si="233"/>
        <v>287.90000000000146</v>
      </c>
      <c r="Y432" s="15">
        <f t="shared" si="235"/>
        <v>633.04999999999927</v>
      </c>
      <c r="Z432" s="16">
        <f t="shared" si="247"/>
        <v>526.09642857142842</v>
      </c>
      <c r="AA432" s="15">
        <f t="shared" si="246"/>
        <v>2.0869885775036432E-2</v>
      </c>
      <c r="AB432" s="15">
        <f t="shared" si="248"/>
        <v>19.408993770783884</v>
      </c>
      <c r="AC432" s="15">
        <f t="shared" si="261"/>
        <v>21550</v>
      </c>
      <c r="AD432" s="15">
        <f t="shared" si="262"/>
        <v>27450</v>
      </c>
      <c r="AE432" s="15">
        <f t="shared" si="256"/>
        <v>0</v>
      </c>
    </row>
    <row r="433" spans="1:31" x14ac:dyDescent="0.35">
      <c r="A433" s="2">
        <v>43405</v>
      </c>
      <c r="B433" t="s">
        <v>11</v>
      </c>
      <c r="C433" s="3">
        <v>43433</v>
      </c>
      <c r="D433">
        <v>25249.95</v>
      </c>
      <c r="E433">
        <v>25450</v>
      </c>
      <c r="F433">
        <v>25178.95</v>
      </c>
      <c r="G433">
        <v>25377.7</v>
      </c>
      <c r="H433">
        <v>25384.7</v>
      </c>
      <c r="I433">
        <v>25377.7</v>
      </c>
      <c r="J433">
        <f t="shared" si="234"/>
        <v>0.66712113390890138</v>
      </c>
      <c r="K433">
        <v>1490780</v>
      </c>
      <c r="L433">
        <v>-113600</v>
      </c>
      <c r="M433">
        <f t="shared" si="230"/>
        <v>25200</v>
      </c>
      <c r="N433">
        <f t="shared" si="231"/>
        <v>28</v>
      </c>
      <c r="O433" s="11">
        <f t="shared" si="257"/>
        <v>20750</v>
      </c>
      <c r="P433" s="11">
        <f t="shared" si="258"/>
        <v>27600</v>
      </c>
      <c r="Q433" s="11">
        <f t="shared" si="228"/>
        <v>0</v>
      </c>
      <c r="R433" s="14">
        <v>19.797499999999999</v>
      </c>
      <c r="S433" s="14">
        <f t="shared" si="259"/>
        <v>21650</v>
      </c>
      <c r="T433" s="14">
        <f t="shared" si="260"/>
        <v>27350</v>
      </c>
      <c r="U433" s="14">
        <f t="shared" si="255"/>
        <v>0</v>
      </c>
      <c r="V433" s="15">
        <f t="shared" si="229"/>
        <v>271.04999999999927</v>
      </c>
      <c r="W433" s="15">
        <f t="shared" si="232"/>
        <v>241.59999999999854</v>
      </c>
      <c r="X433" s="15">
        <f t="shared" si="233"/>
        <v>29.450000000000728</v>
      </c>
      <c r="Y433" s="15">
        <f t="shared" si="235"/>
        <v>271.04999999999927</v>
      </c>
      <c r="Z433" s="16">
        <f t="shared" si="247"/>
        <v>488.63571428571413</v>
      </c>
      <c r="AA433" s="15">
        <f t="shared" si="246"/>
        <v>1.9254531115338036E-2</v>
      </c>
      <c r="AB433" s="15">
        <f t="shared" si="248"/>
        <v>17.906713937264374</v>
      </c>
      <c r="AC433" s="15">
        <f t="shared" si="261"/>
        <v>21550</v>
      </c>
      <c r="AD433" s="15">
        <f t="shared" si="262"/>
        <v>27450</v>
      </c>
      <c r="AE433" s="15">
        <f t="shared" si="256"/>
        <v>0</v>
      </c>
    </row>
    <row r="434" spans="1:31" x14ac:dyDescent="0.35">
      <c r="A434" s="2">
        <v>43406</v>
      </c>
      <c r="B434" t="s">
        <v>11</v>
      </c>
      <c r="C434" s="3">
        <v>43433</v>
      </c>
      <c r="D434">
        <v>25548</v>
      </c>
      <c r="E434">
        <v>25898</v>
      </c>
      <c r="F434">
        <v>25515.4</v>
      </c>
      <c r="G434">
        <v>25750.400000000001</v>
      </c>
      <c r="H434">
        <v>25780</v>
      </c>
      <c r="I434">
        <v>25750.400000000001</v>
      </c>
      <c r="J434">
        <f t="shared" si="234"/>
        <v>1.447356157574254</v>
      </c>
      <c r="K434">
        <v>1674240</v>
      </c>
      <c r="L434">
        <v>183460</v>
      </c>
      <c r="M434">
        <f t="shared" si="230"/>
        <v>25500</v>
      </c>
      <c r="N434">
        <f t="shared" si="231"/>
        <v>27</v>
      </c>
      <c r="O434" s="11">
        <f t="shared" si="257"/>
        <v>20750</v>
      </c>
      <c r="P434" s="11">
        <f t="shared" si="258"/>
        <v>27600</v>
      </c>
      <c r="Q434" s="11">
        <f t="shared" si="228"/>
        <v>0</v>
      </c>
      <c r="R434" s="14">
        <v>19.192499999999999</v>
      </c>
      <c r="S434" s="14">
        <f t="shared" si="259"/>
        <v>21650</v>
      </c>
      <c r="T434" s="14">
        <f t="shared" si="260"/>
        <v>27350</v>
      </c>
      <c r="U434" s="14">
        <f t="shared" si="255"/>
        <v>0</v>
      </c>
      <c r="V434" s="15">
        <f t="shared" si="229"/>
        <v>382.59999999999854</v>
      </c>
      <c r="W434" s="15">
        <f t="shared" si="232"/>
        <v>520.29999999999927</v>
      </c>
      <c r="X434" s="15">
        <f t="shared" si="233"/>
        <v>137.70000000000073</v>
      </c>
      <c r="Y434" s="15">
        <f t="shared" si="235"/>
        <v>520.29999999999927</v>
      </c>
      <c r="Z434" s="16">
        <f t="shared" si="247"/>
        <v>476.7178571428571</v>
      </c>
      <c r="AA434" s="15">
        <f t="shared" si="246"/>
        <v>1.8513027259493331E-2</v>
      </c>
      <c r="AB434" s="15">
        <f t="shared" si="248"/>
        <v>17.217115351328797</v>
      </c>
      <c r="AC434" s="15">
        <f t="shared" si="261"/>
        <v>21550</v>
      </c>
      <c r="AD434" s="15">
        <f t="shared" si="262"/>
        <v>27450</v>
      </c>
      <c r="AE434" s="15">
        <f t="shared" si="256"/>
        <v>0</v>
      </c>
    </row>
    <row r="435" spans="1:31" x14ac:dyDescent="0.35">
      <c r="A435" s="2">
        <v>43409</v>
      </c>
      <c r="B435" t="s">
        <v>11</v>
      </c>
      <c r="C435" s="3">
        <v>43433</v>
      </c>
      <c r="D435">
        <v>25700.2</v>
      </c>
      <c r="E435">
        <v>25873</v>
      </c>
      <c r="F435">
        <v>25573</v>
      </c>
      <c r="G435">
        <v>25805.8</v>
      </c>
      <c r="H435">
        <v>25822</v>
      </c>
      <c r="I435">
        <v>25805.8</v>
      </c>
      <c r="J435">
        <f t="shared" si="234"/>
        <v>0.21468042068061374</v>
      </c>
      <c r="K435">
        <v>1682460</v>
      </c>
      <c r="L435">
        <v>8220</v>
      </c>
      <c r="M435">
        <f t="shared" si="230"/>
        <v>25700</v>
      </c>
      <c r="N435">
        <f t="shared" si="231"/>
        <v>24</v>
      </c>
      <c r="O435" s="11">
        <f t="shared" si="257"/>
        <v>20750</v>
      </c>
      <c r="P435" s="11">
        <f t="shared" si="258"/>
        <v>27600</v>
      </c>
      <c r="Q435" s="11">
        <f t="shared" si="228"/>
        <v>0</v>
      </c>
      <c r="R435" s="14">
        <v>18.23</v>
      </c>
      <c r="S435" s="14">
        <f t="shared" si="259"/>
        <v>21650</v>
      </c>
      <c r="T435" s="14">
        <f t="shared" si="260"/>
        <v>27350</v>
      </c>
      <c r="U435" s="14">
        <f t="shared" si="255"/>
        <v>0</v>
      </c>
      <c r="V435" s="15">
        <f t="shared" si="229"/>
        <v>300</v>
      </c>
      <c r="W435" s="15">
        <f t="shared" si="232"/>
        <v>122.59999999999854</v>
      </c>
      <c r="X435" s="15">
        <f t="shared" si="233"/>
        <v>177.40000000000146</v>
      </c>
      <c r="Y435" s="15">
        <f t="shared" si="235"/>
        <v>300</v>
      </c>
      <c r="Z435" s="16">
        <f t="shared" si="247"/>
        <v>475.61428571428559</v>
      </c>
      <c r="AA435" s="15">
        <f t="shared" si="246"/>
        <v>1.8430518942031852E-2</v>
      </c>
      <c r="AB435" s="15">
        <f t="shared" si="248"/>
        <v>17.140382616089621</v>
      </c>
      <c r="AC435" s="15">
        <f t="shared" si="261"/>
        <v>21550</v>
      </c>
      <c r="AD435" s="15">
        <f t="shared" si="262"/>
        <v>27450</v>
      </c>
      <c r="AE435" s="15">
        <f t="shared" si="256"/>
        <v>0</v>
      </c>
    </row>
    <row r="436" spans="1:31" x14ac:dyDescent="0.35">
      <c r="A436" s="2">
        <v>43410</v>
      </c>
      <c r="B436" t="s">
        <v>11</v>
      </c>
      <c r="C436" s="3">
        <v>43433</v>
      </c>
      <c r="D436">
        <v>25824.7</v>
      </c>
      <c r="E436">
        <v>25939.65</v>
      </c>
      <c r="F436">
        <v>25616.9</v>
      </c>
      <c r="G436">
        <v>25683.200000000001</v>
      </c>
      <c r="H436">
        <v>25708.9</v>
      </c>
      <c r="I436">
        <v>25683.200000000001</v>
      </c>
      <c r="J436">
        <f t="shared" si="234"/>
        <v>-0.47735484674806311</v>
      </c>
      <c r="K436">
        <v>1381000</v>
      </c>
      <c r="L436">
        <v>-301460</v>
      </c>
      <c r="M436">
        <f t="shared" si="230"/>
        <v>25800</v>
      </c>
      <c r="N436">
        <f t="shared" si="231"/>
        <v>23</v>
      </c>
      <c r="O436" s="11">
        <f t="shared" si="257"/>
        <v>20750</v>
      </c>
      <c r="P436" s="11">
        <f t="shared" si="258"/>
        <v>27600</v>
      </c>
      <c r="Q436" s="11">
        <f t="shared" si="228"/>
        <v>0</v>
      </c>
      <c r="R436" s="14">
        <v>19.482500000000002</v>
      </c>
      <c r="S436" s="14">
        <f t="shared" si="259"/>
        <v>21650</v>
      </c>
      <c r="T436" s="14">
        <f t="shared" si="260"/>
        <v>27350</v>
      </c>
      <c r="U436" s="14">
        <f t="shared" si="255"/>
        <v>0</v>
      </c>
      <c r="V436" s="15">
        <f t="shared" si="229"/>
        <v>322.75</v>
      </c>
      <c r="W436" s="15">
        <f t="shared" si="232"/>
        <v>133.85000000000218</v>
      </c>
      <c r="X436" s="15">
        <f t="shared" si="233"/>
        <v>188.89999999999782</v>
      </c>
      <c r="Y436" s="15">
        <f t="shared" si="235"/>
        <v>322.75</v>
      </c>
      <c r="Z436" s="16">
        <f t="shared" si="247"/>
        <v>471.01785714285717</v>
      </c>
      <c r="AA436" s="15">
        <f t="shared" si="246"/>
        <v>1.8339531567049944E-2</v>
      </c>
      <c r="AB436" s="15">
        <f t="shared" si="248"/>
        <v>17.055764357356448</v>
      </c>
      <c r="AC436" s="15">
        <f t="shared" si="261"/>
        <v>21550</v>
      </c>
      <c r="AD436" s="15">
        <f t="shared" si="262"/>
        <v>27450</v>
      </c>
      <c r="AE436" s="15">
        <f t="shared" si="256"/>
        <v>0</v>
      </c>
    </row>
    <row r="437" spans="1:31" x14ac:dyDescent="0.35">
      <c r="A437" s="2">
        <v>43411</v>
      </c>
      <c r="B437" t="s">
        <v>11</v>
      </c>
      <c r="C437" s="3">
        <v>43433</v>
      </c>
      <c r="D437">
        <v>25880</v>
      </c>
      <c r="E437">
        <v>25880</v>
      </c>
      <c r="F437">
        <v>25732.2</v>
      </c>
      <c r="G437">
        <v>25762.2</v>
      </c>
      <c r="H437">
        <v>25762.3</v>
      </c>
      <c r="I437">
        <v>25762.2</v>
      </c>
      <c r="J437">
        <f t="shared" si="234"/>
        <v>0.30665082950990213</v>
      </c>
      <c r="K437">
        <v>1397860</v>
      </c>
      <c r="L437">
        <v>16860</v>
      </c>
      <c r="M437">
        <f t="shared" si="230"/>
        <v>25900</v>
      </c>
      <c r="N437">
        <f t="shared" si="231"/>
        <v>22</v>
      </c>
      <c r="O437" s="11">
        <f t="shared" si="257"/>
        <v>20750</v>
      </c>
      <c r="P437" s="11">
        <f t="shared" si="258"/>
        <v>27600</v>
      </c>
      <c r="Q437" s="11">
        <f t="shared" si="228"/>
        <v>0</v>
      </c>
      <c r="R437" s="14">
        <v>18.504999999999999</v>
      </c>
      <c r="S437" s="14">
        <f t="shared" si="259"/>
        <v>21650</v>
      </c>
      <c r="T437" s="14">
        <f t="shared" si="260"/>
        <v>27350</v>
      </c>
      <c r="U437" s="14">
        <f t="shared" si="255"/>
        <v>0</v>
      </c>
      <c r="V437" s="15">
        <f t="shared" si="229"/>
        <v>147.79999999999927</v>
      </c>
      <c r="W437" s="15">
        <f t="shared" si="232"/>
        <v>196.79999999999927</v>
      </c>
      <c r="X437" s="15">
        <f t="shared" si="233"/>
        <v>49</v>
      </c>
      <c r="Y437" s="15">
        <f t="shared" si="235"/>
        <v>196.79999999999927</v>
      </c>
      <c r="Z437" s="16">
        <f t="shared" si="247"/>
        <v>427.03928571428565</v>
      </c>
      <c r="AA437" s="15">
        <f t="shared" si="246"/>
        <v>1.6576196354126809E-2</v>
      </c>
      <c r="AB437" s="15">
        <f t="shared" si="248"/>
        <v>15.415862609337932</v>
      </c>
      <c r="AC437" s="15">
        <f t="shared" si="261"/>
        <v>21550</v>
      </c>
      <c r="AD437" s="15">
        <f t="shared" si="262"/>
        <v>27450</v>
      </c>
      <c r="AE437" s="15">
        <f t="shared" si="256"/>
        <v>0</v>
      </c>
    </row>
    <row r="438" spans="1:31" x14ac:dyDescent="0.35">
      <c r="A438" s="2">
        <v>43413</v>
      </c>
      <c r="B438" t="s">
        <v>11</v>
      </c>
      <c r="C438" s="3">
        <v>43433</v>
      </c>
      <c r="D438">
        <v>25730</v>
      </c>
      <c r="E438">
        <v>25880</v>
      </c>
      <c r="F438">
        <v>25630.1</v>
      </c>
      <c r="G438">
        <v>25848.799999999999</v>
      </c>
      <c r="H438">
        <v>25845.55</v>
      </c>
      <c r="I438">
        <v>25848.799999999999</v>
      </c>
      <c r="J438">
        <f t="shared" si="234"/>
        <v>0.33502522360805354</v>
      </c>
      <c r="K438">
        <v>1504580</v>
      </c>
      <c r="L438">
        <v>106720</v>
      </c>
      <c r="M438">
        <f t="shared" si="230"/>
        <v>25700</v>
      </c>
      <c r="N438">
        <f t="shared" si="231"/>
        <v>20</v>
      </c>
      <c r="O438" s="11">
        <f t="shared" si="257"/>
        <v>20750</v>
      </c>
      <c r="P438" s="11">
        <f t="shared" si="258"/>
        <v>27600</v>
      </c>
      <c r="Q438" s="11">
        <f t="shared" si="228"/>
        <v>0</v>
      </c>
      <c r="R438" s="14">
        <v>17.877500000000001</v>
      </c>
      <c r="S438" s="14">
        <f t="shared" si="259"/>
        <v>21650</v>
      </c>
      <c r="T438" s="14">
        <f t="shared" si="260"/>
        <v>27350</v>
      </c>
      <c r="U438" s="14">
        <f t="shared" si="255"/>
        <v>0</v>
      </c>
      <c r="V438" s="15">
        <f t="shared" si="229"/>
        <v>249.90000000000146</v>
      </c>
      <c r="W438" s="15">
        <f t="shared" si="232"/>
        <v>117.79999999999927</v>
      </c>
      <c r="X438" s="15">
        <f t="shared" si="233"/>
        <v>132.10000000000218</v>
      </c>
      <c r="Y438" s="15">
        <f t="shared" si="235"/>
        <v>249.90000000000146</v>
      </c>
      <c r="Z438" s="16">
        <f t="shared" si="247"/>
        <v>412.0607142857142</v>
      </c>
      <c r="AA438" s="15">
        <f t="shared" si="246"/>
        <v>1.5941193180562124E-2</v>
      </c>
      <c r="AB438" s="15">
        <f t="shared" si="248"/>
        <v>14.825309657922775</v>
      </c>
      <c r="AC438" s="15">
        <f t="shared" si="261"/>
        <v>21550</v>
      </c>
      <c r="AD438" s="15">
        <f t="shared" si="262"/>
        <v>27450</v>
      </c>
      <c r="AE438" s="15">
        <f t="shared" si="256"/>
        <v>0</v>
      </c>
    </row>
    <row r="439" spans="1:31" x14ac:dyDescent="0.35">
      <c r="A439" s="2">
        <v>43416</v>
      </c>
      <c r="B439" t="s">
        <v>11</v>
      </c>
      <c r="C439" s="3">
        <v>43433</v>
      </c>
      <c r="D439">
        <v>25850.25</v>
      </c>
      <c r="E439">
        <v>25980</v>
      </c>
      <c r="F439">
        <v>25567.55</v>
      </c>
      <c r="G439">
        <v>25599.5</v>
      </c>
      <c r="H439">
        <v>25585</v>
      </c>
      <c r="I439">
        <v>25599.5</v>
      </c>
      <c r="J439">
        <f t="shared" si="234"/>
        <v>-0.97384714545205675</v>
      </c>
      <c r="K439">
        <v>1294820</v>
      </c>
      <c r="L439">
        <v>-209760</v>
      </c>
      <c r="M439">
        <f t="shared" si="230"/>
        <v>25900</v>
      </c>
      <c r="N439">
        <f t="shared" si="231"/>
        <v>17</v>
      </c>
      <c r="O439" s="11">
        <f t="shared" si="257"/>
        <v>20750</v>
      </c>
      <c r="P439" s="11">
        <f t="shared" si="258"/>
        <v>27600</v>
      </c>
      <c r="Q439" s="11">
        <f t="shared" si="228"/>
        <v>0</v>
      </c>
      <c r="R439" s="14">
        <v>17.765000000000001</v>
      </c>
      <c r="S439" s="14">
        <f t="shared" si="259"/>
        <v>21650</v>
      </c>
      <c r="T439" s="14">
        <f t="shared" si="260"/>
        <v>27350</v>
      </c>
      <c r="U439" s="14">
        <f t="shared" si="255"/>
        <v>0</v>
      </c>
      <c r="V439" s="15">
        <f t="shared" si="229"/>
        <v>412.45000000000073</v>
      </c>
      <c r="W439" s="15">
        <f t="shared" si="232"/>
        <v>131.20000000000073</v>
      </c>
      <c r="X439" s="15">
        <f t="shared" si="233"/>
        <v>281.25</v>
      </c>
      <c r="Y439" s="15">
        <f t="shared" si="235"/>
        <v>412.45000000000073</v>
      </c>
      <c r="Z439" s="16">
        <f t="shared" si="247"/>
        <v>403.76428571428579</v>
      </c>
      <c r="AA439" s="15">
        <f t="shared" si="246"/>
        <v>1.5772350464434298E-2</v>
      </c>
      <c r="AB439" s="15">
        <f t="shared" si="248"/>
        <v>14.668285931923897</v>
      </c>
      <c r="AC439" s="15">
        <f t="shared" si="261"/>
        <v>21550</v>
      </c>
      <c r="AD439" s="15">
        <f t="shared" si="262"/>
        <v>27450</v>
      </c>
      <c r="AE439" s="15">
        <f t="shared" si="256"/>
        <v>0</v>
      </c>
    </row>
    <row r="440" spans="1:31" x14ac:dyDescent="0.35">
      <c r="A440" s="2">
        <v>43417</v>
      </c>
      <c r="B440" t="s">
        <v>11</v>
      </c>
      <c r="C440" s="3">
        <v>43433</v>
      </c>
      <c r="D440">
        <v>25479.95</v>
      </c>
      <c r="E440">
        <v>25855.1</v>
      </c>
      <c r="F440">
        <v>25429.15</v>
      </c>
      <c r="G440">
        <v>25830.75</v>
      </c>
      <c r="H440">
        <v>25836.05</v>
      </c>
      <c r="I440">
        <v>25830.75</v>
      </c>
      <c r="J440">
        <f t="shared" si="234"/>
        <v>0.89525081540412099</v>
      </c>
      <c r="K440">
        <v>1335120</v>
      </c>
      <c r="L440">
        <v>40300</v>
      </c>
      <c r="M440">
        <f t="shared" si="230"/>
        <v>25500</v>
      </c>
      <c r="N440">
        <f t="shared" si="231"/>
        <v>16</v>
      </c>
      <c r="O440" s="11">
        <f t="shared" si="257"/>
        <v>20750</v>
      </c>
      <c r="P440" s="11">
        <f t="shared" si="258"/>
        <v>27600</v>
      </c>
      <c r="Q440" s="11">
        <f t="shared" si="228"/>
        <v>0</v>
      </c>
      <c r="R440" s="14">
        <v>19.3675</v>
      </c>
      <c r="S440" s="14">
        <f t="shared" si="259"/>
        <v>21650</v>
      </c>
      <c r="T440" s="14">
        <f t="shared" si="260"/>
        <v>27350</v>
      </c>
      <c r="U440" s="14">
        <f t="shared" si="255"/>
        <v>0</v>
      </c>
      <c r="V440" s="15">
        <f t="shared" si="229"/>
        <v>425.94999999999709</v>
      </c>
      <c r="W440" s="15">
        <f t="shared" si="232"/>
        <v>255.59999999999854</v>
      </c>
      <c r="X440" s="15">
        <f t="shared" si="233"/>
        <v>170.34999999999854</v>
      </c>
      <c r="Y440" s="15">
        <f t="shared" si="235"/>
        <v>425.94999999999709</v>
      </c>
      <c r="Z440" s="16">
        <f t="shared" si="247"/>
        <v>412.76785714285688</v>
      </c>
      <c r="AA440" s="15">
        <f t="shared" si="246"/>
        <v>1.5979708569935323E-2</v>
      </c>
      <c r="AB440" s="15">
        <f t="shared" si="248"/>
        <v>14.86112897003985</v>
      </c>
      <c r="AC440" s="15">
        <f t="shared" si="261"/>
        <v>21550</v>
      </c>
      <c r="AD440" s="15">
        <f t="shared" si="262"/>
        <v>27450</v>
      </c>
      <c r="AE440" s="15">
        <f t="shared" si="256"/>
        <v>0</v>
      </c>
    </row>
    <row r="441" spans="1:31" x14ac:dyDescent="0.35">
      <c r="A441" s="2">
        <v>43418</v>
      </c>
      <c r="B441" t="s">
        <v>11</v>
      </c>
      <c r="C441" s="3">
        <v>43433</v>
      </c>
      <c r="D441">
        <v>25984.5</v>
      </c>
      <c r="E441">
        <v>26080</v>
      </c>
      <c r="F441">
        <v>25811.200000000001</v>
      </c>
      <c r="G441">
        <v>25981.45</v>
      </c>
      <c r="H441">
        <v>25952.799999999999</v>
      </c>
      <c r="I441">
        <v>25981.45</v>
      </c>
      <c r="J441">
        <f t="shared" si="234"/>
        <v>0.58002921315015421</v>
      </c>
      <c r="K441">
        <v>1410560</v>
      </c>
      <c r="L441">
        <v>75440</v>
      </c>
      <c r="M441">
        <f t="shared" si="230"/>
        <v>26000</v>
      </c>
      <c r="N441">
        <f t="shared" si="231"/>
        <v>15</v>
      </c>
      <c r="O441" s="11">
        <f t="shared" si="257"/>
        <v>20750</v>
      </c>
      <c r="P441" s="11">
        <f t="shared" si="258"/>
        <v>27600</v>
      </c>
      <c r="Q441" s="11">
        <f t="shared" si="228"/>
        <v>0</v>
      </c>
      <c r="R441" s="14">
        <v>18.695</v>
      </c>
      <c r="S441" s="14">
        <f t="shared" si="259"/>
        <v>21650</v>
      </c>
      <c r="T441" s="14">
        <f t="shared" si="260"/>
        <v>27350</v>
      </c>
      <c r="U441" s="14">
        <f t="shared" si="255"/>
        <v>0</v>
      </c>
      <c r="V441" s="15">
        <f t="shared" si="229"/>
        <v>268.79999999999927</v>
      </c>
      <c r="W441" s="15">
        <f t="shared" si="232"/>
        <v>249.25</v>
      </c>
      <c r="X441" s="15">
        <f t="shared" si="233"/>
        <v>19.549999999999272</v>
      </c>
      <c r="Y441" s="15">
        <f t="shared" si="235"/>
        <v>268.79999999999927</v>
      </c>
      <c r="Z441" s="16">
        <f t="shared" si="247"/>
        <v>395.53571428571405</v>
      </c>
      <c r="AA441" s="15">
        <f t="shared" si="246"/>
        <v>1.5223773664892222E-2</v>
      </c>
      <c r="AB441" s="15">
        <f t="shared" si="248"/>
        <v>14.158109508349767</v>
      </c>
      <c r="AC441" s="15">
        <f t="shared" si="261"/>
        <v>21550</v>
      </c>
      <c r="AD441" s="15">
        <f t="shared" si="262"/>
        <v>27450</v>
      </c>
      <c r="AE441" s="15">
        <f t="shared" si="256"/>
        <v>0</v>
      </c>
    </row>
    <row r="442" spans="1:31" x14ac:dyDescent="0.35">
      <c r="A442" s="2">
        <v>43419</v>
      </c>
      <c r="B442" t="s">
        <v>11</v>
      </c>
      <c r="C442" s="3">
        <v>43433</v>
      </c>
      <c r="D442">
        <v>25960</v>
      </c>
      <c r="E442">
        <v>26255.95</v>
      </c>
      <c r="F442">
        <v>25905.5</v>
      </c>
      <c r="G442">
        <v>26195.8</v>
      </c>
      <c r="H442">
        <v>26178</v>
      </c>
      <c r="I442">
        <v>26195.8</v>
      </c>
      <c r="J442">
        <f t="shared" si="234"/>
        <v>0.8182609425938453</v>
      </c>
      <c r="K442">
        <v>1565820</v>
      </c>
      <c r="L442">
        <v>155260</v>
      </c>
      <c r="M442">
        <f t="shared" si="230"/>
        <v>26000</v>
      </c>
      <c r="N442">
        <f t="shared" si="231"/>
        <v>14</v>
      </c>
      <c r="O442" s="11">
        <f t="shared" si="257"/>
        <v>20750</v>
      </c>
      <c r="P442" s="11">
        <f t="shared" si="258"/>
        <v>27600</v>
      </c>
      <c r="Q442" s="11">
        <f t="shared" si="228"/>
        <v>0</v>
      </c>
      <c r="R442" s="14">
        <v>18.824999999999999</v>
      </c>
      <c r="S442" s="14">
        <f t="shared" si="259"/>
        <v>21650</v>
      </c>
      <c r="T442" s="14">
        <f t="shared" si="260"/>
        <v>27350</v>
      </c>
      <c r="U442" s="14">
        <f t="shared" si="255"/>
        <v>0</v>
      </c>
      <c r="V442" s="15">
        <f t="shared" si="229"/>
        <v>350.45000000000073</v>
      </c>
      <c r="W442" s="15">
        <f t="shared" si="232"/>
        <v>274.5</v>
      </c>
      <c r="X442" s="15">
        <f t="shared" si="233"/>
        <v>75.950000000000728</v>
      </c>
      <c r="Y442" s="15">
        <f t="shared" si="235"/>
        <v>350.45000000000073</v>
      </c>
      <c r="Z442" s="16">
        <f t="shared" si="247"/>
        <v>391.29285714285703</v>
      </c>
      <c r="AA442" s="15">
        <f t="shared" si="246"/>
        <v>1.4937236394492898E-2</v>
      </c>
      <c r="AB442" s="15">
        <f t="shared" si="248"/>
        <v>13.891629846878395</v>
      </c>
      <c r="AC442" s="15">
        <f t="shared" si="261"/>
        <v>21550</v>
      </c>
      <c r="AD442" s="15">
        <f t="shared" si="262"/>
        <v>27450</v>
      </c>
      <c r="AE442" s="15">
        <f t="shared" si="256"/>
        <v>0</v>
      </c>
    </row>
    <row r="443" spans="1:31" x14ac:dyDescent="0.35">
      <c r="A443" s="2">
        <v>43420</v>
      </c>
      <c r="B443" t="s">
        <v>11</v>
      </c>
      <c r="C443" s="3">
        <v>43433</v>
      </c>
      <c r="D443">
        <v>26202.15</v>
      </c>
      <c r="E443">
        <v>26333.7</v>
      </c>
      <c r="F443">
        <v>26145</v>
      </c>
      <c r="G443">
        <v>26253.9</v>
      </c>
      <c r="H443">
        <v>26256.95</v>
      </c>
      <c r="I443">
        <v>26253.9</v>
      </c>
      <c r="J443">
        <f t="shared" si="234"/>
        <v>0.22130045440868665</v>
      </c>
      <c r="K443">
        <v>1527660</v>
      </c>
      <c r="L443">
        <v>-38160</v>
      </c>
      <c r="M443">
        <f t="shared" si="230"/>
        <v>26200</v>
      </c>
      <c r="N443">
        <f t="shared" si="231"/>
        <v>13</v>
      </c>
      <c r="O443" s="11">
        <f t="shared" si="257"/>
        <v>20750</v>
      </c>
      <c r="P443" s="11">
        <f t="shared" si="258"/>
        <v>27600</v>
      </c>
      <c r="Q443" s="11">
        <f t="shared" si="228"/>
        <v>0</v>
      </c>
      <c r="R443" s="14">
        <v>18.454999999999998</v>
      </c>
      <c r="S443" s="14">
        <f t="shared" si="259"/>
        <v>21650</v>
      </c>
      <c r="T443" s="14">
        <f t="shared" si="260"/>
        <v>27350</v>
      </c>
      <c r="U443" s="14">
        <f t="shared" si="255"/>
        <v>0</v>
      </c>
      <c r="V443" s="15">
        <f t="shared" si="229"/>
        <v>188.70000000000073</v>
      </c>
      <c r="W443" s="15">
        <f t="shared" si="232"/>
        <v>137.90000000000146</v>
      </c>
      <c r="X443" s="15">
        <f t="shared" si="233"/>
        <v>50.799999999999272</v>
      </c>
      <c r="Y443" s="15">
        <f t="shared" si="235"/>
        <v>188.70000000000073</v>
      </c>
      <c r="Z443" s="16">
        <f t="shared" si="247"/>
        <v>371.75714285714275</v>
      </c>
      <c r="AA443" s="15">
        <f t="shared" si="246"/>
        <v>1.4160073088460866E-2</v>
      </c>
      <c r="AB443" s="15">
        <f t="shared" si="248"/>
        <v>13.168867972268606</v>
      </c>
      <c r="AC443" s="15">
        <f t="shared" si="261"/>
        <v>21550</v>
      </c>
      <c r="AD443" s="15">
        <f t="shared" si="262"/>
        <v>27450</v>
      </c>
      <c r="AE443" s="15">
        <f t="shared" si="256"/>
        <v>0</v>
      </c>
    </row>
    <row r="444" spans="1:31" x14ac:dyDescent="0.35">
      <c r="A444" s="2">
        <v>43423</v>
      </c>
      <c r="B444" t="s">
        <v>11</v>
      </c>
      <c r="C444" s="3">
        <v>43433</v>
      </c>
      <c r="D444">
        <v>26355.1</v>
      </c>
      <c r="E444">
        <v>26395</v>
      </c>
      <c r="F444">
        <v>26207.7</v>
      </c>
      <c r="G444">
        <v>26319</v>
      </c>
      <c r="H444">
        <v>26345.15</v>
      </c>
      <c r="I444">
        <v>26319</v>
      </c>
      <c r="J444">
        <f t="shared" si="234"/>
        <v>0.24734982332154923</v>
      </c>
      <c r="K444">
        <v>1558300</v>
      </c>
      <c r="L444">
        <v>30640</v>
      </c>
      <c r="M444">
        <f t="shared" si="230"/>
        <v>26400</v>
      </c>
      <c r="N444">
        <f t="shared" si="231"/>
        <v>10</v>
      </c>
      <c r="O444" s="11">
        <f t="shared" si="257"/>
        <v>20750</v>
      </c>
      <c r="P444" s="11">
        <f t="shared" si="258"/>
        <v>27600</v>
      </c>
      <c r="Q444" s="11">
        <f t="shared" si="228"/>
        <v>0</v>
      </c>
      <c r="R444" s="14">
        <v>18.350000000000001</v>
      </c>
      <c r="S444" s="14">
        <f t="shared" si="259"/>
        <v>21650</v>
      </c>
      <c r="T444" s="14">
        <f t="shared" si="260"/>
        <v>27350</v>
      </c>
      <c r="U444" s="14">
        <f t="shared" si="255"/>
        <v>0</v>
      </c>
      <c r="V444" s="15">
        <f t="shared" si="229"/>
        <v>187.29999999999927</v>
      </c>
      <c r="W444" s="15">
        <f t="shared" si="232"/>
        <v>141.09999999999854</v>
      </c>
      <c r="X444" s="15">
        <f t="shared" si="233"/>
        <v>46.200000000000728</v>
      </c>
      <c r="Y444" s="15">
        <f t="shared" si="235"/>
        <v>187.29999999999927</v>
      </c>
      <c r="Z444" s="16">
        <f t="shared" si="247"/>
        <v>341.01071428571413</v>
      </c>
      <c r="AA444" s="15">
        <f t="shared" si="246"/>
        <v>1.2956826410035113E-2</v>
      </c>
      <c r="AB444" s="15">
        <f t="shared" si="248"/>
        <v>12.049848561332656</v>
      </c>
      <c r="AC444" s="15">
        <f t="shared" si="261"/>
        <v>21550</v>
      </c>
      <c r="AD444" s="15">
        <f t="shared" si="262"/>
        <v>27450</v>
      </c>
      <c r="AE444" s="15">
        <f t="shared" si="256"/>
        <v>0</v>
      </c>
    </row>
    <row r="445" spans="1:31" x14ac:dyDescent="0.35">
      <c r="A445" s="2">
        <v>43424</v>
      </c>
      <c r="B445" t="s">
        <v>11</v>
      </c>
      <c r="C445" s="3">
        <v>43433</v>
      </c>
      <c r="D445">
        <v>26240</v>
      </c>
      <c r="E445">
        <v>26262.799999999999</v>
      </c>
      <c r="F445">
        <v>26080.75</v>
      </c>
      <c r="G445">
        <v>26157.9</v>
      </c>
      <c r="H445">
        <v>26125.3</v>
      </c>
      <c r="I445">
        <v>26157.9</v>
      </c>
      <c r="J445">
        <f t="shared" si="234"/>
        <v>-0.61587512759051199</v>
      </c>
      <c r="K445">
        <v>1548420</v>
      </c>
      <c r="L445">
        <v>-9880</v>
      </c>
      <c r="M445">
        <f t="shared" si="230"/>
        <v>26200</v>
      </c>
      <c r="N445">
        <f t="shared" si="231"/>
        <v>9</v>
      </c>
      <c r="O445" s="11">
        <f t="shared" si="257"/>
        <v>20750</v>
      </c>
      <c r="P445" s="11">
        <f t="shared" si="258"/>
        <v>27600</v>
      </c>
      <c r="Q445" s="11">
        <f t="shared" si="228"/>
        <v>0</v>
      </c>
      <c r="R445" s="14">
        <v>19.254999999999999</v>
      </c>
      <c r="S445" s="14">
        <f t="shared" si="259"/>
        <v>21650</v>
      </c>
      <c r="T445" s="14">
        <f t="shared" si="260"/>
        <v>27350</v>
      </c>
      <c r="U445" s="14">
        <f t="shared" si="255"/>
        <v>0</v>
      </c>
      <c r="V445" s="15">
        <f t="shared" si="229"/>
        <v>182.04999999999927</v>
      </c>
      <c r="W445" s="15">
        <f t="shared" si="232"/>
        <v>56.200000000000728</v>
      </c>
      <c r="X445" s="15">
        <f t="shared" si="233"/>
        <v>238.25</v>
      </c>
      <c r="Y445" s="15">
        <f t="shared" si="235"/>
        <v>238.25</v>
      </c>
      <c r="Z445" s="16">
        <f t="shared" si="247"/>
        <v>326.12499999999972</v>
      </c>
      <c r="AA445" s="15">
        <f t="shared" si="246"/>
        <v>1.2467552823430005E-2</v>
      </c>
      <c r="AB445" s="15">
        <f t="shared" si="248"/>
        <v>11.594824125789904</v>
      </c>
      <c r="AC445" s="15">
        <f t="shared" si="261"/>
        <v>21550</v>
      </c>
      <c r="AD445" s="15">
        <f t="shared" si="262"/>
        <v>27450</v>
      </c>
      <c r="AE445" s="15">
        <f t="shared" si="256"/>
        <v>0</v>
      </c>
    </row>
    <row r="446" spans="1:31" x14ac:dyDescent="0.35">
      <c r="A446" s="2">
        <v>43425</v>
      </c>
      <c r="B446" t="s">
        <v>11</v>
      </c>
      <c r="C446" s="3">
        <v>43433</v>
      </c>
      <c r="D446">
        <v>26050</v>
      </c>
      <c r="E446">
        <v>26409.7</v>
      </c>
      <c r="F446">
        <v>26050</v>
      </c>
      <c r="G446">
        <v>26332.3</v>
      </c>
      <c r="H446">
        <v>26339.75</v>
      </c>
      <c r="I446">
        <v>26332.3</v>
      </c>
      <c r="J446">
        <f t="shared" si="234"/>
        <v>0.66230447017540361</v>
      </c>
      <c r="K446">
        <v>1663680</v>
      </c>
      <c r="L446">
        <v>115260</v>
      </c>
      <c r="M446">
        <f t="shared" si="230"/>
        <v>26100</v>
      </c>
      <c r="N446">
        <f t="shared" si="231"/>
        <v>8</v>
      </c>
      <c r="O446" s="11">
        <f t="shared" si="257"/>
        <v>20750</v>
      </c>
      <c r="P446" s="11">
        <f t="shared" si="258"/>
        <v>27600</v>
      </c>
      <c r="Q446" s="11">
        <f t="shared" si="228"/>
        <v>0</v>
      </c>
      <c r="R446" s="14">
        <v>19.327500000000001</v>
      </c>
      <c r="S446" s="14">
        <f t="shared" si="259"/>
        <v>21650</v>
      </c>
      <c r="T446" s="14">
        <f t="shared" si="260"/>
        <v>27350</v>
      </c>
      <c r="U446" s="14">
        <f t="shared" si="255"/>
        <v>0</v>
      </c>
      <c r="V446" s="15">
        <f t="shared" si="229"/>
        <v>359.70000000000073</v>
      </c>
      <c r="W446" s="15">
        <f t="shared" si="232"/>
        <v>251.79999999999927</v>
      </c>
      <c r="X446" s="15">
        <f t="shared" si="233"/>
        <v>107.90000000000146</v>
      </c>
      <c r="Y446" s="15">
        <f t="shared" si="235"/>
        <v>359.70000000000073</v>
      </c>
      <c r="Z446" s="16">
        <f t="shared" si="247"/>
        <v>306.59999999999985</v>
      </c>
      <c r="AA446" s="15">
        <f t="shared" si="246"/>
        <v>1.1643494871317731E-2</v>
      </c>
      <c r="AB446" s="15">
        <f t="shared" si="248"/>
        <v>10.828450230325489</v>
      </c>
      <c r="AC446" s="15">
        <f t="shared" si="261"/>
        <v>21550</v>
      </c>
      <c r="AD446" s="15">
        <f t="shared" si="262"/>
        <v>27450</v>
      </c>
      <c r="AE446" s="15">
        <f t="shared" si="256"/>
        <v>0</v>
      </c>
    </row>
    <row r="447" spans="1:31" x14ac:dyDescent="0.35">
      <c r="A447" s="2">
        <v>43426</v>
      </c>
      <c r="B447" t="s">
        <v>11</v>
      </c>
      <c r="C447" s="3">
        <v>43433</v>
      </c>
      <c r="D447">
        <v>26310.1</v>
      </c>
      <c r="E447">
        <v>26339.25</v>
      </c>
      <c r="F447">
        <v>25956.9</v>
      </c>
      <c r="G447">
        <v>26003.45</v>
      </c>
      <c r="H447">
        <v>25998.35</v>
      </c>
      <c r="I447">
        <v>26003.45</v>
      </c>
      <c r="J447">
        <f t="shared" si="234"/>
        <v>-1.2646398843230362</v>
      </c>
      <c r="K447">
        <v>1195280</v>
      </c>
      <c r="L447">
        <v>-468400</v>
      </c>
      <c r="M447">
        <f t="shared" si="230"/>
        <v>26300</v>
      </c>
      <c r="N447">
        <f t="shared" si="231"/>
        <v>7</v>
      </c>
      <c r="O447" s="11">
        <f t="shared" ref="O447:O451" si="263">O446</f>
        <v>20750</v>
      </c>
      <c r="P447" s="11">
        <f t="shared" ref="P447:P451" si="264">P446</f>
        <v>27600</v>
      </c>
      <c r="Q447" s="11">
        <f t="shared" si="228"/>
        <v>0</v>
      </c>
      <c r="R447" s="14">
        <v>19.555</v>
      </c>
      <c r="S447" s="14">
        <f t="shared" si="259"/>
        <v>21650</v>
      </c>
      <c r="T447" s="14">
        <f t="shared" si="260"/>
        <v>27350</v>
      </c>
      <c r="U447" s="14">
        <f t="shared" si="255"/>
        <v>0</v>
      </c>
      <c r="V447" s="15">
        <f t="shared" si="229"/>
        <v>382.34999999999854</v>
      </c>
      <c r="W447" s="15">
        <f t="shared" si="232"/>
        <v>6.9500000000007276</v>
      </c>
      <c r="X447" s="15">
        <f t="shared" si="233"/>
        <v>375.39999999999782</v>
      </c>
      <c r="Y447" s="15">
        <f t="shared" si="235"/>
        <v>382.34999999999854</v>
      </c>
      <c r="Z447" s="16">
        <f t="shared" si="247"/>
        <v>314.54999999999978</v>
      </c>
      <c r="AA447" s="15">
        <f t="shared" si="246"/>
        <v>1.2096471814316938E-2</v>
      </c>
      <c r="AB447" s="15">
        <f t="shared" si="248"/>
        <v>11.249718787314752</v>
      </c>
      <c r="AC447" s="15">
        <f t="shared" si="261"/>
        <v>21550</v>
      </c>
      <c r="AD447" s="15">
        <f t="shared" si="262"/>
        <v>27450</v>
      </c>
      <c r="AE447" s="15">
        <f t="shared" si="256"/>
        <v>0</v>
      </c>
    </row>
    <row r="448" spans="1:31" x14ac:dyDescent="0.35">
      <c r="A448" s="2">
        <v>43430</v>
      </c>
      <c r="B448" t="s">
        <v>11</v>
      </c>
      <c r="C448" s="3">
        <v>43433</v>
      </c>
      <c r="D448">
        <v>26075</v>
      </c>
      <c r="E448">
        <v>26385.95</v>
      </c>
      <c r="F448">
        <v>26025.05</v>
      </c>
      <c r="G448">
        <v>26363.75</v>
      </c>
      <c r="H448">
        <v>26384.6</v>
      </c>
      <c r="I448">
        <v>26363.75</v>
      </c>
      <c r="J448">
        <f t="shared" si="234"/>
        <v>1.366649281684128</v>
      </c>
      <c r="K448">
        <v>1349840</v>
      </c>
      <c r="L448">
        <v>154560</v>
      </c>
      <c r="M448">
        <f t="shared" si="230"/>
        <v>26100</v>
      </c>
      <c r="N448">
        <f t="shared" si="231"/>
        <v>3</v>
      </c>
      <c r="O448" s="11">
        <f t="shared" si="263"/>
        <v>20750</v>
      </c>
      <c r="P448" s="11">
        <f t="shared" si="264"/>
        <v>27600</v>
      </c>
      <c r="Q448" s="11">
        <f t="shared" si="228"/>
        <v>0</v>
      </c>
      <c r="R448" s="14">
        <v>19.16</v>
      </c>
      <c r="S448" s="14">
        <f t="shared" si="259"/>
        <v>21650</v>
      </c>
      <c r="T448" s="14">
        <f t="shared" si="260"/>
        <v>27350</v>
      </c>
      <c r="U448" s="14">
        <f t="shared" si="255"/>
        <v>0</v>
      </c>
      <c r="V448" s="15">
        <f t="shared" si="229"/>
        <v>360.90000000000146</v>
      </c>
      <c r="W448" s="15">
        <f t="shared" si="232"/>
        <v>382.5</v>
      </c>
      <c r="X448" s="15">
        <f t="shared" si="233"/>
        <v>21.599999999998545</v>
      </c>
      <c r="Y448" s="15">
        <f t="shared" si="235"/>
        <v>382.5</v>
      </c>
      <c r="Z448" s="16">
        <f t="shared" si="247"/>
        <v>304.70714285714268</v>
      </c>
      <c r="AA448" s="15">
        <f t="shared" si="246"/>
        <v>1.1557807324722115E-2</v>
      </c>
      <c r="AB448" s="15">
        <f t="shared" si="248"/>
        <v>10.748760811991568</v>
      </c>
      <c r="AC448" s="15">
        <f t="shared" si="261"/>
        <v>21550</v>
      </c>
      <c r="AD448" s="15">
        <f t="shared" si="262"/>
        <v>27450</v>
      </c>
      <c r="AE448" s="15">
        <f t="shared" si="256"/>
        <v>0</v>
      </c>
    </row>
    <row r="449" spans="1:31" x14ac:dyDescent="0.35">
      <c r="A449" s="2">
        <v>43431</v>
      </c>
      <c r="B449" t="s">
        <v>11</v>
      </c>
      <c r="C449" s="3">
        <v>43433</v>
      </c>
      <c r="D449">
        <v>26300.2</v>
      </c>
      <c r="E449">
        <v>26469.9</v>
      </c>
      <c r="F449">
        <v>26239.75</v>
      </c>
      <c r="G449">
        <v>26426.75</v>
      </c>
      <c r="H449">
        <v>26420</v>
      </c>
      <c r="I449">
        <v>26426.75</v>
      </c>
      <c r="J449">
        <f t="shared" si="234"/>
        <v>0.23839480829084164</v>
      </c>
      <c r="K449">
        <v>1301340</v>
      </c>
      <c r="L449">
        <v>-48500</v>
      </c>
      <c r="M449">
        <f t="shared" si="230"/>
        <v>26300</v>
      </c>
      <c r="N449">
        <f t="shared" si="231"/>
        <v>2</v>
      </c>
      <c r="O449" s="11">
        <f t="shared" si="263"/>
        <v>20750</v>
      </c>
      <c r="P449" s="11">
        <f t="shared" si="264"/>
        <v>27600</v>
      </c>
      <c r="Q449" s="11">
        <f t="shared" si="228"/>
        <v>0</v>
      </c>
      <c r="R449" s="14">
        <v>20.4025</v>
      </c>
      <c r="S449" s="14">
        <f t="shared" si="259"/>
        <v>21650</v>
      </c>
      <c r="T449" s="14">
        <f t="shared" si="260"/>
        <v>27350</v>
      </c>
      <c r="U449" s="14">
        <f t="shared" si="255"/>
        <v>0</v>
      </c>
      <c r="V449" s="15">
        <f t="shared" si="229"/>
        <v>230.15000000000146</v>
      </c>
      <c r="W449" s="15">
        <f t="shared" si="232"/>
        <v>106.15000000000146</v>
      </c>
      <c r="X449" s="15">
        <f t="shared" si="233"/>
        <v>124</v>
      </c>
      <c r="Y449" s="15">
        <f t="shared" si="235"/>
        <v>230.15000000000146</v>
      </c>
      <c r="Z449" s="16">
        <f t="shared" si="247"/>
        <v>299.7178571428571</v>
      </c>
      <c r="AA449" s="15">
        <f t="shared" si="246"/>
        <v>1.1341457316652903E-2</v>
      </c>
      <c r="AB449" s="15">
        <f t="shared" si="248"/>
        <v>10.547555304487199</v>
      </c>
      <c r="AC449" s="15">
        <f t="shared" si="261"/>
        <v>21550</v>
      </c>
      <c r="AD449" s="15">
        <f t="shared" si="262"/>
        <v>27450</v>
      </c>
      <c r="AE449" s="15">
        <f t="shared" si="256"/>
        <v>0</v>
      </c>
    </row>
    <row r="450" spans="1:31" x14ac:dyDescent="0.35">
      <c r="A450" s="2">
        <v>43432</v>
      </c>
      <c r="B450" t="s">
        <v>11</v>
      </c>
      <c r="C450" s="3">
        <v>43433</v>
      </c>
      <c r="D450">
        <v>26467.8</v>
      </c>
      <c r="E450">
        <v>26548</v>
      </c>
      <c r="F450">
        <v>26381</v>
      </c>
      <c r="G450">
        <v>26420.400000000001</v>
      </c>
      <c r="H450">
        <v>26408</v>
      </c>
      <c r="I450">
        <v>26420.400000000001</v>
      </c>
      <c r="J450">
        <f t="shared" si="234"/>
        <v>-2.4034458221671679E-2</v>
      </c>
      <c r="K450">
        <v>1180220</v>
      </c>
      <c r="L450">
        <v>-121120</v>
      </c>
      <c r="M450">
        <f t="shared" si="230"/>
        <v>26500</v>
      </c>
      <c r="N450">
        <f t="shared" si="231"/>
        <v>1</v>
      </c>
      <c r="O450" s="11">
        <f t="shared" si="263"/>
        <v>20750</v>
      </c>
      <c r="P450" s="11">
        <f t="shared" si="264"/>
        <v>27600</v>
      </c>
      <c r="Q450" s="11">
        <f t="shared" ref="Q450:Q513" si="265">IF(AND(G450&gt;=O450,G450&lt;=P450),0,1)</f>
        <v>0</v>
      </c>
      <c r="R450" s="14">
        <v>18.315000000000001</v>
      </c>
      <c r="S450" s="14">
        <f t="shared" si="259"/>
        <v>21650</v>
      </c>
      <c r="T450" s="14">
        <f t="shared" si="260"/>
        <v>27350</v>
      </c>
      <c r="U450" s="14">
        <f t="shared" si="255"/>
        <v>0</v>
      </c>
      <c r="V450" s="15">
        <f t="shared" ref="V450:V513" si="266">E450-F450</f>
        <v>167</v>
      </c>
      <c r="W450" s="15">
        <f t="shared" si="232"/>
        <v>121.25</v>
      </c>
      <c r="X450" s="15">
        <f t="shared" si="233"/>
        <v>45.75</v>
      </c>
      <c r="Y450" s="15">
        <f t="shared" si="235"/>
        <v>167</v>
      </c>
      <c r="Z450" s="16">
        <f t="shared" si="247"/>
        <v>288.5928571428571</v>
      </c>
      <c r="AA450" s="15">
        <f t="shared" si="246"/>
        <v>1.0923107036337719E-2</v>
      </c>
      <c r="AB450" s="15">
        <f t="shared" si="248"/>
        <v>10.158489543794079</v>
      </c>
      <c r="AC450" s="15">
        <f t="shared" si="261"/>
        <v>21550</v>
      </c>
      <c r="AD450" s="15">
        <f t="shared" si="262"/>
        <v>27450</v>
      </c>
      <c r="AE450" s="15">
        <f t="shared" si="256"/>
        <v>0</v>
      </c>
    </row>
    <row r="451" spans="1:31" x14ac:dyDescent="0.35">
      <c r="A451" s="2">
        <v>43433</v>
      </c>
      <c r="B451" t="s">
        <v>11</v>
      </c>
      <c r="C451" s="3">
        <v>43433</v>
      </c>
      <c r="D451">
        <v>26602.05</v>
      </c>
      <c r="E451">
        <v>27009.1</v>
      </c>
      <c r="F451">
        <v>26530.9</v>
      </c>
      <c r="G451">
        <v>26922.75</v>
      </c>
      <c r="H451">
        <v>26940</v>
      </c>
      <c r="I451">
        <v>26939.599999999999</v>
      </c>
      <c r="J451">
        <f t="shared" si="234"/>
        <v>1.8658940858567514</v>
      </c>
      <c r="K451">
        <v>752680</v>
      </c>
      <c r="L451">
        <v>-427540</v>
      </c>
      <c r="M451">
        <f t="shared" ref="M451:M514" si="267">MROUND(D451,100)</f>
        <v>26600</v>
      </c>
      <c r="N451">
        <f t="shared" ref="N451:N514" si="268">C451-A451</f>
        <v>0</v>
      </c>
      <c r="O451" s="11">
        <f t="shared" si="263"/>
        <v>20750</v>
      </c>
      <c r="P451" s="11">
        <f t="shared" si="264"/>
        <v>27600</v>
      </c>
      <c r="Q451" s="11">
        <f t="shared" si="265"/>
        <v>0</v>
      </c>
      <c r="R451" s="14">
        <v>17.96</v>
      </c>
      <c r="S451" s="14">
        <f t="shared" si="259"/>
        <v>21650</v>
      </c>
      <c r="T451" s="14">
        <f t="shared" si="260"/>
        <v>27350</v>
      </c>
      <c r="U451" s="14">
        <f t="shared" si="255"/>
        <v>0</v>
      </c>
      <c r="V451" s="15">
        <f t="shared" si="266"/>
        <v>478.19999999999709</v>
      </c>
      <c r="W451" s="15">
        <f t="shared" ref="W451:W514" si="269">ABS(G450-E451)</f>
        <v>588.69999999999709</v>
      </c>
      <c r="X451" s="15">
        <f t="shared" ref="X451:X514" si="270">ABS(G450-F451)</f>
        <v>110.5</v>
      </c>
      <c r="Y451" s="15">
        <f t="shared" si="235"/>
        <v>588.69999999999709</v>
      </c>
      <c r="Z451" s="16">
        <f t="shared" si="247"/>
        <v>316.58571428571406</v>
      </c>
      <c r="AA451" s="15">
        <f t="shared" si="246"/>
        <v>1.17590407475356E-2</v>
      </c>
      <c r="AB451" s="15">
        <f t="shared" si="248"/>
        <v>10.935907895208107</v>
      </c>
      <c r="AC451" s="15">
        <f t="shared" si="261"/>
        <v>21550</v>
      </c>
      <c r="AD451" s="15">
        <f t="shared" si="262"/>
        <v>27450</v>
      </c>
      <c r="AE451" s="15">
        <f t="shared" si="256"/>
        <v>0</v>
      </c>
    </row>
    <row r="452" spans="1:31" x14ac:dyDescent="0.35">
      <c r="A452" s="2">
        <v>43434</v>
      </c>
      <c r="B452" t="s">
        <v>11</v>
      </c>
      <c r="C452" s="3">
        <v>43461</v>
      </c>
      <c r="D452">
        <v>26957.45</v>
      </c>
      <c r="E452">
        <v>27034.1</v>
      </c>
      <c r="F452">
        <v>26841</v>
      </c>
      <c r="G452">
        <v>26918.45</v>
      </c>
      <c r="H452">
        <v>26914</v>
      </c>
      <c r="I452">
        <v>26918.45</v>
      </c>
      <c r="J452">
        <f t="shared" ref="J452:J515" si="271">((G452-G451)/G452)*100</f>
        <v>-1.5974173847302767E-2</v>
      </c>
      <c r="K452">
        <v>1735640</v>
      </c>
      <c r="L452">
        <v>-188220</v>
      </c>
      <c r="M452">
        <f t="shared" si="267"/>
        <v>27000</v>
      </c>
      <c r="N452">
        <f t="shared" si="268"/>
        <v>27</v>
      </c>
      <c r="O452" s="11">
        <v>24100</v>
      </c>
      <c r="P452" s="11">
        <v>29250</v>
      </c>
      <c r="Q452" s="11">
        <f t="shared" si="265"/>
        <v>0</v>
      </c>
      <c r="R452" s="14">
        <v>18.697500000000002</v>
      </c>
      <c r="S452" s="14">
        <f>MROUND((G452-2*G452*R452*SQRT(N452/365)/100),50)</f>
        <v>24200</v>
      </c>
      <c r="T452" s="14">
        <f>MROUND((G452+2*G452*R452*SQRT(N452/365)/100),50)</f>
        <v>29650</v>
      </c>
      <c r="U452" s="14">
        <f t="shared" si="255"/>
        <v>0</v>
      </c>
      <c r="V452" s="15">
        <f t="shared" si="266"/>
        <v>193.09999999999854</v>
      </c>
      <c r="W452" s="15">
        <f t="shared" si="269"/>
        <v>111.34999999999854</v>
      </c>
      <c r="X452" s="15">
        <f t="shared" si="270"/>
        <v>81.75</v>
      </c>
      <c r="Y452" s="15">
        <f t="shared" ref="Y452:Y515" si="272">MAX(V452,W452,X452)</f>
        <v>193.09999999999854</v>
      </c>
      <c r="Z452" s="16">
        <f t="shared" si="247"/>
        <v>312.52857142857101</v>
      </c>
      <c r="AA452" s="15">
        <f t="shared" si="246"/>
        <v>1.1610199377325625E-2</v>
      </c>
      <c r="AB452" s="15">
        <f t="shared" si="248"/>
        <v>10.797485420912832</v>
      </c>
      <c r="AC452" s="15">
        <f>MROUND((G452-2*G452*AB452*SQRT(N452/365)/100),50)</f>
        <v>25350</v>
      </c>
      <c r="AD452" s="15">
        <f>MROUND((G452+2*G452*AB452*SQRT(N452/365)/100),50)</f>
        <v>28500</v>
      </c>
      <c r="AE452" s="15">
        <f t="shared" si="256"/>
        <v>0</v>
      </c>
    </row>
    <row r="453" spans="1:31" x14ac:dyDescent="0.35">
      <c r="A453" s="2">
        <v>43437</v>
      </c>
      <c r="B453" t="s">
        <v>11</v>
      </c>
      <c r="C453" s="3">
        <v>43461</v>
      </c>
      <c r="D453">
        <v>27055.5</v>
      </c>
      <c r="E453">
        <v>27065.5</v>
      </c>
      <c r="F453">
        <v>26883.4</v>
      </c>
      <c r="G453">
        <v>26960.400000000001</v>
      </c>
      <c r="H453">
        <v>26963.3</v>
      </c>
      <c r="I453">
        <v>26960.400000000001</v>
      </c>
      <c r="J453">
        <f t="shared" si="271"/>
        <v>0.15559858162342075</v>
      </c>
      <c r="K453">
        <v>1699740</v>
      </c>
      <c r="L453">
        <v>-35900</v>
      </c>
      <c r="M453">
        <f t="shared" si="267"/>
        <v>27100</v>
      </c>
      <c r="N453">
        <f t="shared" si="268"/>
        <v>24</v>
      </c>
      <c r="O453" s="11">
        <f t="shared" ref="O453" si="273">O452</f>
        <v>24100</v>
      </c>
      <c r="P453" s="11">
        <f t="shared" ref="P453" si="274">P452</f>
        <v>29250</v>
      </c>
      <c r="Q453" s="11">
        <f t="shared" si="265"/>
        <v>0</v>
      </c>
      <c r="R453" s="14">
        <v>19.162500000000001</v>
      </c>
      <c r="S453" s="14">
        <f t="shared" ref="S453:S470" si="275">S452</f>
        <v>24200</v>
      </c>
      <c r="T453" s="14">
        <f t="shared" ref="T453:T470" si="276">T452</f>
        <v>29650</v>
      </c>
      <c r="U453" s="14">
        <f t="shared" si="255"/>
        <v>0</v>
      </c>
      <c r="V453" s="15">
        <f t="shared" si="266"/>
        <v>182.09999999999854</v>
      </c>
      <c r="W453" s="15">
        <f t="shared" si="269"/>
        <v>147.04999999999927</v>
      </c>
      <c r="X453" s="15">
        <f t="shared" si="270"/>
        <v>35.049999999999272</v>
      </c>
      <c r="Y453" s="15">
        <f t="shared" si="272"/>
        <v>182.09999999999854</v>
      </c>
      <c r="Z453" s="16">
        <f t="shared" si="247"/>
        <v>296.07499999999942</v>
      </c>
      <c r="AA453" s="15">
        <f t="shared" si="246"/>
        <v>1.0981847450334543E-2</v>
      </c>
      <c r="AB453" s="15">
        <f t="shared" si="248"/>
        <v>10.213118128811125</v>
      </c>
      <c r="AC453" s="15">
        <f t="shared" ref="AC453:AC470" si="277">AC452</f>
        <v>25350</v>
      </c>
      <c r="AD453" s="15">
        <f t="shared" ref="AD453:AD470" si="278">AD452</f>
        <v>28500</v>
      </c>
      <c r="AE453" s="15">
        <f t="shared" si="256"/>
        <v>0</v>
      </c>
    </row>
    <row r="454" spans="1:31" x14ac:dyDescent="0.35">
      <c r="A454" s="2">
        <v>43438</v>
      </c>
      <c r="B454" t="s">
        <v>11</v>
      </c>
      <c r="C454" s="3">
        <v>43461</v>
      </c>
      <c r="D454">
        <v>26903</v>
      </c>
      <c r="E454">
        <v>26924.95</v>
      </c>
      <c r="F454">
        <v>26751.25</v>
      </c>
      <c r="G454">
        <v>26813.3</v>
      </c>
      <c r="H454">
        <v>26818</v>
      </c>
      <c r="I454">
        <v>26813.3</v>
      </c>
      <c r="J454">
        <f t="shared" si="271"/>
        <v>-0.54860833989103241</v>
      </c>
      <c r="K454">
        <v>1591380</v>
      </c>
      <c r="L454">
        <v>-108360</v>
      </c>
      <c r="M454">
        <f t="shared" si="267"/>
        <v>26900</v>
      </c>
      <c r="N454">
        <f t="shared" si="268"/>
        <v>23</v>
      </c>
      <c r="O454" s="11">
        <f t="shared" ref="O454:O470" si="279">O453</f>
        <v>24100</v>
      </c>
      <c r="P454" s="11">
        <f t="shared" ref="P454:P470" si="280">P453</f>
        <v>29250</v>
      </c>
      <c r="Q454" s="11">
        <f t="shared" si="265"/>
        <v>0</v>
      </c>
      <c r="R454" s="14">
        <v>18.2225</v>
      </c>
      <c r="S454" s="14">
        <f t="shared" si="275"/>
        <v>24200</v>
      </c>
      <c r="T454" s="14">
        <f t="shared" si="276"/>
        <v>29650</v>
      </c>
      <c r="U454" s="14">
        <f t="shared" si="255"/>
        <v>0</v>
      </c>
      <c r="V454" s="15">
        <f t="shared" si="266"/>
        <v>173.70000000000073</v>
      </c>
      <c r="W454" s="15">
        <f t="shared" si="269"/>
        <v>35.450000000000728</v>
      </c>
      <c r="X454" s="15">
        <f t="shared" si="270"/>
        <v>209.15000000000146</v>
      </c>
      <c r="Y454" s="15">
        <f t="shared" si="272"/>
        <v>209.15000000000146</v>
      </c>
      <c r="Z454" s="16">
        <f t="shared" si="247"/>
        <v>280.58928571428544</v>
      </c>
      <c r="AA454" s="15">
        <f t="shared" si="246"/>
        <v>1.0464556235684732E-2</v>
      </c>
      <c r="AB454" s="15">
        <f t="shared" si="248"/>
        <v>9.7320372991868016</v>
      </c>
      <c r="AC454" s="15">
        <f t="shared" si="277"/>
        <v>25350</v>
      </c>
      <c r="AD454" s="15">
        <f t="shared" si="278"/>
        <v>28500</v>
      </c>
      <c r="AE454" s="15">
        <f t="shared" si="256"/>
        <v>0</v>
      </c>
    </row>
    <row r="455" spans="1:31" x14ac:dyDescent="0.35">
      <c r="A455" s="2">
        <v>43439</v>
      </c>
      <c r="B455" t="s">
        <v>11</v>
      </c>
      <c r="C455" s="3">
        <v>43461</v>
      </c>
      <c r="D455">
        <v>26670</v>
      </c>
      <c r="E455">
        <v>26745</v>
      </c>
      <c r="F455">
        <v>26561.3</v>
      </c>
      <c r="G455">
        <v>26643.8</v>
      </c>
      <c r="H455">
        <v>26647</v>
      </c>
      <c r="I455">
        <v>26643.8</v>
      </c>
      <c r="J455">
        <f t="shared" si="271"/>
        <v>-0.63617051621765675</v>
      </c>
      <c r="K455">
        <v>1666400</v>
      </c>
      <c r="L455">
        <v>75020</v>
      </c>
      <c r="M455">
        <f t="shared" si="267"/>
        <v>26700</v>
      </c>
      <c r="N455">
        <f t="shared" si="268"/>
        <v>22</v>
      </c>
      <c r="O455" s="11">
        <f t="shared" si="279"/>
        <v>24100</v>
      </c>
      <c r="P455" s="11">
        <f t="shared" si="280"/>
        <v>29250</v>
      </c>
      <c r="Q455" s="11">
        <f t="shared" si="265"/>
        <v>0</v>
      </c>
      <c r="R455" s="14">
        <v>18.107500000000002</v>
      </c>
      <c r="S455" s="14">
        <f t="shared" si="275"/>
        <v>24200</v>
      </c>
      <c r="T455" s="14">
        <f t="shared" si="276"/>
        <v>29650</v>
      </c>
      <c r="U455" s="14">
        <f t="shared" si="255"/>
        <v>0</v>
      </c>
      <c r="V455" s="15">
        <f t="shared" si="266"/>
        <v>183.70000000000073</v>
      </c>
      <c r="W455" s="15">
        <f t="shared" si="269"/>
        <v>68.299999999999272</v>
      </c>
      <c r="X455" s="15">
        <f t="shared" si="270"/>
        <v>252</v>
      </c>
      <c r="Y455" s="15">
        <f t="shared" si="272"/>
        <v>252</v>
      </c>
      <c r="Z455" s="16">
        <f t="shared" si="247"/>
        <v>279.38928571428551</v>
      </c>
      <c r="AA455" s="15">
        <f t="shared" si="246"/>
        <v>1.0486090036491999E-2</v>
      </c>
      <c r="AB455" s="15">
        <f t="shared" si="248"/>
        <v>9.7520637339375593</v>
      </c>
      <c r="AC455" s="15">
        <f t="shared" si="277"/>
        <v>25350</v>
      </c>
      <c r="AD455" s="15">
        <f t="shared" si="278"/>
        <v>28500</v>
      </c>
      <c r="AE455" s="15">
        <f t="shared" si="256"/>
        <v>0</v>
      </c>
    </row>
    <row r="456" spans="1:31" x14ac:dyDescent="0.35">
      <c r="A456" s="2">
        <v>43440</v>
      </c>
      <c r="B456" t="s">
        <v>11</v>
      </c>
      <c r="C456" s="3">
        <v>43461</v>
      </c>
      <c r="D456">
        <v>26485.5</v>
      </c>
      <c r="E456">
        <v>26494.400000000001</v>
      </c>
      <c r="F456">
        <v>26234.1</v>
      </c>
      <c r="G456">
        <v>26284.65</v>
      </c>
      <c r="H456">
        <v>26288.25</v>
      </c>
      <c r="I456">
        <v>26284.65</v>
      </c>
      <c r="J456">
        <f t="shared" si="271"/>
        <v>-1.366386845554336</v>
      </c>
      <c r="K456">
        <v>1498900</v>
      </c>
      <c r="L456">
        <v>-167500</v>
      </c>
      <c r="M456">
        <f t="shared" si="267"/>
        <v>26500</v>
      </c>
      <c r="N456">
        <f t="shared" si="268"/>
        <v>21</v>
      </c>
      <c r="O456" s="11">
        <f t="shared" si="279"/>
        <v>24100</v>
      </c>
      <c r="P456" s="11">
        <f t="shared" si="280"/>
        <v>29250</v>
      </c>
      <c r="Q456" s="11">
        <f t="shared" si="265"/>
        <v>0</v>
      </c>
      <c r="R456" s="14">
        <v>18.39</v>
      </c>
      <c r="S456" s="14">
        <f t="shared" si="275"/>
        <v>24200</v>
      </c>
      <c r="T456" s="14">
        <f t="shared" si="276"/>
        <v>29650</v>
      </c>
      <c r="U456" s="14">
        <f t="shared" si="255"/>
        <v>0</v>
      </c>
      <c r="V456" s="15">
        <f t="shared" si="266"/>
        <v>260.30000000000291</v>
      </c>
      <c r="W456" s="15">
        <f t="shared" si="269"/>
        <v>149.39999999999782</v>
      </c>
      <c r="X456" s="15">
        <f t="shared" si="270"/>
        <v>409.70000000000073</v>
      </c>
      <c r="Y456" s="15">
        <f t="shared" si="272"/>
        <v>409.70000000000073</v>
      </c>
      <c r="Z456" s="16">
        <f t="shared" si="247"/>
        <v>283.62142857142834</v>
      </c>
      <c r="AA456" s="15">
        <f t="shared" si="246"/>
        <v>1.0790382545380225E-2</v>
      </c>
      <c r="AB456" s="15">
        <f t="shared" si="248"/>
        <v>10.035055767203609</v>
      </c>
      <c r="AC456" s="15">
        <f t="shared" si="277"/>
        <v>25350</v>
      </c>
      <c r="AD456" s="15">
        <f t="shared" si="278"/>
        <v>28500</v>
      </c>
      <c r="AE456" s="15">
        <f t="shared" si="256"/>
        <v>0</v>
      </c>
    </row>
    <row r="457" spans="1:31" x14ac:dyDescent="0.35">
      <c r="A457" s="2">
        <v>43441</v>
      </c>
      <c r="B457" t="s">
        <v>11</v>
      </c>
      <c r="C457" s="3">
        <v>43461</v>
      </c>
      <c r="D457">
        <v>26380</v>
      </c>
      <c r="E457">
        <v>26735.9</v>
      </c>
      <c r="F457">
        <v>26335.15</v>
      </c>
      <c r="G457">
        <v>26660</v>
      </c>
      <c r="H457">
        <v>26726.65</v>
      </c>
      <c r="I457">
        <v>26660</v>
      </c>
      <c r="J457">
        <f t="shared" si="271"/>
        <v>1.4079144786196496</v>
      </c>
      <c r="K457">
        <v>1671780</v>
      </c>
      <c r="L457">
        <v>172880</v>
      </c>
      <c r="M457">
        <f t="shared" si="267"/>
        <v>26400</v>
      </c>
      <c r="N457">
        <f t="shared" si="268"/>
        <v>20</v>
      </c>
      <c r="O457" s="11">
        <f t="shared" si="279"/>
        <v>24100</v>
      </c>
      <c r="P457" s="11">
        <f t="shared" si="280"/>
        <v>29250</v>
      </c>
      <c r="Q457" s="11">
        <f t="shared" si="265"/>
        <v>0</v>
      </c>
      <c r="R457" s="14">
        <v>19.305</v>
      </c>
      <c r="S457" s="14">
        <f t="shared" si="275"/>
        <v>24200</v>
      </c>
      <c r="T457" s="14">
        <f t="shared" si="276"/>
        <v>29650</v>
      </c>
      <c r="U457" s="14">
        <f t="shared" si="255"/>
        <v>0</v>
      </c>
      <c r="V457" s="15">
        <f t="shared" si="266"/>
        <v>400.75</v>
      </c>
      <c r="W457" s="15">
        <f t="shared" si="269"/>
        <v>451.25</v>
      </c>
      <c r="X457" s="15">
        <f t="shared" si="270"/>
        <v>50.5</v>
      </c>
      <c r="Y457" s="15">
        <f t="shared" si="272"/>
        <v>451.25</v>
      </c>
      <c r="Z457" s="16">
        <f t="shared" si="247"/>
        <v>302.37499999999972</v>
      </c>
      <c r="AA457" s="15">
        <f t="shared" si="246"/>
        <v>1.1341897974493613E-2</v>
      </c>
      <c r="AB457" s="15">
        <f t="shared" si="248"/>
        <v>10.547965116279059</v>
      </c>
      <c r="AC457" s="15">
        <f t="shared" si="277"/>
        <v>25350</v>
      </c>
      <c r="AD457" s="15">
        <f t="shared" si="278"/>
        <v>28500</v>
      </c>
      <c r="AE457" s="15">
        <f t="shared" si="256"/>
        <v>0</v>
      </c>
    </row>
    <row r="458" spans="1:31" x14ac:dyDescent="0.35">
      <c r="A458" s="2">
        <v>43444</v>
      </c>
      <c r="B458" t="s">
        <v>11</v>
      </c>
      <c r="C458" s="3">
        <v>43461</v>
      </c>
      <c r="D458">
        <v>26251.25</v>
      </c>
      <c r="E458">
        <v>26453.5</v>
      </c>
      <c r="F458">
        <v>26180.1</v>
      </c>
      <c r="G458">
        <v>26211</v>
      </c>
      <c r="H458">
        <v>26199.95</v>
      </c>
      <c r="I458">
        <v>26211</v>
      </c>
      <c r="J458">
        <f t="shared" si="271"/>
        <v>-1.7130212506199689</v>
      </c>
      <c r="K458">
        <v>1343960</v>
      </c>
      <c r="L458">
        <v>-327820</v>
      </c>
      <c r="M458">
        <f t="shared" si="267"/>
        <v>26300</v>
      </c>
      <c r="N458">
        <f t="shared" si="268"/>
        <v>17</v>
      </c>
      <c r="O458" s="11">
        <f t="shared" si="279"/>
        <v>24100</v>
      </c>
      <c r="P458" s="11">
        <f t="shared" si="280"/>
        <v>29250</v>
      </c>
      <c r="Q458" s="11">
        <f t="shared" si="265"/>
        <v>0</v>
      </c>
      <c r="R458" s="14">
        <v>18.59</v>
      </c>
      <c r="S458" s="14">
        <f t="shared" si="275"/>
        <v>24200</v>
      </c>
      <c r="T458" s="14">
        <f t="shared" si="276"/>
        <v>29650</v>
      </c>
      <c r="U458" s="14">
        <f t="shared" si="255"/>
        <v>0</v>
      </c>
      <c r="V458" s="15">
        <f t="shared" si="266"/>
        <v>273.40000000000146</v>
      </c>
      <c r="W458" s="15">
        <f t="shared" si="269"/>
        <v>206.5</v>
      </c>
      <c r="X458" s="15">
        <f t="shared" si="270"/>
        <v>479.90000000000146</v>
      </c>
      <c r="Y458" s="15">
        <f t="shared" si="272"/>
        <v>479.90000000000146</v>
      </c>
      <c r="Z458" s="16">
        <f t="shared" si="247"/>
        <v>323.27499999999992</v>
      </c>
      <c r="AA458" s="15">
        <f t="shared" si="246"/>
        <v>1.2333562244859026E-2</v>
      </c>
      <c r="AB458" s="15">
        <f t="shared" si="248"/>
        <v>11.470212887718894</v>
      </c>
      <c r="AC458" s="15">
        <f t="shared" si="277"/>
        <v>25350</v>
      </c>
      <c r="AD458" s="15">
        <f t="shared" si="278"/>
        <v>28500</v>
      </c>
      <c r="AE458" s="15">
        <f t="shared" si="256"/>
        <v>0</v>
      </c>
    </row>
    <row r="459" spans="1:31" x14ac:dyDescent="0.35">
      <c r="A459" s="2">
        <v>43445</v>
      </c>
      <c r="B459" t="s">
        <v>11</v>
      </c>
      <c r="C459" s="3">
        <v>43461</v>
      </c>
      <c r="D459">
        <v>25800</v>
      </c>
      <c r="E459">
        <v>26295</v>
      </c>
      <c r="F459">
        <v>25706.400000000001</v>
      </c>
      <c r="G459">
        <v>26231.1</v>
      </c>
      <c r="H459">
        <v>26273</v>
      </c>
      <c r="I459">
        <v>26231.1</v>
      </c>
      <c r="J459">
        <f t="shared" si="271"/>
        <v>7.6626599723223762E-2</v>
      </c>
      <c r="K459">
        <v>1425340</v>
      </c>
      <c r="L459">
        <v>81380</v>
      </c>
      <c r="M459">
        <f t="shared" si="267"/>
        <v>25800</v>
      </c>
      <c r="N459">
        <f t="shared" si="268"/>
        <v>16</v>
      </c>
      <c r="O459" s="11">
        <f t="shared" si="279"/>
        <v>24100</v>
      </c>
      <c r="P459" s="11">
        <f t="shared" si="280"/>
        <v>29250</v>
      </c>
      <c r="Q459" s="11">
        <f t="shared" si="265"/>
        <v>0</v>
      </c>
      <c r="R459" s="14">
        <v>20.4375</v>
      </c>
      <c r="S459" s="14">
        <f t="shared" si="275"/>
        <v>24200</v>
      </c>
      <c r="T459" s="14">
        <f t="shared" si="276"/>
        <v>29650</v>
      </c>
      <c r="U459" s="14">
        <f t="shared" si="255"/>
        <v>0</v>
      </c>
      <c r="V459" s="15">
        <f t="shared" si="266"/>
        <v>588.59999999999854</v>
      </c>
      <c r="W459" s="15">
        <f t="shared" si="269"/>
        <v>84</v>
      </c>
      <c r="X459" s="15">
        <f t="shared" si="270"/>
        <v>504.59999999999854</v>
      </c>
      <c r="Y459" s="15">
        <f t="shared" si="272"/>
        <v>588.59999999999854</v>
      </c>
      <c r="Z459" s="16">
        <f t="shared" si="247"/>
        <v>348.29999999999978</v>
      </c>
      <c r="AA459" s="15">
        <f t="shared" si="246"/>
        <v>1.3278131683383458E-2</v>
      </c>
      <c r="AB459" s="15">
        <f t="shared" si="248"/>
        <v>12.348662465546616</v>
      </c>
      <c r="AC459" s="15">
        <f t="shared" si="277"/>
        <v>25350</v>
      </c>
      <c r="AD459" s="15">
        <f t="shared" si="278"/>
        <v>28500</v>
      </c>
      <c r="AE459" s="15">
        <f t="shared" si="256"/>
        <v>0</v>
      </c>
    </row>
    <row r="460" spans="1:31" x14ac:dyDescent="0.35">
      <c r="A460" s="2">
        <v>43446</v>
      </c>
      <c r="B460" t="s">
        <v>11</v>
      </c>
      <c r="C460" s="3">
        <v>43461</v>
      </c>
      <c r="D460">
        <v>26349.85</v>
      </c>
      <c r="E460">
        <v>26779.45</v>
      </c>
      <c r="F460">
        <v>26297</v>
      </c>
      <c r="G460">
        <v>26758.3</v>
      </c>
      <c r="H460">
        <v>26743.8</v>
      </c>
      <c r="I460">
        <v>26758.3</v>
      </c>
      <c r="J460">
        <f t="shared" si="271"/>
        <v>1.9702297978571162</v>
      </c>
      <c r="K460">
        <v>1576680</v>
      </c>
      <c r="L460">
        <v>151340</v>
      </c>
      <c r="M460">
        <f t="shared" si="267"/>
        <v>26300</v>
      </c>
      <c r="N460">
        <f t="shared" si="268"/>
        <v>15</v>
      </c>
      <c r="O460" s="11">
        <f t="shared" si="279"/>
        <v>24100</v>
      </c>
      <c r="P460" s="11">
        <f t="shared" si="280"/>
        <v>29250</v>
      </c>
      <c r="Q460" s="11">
        <f t="shared" si="265"/>
        <v>0</v>
      </c>
      <c r="R460" s="14">
        <v>17.945</v>
      </c>
      <c r="S460" s="14">
        <f t="shared" si="275"/>
        <v>24200</v>
      </c>
      <c r="T460" s="14">
        <f t="shared" si="276"/>
        <v>29650</v>
      </c>
      <c r="U460" s="14">
        <f t="shared" si="255"/>
        <v>0</v>
      </c>
      <c r="V460" s="15">
        <f t="shared" si="266"/>
        <v>482.45000000000073</v>
      </c>
      <c r="W460" s="15">
        <f t="shared" si="269"/>
        <v>548.35000000000218</v>
      </c>
      <c r="X460" s="15">
        <f t="shared" si="270"/>
        <v>65.900000000001455</v>
      </c>
      <c r="Y460" s="15">
        <f t="shared" si="272"/>
        <v>548.35000000000218</v>
      </c>
      <c r="Z460" s="16">
        <f t="shared" si="247"/>
        <v>361.77499999999992</v>
      </c>
      <c r="AA460" s="15">
        <f t="shared" si="246"/>
        <v>1.3520104042484011E-2</v>
      </c>
      <c r="AB460" s="15">
        <f t="shared" si="248"/>
        <v>12.573696759510129</v>
      </c>
      <c r="AC460" s="15">
        <f t="shared" si="277"/>
        <v>25350</v>
      </c>
      <c r="AD460" s="15">
        <f t="shared" si="278"/>
        <v>28500</v>
      </c>
      <c r="AE460" s="15">
        <f t="shared" si="256"/>
        <v>0</v>
      </c>
    </row>
    <row r="461" spans="1:31" x14ac:dyDescent="0.35">
      <c r="A461" s="2">
        <v>43447</v>
      </c>
      <c r="B461" t="s">
        <v>11</v>
      </c>
      <c r="C461" s="3">
        <v>43461</v>
      </c>
      <c r="D461">
        <v>26867.65</v>
      </c>
      <c r="E461">
        <v>27029</v>
      </c>
      <c r="F461">
        <v>26785.75</v>
      </c>
      <c r="G461">
        <v>26883.05</v>
      </c>
      <c r="H461">
        <v>26902.9</v>
      </c>
      <c r="I461">
        <v>26883.05</v>
      </c>
      <c r="J461">
        <f t="shared" si="271"/>
        <v>0.46404704823299442</v>
      </c>
      <c r="K461">
        <v>1441260</v>
      </c>
      <c r="L461">
        <v>-135420</v>
      </c>
      <c r="M461">
        <f t="shared" si="267"/>
        <v>26900</v>
      </c>
      <c r="N461">
        <f t="shared" si="268"/>
        <v>14</v>
      </c>
      <c r="O461" s="11">
        <f t="shared" si="279"/>
        <v>24100</v>
      </c>
      <c r="P461" s="11">
        <f t="shared" si="280"/>
        <v>29250</v>
      </c>
      <c r="Q461" s="11">
        <f t="shared" si="265"/>
        <v>0</v>
      </c>
      <c r="R461" s="14">
        <v>15.81</v>
      </c>
      <c r="S461" s="14">
        <f t="shared" si="275"/>
        <v>24200</v>
      </c>
      <c r="T461" s="14">
        <f t="shared" si="276"/>
        <v>29650</v>
      </c>
      <c r="U461" s="14">
        <f t="shared" si="255"/>
        <v>0</v>
      </c>
      <c r="V461" s="15">
        <f t="shared" si="266"/>
        <v>243.25</v>
      </c>
      <c r="W461" s="15">
        <f t="shared" si="269"/>
        <v>270.70000000000073</v>
      </c>
      <c r="X461" s="15">
        <f t="shared" si="270"/>
        <v>27.450000000000728</v>
      </c>
      <c r="Y461" s="15">
        <f t="shared" si="272"/>
        <v>270.70000000000073</v>
      </c>
      <c r="Z461" s="16">
        <f t="shared" si="247"/>
        <v>353.80000000000007</v>
      </c>
      <c r="AA461" s="15">
        <f t="shared" si="246"/>
        <v>1.3160709071329334E-2</v>
      </c>
      <c r="AB461" s="15">
        <f t="shared" si="248"/>
        <v>12.239459436336281</v>
      </c>
      <c r="AC461" s="15">
        <f t="shared" si="277"/>
        <v>25350</v>
      </c>
      <c r="AD461" s="15">
        <f t="shared" si="278"/>
        <v>28500</v>
      </c>
      <c r="AE461" s="15">
        <f t="shared" si="256"/>
        <v>0</v>
      </c>
    </row>
    <row r="462" spans="1:31" x14ac:dyDescent="0.35">
      <c r="A462" s="2">
        <v>43448</v>
      </c>
      <c r="B462" t="s">
        <v>11</v>
      </c>
      <c r="C462" s="3">
        <v>43461</v>
      </c>
      <c r="D462">
        <v>26853</v>
      </c>
      <c r="E462">
        <v>26948</v>
      </c>
      <c r="F462">
        <v>26770</v>
      </c>
      <c r="G462">
        <v>26879.85</v>
      </c>
      <c r="H462">
        <v>26862.25</v>
      </c>
      <c r="I462">
        <v>26879.85</v>
      </c>
      <c r="J462">
        <f t="shared" si="271"/>
        <v>-1.1904828337958463E-2</v>
      </c>
      <c r="K462">
        <v>1429720</v>
      </c>
      <c r="L462">
        <v>-11540</v>
      </c>
      <c r="M462">
        <f t="shared" si="267"/>
        <v>26900</v>
      </c>
      <c r="N462">
        <f t="shared" si="268"/>
        <v>13</v>
      </c>
      <c r="O462" s="11">
        <f t="shared" si="279"/>
        <v>24100</v>
      </c>
      <c r="P462" s="11">
        <f t="shared" si="280"/>
        <v>29250</v>
      </c>
      <c r="Q462" s="11">
        <f t="shared" si="265"/>
        <v>0</v>
      </c>
      <c r="R462" s="14">
        <v>15.55</v>
      </c>
      <c r="S462" s="14">
        <f t="shared" si="275"/>
        <v>24200</v>
      </c>
      <c r="T462" s="14">
        <f t="shared" si="276"/>
        <v>29650</v>
      </c>
      <c r="U462" s="14">
        <f t="shared" si="255"/>
        <v>0</v>
      </c>
      <c r="V462" s="15">
        <f t="shared" si="266"/>
        <v>178</v>
      </c>
      <c r="W462" s="15">
        <f t="shared" si="269"/>
        <v>64.950000000000728</v>
      </c>
      <c r="X462" s="15">
        <f t="shared" si="270"/>
        <v>113.04999999999927</v>
      </c>
      <c r="Y462" s="15">
        <f t="shared" si="272"/>
        <v>178</v>
      </c>
      <c r="Z462" s="16">
        <f t="shared" si="247"/>
        <v>339.19285714285718</v>
      </c>
      <c r="AA462" s="15">
        <f t="shared" si="246"/>
        <v>1.2618852305457701E-2</v>
      </c>
      <c r="AB462" s="15">
        <f t="shared" si="248"/>
        <v>11.735532644075661</v>
      </c>
      <c r="AC462" s="15">
        <f t="shared" si="277"/>
        <v>25350</v>
      </c>
      <c r="AD462" s="15">
        <f t="shared" si="278"/>
        <v>28500</v>
      </c>
      <c r="AE462" s="15">
        <f t="shared" si="256"/>
        <v>0</v>
      </c>
    </row>
    <row r="463" spans="1:31" x14ac:dyDescent="0.35">
      <c r="A463" s="2">
        <v>43451</v>
      </c>
      <c r="B463" t="s">
        <v>11</v>
      </c>
      <c r="C463" s="3">
        <v>43461</v>
      </c>
      <c r="D463">
        <v>26988.799999999999</v>
      </c>
      <c r="E463">
        <v>27129.15</v>
      </c>
      <c r="F463">
        <v>26912.15</v>
      </c>
      <c r="G463">
        <v>27091</v>
      </c>
      <c r="H463">
        <v>27085</v>
      </c>
      <c r="I463">
        <v>27091</v>
      </c>
      <c r="J463">
        <f t="shared" si="271"/>
        <v>0.77941013620760202</v>
      </c>
      <c r="K463">
        <v>1484200</v>
      </c>
      <c r="L463">
        <v>54480</v>
      </c>
      <c r="M463">
        <f t="shared" si="267"/>
        <v>27000</v>
      </c>
      <c r="N463">
        <f t="shared" si="268"/>
        <v>10</v>
      </c>
      <c r="O463" s="11">
        <f t="shared" si="279"/>
        <v>24100</v>
      </c>
      <c r="P463" s="11">
        <f t="shared" si="280"/>
        <v>29250</v>
      </c>
      <c r="Q463" s="11">
        <f t="shared" si="265"/>
        <v>0</v>
      </c>
      <c r="R463" s="14">
        <v>15.157500000000001</v>
      </c>
      <c r="S463" s="14">
        <f t="shared" si="275"/>
        <v>24200</v>
      </c>
      <c r="T463" s="14">
        <f t="shared" si="276"/>
        <v>29650</v>
      </c>
      <c r="U463" s="14">
        <f t="shared" si="255"/>
        <v>0</v>
      </c>
      <c r="V463" s="15">
        <f t="shared" si="266"/>
        <v>217</v>
      </c>
      <c r="W463" s="15">
        <f t="shared" si="269"/>
        <v>249.30000000000291</v>
      </c>
      <c r="X463" s="15">
        <f t="shared" si="270"/>
        <v>32.30000000000291</v>
      </c>
      <c r="Y463" s="15">
        <f t="shared" si="272"/>
        <v>249.30000000000291</v>
      </c>
      <c r="Z463" s="16">
        <f t="shared" si="247"/>
        <v>340.56071428571443</v>
      </c>
      <c r="AA463" s="15">
        <f t="shared" ref="AA463:AA526" si="281">Z463/G463</f>
        <v>1.2570990893127401E-2</v>
      </c>
      <c r="AB463" s="15">
        <f t="shared" si="248"/>
        <v>11.691021530608483</v>
      </c>
      <c r="AC463" s="15">
        <f t="shared" si="277"/>
        <v>25350</v>
      </c>
      <c r="AD463" s="15">
        <f t="shared" si="278"/>
        <v>28500</v>
      </c>
      <c r="AE463" s="15">
        <f t="shared" si="256"/>
        <v>0</v>
      </c>
    </row>
    <row r="464" spans="1:31" x14ac:dyDescent="0.35">
      <c r="A464" s="2">
        <v>43452</v>
      </c>
      <c r="B464" t="s">
        <v>11</v>
      </c>
      <c r="C464" s="3">
        <v>43461</v>
      </c>
      <c r="D464">
        <v>26950</v>
      </c>
      <c r="E464">
        <v>27278.799999999999</v>
      </c>
      <c r="F464">
        <v>26926.35</v>
      </c>
      <c r="G464">
        <v>27252.9</v>
      </c>
      <c r="H464">
        <v>27265</v>
      </c>
      <c r="I464">
        <v>27252.9</v>
      </c>
      <c r="J464">
        <f t="shared" si="271"/>
        <v>0.59406521874736806</v>
      </c>
      <c r="K464">
        <v>1541200</v>
      </c>
      <c r="L464">
        <v>57000</v>
      </c>
      <c r="M464">
        <f t="shared" si="267"/>
        <v>27000</v>
      </c>
      <c r="N464">
        <f t="shared" si="268"/>
        <v>9</v>
      </c>
      <c r="O464" s="11">
        <f t="shared" si="279"/>
        <v>24100</v>
      </c>
      <c r="P464" s="11">
        <f t="shared" si="280"/>
        <v>29250</v>
      </c>
      <c r="Q464" s="11">
        <f t="shared" si="265"/>
        <v>0</v>
      </c>
      <c r="R464" s="14">
        <v>14.54</v>
      </c>
      <c r="S464" s="14">
        <f t="shared" si="275"/>
        <v>24200</v>
      </c>
      <c r="T464" s="14">
        <f t="shared" si="276"/>
        <v>29650</v>
      </c>
      <c r="U464" s="14">
        <f t="shared" si="255"/>
        <v>0</v>
      </c>
      <c r="V464" s="15">
        <f t="shared" si="266"/>
        <v>352.45000000000073</v>
      </c>
      <c r="W464" s="15">
        <f t="shared" si="269"/>
        <v>187.79999999999927</v>
      </c>
      <c r="X464" s="15">
        <f t="shared" si="270"/>
        <v>164.65000000000146</v>
      </c>
      <c r="Y464" s="15">
        <f t="shared" si="272"/>
        <v>352.45000000000073</v>
      </c>
      <c r="Z464" s="16">
        <f t="shared" ref="Z464:Z527" si="282">AVERAGE(Y451:Y464)</f>
        <v>353.80714285714305</v>
      </c>
      <c r="AA464" s="15">
        <f t="shared" si="281"/>
        <v>1.2982366752057323E-2</v>
      </c>
      <c r="AB464" s="15">
        <f t="shared" ref="AB464:AB527" si="283">AA464*930</f>
        <v>12.07360107941331</v>
      </c>
      <c r="AC464" s="15">
        <f t="shared" si="277"/>
        <v>25350</v>
      </c>
      <c r="AD464" s="15">
        <f t="shared" si="278"/>
        <v>28500</v>
      </c>
      <c r="AE464" s="15">
        <f t="shared" si="256"/>
        <v>0</v>
      </c>
    </row>
    <row r="465" spans="1:31" x14ac:dyDescent="0.35">
      <c r="A465" s="2">
        <v>43453</v>
      </c>
      <c r="B465" t="s">
        <v>11</v>
      </c>
      <c r="C465" s="3">
        <v>43461</v>
      </c>
      <c r="D465">
        <v>27301</v>
      </c>
      <c r="E465">
        <v>27425</v>
      </c>
      <c r="F465">
        <v>27271</v>
      </c>
      <c r="G465">
        <v>27358.15</v>
      </c>
      <c r="H465">
        <v>27334</v>
      </c>
      <c r="I465">
        <v>27358.15</v>
      </c>
      <c r="J465">
        <f t="shared" si="271"/>
        <v>0.38471168554891322</v>
      </c>
      <c r="K465">
        <v>1596600</v>
      </c>
      <c r="L465">
        <v>55400</v>
      </c>
      <c r="M465">
        <f t="shared" si="267"/>
        <v>27300</v>
      </c>
      <c r="N465">
        <f t="shared" si="268"/>
        <v>8</v>
      </c>
      <c r="O465" s="11">
        <f t="shared" si="279"/>
        <v>24100</v>
      </c>
      <c r="P465" s="11">
        <f t="shared" si="280"/>
        <v>29250</v>
      </c>
      <c r="Q465" s="11">
        <f t="shared" si="265"/>
        <v>0</v>
      </c>
      <c r="R465" s="14">
        <v>14.577500000000001</v>
      </c>
      <c r="S465" s="14">
        <f t="shared" si="275"/>
        <v>24200</v>
      </c>
      <c r="T465" s="14">
        <f t="shared" si="276"/>
        <v>29650</v>
      </c>
      <c r="U465" s="14">
        <f t="shared" si="255"/>
        <v>0</v>
      </c>
      <c r="V465" s="15">
        <f t="shared" si="266"/>
        <v>154</v>
      </c>
      <c r="W465" s="15">
        <f t="shared" si="269"/>
        <v>172.09999999999854</v>
      </c>
      <c r="X465" s="15">
        <f t="shared" si="270"/>
        <v>18.099999999998545</v>
      </c>
      <c r="Y465" s="15">
        <f t="shared" si="272"/>
        <v>172.09999999999854</v>
      </c>
      <c r="Z465" s="16">
        <f t="shared" si="282"/>
        <v>324.0500000000003</v>
      </c>
      <c r="AA465" s="15">
        <f t="shared" si="281"/>
        <v>1.1844733653408593E-2</v>
      </c>
      <c r="AB465" s="15">
        <f t="shared" si="283"/>
        <v>11.015602297669991</v>
      </c>
      <c r="AC465" s="15">
        <f t="shared" si="277"/>
        <v>25350</v>
      </c>
      <c r="AD465" s="15">
        <f t="shared" si="278"/>
        <v>28500</v>
      </c>
      <c r="AE465" s="15">
        <f t="shared" si="256"/>
        <v>0</v>
      </c>
    </row>
    <row r="466" spans="1:31" x14ac:dyDescent="0.35">
      <c r="A466" s="2">
        <v>43454</v>
      </c>
      <c r="B466" t="s">
        <v>11</v>
      </c>
      <c r="C466" s="3">
        <v>43461</v>
      </c>
      <c r="D466">
        <v>27189.4</v>
      </c>
      <c r="E466">
        <v>27371.55</v>
      </c>
      <c r="F466">
        <v>27155</v>
      </c>
      <c r="G466">
        <v>27340.5</v>
      </c>
      <c r="H466">
        <v>27363.15</v>
      </c>
      <c r="I466">
        <v>27340.5</v>
      </c>
      <c r="J466">
        <f t="shared" si="271"/>
        <v>-6.4556244399339643E-2</v>
      </c>
      <c r="K466">
        <v>1562680</v>
      </c>
      <c r="L466">
        <v>-33920</v>
      </c>
      <c r="M466">
        <f t="shared" si="267"/>
        <v>27200</v>
      </c>
      <c r="N466">
        <f t="shared" si="268"/>
        <v>7</v>
      </c>
      <c r="O466" s="11">
        <f t="shared" si="279"/>
        <v>24100</v>
      </c>
      <c r="P466" s="11">
        <f t="shared" si="280"/>
        <v>29250</v>
      </c>
      <c r="Q466" s="11">
        <f t="shared" si="265"/>
        <v>0</v>
      </c>
      <c r="R466" s="14">
        <v>14.66</v>
      </c>
      <c r="S466" s="14">
        <f t="shared" si="275"/>
        <v>24200</v>
      </c>
      <c r="T466" s="14">
        <f t="shared" si="276"/>
        <v>29650</v>
      </c>
      <c r="U466" s="14">
        <f t="shared" si="255"/>
        <v>0</v>
      </c>
      <c r="V466" s="15">
        <f t="shared" si="266"/>
        <v>216.54999999999927</v>
      </c>
      <c r="W466" s="15">
        <f t="shared" si="269"/>
        <v>13.399999999997817</v>
      </c>
      <c r="X466" s="15">
        <f t="shared" si="270"/>
        <v>203.15000000000146</v>
      </c>
      <c r="Y466" s="15">
        <f t="shared" si="272"/>
        <v>216.54999999999927</v>
      </c>
      <c r="Z466" s="16">
        <f t="shared" si="282"/>
        <v>325.72500000000036</v>
      </c>
      <c r="AA466" s="15">
        <f t="shared" si="281"/>
        <v>1.1913644593185946E-2</v>
      </c>
      <c r="AB466" s="15">
        <f t="shared" si="283"/>
        <v>11.079689471662929</v>
      </c>
      <c r="AC466" s="15">
        <f t="shared" si="277"/>
        <v>25350</v>
      </c>
      <c r="AD466" s="15">
        <f t="shared" si="278"/>
        <v>28500</v>
      </c>
      <c r="AE466" s="15">
        <f t="shared" si="256"/>
        <v>0</v>
      </c>
    </row>
    <row r="467" spans="1:31" x14ac:dyDescent="0.35">
      <c r="A467" s="2">
        <v>43455</v>
      </c>
      <c r="B467" t="s">
        <v>11</v>
      </c>
      <c r="C467" s="3">
        <v>43461</v>
      </c>
      <c r="D467">
        <v>27300</v>
      </c>
      <c r="E467">
        <v>27399</v>
      </c>
      <c r="F467">
        <v>26888.6</v>
      </c>
      <c r="G467">
        <v>26942.7</v>
      </c>
      <c r="H467">
        <v>26971.8</v>
      </c>
      <c r="I467">
        <v>26942.7</v>
      </c>
      <c r="J467">
        <f t="shared" si="271"/>
        <v>-1.4764667238250035</v>
      </c>
      <c r="K467">
        <v>1499220</v>
      </c>
      <c r="L467">
        <v>-63460</v>
      </c>
      <c r="M467">
        <f t="shared" si="267"/>
        <v>27300</v>
      </c>
      <c r="N467">
        <f t="shared" si="268"/>
        <v>6</v>
      </c>
      <c r="O467" s="11">
        <f t="shared" si="279"/>
        <v>24100</v>
      </c>
      <c r="P467" s="11">
        <f t="shared" si="280"/>
        <v>29250</v>
      </c>
      <c r="Q467" s="11">
        <f t="shared" si="265"/>
        <v>0</v>
      </c>
      <c r="R467" s="14">
        <v>14.3325</v>
      </c>
      <c r="S467" s="14">
        <f t="shared" si="275"/>
        <v>24200</v>
      </c>
      <c r="T467" s="14">
        <f t="shared" si="276"/>
        <v>29650</v>
      </c>
      <c r="U467" s="14">
        <f t="shared" si="255"/>
        <v>0</v>
      </c>
      <c r="V467" s="15">
        <f t="shared" si="266"/>
        <v>510.40000000000146</v>
      </c>
      <c r="W467" s="15">
        <f t="shared" si="269"/>
        <v>58.5</v>
      </c>
      <c r="X467" s="15">
        <f t="shared" si="270"/>
        <v>451.90000000000146</v>
      </c>
      <c r="Y467" s="15">
        <f t="shared" si="272"/>
        <v>510.40000000000146</v>
      </c>
      <c r="Z467" s="16">
        <f t="shared" si="282"/>
        <v>349.17500000000058</v>
      </c>
      <c r="AA467" s="15">
        <f t="shared" si="281"/>
        <v>1.2959911218994405E-2</v>
      </c>
      <c r="AB467" s="15">
        <f t="shared" si="283"/>
        <v>12.052717433664798</v>
      </c>
      <c r="AC467" s="15">
        <f t="shared" si="277"/>
        <v>25350</v>
      </c>
      <c r="AD467" s="15">
        <f t="shared" si="278"/>
        <v>28500</v>
      </c>
      <c r="AE467" s="15">
        <f t="shared" si="256"/>
        <v>0</v>
      </c>
    </row>
    <row r="468" spans="1:31" x14ac:dyDescent="0.35">
      <c r="A468" s="2">
        <v>43458</v>
      </c>
      <c r="B468" t="s">
        <v>11</v>
      </c>
      <c r="C468" s="3">
        <v>43461</v>
      </c>
      <c r="D468">
        <v>26925</v>
      </c>
      <c r="E468">
        <v>26982.6</v>
      </c>
      <c r="F468">
        <v>26737.1</v>
      </c>
      <c r="G468">
        <v>26791.200000000001</v>
      </c>
      <c r="H468">
        <v>26810</v>
      </c>
      <c r="I468">
        <v>26791.200000000001</v>
      </c>
      <c r="J468">
        <f t="shared" si="271"/>
        <v>-0.5654841888381259</v>
      </c>
      <c r="K468">
        <v>1386480</v>
      </c>
      <c r="L468">
        <v>-112740</v>
      </c>
      <c r="M468">
        <f t="shared" si="267"/>
        <v>26900</v>
      </c>
      <c r="N468">
        <f t="shared" si="268"/>
        <v>3</v>
      </c>
      <c r="O468" s="11">
        <f t="shared" si="279"/>
        <v>24100</v>
      </c>
      <c r="P468" s="11">
        <f t="shared" si="280"/>
        <v>29250</v>
      </c>
      <c r="Q468" s="11">
        <f t="shared" si="265"/>
        <v>0</v>
      </c>
      <c r="R468" s="14">
        <v>15.9925</v>
      </c>
      <c r="S468" s="14">
        <f t="shared" si="275"/>
        <v>24200</v>
      </c>
      <c r="T468" s="14">
        <f t="shared" si="276"/>
        <v>29650</v>
      </c>
      <c r="U468" s="14">
        <f t="shared" si="255"/>
        <v>0</v>
      </c>
      <c r="V468" s="15">
        <f t="shared" si="266"/>
        <v>245.5</v>
      </c>
      <c r="W468" s="15">
        <f t="shared" si="269"/>
        <v>39.899999999997817</v>
      </c>
      <c r="X468" s="15">
        <f t="shared" si="270"/>
        <v>205.60000000000218</v>
      </c>
      <c r="Y468" s="15">
        <f t="shared" si="272"/>
        <v>245.5</v>
      </c>
      <c r="Z468" s="16">
        <f t="shared" si="282"/>
        <v>351.77142857142906</v>
      </c>
      <c r="AA468" s="15">
        <f t="shared" si="281"/>
        <v>1.3130110953276786E-2</v>
      </c>
      <c r="AB468" s="15">
        <f t="shared" si="283"/>
        <v>12.21100318654741</v>
      </c>
      <c r="AC468" s="15">
        <f t="shared" si="277"/>
        <v>25350</v>
      </c>
      <c r="AD468" s="15">
        <f t="shared" si="278"/>
        <v>28500</v>
      </c>
      <c r="AE468" s="15">
        <f t="shared" si="256"/>
        <v>0</v>
      </c>
    </row>
    <row r="469" spans="1:31" x14ac:dyDescent="0.35">
      <c r="A469" s="2">
        <v>43460</v>
      </c>
      <c r="B469" t="s">
        <v>11</v>
      </c>
      <c r="C469" s="3">
        <v>43461</v>
      </c>
      <c r="D469">
        <v>26700</v>
      </c>
      <c r="E469">
        <v>27070</v>
      </c>
      <c r="F469">
        <v>26439.599999999999</v>
      </c>
      <c r="G469">
        <v>27031.7</v>
      </c>
      <c r="H469">
        <v>27067.8</v>
      </c>
      <c r="I469">
        <v>27031.7</v>
      </c>
      <c r="J469">
        <f t="shared" si="271"/>
        <v>0.88969617153194214</v>
      </c>
      <c r="K469">
        <v>1045960</v>
      </c>
      <c r="L469">
        <v>-340520</v>
      </c>
      <c r="M469">
        <f t="shared" si="267"/>
        <v>26700</v>
      </c>
      <c r="N469">
        <f t="shared" si="268"/>
        <v>1</v>
      </c>
      <c r="O469" s="11">
        <f t="shared" si="279"/>
        <v>24100</v>
      </c>
      <c r="P469" s="11">
        <f t="shared" si="280"/>
        <v>29250</v>
      </c>
      <c r="Q469" s="11">
        <f t="shared" si="265"/>
        <v>0</v>
      </c>
      <c r="R469" s="14">
        <v>15.75</v>
      </c>
      <c r="S469" s="14">
        <f t="shared" si="275"/>
        <v>24200</v>
      </c>
      <c r="T469" s="14">
        <f t="shared" si="276"/>
        <v>29650</v>
      </c>
      <c r="U469" s="14">
        <f t="shared" si="255"/>
        <v>0</v>
      </c>
      <c r="V469" s="15">
        <f t="shared" si="266"/>
        <v>630.40000000000146</v>
      </c>
      <c r="W469" s="15">
        <f t="shared" si="269"/>
        <v>278.79999999999927</v>
      </c>
      <c r="X469" s="15">
        <f t="shared" si="270"/>
        <v>351.60000000000218</v>
      </c>
      <c r="Y469" s="15">
        <f t="shared" si="272"/>
        <v>630.40000000000146</v>
      </c>
      <c r="Z469" s="16">
        <f t="shared" si="282"/>
        <v>378.80000000000058</v>
      </c>
      <c r="AA469" s="15">
        <f t="shared" si="281"/>
        <v>1.4013177121675683E-2</v>
      </c>
      <c r="AB469" s="15">
        <f t="shared" si="283"/>
        <v>13.032254723158385</v>
      </c>
      <c r="AC469" s="15">
        <f t="shared" si="277"/>
        <v>25350</v>
      </c>
      <c r="AD469" s="15">
        <f t="shared" si="278"/>
        <v>28500</v>
      </c>
      <c r="AE469" s="15">
        <f t="shared" si="256"/>
        <v>0</v>
      </c>
    </row>
    <row r="470" spans="1:31" x14ac:dyDescent="0.35">
      <c r="A470" s="2">
        <v>43461</v>
      </c>
      <c r="B470" t="s">
        <v>11</v>
      </c>
      <c r="C470" s="3">
        <v>43461</v>
      </c>
      <c r="D470">
        <v>27198</v>
      </c>
      <c r="E470">
        <v>27260</v>
      </c>
      <c r="F470">
        <v>26860</v>
      </c>
      <c r="G470">
        <v>26887.200000000001</v>
      </c>
      <c r="H470">
        <v>26877.599999999999</v>
      </c>
      <c r="I470">
        <v>26878.55</v>
      </c>
      <c r="J470">
        <f t="shared" si="271"/>
        <v>-0.53743045017703583</v>
      </c>
      <c r="K470">
        <v>642780</v>
      </c>
      <c r="L470">
        <v>-403180</v>
      </c>
      <c r="M470">
        <f t="shared" si="267"/>
        <v>27200</v>
      </c>
      <c r="N470">
        <f t="shared" si="268"/>
        <v>0</v>
      </c>
      <c r="O470" s="11">
        <f t="shared" si="279"/>
        <v>24100</v>
      </c>
      <c r="P470" s="11">
        <f t="shared" si="280"/>
        <v>29250</v>
      </c>
      <c r="Q470" s="11">
        <f t="shared" si="265"/>
        <v>0</v>
      </c>
      <c r="R470" s="14">
        <v>15.92</v>
      </c>
      <c r="S470" s="14">
        <f t="shared" si="275"/>
        <v>24200</v>
      </c>
      <c r="T470" s="14">
        <f t="shared" si="276"/>
        <v>29650</v>
      </c>
      <c r="U470" s="14">
        <f t="shared" si="255"/>
        <v>0</v>
      </c>
      <c r="V470" s="15">
        <f t="shared" si="266"/>
        <v>400</v>
      </c>
      <c r="W470" s="15">
        <f t="shared" si="269"/>
        <v>228.29999999999927</v>
      </c>
      <c r="X470" s="15">
        <f t="shared" si="270"/>
        <v>171.70000000000073</v>
      </c>
      <c r="Y470" s="15">
        <f t="shared" si="272"/>
        <v>400</v>
      </c>
      <c r="Z470" s="16">
        <f t="shared" si="282"/>
        <v>378.1071428571434</v>
      </c>
      <c r="AA470" s="15">
        <f t="shared" si="281"/>
        <v>1.40627191696102E-2</v>
      </c>
      <c r="AB470" s="15">
        <f t="shared" si="283"/>
        <v>13.078328827737487</v>
      </c>
      <c r="AC470" s="15">
        <f t="shared" si="277"/>
        <v>25350</v>
      </c>
      <c r="AD470" s="15">
        <f t="shared" si="278"/>
        <v>28500</v>
      </c>
      <c r="AE470" s="15">
        <f t="shared" si="256"/>
        <v>0</v>
      </c>
    </row>
    <row r="471" spans="1:31" x14ac:dyDescent="0.35">
      <c r="A471" s="2">
        <v>43462</v>
      </c>
      <c r="B471" t="s">
        <v>11</v>
      </c>
      <c r="C471" s="3">
        <v>43496</v>
      </c>
      <c r="D471">
        <v>27155</v>
      </c>
      <c r="E471">
        <v>27350</v>
      </c>
      <c r="F471">
        <v>27051.05</v>
      </c>
      <c r="G471">
        <v>27278.65</v>
      </c>
      <c r="H471">
        <v>27290</v>
      </c>
      <c r="I471">
        <v>27278.65</v>
      </c>
      <c r="J471">
        <f t="shared" si="271"/>
        <v>1.4350050314073486</v>
      </c>
      <c r="K471">
        <v>1307100</v>
      </c>
      <c r="L471">
        <v>179640</v>
      </c>
      <c r="M471">
        <f t="shared" si="267"/>
        <v>27200</v>
      </c>
      <c r="N471">
        <f t="shared" si="268"/>
        <v>34</v>
      </c>
      <c r="O471" s="11">
        <v>24700</v>
      </c>
      <c r="P471" s="11">
        <v>29200</v>
      </c>
      <c r="Q471" s="11">
        <f t="shared" si="265"/>
        <v>0</v>
      </c>
      <c r="R471" s="14">
        <v>16.072500000000002</v>
      </c>
      <c r="S471" s="14">
        <f>MROUND((G471-2*G471*R471*SQRT(N471/365)/100),50)</f>
        <v>24600</v>
      </c>
      <c r="T471" s="14">
        <f>MROUND((G471+2*G471*R471*SQRT(N471/365)/100),50)</f>
        <v>29950</v>
      </c>
      <c r="U471" s="14">
        <f t="shared" si="255"/>
        <v>0</v>
      </c>
      <c r="V471" s="15">
        <f t="shared" si="266"/>
        <v>298.95000000000073</v>
      </c>
      <c r="W471" s="15">
        <f t="shared" si="269"/>
        <v>462.79999999999927</v>
      </c>
      <c r="X471" s="15">
        <f t="shared" si="270"/>
        <v>163.84999999999854</v>
      </c>
      <c r="Y471" s="15">
        <f t="shared" si="272"/>
        <v>462.79999999999927</v>
      </c>
      <c r="Z471" s="16">
        <f t="shared" si="282"/>
        <v>378.93214285714333</v>
      </c>
      <c r="AA471" s="15">
        <f t="shared" si="281"/>
        <v>1.3891161874108261E-2</v>
      </c>
      <c r="AB471" s="15">
        <f t="shared" si="283"/>
        <v>12.918780542920683</v>
      </c>
      <c r="AC471" s="15">
        <f>MROUND((G471-2*G471*AB471*SQRT(N471/365)/100),50)</f>
        <v>25150</v>
      </c>
      <c r="AD471" s="15">
        <f>MROUND((G471+2*G471*AB471*SQRT(N471/365)/100),50)</f>
        <v>29450</v>
      </c>
      <c r="AE471" s="15">
        <f t="shared" si="256"/>
        <v>0</v>
      </c>
    </row>
    <row r="472" spans="1:31" x14ac:dyDescent="0.35">
      <c r="A472" s="2">
        <v>43465</v>
      </c>
      <c r="B472" t="s">
        <v>11</v>
      </c>
      <c r="C472" s="3">
        <v>43496</v>
      </c>
      <c r="D472">
        <v>27400</v>
      </c>
      <c r="E472">
        <v>27429.5</v>
      </c>
      <c r="F472">
        <v>27242.1</v>
      </c>
      <c r="G472">
        <v>27318.1</v>
      </c>
      <c r="H472">
        <v>27318</v>
      </c>
      <c r="I472">
        <v>27318.1</v>
      </c>
      <c r="J472">
        <f t="shared" si="271"/>
        <v>0.14440975031205353</v>
      </c>
      <c r="K472">
        <v>1409700</v>
      </c>
      <c r="L472">
        <v>102600</v>
      </c>
      <c r="M472">
        <f t="shared" si="267"/>
        <v>27400</v>
      </c>
      <c r="N472">
        <f t="shared" si="268"/>
        <v>31</v>
      </c>
      <c r="O472" s="11">
        <f t="shared" ref="O472:O489" si="284">O471</f>
        <v>24700</v>
      </c>
      <c r="P472" s="11">
        <f t="shared" ref="P472:P489" si="285">P471</f>
        <v>29200</v>
      </c>
      <c r="Q472" s="11">
        <f t="shared" si="265"/>
        <v>0</v>
      </c>
      <c r="R472" s="14">
        <v>15.27</v>
      </c>
      <c r="S472" s="14">
        <f t="shared" ref="S472:S495" si="286">S471</f>
        <v>24600</v>
      </c>
      <c r="T472" s="14">
        <f t="shared" ref="T472:T495" si="287">T471</f>
        <v>29950</v>
      </c>
      <c r="U472" s="14">
        <f t="shared" si="255"/>
        <v>0</v>
      </c>
      <c r="V472" s="15">
        <f t="shared" si="266"/>
        <v>187.40000000000146</v>
      </c>
      <c r="W472" s="15">
        <f t="shared" si="269"/>
        <v>150.84999999999854</v>
      </c>
      <c r="X472" s="15">
        <f t="shared" si="270"/>
        <v>36.55000000000291</v>
      </c>
      <c r="Y472" s="15">
        <f t="shared" si="272"/>
        <v>187.40000000000146</v>
      </c>
      <c r="Z472" s="16">
        <f t="shared" si="282"/>
        <v>358.03928571428617</v>
      </c>
      <c r="AA472" s="15">
        <f t="shared" si="281"/>
        <v>1.3106302624058269E-2</v>
      </c>
      <c r="AB472" s="15">
        <f t="shared" si="283"/>
        <v>12.18886144037419</v>
      </c>
      <c r="AC472" s="15">
        <f t="shared" ref="AC472:AC495" si="288">AC471</f>
        <v>25150</v>
      </c>
      <c r="AD472" s="15">
        <f t="shared" ref="AD472:AD495" si="289">AD471</f>
        <v>29450</v>
      </c>
      <c r="AE472" s="15">
        <f t="shared" si="256"/>
        <v>0</v>
      </c>
    </row>
    <row r="473" spans="1:31" x14ac:dyDescent="0.35">
      <c r="A473" s="2">
        <v>43466</v>
      </c>
      <c r="B473" t="s">
        <v>11</v>
      </c>
      <c r="C473" s="3">
        <v>43496</v>
      </c>
      <c r="D473">
        <v>27300.2</v>
      </c>
      <c r="E473">
        <v>27532</v>
      </c>
      <c r="F473">
        <v>27135</v>
      </c>
      <c r="G473">
        <v>27505.65</v>
      </c>
      <c r="H473">
        <v>27526</v>
      </c>
      <c r="I473">
        <v>27505.65</v>
      </c>
      <c r="J473">
        <f t="shared" si="271"/>
        <v>0.681859908782388</v>
      </c>
      <c r="K473">
        <v>1600160</v>
      </c>
      <c r="L473">
        <v>190460</v>
      </c>
      <c r="M473">
        <f t="shared" si="267"/>
        <v>27300</v>
      </c>
      <c r="N473">
        <f t="shared" si="268"/>
        <v>30</v>
      </c>
      <c r="O473" s="11">
        <f t="shared" si="284"/>
        <v>24700</v>
      </c>
      <c r="P473" s="11">
        <f t="shared" si="285"/>
        <v>29200</v>
      </c>
      <c r="Q473" s="11">
        <f t="shared" si="265"/>
        <v>0</v>
      </c>
      <c r="R473" s="14">
        <v>16</v>
      </c>
      <c r="S473" s="14">
        <f t="shared" si="286"/>
        <v>24600</v>
      </c>
      <c r="T473" s="14">
        <f t="shared" si="287"/>
        <v>29950</v>
      </c>
      <c r="U473" s="14">
        <f t="shared" si="255"/>
        <v>0</v>
      </c>
      <c r="V473" s="15">
        <f t="shared" si="266"/>
        <v>397</v>
      </c>
      <c r="W473" s="15">
        <f t="shared" si="269"/>
        <v>213.90000000000146</v>
      </c>
      <c r="X473" s="15">
        <f t="shared" si="270"/>
        <v>183.09999999999854</v>
      </c>
      <c r="Y473" s="15">
        <f t="shared" si="272"/>
        <v>397</v>
      </c>
      <c r="Z473" s="16">
        <f t="shared" si="282"/>
        <v>344.35357142857202</v>
      </c>
      <c r="AA473" s="15">
        <f t="shared" si="281"/>
        <v>1.2519375889265369E-2</v>
      </c>
      <c r="AB473" s="15">
        <f t="shared" si="283"/>
        <v>11.643019577016792</v>
      </c>
      <c r="AC473" s="15">
        <f t="shared" si="288"/>
        <v>25150</v>
      </c>
      <c r="AD473" s="15">
        <f t="shared" si="289"/>
        <v>29450</v>
      </c>
      <c r="AE473" s="15">
        <f t="shared" si="256"/>
        <v>0</v>
      </c>
    </row>
    <row r="474" spans="1:31" x14ac:dyDescent="0.35">
      <c r="A474" s="2">
        <v>43467</v>
      </c>
      <c r="B474" t="s">
        <v>11</v>
      </c>
      <c r="C474" s="3">
        <v>43496</v>
      </c>
      <c r="D474">
        <v>27410.3</v>
      </c>
      <c r="E474">
        <v>27523</v>
      </c>
      <c r="F474">
        <v>27175.1</v>
      </c>
      <c r="G474">
        <v>27268.5</v>
      </c>
      <c r="H474">
        <v>27275.3</v>
      </c>
      <c r="I474">
        <v>27268.5</v>
      </c>
      <c r="J474">
        <f t="shared" si="271"/>
        <v>-0.86968480114418267</v>
      </c>
      <c r="K474">
        <v>1505340</v>
      </c>
      <c r="L474">
        <v>-94820</v>
      </c>
      <c r="M474">
        <f t="shared" si="267"/>
        <v>27400</v>
      </c>
      <c r="N474">
        <f t="shared" si="268"/>
        <v>29</v>
      </c>
      <c r="O474" s="11">
        <f t="shared" si="284"/>
        <v>24700</v>
      </c>
      <c r="P474" s="11">
        <f t="shared" si="285"/>
        <v>29200</v>
      </c>
      <c r="Q474" s="11">
        <f t="shared" si="265"/>
        <v>0</v>
      </c>
      <c r="R474" s="14">
        <v>15.324999999999999</v>
      </c>
      <c r="S474" s="14">
        <f t="shared" si="286"/>
        <v>24600</v>
      </c>
      <c r="T474" s="14">
        <f t="shared" si="287"/>
        <v>29950</v>
      </c>
      <c r="U474" s="14">
        <f t="shared" si="255"/>
        <v>0</v>
      </c>
      <c r="V474" s="15">
        <f t="shared" si="266"/>
        <v>347.90000000000146</v>
      </c>
      <c r="W474" s="15">
        <f t="shared" si="269"/>
        <v>17.349999999998545</v>
      </c>
      <c r="X474" s="15">
        <f t="shared" si="270"/>
        <v>330.55000000000291</v>
      </c>
      <c r="Y474" s="15">
        <f t="shared" si="272"/>
        <v>347.90000000000146</v>
      </c>
      <c r="Z474" s="16">
        <f t="shared" si="282"/>
        <v>330.03571428571479</v>
      </c>
      <c r="AA474" s="15">
        <f t="shared" si="281"/>
        <v>1.2103185517564764E-2</v>
      </c>
      <c r="AB474" s="15">
        <f t="shared" si="283"/>
        <v>11.25596253133523</v>
      </c>
      <c r="AC474" s="15">
        <f t="shared" si="288"/>
        <v>25150</v>
      </c>
      <c r="AD474" s="15">
        <f t="shared" si="289"/>
        <v>29450</v>
      </c>
      <c r="AE474" s="15">
        <f t="shared" si="256"/>
        <v>0</v>
      </c>
    </row>
    <row r="475" spans="1:31" x14ac:dyDescent="0.35">
      <c r="A475" s="2">
        <v>43468</v>
      </c>
      <c r="B475" t="s">
        <v>11</v>
      </c>
      <c r="C475" s="3">
        <v>43496</v>
      </c>
      <c r="D475">
        <v>27260</v>
      </c>
      <c r="E475">
        <v>27319.4</v>
      </c>
      <c r="F475">
        <v>27062.3</v>
      </c>
      <c r="G475">
        <v>27097.45</v>
      </c>
      <c r="H475">
        <v>27076</v>
      </c>
      <c r="I475">
        <v>27097.45</v>
      </c>
      <c r="J475">
        <f t="shared" si="271"/>
        <v>-0.63124020894954791</v>
      </c>
      <c r="K475">
        <v>1371280</v>
      </c>
      <c r="L475">
        <v>-134060</v>
      </c>
      <c r="M475">
        <f t="shared" si="267"/>
        <v>27300</v>
      </c>
      <c r="N475">
        <f t="shared" si="268"/>
        <v>28</v>
      </c>
      <c r="O475" s="11">
        <f t="shared" si="284"/>
        <v>24700</v>
      </c>
      <c r="P475" s="11">
        <f t="shared" si="285"/>
        <v>29200</v>
      </c>
      <c r="Q475" s="11">
        <f t="shared" si="265"/>
        <v>0</v>
      </c>
      <c r="R475" s="14">
        <v>16.387499999999999</v>
      </c>
      <c r="S475" s="14">
        <f t="shared" si="286"/>
        <v>24600</v>
      </c>
      <c r="T475" s="14">
        <f t="shared" si="287"/>
        <v>29950</v>
      </c>
      <c r="U475" s="14">
        <f t="shared" si="255"/>
        <v>0</v>
      </c>
      <c r="V475" s="15">
        <f t="shared" si="266"/>
        <v>257.10000000000218</v>
      </c>
      <c r="W475" s="15">
        <f t="shared" si="269"/>
        <v>50.900000000001455</v>
      </c>
      <c r="X475" s="15">
        <f t="shared" si="270"/>
        <v>206.20000000000073</v>
      </c>
      <c r="Y475" s="15">
        <f t="shared" si="272"/>
        <v>257.10000000000218</v>
      </c>
      <c r="Z475" s="16">
        <f t="shared" si="282"/>
        <v>329.06428571428631</v>
      </c>
      <c r="AA475" s="15">
        <f t="shared" si="281"/>
        <v>1.2143736245081596E-2</v>
      </c>
      <c r="AB475" s="15">
        <f t="shared" si="283"/>
        <v>11.293674707925884</v>
      </c>
      <c r="AC475" s="15">
        <f t="shared" si="288"/>
        <v>25150</v>
      </c>
      <c r="AD475" s="15">
        <f t="shared" si="289"/>
        <v>29450</v>
      </c>
      <c r="AE475" s="15">
        <f t="shared" si="256"/>
        <v>0</v>
      </c>
    </row>
    <row r="476" spans="1:31" x14ac:dyDescent="0.35">
      <c r="A476" s="2">
        <v>43469</v>
      </c>
      <c r="B476" t="s">
        <v>11</v>
      </c>
      <c r="C476" s="3">
        <v>43496</v>
      </c>
      <c r="D476">
        <v>27169</v>
      </c>
      <c r="E476">
        <v>27431</v>
      </c>
      <c r="F476">
        <v>27058</v>
      </c>
      <c r="G476">
        <v>27361.7</v>
      </c>
      <c r="H476">
        <v>27376</v>
      </c>
      <c r="I476">
        <v>27361.7</v>
      </c>
      <c r="J476">
        <f t="shared" si="271"/>
        <v>0.96576601600046785</v>
      </c>
      <c r="K476">
        <v>1549920</v>
      </c>
      <c r="L476">
        <v>178640</v>
      </c>
      <c r="M476">
        <f t="shared" si="267"/>
        <v>27200</v>
      </c>
      <c r="N476">
        <f t="shared" si="268"/>
        <v>27</v>
      </c>
      <c r="O476" s="11">
        <f t="shared" si="284"/>
        <v>24700</v>
      </c>
      <c r="P476" s="11">
        <f t="shared" si="285"/>
        <v>29200</v>
      </c>
      <c r="Q476" s="11">
        <f t="shared" si="265"/>
        <v>0</v>
      </c>
      <c r="R476" s="14">
        <v>16.79</v>
      </c>
      <c r="S476" s="14">
        <f t="shared" si="286"/>
        <v>24600</v>
      </c>
      <c r="T476" s="14">
        <f t="shared" si="287"/>
        <v>29950</v>
      </c>
      <c r="U476" s="14">
        <f t="shared" si="255"/>
        <v>0</v>
      </c>
      <c r="V476" s="15">
        <f t="shared" si="266"/>
        <v>373</v>
      </c>
      <c r="W476" s="15">
        <f t="shared" si="269"/>
        <v>333.54999999999927</v>
      </c>
      <c r="X476" s="15">
        <f t="shared" si="270"/>
        <v>39.450000000000728</v>
      </c>
      <c r="Y476" s="15">
        <f t="shared" si="272"/>
        <v>373</v>
      </c>
      <c r="Z476" s="16">
        <f t="shared" si="282"/>
        <v>342.99285714285776</v>
      </c>
      <c r="AA476" s="15">
        <f t="shared" si="281"/>
        <v>1.2535509750595093E-2</v>
      </c>
      <c r="AB476" s="15">
        <f t="shared" si="283"/>
        <v>11.658024068053436</v>
      </c>
      <c r="AC476" s="15">
        <f t="shared" si="288"/>
        <v>25150</v>
      </c>
      <c r="AD476" s="15">
        <f t="shared" si="289"/>
        <v>29450</v>
      </c>
      <c r="AE476" s="15">
        <f t="shared" si="256"/>
        <v>0</v>
      </c>
    </row>
    <row r="477" spans="1:31" x14ac:dyDescent="0.35">
      <c r="A477" s="2">
        <v>43472</v>
      </c>
      <c r="B477" t="s">
        <v>11</v>
      </c>
      <c r="C477" s="3">
        <v>43496</v>
      </c>
      <c r="D477">
        <v>27555</v>
      </c>
      <c r="E477">
        <v>27586.75</v>
      </c>
      <c r="F477">
        <v>27375</v>
      </c>
      <c r="G477">
        <v>27402.95</v>
      </c>
      <c r="H477">
        <v>27382.2</v>
      </c>
      <c r="I477">
        <v>27402.95</v>
      </c>
      <c r="J477">
        <f t="shared" si="271"/>
        <v>0.15053123842506008</v>
      </c>
      <c r="K477">
        <v>1533320</v>
      </c>
      <c r="L477">
        <v>-16600</v>
      </c>
      <c r="M477">
        <f t="shared" si="267"/>
        <v>27600</v>
      </c>
      <c r="N477">
        <f t="shared" si="268"/>
        <v>24</v>
      </c>
      <c r="O477" s="11">
        <f t="shared" si="284"/>
        <v>24700</v>
      </c>
      <c r="P477" s="11">
        <f t="shared" si="285"/>
        <v>29200</v>
      </c>
      <c r="Q477" s="11">
        <f t="shared" si="265"/>
        <v>0</v>
      </c>
      <c r="R477" s="14">
        <v>16.162500000000001</v>
      </c>
      <c r="S477" s="14">
        <f t="shared" si="286"/>
        <v>24600</v>
      </c>
      <c r="T477" s="14">
        <f t="shared" si="287"/>
        <v>29950</v>
      </c>
      <c r="U477" s="14">
        <f t="shared" si="255"/>
        <v>0</v>
      </c>
      <c r="V477" s="15">
        <f t="shared" si="266"/>
        <v>211.75</v>
      </c>
      <c r="W477" s="15">
        <f t="shared" si="269"/>
        <v>225.04999999999927</v>
      </c>
      <c r="X477" s="15">
        <f t="shared" si="270"/>
        <v>13.299999999999272</v>
      </c>
      <c r="Y477" s="15">
        <f t="shared" si="272"/>
        <v>225.04999999999927</v>
      </c>
      <c r="Z477" s="16">
        <f t="shared" si="282"/>
        <v>341.26071428571464</v>
      </c>
      <c r="AA477" s="15">
        <f t="shared" si="281"/>
        <v>1.2453429805393748E-2</v>
      </c>
      <c r="AB477" s="15">
        <f t="shared" si="283"/>
        <v>11.581689719016186</v>
      </c>
      <c r="AC477" s="15">
        <f t="shared" si="288"/>
        <v>25150</v>
      </c>
      <c r="AD477" s="15">
        <f t="shared" si="289"/>
        <v>29450</v>
      </c>
      <c r="AE477" s="15">
        <f t="shared" si="256"/>
        <v>0</v>
      </c>
    </row>
    <row r="478" spans="1:31" x14ac:dyDescent="0.35">
      <c r="A478" s="2">
        <v>43473</v>
      </c>
      <c r="B478" t="s">
        <v>11</v>
      </c>
      <c r="C478" s="3">
        <v>43496</v>
      </c>
      <c r="D478">
        <v>27388.400000000001</v>
      </c>
      <c r="E478">
        <v>27632.65</v>
      </c>
      <c r="F478">
        <v>27292</v>
      </c>
      <c r="G478">
        <v>27602.6</v>
      </c>
      <c r="H478">
        <v>27610.2</v>
      </c>
      <c r="I478">
        <v>27602.6</v>
      </c>
      <c r="J478">
        <f t="shared" si="271"/>
        <v>0.72330142812632803</v>
      </c>
      <c r="K478">
        <v>1971240</v>
      </c>
      <c r="L478">
        <v>437920</v>
      </c>
      <c r="M478">
        <f t="shared" si="267"/>
        <v>27400</v>
      </c>
      <c r="N478">
        <f t="shared" si="268"/>
        <v>23</v>
      </c>
      <c r="O478" s="11">
        <f t="shared" si="284"/>
        <v>24700</v>
      </c>
      <c r="P478" s="11">
        <f t="shared" si="285"/>
        <v>29200</v>
      </c>
      <c r="Q478" s="11">
        <f t="shared" si="265"/>
        <v>0</v>
      </c>
      <c r="R478" s="14">
        <v>16.302499999999998</v>
      </c>
      <c r="S478" s="14">
        <f t="shared" si="286"/>
        <v>24600</v>
      </c>
      <c r="T478" s="14">
        <f t="shared" si="287"/>
        <v>29950</v>
      </c>
      <c r="U478" s="14">
        <f t="shared" si="255"/>
        <v>0</v>
      </c>
      <c r="V478" s="15">
        <f t="shared" si="266"/>
        <v>340.65000000000146</v>
      </c>
      <c r="W478" s="15">
        <f t="shared" si="269"/>
        <v>229.70000000000073</v>
      </c>
      <c r="X478" s="15">
        <f t="shared" si="270"/>
        <v>110.95000000000073</v>
      </c>
      <c r="Y478" s="15">
        <f t="shared" si="272"/>
        <v>340.65000000000146</v>
      </c>
      <c r="Z478" s="16">
        <f t="shared" si="282"/>
        <v>340.41785714285754</v>
      </c>
      <c r="AA478" s="15">
        <f t="shared" si="281"/>
        <v>1.2332818544008809E-2</v>
      </c>
      <c r="AB478" s="15">
        <f t="shared" si="283"/>
        <v>11.469521245928192</v>
      </c>
      <c r="AC478" s="15">
        <f t="shared" si="288"/>
        <v>25150</v>
      </c>
      <c r="AD478" s="15">
        <f t="shared" si="289"/>
        <v>29450</v>
      </c>
      <c r="AE478" s="15">
        <f t="shared" si="256"/>
        <v>0</v>
      </c>
    </row>
    <row r="479" spans="1:31" x14ac:dyDescent="0.35">
      <c r="A479" s="2">
        <v>43474</v>
      </c>
      <c r="B479" t="s">
        <v>11</v>
      </c>
      <c r="C479" s="3">
        <v>43496</v>
      </c>
      <c r="D479">
        <v>27752.2</v>
      </c>
      <c r="E479">
        <v>27784.400000000001</v>
      </c>
      <c r="F479">
        <v>27451.4</v>
      </c>
      <c r="G479">
        <v>27751.55</v>
      </c>
      <c r="H479">
        <v>27752</v>
      </c>
      <c r="I479">
        <v>27751.55</v>
      </c>
      <c r="J479">
        <f t="shared" si="271"/>
        <v>0.5367267774232457</v>
      </c>
      <c r="K479">
        <v>2086900</v>
      </c>
      <c r="L479">
        <v>115660</v>
      </c>
      <c r="M479">
        <f t="shared" si="267"/>
        <v>27800</v>
      </c>
      <c r="N479">
        <f t="shared" si="268"/>
        <v>22</v>
      </c>
      <c r="O479" s="11">
        <f t="shared" si="284"/>
        <v>24700</v>
      </c>
      <c r="P479" s="11">
        <f t="shared" si="285"/>
        <v>29200</v>
      </c>
      <c r="Q479" s="11">
        <f t="shared" si="265"/>
        <v>0</v>
      </c>
      <c r="R479" s="14">
        <v>15.7</v>
      </c>
      <c r="S479" s="14">
        <f t="shared" si="286"/>
        <v>24600</v>
      </c>
      <c r="T479" s="14">
        <f t="shared" si="287"/>
        <v>29950</v>
      </c>
      <c r="U479" s="14">
        <f t="shared" ref="U479:U542" si="290">IF(AND(G479&gt;=S479,G479&lt;=T479),0,1)</f>
        <v>0</v>
      </c>
      <c r="V479" s="15">
        <f t="shared" si="266"/>
        <v>333</v>
      </c>
      <c r="W479" s="15">
        <f t="shared" si="269"/>
        <v>181.80000000000291</v>
      </c>
      <c r="X479" s="15">
        <f t="shared" si="270"/>
        <v>151.19999999999709</v>
      </c>
      <c r="Y479" s="15">
        <f t="shared" si="272"/>
        <v>333</v>
      </c>
      <c r="Z479" s="16">
        <f t="shared" si="282"/>
        <v>351.91071428571479</v>
      </c>
      <c r="AA479" s="15">
        <f t="shared" si="281"/>
        <v>1.2680758886826675E-2</v>
      </c>
      <c r="AB479" s="15">
        <f t="shared" si="283"/>
        <v>11.793105764748807</v>
      </c>
      <c r="AC479" s="15">
        <f t="shared" si="288"/>
        <v>25150</v>
      </c>
      <c r="AD479" s="15">
        <f t="shared" si="289"/>
        <v>29450</v>
      </c>
      <c r="AE479" s="15">
        <f t="shared" ref="AE479:AE542" si="291">IF(AND(G479&gt;=AC479,G479&lt;=AD479),0,1)</f>
        <v>0</v>
      </c>
    </row>
    <row r="480" spans="1:31" x14ac:dyDescent="0.35">
      <c r="A480" s="2">
        <v>43475</v>
      </c>
      <c r="B480" t="s">
        <v>11</v>
      </c>
      <c r="C480" s="3">
        <v>43496</v>
      </c>
      <c r="D480">
        <v>27720.3</v>
      </c>
      <c r="E480">
        <v>27740</v>
      </c>
      <c r="F480">
        <v>27587.1</v>
      </c>
      <c r="G480">
        <v>27641.35</v>
      </c>
      <c r="H480">
        <v>27630.05</v>
      </c>
      <c r="I480">
        <v>27641.35</v>
      </c>
      <c r="J480">
        <f t="shared" si="271"/>
        <v>-0.39867806746052825</v>
      </c>
      <c r="K480">
        <v>2037000</v>
      </c>
      <c r="L480">
        <v>-49900</v>
      </c>
      <c r="M480">
        <f t="shared" si="267"/>
        <v>27700</v>
      </c>
      <c r="N480">
        <f t="shared" si="268"/>
        <v>21</v>
      </c>
      <c r="O480" s="11">
        <f t="shared" si="284"/>
        <v>24700</v>
      </c>
      <c r="P480" s="11">
        <f t="shared" si="285"/>
        <v>29200</v>
      </c>
      <c r="Q480" s="11">
        <f t="shared" si="265"/>
        <v>0</v>
      </c>
      <c r="R480" s="14">
        <v>15.27</v>
      </c>
      <c r="S480" s="14">
        <f t="shared" si="286"/>
        <v>24600</v>
      </c>
      <c r="T480" s="14">
        <f t="shared" si="287"/>
        <v>29950</v>
      </c>
      <c r="U480" s="14">
        <f t="shared" si="290"/>
        <v>0</v>
      </c>
      <c r="V480" s="15">
        <f t="shared" si="266"/>
        <v>152.90000000000146</v>
      </c>
      <c r="W480" s="15">
        <f t="shared" si="269"/>
        <v>11.549999999999272</v>
      </c>
      <c r="X480" s="15">
        <f t="shared" si="270"/>
        <v>164.45000000000073</v>
      </c>
      <c r="Y480" s="15">
        <f t="shared" si="272"/>
        <v>164.45000000000073</v>
      </c>
      <c r="Z480" s="16">
        <f t="shared" si="282"/>
        <v>348.18928571428631</v>
      </c>
      <c r="AA480" s="15">
        <f t="shared" si="281"/>
        <v>1.2596681627861386E-2</v>
      </c>
      <c r="AB480" s="15">
        <f t="shared" si="283"/>
        <v>11.71491391391109</v>
      </c>
      <c r="AC480" s="15">
        <f t="shared" si="288"/>
        <v>25150</v>
      </c>
      <c r="AD480" s="15">
        <f t="shared" si="289"/>
        <v>29450</v>
      </c>
      <c r="AE480" s="15">
        <f t="shared" si="291"/>
        <v>0</v>
      </c>
    </row>
    <row r="481" spans="1:31" x14ac:dyDescent="0.35">
      <c r="A481" s="2">
        <v>43476</v>
      </c>
      <c r="B481" t="s">
        <v>11</v>
      </c>
      <c r="C481" s="3">
        <v>43496</v>
      </c>
      <c r="D481">
        <v>27675</v>
      </c>
      <c r="E481">
        <v>27700</v>
      </c>
      <c r="F481">
        <v>27502.55</v>
      </c>
      <c r="G481">
        <v>27561.5</v>
      </c>
      <c r="H481">
        <v>27533</v>
      </c>
      <c r="I481">
        <v>27561.5</v>
      </c>
      <c r="J481">
        <f t="shared" si="271"/>
        <v>-0.28971572664767359</v>
      </c>
      <c r="K481">
        <v>1964080</v>
      </c>
      <c r="L481">
        <v>-72920</v>
      </c>
      <c r="M481">
        <f t="shared" si="267"/>
        <v>27700</v>
      </c>
      <c r="N481">
        <f t="shared" si="268"/>
        <v>20</v>
      </c>
      <c r="O481" s="11">
        <f t="shared" si="284"/>
        <v>24700</v>
      </c>
      <c r="P481" s="11">
        <f t="shared" si="285"/>
        <v>29200</v>
      </c>
      <c r="Q481" s="11">
        <f t="shared" si="265"/>
        <v>0</v>
      </c>
      <c r="R481" s="14">
        <v>15.345000000000001</v>
      </c>
      <c r="S481" s="14">
        <f t="shared" si="286"/>
        <v>24600</v>
      </c>
      <c r="T481" s="14">
        <f t="shared" si="287"/>
        <v>29950</v>
      </c>
      <c r="U481" s="14">
        <f t="shared" si="290"/>
        <v>0</v>
      </c>
      <c r="V481" s="15">
        <f t="shared" si="266"/>
        <v>197.45000000000073</v>
      </c>
      <c r="W481" s="15">
        <f t="shared" si="269"/>
        <v>58.650000000001455</v>
      </c>
      <c r="X481" s="15">
        <f t="shared" si="270"/>
        <v>138.79999999999927</v>
      </c>
      <c r="Y481" s="15">
        <f t="shared" si="272"/>
        <v>197.45000000000073</v>
      </c>
      <c r="Z481" s="16">
        <f t="shared" si="282"/>
        <v>325.83571428571486</v>
      </c>
      <c r="AA481" s="15">
        <f t="shared" si="281"/>
        <v>1.1822132840582511E-2</v>
      </c>
      <c r="AB481" s="15">
        <f t="shared" si="283"/>
        <v>10.994583541741735</v>
      </c>
      <c r="AC481" s="15">
        <f t="shared" si="288"/>
        <v>25150</v>
      </c>
      <c r="AD481" s="15">
        <f t="shared" si="289"/>
        <v>29450</v>
      </c>
      <c r="AE481" s="15">
        <f t="shared" si="291"/>
        <v>0</v>
      </c>
    </row>
    <row r="482" spans="1:31" x14ac:dyDescent="0.35">
      <c r="A482" s="2">
        <v>43479</v>
      </c>
      <c r="B482" t="s">
        <v>11</v>
      </c>
      <c r="C482" s="3">
        <v>43496</v>
      </c>
      <c r="D482">
        <v>27465</v>
      </c>
      <c r="E482">
        <v>27489.95</v>
      </c>
      <c r="F482">
        <v>27300.95</v>
      </c>
      <c r="G482">
        <v>27356.75</v>
      </c>
      <c r="H482">
        <v>27347.599999999999</v>
      </c>
      <c r="I482">
        <v>27356.75</v>
      </c>
      <c r="J482">
        <f t="shared" si="271"/>
        <v>-0.74844416825829096</v>
      </c>
      <c r="K482">
        <v>1943920</v>
      </c>
      <c r="L482">
        <v>-20160</v>
      </c>
      <c r="M482">
        <f t="shared" si="267"/>
        <v>27500</v>
      </c>
      <c r="N482">
        <f t="shared" si="268"/>
        <v>17</v>
      </c>
      <c r="O482" s="11">
        <f t="shared" si="284"/>
        <v>24700</v>
      </c>
      <c r="P482" s="11">
        <f t="shared" si="285"/>
        <v>29200</v>
      </c>
      <c r="Q482" s="11">
        <f t="shared" si="265"/>
        <v>0</v>
      </c>
      <c r="R482" s="14">
        <v>15.352499999999999</v>
      </c>
      <c r="S482" s="14">
        <f t="shared" si="286"/>
        <v>24600</v>
      </c>
      <c r="T482" s="14">
        <f t="shared" si="287"/>
        <v>29950</v>
      </c>
      <c r="U482" s="14">
        <f t="shared" si="290"/>
        <v>0</v>
      </c>
      <c r="V482" s="15">
        <f t="shared" si="266"/>
        <v>189</v>
      </c>
      <c r="W482" s="15">
        <f t="shared" si="269"/>
        <v>71.549999999999272</v>
      </c>
      <c r="X482" s="15">
        <f t="shared" si="270"/>
        <v>260.54999999999927</v>
      </c>
      <c r="Y482" s="15">
        <f t="shared" si="272"/>
        <v>260.54999999999927</v>
      </c>
      <c r="Z482" s="16">
        <f t="shared" si="282"/>
        <v>326.91071428571479</v>
      </c>
      <c r="AA482" s="15">
        <f t="shared" si="281"/>
        <v>1.1949910507853264E-2</v>
      </c>
      <c r="AB482" s="15">
        <f t="shared" si="283"/>
        <v>11.113416772303536</v>
      </c>
      <c r="AC482" s="15">
        <f t="shared" si="288"/>
        <v>25150</v>
      </c>
      <c r="AD482" s="15">
        <f t="shared" si="289"/>
        <v>29450</v>
      </c>
      <c r="AE482" s="15">
        <f t="shared" si="291"/>
        <v>0</v>
      </c>
    </row>
    <row r="483" spans="1:31" x14ac:dyDescent="0.35">
      <c r="A483" s="2">
        <v>43480</v>
      </c>
      <c r="B483" t="s">
        <v>11</v>
      </c>
      <c r="C483" s="3">
        <v>43496</v>
      </c>
      <c r="D483">
        <v>27410.6</v>
      </c>
      <c r="E483">
        <v>27539</v>
      </c>
      <c r="F483">
        <v>27392.1</v>
      </c>
      <c r="G483">
        <v>27518.9</v>
      </c>
      <c r="H483">
        <v>27520</v>
      </c>
      <c r="I483">
        <v>27518.9</v>
      </c>
      <c r="J483">
        <f t="shared" si="271"/>
        <v>0.58923140096443327</v>
      </c>
      <c r="K483">
        <v>1977060</v>
      </c>
      <c r="L483">
        <v>33140</v>
      </c>
      <c r="M483">
        <f t="shared" si="267"/>
        <v>27400</v>
      </c>
      <c r="N483">
        <f t="shared" si="268"/>
        <v>16</v>
      </c>
      <c r="O483" s="11">
        <f t="shared" si="284"/>
        <v>24700</v>
      </c>
      <c r="P483" s="11">
        <f t="shared" si="285"/>
        <v>29200</v>
      </c>
      <c r="Q483" s="11">
        <f t="shared" si="265"/>
        <v>0</v>
      </c>
      <c r="R483" s="14">
        <v>16.157499999999999</v>
      </c>
      <c r="S483" s="14">
        <f t="shared" si="286"/>
        <v>24600</v>
      </c>
      <c r="T483" s="14">
        <f t="shared" si="287"/>
        <v>29950</v>
      </c>
      <c r="U483" s="14">
        <f t="shared" si="290"/>
        <v>0</v>
      </c>
      <c r="V483" s="15">
        <f t="shared" si="266"/>
        <v>146.90000000000146</v>
      </c>
      <c r="W483" s="15">
        <f t="shared" si="269"/>
        <v>182.25</v>
      </c>
      <c r="X483" s="15">
        <f t="shared" si="270"/>
        <v>35.349999999998545</v>
      </c>
      <c r="Y483" s="15">
        <f t="shared" si="272"/>
        <v>182.25</v>
      </c>
      <c r="Z483" s="16">
        <f t="shared" si="282"/>
        <v>294.90000000000043</v>
      </c>
      <c r="AA483" s="15">
        <f t="shared" si="281"/>
        <v>1.0716271362590816E-2</v>
      </c>
      <c r="AB483" s="15">
        <f t="shared" si="283"/>
        <v>9.9661323672094593</v>
      </c>
      <c r="AC483" s="15">
        <f t="shared" si="288"/>
        <v>25150</v>
      </c>
      <c r="AD483" s="15">
        <f t="shared" si="289"/>
        <v>29450</v>
      </c>
      <c r="AE483" s="15">
        <f t="shared" si="291"/>
        <v>0</v>
      </c>
    </row>
    <row r="484" spans="1:31" x14ac:dyDescent="0.35">
      <c r="A484" s="2">
        <v>43481</v>
      </c>
      <c r="B484" t="s">
        <v>11</v>
      </c>
      <c r="C484" s="3">
        <v>43496</v>
      </c>
      <c r="D484">
        <v>27534</v>
      </c>
      <c r="E484">
        <v>27640</v>
      </c>
      <c r="F484">
        <v>27502.5</v>
      </c>
      <c r="G484">
        <v>27556.6</v>
      </c>
      <c r="H484">
        <v>27530</v>
      </c>
      <c r="I484">
        <v>27556.6</v>
      </c>
      <c r="J484">
        <f t="shared" si="271"/>
        <v>0.13680933061407102</v>
      </c>
      <c r="K484">
        <v>2048740</v>
      </c>
      <c r="L484">
        <v>71680</v>
      </c>
      <c r="M484">
        <f t="shared" si="267"/>
        <v>27500</v>
      </c>
      <c r="N484">
        <f t="shared" si="268"/>
        <v>15</v>
      </c>
      <c r="O484" s="11">
        <f t="shared" si="284"/>
        <v>24700</v>
      </c>
      <c r="P484" s="11">
        <f t="shared" si="285"/>
        <v>29200</v>
      </c>
      <c r="Q484" s="11">
        <f t="shared" si="265"/>
        <v>0</v>
      </c>
      <c r="R484" s="14">
        <v>15.5825</v>
      </c>
      <c r="S484" s="14">
        <f t="shared" si="286"/>
        <v>24600</v>
      </c>
      <c r="T484" s="14">
        <f t="shared" si="287"/>
        <v>29950</v>
      </c>
      <c r="U484" s="14">
        <f t="shared" si="290"/>
        <v>0</v>
      </c>
      <c r="V484" s="15">
        <f t="shared" si="266"/>
        <v>137.5</v>
      </c>
      <c r="W484" s="15">
        <f t="shared" si="269"/>
        <v>121.09999999999854</v>
      </c>
      <c r="X484" s="15">
        <f t="shared" si="270"/>
        <v>16.400000000001455</v>
      </c>
      <c r="Y484" s="15">
        <f t="shared" si="272"/>
        <v>137.5</v>
      </c>
      <c r="Z484" s="16">
        <f t="shared" si="282"/>
        <v>276.15000000000043</v>
      </c>
      <c r="AA484" s="15">
        <f t="shared" si="281"/>
        <v>1.002119274511371E-2</v>
      </c>
      <c r="AB484" s="15">
        <f t="shared" si="283"/>
        <v>9.3197092529557501</v>
      </c>
      <c r="AC484" s="15">
        <f t="shared" si="288"/>
        <v>25150</v>
      </c>
      <c r="AD484" s="15">
        <f t="shared" si="289"/>
        <v>29450</v>
      </c>
      <c r="AE484" s="15">
        <f t="shared" si="291"/>
        <v>0</v>
      </c>
    </row>
    <row r="485" spans="1:31" x14ac:dyDescent="0.35">
      <c r="A485" s="2">
        <v>43482</v>
      </c>
      <c r="B485" t="s">
        <v>11</v>
      </c>
      <c r="C485" s="3">
        <v>43496</v>
      </c>
      <c r="D485">
        <v>27562.3</v>
      </c>
      <c r="E485">
        <v>27667.35</v>
      </c>
      <c r="F485">
        <v>27377</v>
      </c>
      <c r="G485">
        <v>27588.15</v>
      </c>
      <c r="H485">
        <v>27571</v>
      </c>
      <c r="I485">
        <v>27588.15</v>
      </c>
      <c r="J485">
        <f t="shared" si="271"/>
        <v>0.11436069471857631</v>
      </c>
      <c r="K485">
        <v>2108860</v>
      </c>
      <c r="L485">
        <v>60120</v>
      </c>
      <c r="M485">
        <f t="shared" si="267"/>
        <v>27600</v>
      </c>
      <c r="N485">
        <f t="shared" si="268"/>
        <v>14</v>
      </c>
      <c r="O485" s="11">
        <f t="shared" si="284"/>
        <v>24700</v>
      </c>
      <c r="P485" s="11">
        <f t="shared" si="285"/>
        <v>29200</v>
      </c>
      <c r="Q485" s="11">
        <f t="shared" si="265"/>
        <v>0</v>
      </c>
      <c r="R485" s="14">
        <v>16.077500000000001</v>
      </c>
      <c r="S485" s="14">
        <f t="shared" si="286"/>
        <v>24600</v>
      </c>
      <c r="T485" s="14">
        <f t="shared" si="287"/>
        <v>29950</v>
      </c>
      <c r="U485" s="14">
        <f t="shared" si="290"/>
        <v>0</v>
      </c>
      <c r="V485" s="15">
        <f t="shared" si="266"/>
        <v>290.34999999999854</v>
      </c>
      <c r="W485" s="15">
        <f t="shared" si="269"/>
        <v>110.75</v>
      </c>
      <c r="X485" s="15">
        <f t="shared" si="270"/>
        <v>179.59999999999854</v>
      </c>
      <c r="Y485" s="15">
        <f t="shared" si="272"/>
        <v>290.34999999999854</v>
      </c>
      <c r="Z485" s="16">
        <f t="shared" si="282"/>
        <v>263.8321428571432</v>
      </c>
      <c r="AA485" s="15">
        <f t="shared" si="281"/>
        <v>9.563241567743512E-3</v>
      </c>
      <c r="AB485" s="15">
        <f t="shared" si="283"/>
        <v>8.8938146580014656</v>
      </c>
      <c r="AC485" s="15">
        <f t="shared" si="288"/>
        <v>25150</v>
      </c>
      <c r="AD485" s="15">
        <f t="shared" si="289"/>
        <v>29450</v>
      </c>
      <c r="AE485" s="15">
        <f t="shared" si="291"/>
        <v>0</v>
      </c>
    </row>
    <row r="486" spans="1:31" x14ac:dyDescent="0.35">
      <c r="A486" s="2">
        <v>43483</v>
      </c>
      <c r="B486" t="s">
        <v>11</v>
      </c>
      <c r="C486" s="3">
        <v>43496</v>
      </c>
      <c r="D486">
        <v>27649.9</v>
      </c>
      <c r="E486">
        <v>27676</v>
      </c>
      <c r="F486">
        <v>27505</v>
      </c>
      <c r="G486">
        <v>27547.9</v>
      </c>
      <c r="H486">
        <v>27560</v>
      </c>
      <c r="I486">
        <v>27547.9</v>
      </c>
      <c r="J486">
        <f t="shared" si="271"/>
        <v>-0.14610914080565124</v>
      </c>
      <c r="K486">
        <v>2000120</v>
      </c>
      <c r="L486">
        <v>-108740</v>
      </c>
      <c r="M486">
        <f t="shared" si="267"/>
        <v>27600</v>
      </c>
      <c r="N486">
        <f t="shared" si="268"/>
        <v>13</v>
      </c>
      <c r="O486" s="11">
        <f t="shared" si="284"/>
        <v>24700</v>
      </c>
      <c r="P486" s="11">
        <f t="shared" si="285"/>
        <v>29200</v>
      </c>
      <c r="Q486" s="11">
        <f t="shared" si="265"/>
        <v>0</v>
      </c>
      <c r="R486" s="14">
        <v>16.2425</v>
      </c>
      <c r="S486" s="14">
        <f t="shared" si="286"/>
        <v>24600</v>
      </c>
      <c r="T486" s="14">
        <f t="shared" si="287"/>
        <v>29950</v>
      </c>
      <c r="U486" s="14">
        <f t="shared" si="290"/>
        <v>0</v>
      </c>
      <c r="V486" s="15">
        <f t="shared" si="266"/>
        <v>171</v>
      </c>
      <c r="W486" s="15">
        <f t="shared" si="269"/>
        <v>87.849999999998545</v>
      </c>
      <c r="X486" s="15">
        <f t="shared" si="270"/>
        <v>83.150000000001455</v>
      </c>
      <c r="Y486" s="15">
        <f t="shared" si="272"/>
        <v>171</v>
      </c>
      <c r="Z486" s="16">
        <f t="shared" si="282"/>
        <v>262.66071428571456</v>
      </c>
      <c r="AA486" s="15">
        <f t="shared" si="281"/>
        <v>9.5346910031514041E-3</v>
      </c>
      <c r="AB486" s="15">
        <f t="shared" si="283"/>
        <v>8.8672626329308066</v>
      </c>
      <c r="AC486" s="15">
        <f t="shared" si="288"/>
        <v>25150</v>
      </c>
      <c r="AD486" s="15">
        <f t="shared" si="289"/>
        <v>29450</v>
      </c>
      <c r="AE486" s="15">
        <f t="shared" si="291"/>
        <v>0</v>
      </c>
    </row>
    <row r="487" spans="1:31" x14ac:dyDescent="0.35">
      <c r="A487" s="2">
        <v>43486</v>
      </c>
      <c r="B487" t="s">
        <v>11</v>
      </c>
      <c r="C487" s="3">
        <v>43496</v>
      </c>
      <c r="D487">
        <v>27560.05</v>
      </c>
      <c r="E487">
        <v>27674.95</v>
      </c>
      <c r="F487">
        <v>27449.05</v>
      </c>
      <c r="G487">
        <v>27573</v>
      </c>
      <c r="H487">
        <v>27565</v>
      </c>
      <c r="I487">
        <v>27573</v>
      </c>
      <c r="J487">
        <f t="shared" si="271"/>
        <v>9.1031081130085761E-2</v>
      </c>
      <c r="K487">
        <v>2013100</v>
      </c>
      <c r="L487">
        <v>12980</v>
      </c>
      <c r="M487">
        <f t="shared" si="267"/>
        <v>27600</v>
      </c>
      <c r="N487">
        <f t="shared" si="268"/>
        <v>10</v>
      </c>
      <c r="O487" s="11">
        <f t="shared" si="284"/>
        <v>24700</v>
      </c>
      <c r="P487" s="11">
        <f t="shared" si="285"/>
        <v>29200</v>
      </c>
      <c r="Q487" s="11">
        <f t="shared" si="265"/>
        <v>0</v>
      </c>
      <c r="R487" s="14">
        <v>16.6175</v>
      </c>
      <c r="S487" s="14">
        <f t="shared" si="286"/>
        <v>24600</v>
      </c>
      <c r="T487" s="14">
        <f t="shared" si="287"/>
        <v>29950</v>
      </c>
      <c r="U487" s="14">
        <f t="shared" si="290"/>
        <v>0</v>
      </c>
      <c r="V487" s="15">
        <f t="shared" si="266"/>
        <v>225.90000000000146</v>
      </c>
      <c r="W487" s="15">
        <f t="shared" si="269"/>
        <v>127.04999999999927</v>
      </c>
      <c r="X487" s="15">
        <f t="shared" si="270"/>
        <v>98.850000000002183</v>
      </c>
      <c r="Y487" s="15">
        <f t="shared" si="272"/>
        <v>225.90000000000146</v>
      </c>
      <c r="Z487" s="16">
        <f t="shared" si="282"/>
        <v>250.43928571428609</v>
      </c>
      <c r="AA487" s="15">
        <f t="shared" si="281"/>
        <v>9.0827724844698109E-3</v>
      </c>
      <c r="AB487" s="15">
        <f t="shared" si="283"/>
        <v>8.4469784105569232</v>
      </c>
      <c r="AC487" s="15">
        <f t="shared" si="288"/>
        <v>25150</v>
      </c>
      <c r="AD487" s="15">
        <f t="shared" si="289"/>
        <v>29450</v>
      </c>
      <c r="AE487" s="15">
        <f t="shared" si="291"/>
        <v>0</v>
      </c>
    </row>
    <row r="488" spans="1:31" x14ac:dyDescent="0.35">
      <c r="A488" s="2">
        <v>43487</v>
      </c>
      <c r="B488" t="s">
        <v>11</v>
      </c>
      <c r="C488" s="3">
        <v>43496</v>
      </c>
      <c r="D488">
        <v>27521.25</v>
      </c>
      <c r="E488">
        <v>27560</v>
      </c>
      <c r="F488">
        <v>27435.35</v>
      </c>
      <c r="G488">
        <v>27518.95</v>
      </c>
      <c r="H488">
        <v>27513.4</v>
      </c>
      <c r="I488">
        <v>27518.95</v>
      </c>
      <c r="J488">
        <f t="shared" si="271"/>
        <v>-0.1964101101241118</v>
      </c>
      <c r="K488">
        <v>1964220</v>
      </c>
      <c r="L488">
        <v>-48880</v>
      </c>
      <c r="M488">
        <f t="shared" si="267"/>
        <v>27500</v>
      </c>
      <c r="N488">
        <f t="shared" si="268"/>
        <v>9</v>
      </c>
      <c r="O488" s="11">
        <f t="shared" si="284"/>
        <v>24700</v>
      </c>
      <c r="P488" s="11">
        <f t="shared" si="285"/>
        <v>29200</v>
      </c>
      <c r="Q488" s="11">
        <f t="shared" si="265"/>
        <v>0</v>
      </c>
      <c r="R488" s="14">
        <v>18.147500000000001</v>
      </c>
      <c r="S488" s="14">
        <f t="shared" si="286"/>
        <v>24600</v>
      </c>
      <c r="T488" s="14">
        <f t="shared" si="287"/>
        <v>29950</v>
      </c>
      <c r="U488" s="14">
        <f t="shared" si="290"/>
        <v>0</v>
      </c>
      <c r="V488" s="15">
        <f t="shared" si="266"/>
        <v>124.65000000000146</v>
      </c>
      <c r="W488" s="15">
        <f t="shared" si="269"/>
        <v>13</v>
      </c>
      <c r="X488" s="15">
        <f t="shared" si="270"/>
        <v>137.65000000000146</v>
      </c>
      <c r="Y488" s="15">
        <f t="shared" si="272"/>
        <v>137.65000000000146</v>
      </c>
      <c r="Z488" s="16">
        <f t="shared" si="282"/>
        <v>235.42142857142895</v>
      </c>
      <c r="AA488" s="15">
        <f t="shared" si="281"/>
        <v>8.5548841278983729E-3</v>
      </c>
      <c r="AB488" s="15">
        <f t="shared" si="283"/>
        <v>7.9560422389454866</v>
      </c>
      <c r="AC488" s="15">
        <f t="shared" si="288"/>
        <v>25150</v>
      </c>
      <c r="AD488" s="15">
        <f t="shared" si="289"/>
        <v>29450</v>
      </c>
      <c r="AE488" s="15">
        <f t="shared" si="291"/>
        <v>0</v>
      </c>
    </row>
    <row r="489" spans="1:31" x14ac:dyDescent="0.35">
      <c r="A489" s="2">
        <v>43488</v>
      </c>
      <c r="B489" t="s">
        <v>11</v>
      </c>
      <c r="C489" s="3">
        <v>43496</v>
      </c>
      <c r="D489">
        <v>27462</v>
      </c>
      <c r="E489">
        <v>27610.85</v>
      </c>
      <c r="F489">
        <v>27274.45</v>
      </c>
      <c r="G489">
        <v>27320.400000000001</v>
      </c>
      <c r="H489">
        <v>27298.2</v>
      </c>
      <c r="I489">
        <v>27320.400000000001</v>
      </c>
      <c r="J489">
        <f t="shared" si="271"/>
        <v>-0.72674631410960033</v>
      </c>
      <c r="K489">
        <v>1953800</v>
      </c>
      <c r="L489">
        <v>-10420</v>
      </c>
      <c r="M489">
        <f t="shared" si="267"/>
        <v>27500</v>
      </c>
      <c r="N489">
        <f t="shared" si="268"/>
        <v>8</v>
      </c>
      <c r="O489" s="11">
        <f t="shared" si="284"/>
        <v>24700</v>
      </c>
      <c r="P489" s="11">
        <f t="shared" si="285"/>
        <v>29200</v>
      </c>
      <c r="Q489" s="11">
        <f t="shared" si="265"/>
        <v>0</v>
      </c>
      <c r="R489" s="14">
        <v>17.984999999999999</v>
      </c>
      <c r="S489" s="14">
        <f t="shared" si="286"/>
        <v>24600</v>
      </c>
      <c r="T489" s="14">
        <f t="shared" si="287"/>
        <v>29950</v>
      </c>
      <c r="U489" s="14">
        <f t="shared" si="290"/>
        <v>0</v>
      </c>
      <c r="V489" s="15">
        <f t="shared" si="266"/>
        <v>336.39999999999782</v>
      </c>
      <c r="W489" s="15">
        <f t="shared" si="269"/>
        <v>91.899999999997817</v>
      </c>
      <c r="X489" s="15">
        <f t="shared" si="270"/>
        <v>244.5</v>
      </c>
      <c r="Y489" s="15">
        <f t="shared" si="272"/>
        <v>336.39999999999782</v>
      </c>
      <c r="Z489" s="16">
        <f t="shared" si="282"/>
        <v>241.08571428571435</v>
      </c>
      <c r="AA489" s="15">
        <f t="shared" si="281"/>
        <v>8.8243844997040431E-3</v>
      </c>
      <c r="AB489" s="15">
        <f t="shared" si="283"/>
        <v>8.2066775847247602</v>
      </c>
      <c r="AC489" s="15">
        <f t="shared" si="288"/>
        <v>25150</v>
      </c>
      <c r="AD489" s="15">
        <f t="shared" si="289"/>
        <v>29450</v>
      </c>
      <c r="AE489" s="15">
        <f t="shared" si="291"/>
        <v>0</v>
      </c>
    </row>
    <row r="490" spans="1:31" x14ac:dyDescent="0.35">
      <c r="A490" s="2">
        <v>43489</v>
      </c>
      <c r="B490" t="s">
        <v>11</v>
      </c>
      <c r="C490" s="3">
        <v>43496</v>
      </c>
      <c r="D490">
        <v>27300</v>
      </c>
      <c r="E490">
        <v>27375.1</v>
      </c>
      <c r="F490">
        <v>27186.2</v>
      </c>
      <c r="G490">
        <v>27317.8</v>
      </c>
      <c r="H490">
        <v>27348.05</v>
      </c>
      <c r="I490">
        <v>27317.8</v>
      </c>
      <c r="J490">
        <f t="shared" si="271"/>
        <v>-9.517603906618332E-3</v>
      </c>
      <c r="K490">
        <v>1779160</v>
      </c>
      <c r="L490">
        <v>-174640</v>
      </c>
      <c r="M490">
        <f t="shared" si="267"/>
        <v>27300</v>
      </c>
      <c r="N490">
        <f t="shared" si="268"/>
        <v>7</v>
      </c>
      <c r="O490" s="11">
        <f t="shared" ref="O490:O495" si="292">O489</f>
        <v>24700</v>
      </c>
      <c r="P490" s="11">
        <f t="shared" ref="P490:P495" si="293">P489</f>
        <v>29200</v>
      </c>
      <c r="Q490" s="11">
        <f t="shared" si="265"/>
        <v>0</v>
      </c>
      <c r="R490" s="14">
        <v>18.085000000000001</v>
      </c>
      <c r="S490" s="14">
        <f t="shared" si="286"/>
        <v>24600</v>
      </c>
      <c r="T490" s="14">
        <f t="shared" si="287"/>
        <v>29950</v>
      </c>
      <c r="U490" s="14">
        <f t="shared" si="290"/>
        <v>0</v>
      </c>
      <c r="V490" s="15">
        <f t="shared" si="266"/>
        <v>188.89999999999782</v>
      </c>
      <c r="W490" s="15">
        <f t="shared" si="269"/>
        <v>54.69999999999709</v>
      </c>
      <c r="X490" s="15">
        <f t="shared" si="270"/>
        <v>134.20000000000073</v>
      </c>
      <c r="Y490" s="15">
        <f t="shared" si="272"/>
        <v>188.89999999999782</v>
      </c>
      <c r="Z490" s="16">
        <f t="shared" si="282"/>
        <v>227.93571428571417</v>
      </c>
      <c r="AA490" s="15">
        <f t="shared" si="281"/>
        <v>8.3438532490066608E-3</v>
      </c>
      <c r="AB490" s="15">
        <f t="shared" si="283"/>
        <v>7.7597835215761943</v>
      </c>
      <c r="AC490" s="15">
        <f t="shared" si="288"/>
        <v>25150</v>
      </c>
      <c r="AD490" s="15">
        <f t="shared" si="289"/>
        <v>29450</v>
      </c>
      <c r="AE490" s="15">
        <f t="shared" si="291"/>
        <v>0</v>
      </c>
    </row>
    <row r="491" spans="1:31" x14ac:dyDescent="0.35">
      <c r="A491" s="2">
        <v>43490</v>
      </c>
      <c r="B491" t="s">
        <v>11</v>
      </c>
      <c r="C491" s="3">
        <v>43496</v>
      </c>
      <c r="D491">
        <v>27378</v>
      </c>
      <c r="E491">
        <v>27480</v>
      </c>
      <c r="F491">
        <v>27067</v>
      </c>
      <c r="G491">
        <v>27143.8</v>
      </c>
      <c r="H491">
        <v>27158.95</v>
      </c>
      <c r="I491">
        <v>27143.8</v>
      </c>
      <c r="J491">
        <f t="shared" si="271"/>
        <v>-0.6410303642084012</v>
      </c>
      <c r="K491">
        <v>1754340</v>
      </c>
      <c r="L491">
        <v>-24820</v>
      </c>
      <c r="M491">
        <f t="shared" si="267"/>
        <v>27400</v>
      </c>
      <c r="N491">
        <f t="shared" si="268"/>
        <v>6</v>
      </c>
      <c r="O491" s="11">
        <f t="shared" si="292"/>
        <v>24700</v>
      </c>
      <c r="P491" s="11">
        <f t="shared" si="293"/>
        <v>29200</v>
      </c>
      <c r="Q491" s="11">
        <f t="shared" si="265"/>
        <v>0</v>
      </c>
      <c r="R491" s="14">
        <v>17.434999999999999</v>
      </c>
      <c r="S491" s="14">
        <f t="shared" si="286"/>
        <v>24600</v>
      </c>
      <c r="T491" s="14">
        <f t="shared" si="287"/>
        <v>29950</v>
      </c>
      <c r="U491" s="14">
        <f t="shared" si="290"/>
        <v>0</v>
      </c>
      <c r="V491" s="15">
        <f t="shared" si="266"/>
        <v>413</v>
      </c>
      <c r="W491" s="15">
        <f t="shared" si="269"/>
        <v>162.20000000000073</v>
      </c>
      <c r="X491" s="15">
        <f t="shared" si="270"/>
        <v>250.79999999999927</v>
      </c>
      <c r="Y491" s="15">
        <f t="shared" si="272"/>
        <v>413</v>
      </c>
      <c r="Z491" s="16">
        <f t="shared" si="282"/>
        <v>241.36071428571424</v>
      </c>
      <c r="AA491" s="15">
        <f t="shared" si="281"/>
        <v>8.891927964607544E-3</v>
      </c>
      <c r="AB491" s="15">
        <f t="shared" si="283"/>
        <v>8.2694930070850159</v>
      </c>
      <c r="AC491" s="15">
        <f t="shared" si="288"/>
        <v>25150</v>
      </c>
      <c r="AD491" s="15">
        <f t="shared" si="289"/>
        <v>29450</v>
      </c>
      <c r="AE491" s="15">
        <f t="shared" si="291"/>
        <v>0</v>
      </c>
    </row>
    <row r="492" spans="1:31" x14ac:dyDescent="0.35">
      <c r="A492" s="2">
        <v>43493</v>
      </c>
      <c r="B492" t="s">
        <v>11</v>
      </c>
      <c r="C492" s="3">
        <v>43496</v>
      </c>
      <c r="D492">
        <v>27090</v>
      </c>
      <c r="E492">
        <v>27177</v>
      </c>
      <c r="F492">
        <v>26646.9</v>
      </c>
      <c r="G492">
        <v>26711.15</v>
      </c>
      <c r="H492">
        <v>26760</v>
      </c>
      <c r="I492">
        <v>26711.15</v>
      </c>
      <c r="J492">
        <f t="shared" si="271"/>
        <v>-1.6197355785879597</v>
      </c>
      <c r="K492">
        <v>1426960</v>
      </c>
      <c r="L492">
        <v>-327380</v>
      </c>
      <c r="M492">
        <f t="shared" si="267"/>
        <v>27100</v>
      </c>
      <c r="N492">
        <f t="shared" si="268"/>
        <v>3</v>
      </c>
      <c r="O492" s="11">
        <f t="shared" si="292"/>
        <v>24700</v>
      </c>
      <c r="P492" s="11">
        <f t="shared" si="293"/>
        <v>29200</v>
      </c>
      <c r="Q492" s="11">
        <f t="shared" si="265"/>
        <v>0</v>
      </c>
      <c r="R492" s="14">
        <v>17.690000000000001</v>
      </c>
      <c r="S492" s="14">
        <f t="shared" si="286"/>
        <v>24600</v>
      </c>
      <c r="T492" s="14">
        <f t="shared" si="287"/>
        <v>29950</v>
      </c>
      <c r="U492" s="14">
        <f t="shared" si="290"/>
        <v>0</v>
      </c>
      <c r="V492" s="15">
        <f t="shared" si="266"/>
        <v>530.09999999999854</v>
      </c>
      <c r="W492" s="15">
        <f t="shared" si="269"/>
        <v>33.200000000000728</v>
      </c>
      <c r="X492" s="15">
        <f t="shared" si="270"/>
        <v>496.89999999999782</v>
      </c>
      <c r="Y492" s="15">
        <f t="shared" si="272"/>
        <v>530.09999999999854</v>
      </c>
      <c r="Z492" s="16">
        <f t="shared" si="282"/>
        <v>254.89285714285688</v>
      </c>
      <c r="AA492" s="15">
        <f t="shared" si="281"/>
        <v>9.5425639533624294E-3</v>
      </c>
      <c r="AB492" s="15">
        <f t="shared" si="283"/>
        <v>8.8745844766270601</v>
      </c>
      <c r="AC492" s="15">
        <f t="shared" si="288"/>
        <v>25150</v>
      </c>
      <c r="AD492" s="15">
        <f t="shared" si="289"/>
        <v>29450</v>
      </c>
      <c r="AE492" s="15">
        <f t="shared" si="291"/>
        <v>0</v>
      </c>
    </row>
    <row r="493" spans="1:31" x14ac:dyDescent="0.35">
      <c r="A493" s="2">
        <v>43494</v>
      </c>
      <c r="B493" t="s">
        <v>11</v>
      </c>
      <c r="C493" s="3">
        <v>43496</v>
      </c>
      <c r="D493">
        <v>26620.25</v>
      </c>
      <c r="E493">
        <v>26849</v>
      </c>
      <c r="F493">
        <v>26520</v>
      </c>
      <c r="G493">
        <v>26659.05</v>
      </c>
      <c r="H493">
        <v>26740</v>
      </c>
      <c r="I493">
        <v>26659.05</v>
      </c>
      <c r="J493">
        <f t="shared" si="271"/>
        <v>-0.19543081992795008</v>
      </c>
      <c r="K493">
        <v>1230860</v>
      </c>
      <c r="L493">
        <v>-196100</v>
      </c>
      <c r="M493">
        <f t="shared" si="267"/>
        <v>26600</v>
      </c>
      <c r="N493">
        <f t="shared" si="268"/>
        <v>2</v>
      </c>
      <c r="O493" s="11">
        <f t="shared" si="292"/>
        <v>24700</v>
      </c>
      <c r="P493" s="11">
        <f t="shared" si="293"/>
        <v>29200</v>
      </c>
      <c r="Q493" s="11">
        <f t="shared" si="265"/>
        <v>0</v>
      </c>
      <c r="R493" s="14">
        <v>18.897500000000001</v>
      </c>
      <c r="S493" s="14">
        <f t="shared" si="286"/>
        <v>24600</v>
      </c>
      <c r="T493" s="14">
        <f t="shared" si="287"/>
        <v>29950</v>
      </c>
      <c r="U493" s="14">
        <f t="shared" si="290"/>
        <v>0</v>
      </c>
      <c r="V493" s="15">
        <f t="shared" si="266"/>
        <v>329</v>
      </c>
      <c r="W493" s="15">
        <f t="shared" si="269"/>
        <v>137.84999999999854</v>
      </c>
      <c r="X493" s="15">
        <f t="shared" si="270"/>
        <v>191.15000000000146</v>
      </c>
      <c r="Y493" s="15">
        <f t="shared" si="272"/>
        <v>329</v>
      </c>
      <c r="Z493" s="16">
        <f t="shared" si="282"/>
        <v>254.60714285714261</v>
      </c>
      <c r="AA493" s="15">
        <f t="shared" si="281"/>
        <v>9.5504957174821544E-3</v>
      </c>
      <c r="AB493" s="15">
        <f t="shared" si="283"/>
        <v>8.8819610172584031</v>
      </c>
      <c r="AC493" s="15">
        <f t="shared" si="288"/>
        <v>25150</v>
      </c>
      <c r="AD493" s="15">
        <f t="shared" si="289"/>
        <v>29450</v>
      </c>
      <c r="AE493" s="15">
        <f t="shared" si="291"/>
        <v>0</v>
      </c>
    </row>
    <row r="494" spans="1:31" x14ac:dyDescent="0.35">
      <c r="A494" s="2">
        <v>43495</v>
      </c>
      <c r="B494" t="s">
        <v>11</v>
      </c>
      <c r="C494" s="3">
        <v>43496</v>
      </c>
      <c r="D494">
        <v>26888</v>
      </c>
      <c r="E494">
        <v>26917.5</v>
      </c>
      <c r="F494">
        <v>26686.5</v>
      </c>
      <c r="G494">
        <v>26820.9</v>
      </c>
      <c r="H494">
        <v>26817</v>
      </c>
      <c r="I494">
        <v>26820.9</v>
      </c>
      <c r="J494">
        <f t="shared" si="271"/>
        <v>0.60344731161147525</v>
      </c>
      <c r="K494">
        <v>945380</v>
      </c>
      <c r="L494">
        <v>-285480</v>
      </c>
      <c r="M494">
        <f t="shared" si="267"/>
        <v>26900</v>
      </c>
      <c r="N494">
        <f t="shared" si="268"/>
        <v>1</v>
      </c>
      <c r="O494" s="11">
        <f t="shared" si="292"/>
        <v>24700</v>
      </c>
      <c r="P494" s="11">
        <f t="shared" si="293"/>
        <v>29200</v>
      </c>
      <c r="Q494" s="11">
        <f t="shared" si="265"/>
        <v>0</v>
      </c>
      <c r="R494" s="14">
        <v>18.427499999999998</v>
      </c>
      <c r="S494" s="14">
        <f t="shared" si="286"/>
        <v>24600</v>
      </c>
      <c r="T494" s="14">
        <f t="shared" si="287"/>
        <v>29950</v>
      </c>
      <c r="U494" s="14">
        <f t="shared" si="290"/>
        <v>0</v>
      </c>
      <c r="V494" s="15">
        <f t="shared" si="266"/>
        <v>231</v>
      </c>
      <c r="W494" s="15">
        <f t="shared" si="269"/>
        <v>258.45000000000073</v>
      </c>
      <c r="X494" s="15">
        <f t="shared" si="270"/>
        <v>27.450000000000728</v>
      </c>
      <c r="Y494" s="15">
        <f t="shared" si="272"/>
        <v>258.45000000000073</v>
      </c>
      <c r="Z494" s="16">
        <f t="shared" si="282"/>
        <v>261.32142857142833</v>
      </c>
      <c r="AA494" s="15">
        <f t="shared" si="281"/>
        <v>9.74320133073194E-3</v>
      </c>
      <c r="AB494" s="15">
        <f t="shared" si="283"/>
        <v>9.0611772375807043</v>
      </c>
      <c r="AC494" s="15">
        <f t="shared" si="288"/>
        <v>25150</v>
      </c>
      <c r="AD494" s="15">
        <f t="shared" si="289"/>
        <v>29450</v>
      </c>
      <c r="AE494" s="15">
        <f t="shared" si="291"/>
        <v>0</v>
      </c>
    </row>
    <row r="495" spans="1:31" x14ac:dyDescent="0.35">
      <c r="A495" s="2">
        <v>43496</v>
      </c>
      <c r="B495" t="s">
        <v>11</v>
      </c>
      <c r="C495" s="3">
        <v>43496</v>
      </c>
      <c r="D495">
        <v>26972</v>
      </c>
      <c r="E495">
        <v>27314.9</v>
      </c>
      <c r="F495">
        <v>26873.65</v>
      </c>
      <c r="G495">
        <v>27297.45</v>
      </c>
      <c r="H495">
        <v>27293.55</v>
      </c>
      <c r="I495">
        <v>27295.45</v>
      </c>
      <c r="J495">
        <f t="shared" si="271"/>
        <v>1.7457674617958794</v>
      </c>
      <c r="K495">
        <v>438200</v>
      </c>
      <c r="L495">
        <v>-507180</v>
      </c>
      <c r="M495">
        <f t="shared" si="267"/>
        <v>27000</v>
      </c>
      <c r="N495">
        <f t="shared" si="268"/>
        <v>0</v>
      </c>
      <c r="O495" s="11">
        <f t="shared" si="292"/>
        <v>24700</v>
      </c>
      <c r="P495" s="11">
        <f t="shared" si="293"/>
        <v>29200</v>
      </c>
      <c r="Q495" s="11">
        <f t="shared" si="265"/>
        <v>0</v>
      </c>
      <c r="R495" s="14">
        <v>17.850000000000001</v>
      </c>
      <c r="S495" s="14">
        <f t="shared" si="286"/>
        <v>24600</v>
      </c>
      <c r="T495" s="14">
        <f t="shared" si="287"/>
        <v>29950</v>
      </c>
      <c r="U495" s="14">
        <f t="shared" si="290"/>
        <v>0</v>
      </c>
      <c r="V495" s="15">
        <f t="shared" si="266"/>
        <v>441.25</v>
      </c>
      <c r="W495" s="15">
        <f t="shared" si="269"/>
        <v>494</v>
      </c>
      <c r="X495" s="15">
        <f t="shared" si="270"/>
        <v>52.75</v>
      </c>
      <c r="Y495" s="15">
        <f t="shared" si="272"/>
        <v>494</v>
      </c>
      <c r="Z495" s="16">
        <f t="shared" si="282"/>
        <v>282.50357142857109</v>
      </c>
      <c r="AA495" s="15">
        <f t="shared" si="281"/>
        <v>1.0349082842117894E-2</v>
      </c>
      <c r="AB495" s="15">
        <f t="shared" si="283"/>
        <v>9.6246470431696416</v>
      </c>
      <c r="AC495" s="15">
        <f t="shared" si="288"/>
        <v>25150</v>
      </c>
      <c r="AD495" s="15">
        <f t="shared" si="289"/>
        <v>29450</v>
      </c>
      <c r="AE495" s="15">
        <f t="shared" si="291"/>
        <v>0</v>
      </c>
    </row>
    <row r="496" spans="1:31" x14ac:dyDescent="0.35">
      <c r="A496" s="2">
        <v>43497</v>
      </c>
      <c r="B496" t="s">
        <v>11</v>
      </c>
      <c r="C496" s="3">
        <v>43524</v>
      </c>
      <c r="D496">
        <v>27331</v>
      </c>
      <c r="E496">
        <v>27599.95</v>
      </c>
      <c r="F496">
        <v>26950</v>
      </c>
      <c r="G496">
        <v>27144.65</v>
      </c>
      <c r="H496">
        <v>27126.6</v>
      </c>
      <c r="I496">
        <v>27144.65</v>
      </c>
      <c r="J496">
        <f t="shared" si="271"/>
        <v>-0.56291018672187432</v>
      </c>
      <c r="K496">
        <v>1422200</v>
      </c>
      <c r="L496">
        <v>-900</v>
      </c>
      <c r="M496">
        <f t="shared" si="267"/>
        <v>27300</v>
      </c>
      <c r="N496">
        <f t="shared" si="268"/>
        <v>27</v>
      </c>
      <c r="O496" s="11">
        <v>24650</v>
      </c>
      <c r="P496" s="11">
        <v>29000</v>
      </c>
      <c r="Q496" s="11">
        <f t="shared" si="265"/>
        <v>0</v>
      </c>
      <c r="R496" s="14">
        <v>17.122499999999999</v>
      </c>
      <c r="S496" s="14">
        <f>MROUND((G496-2*G496*R496*SQRT(N496/365)/100),50)</f>
        <v>24600</v>
      </c>
      <c r="T496" s="14">
        <f>MROUND((G496+2*G496*R496*SQRT(N496/365)/100),50)</f>
        <v>29650</v>
      </c>
      <c r="U496" s="14">
        <f t="shared" si="290"/>
        <v>0</v>
      </c>
      <c r="V496" s="15">
        <f t="shared" si="266"/>
        <v>649.95000000000073</v>
      </c>
      <c r="W496" s="15">
        <f t="shared" si="269"/>
        <v>302.5</v>
      </c>
      <c r="X496" s="15">
        <f t="shared" si="270"/>
        <v>347.45000000000073</v>
      </c>
      <c r="Y496" s="15">
        <f t="shared" si="272"/>
        <v>649.95000000000073</v>
      </c>
      <c r="Z496" s="16">
        <f t="shared" si="282"/>
        <v>310.31785714285695</v>
      </c>
      <c r="AA496" s="15">
        <f t="shared" si="281"/>
        <v>1.1432008043679212E-2</v>
      </c>
      <c r="AB496" s="15">
        <f t="shared" si="283"/>
        <v>10.631767480621667</v>
      </c>
      <c r="AC496" s="15">
        <f>MROUND((G496-2*G496*AB496*SQRT(N496/365)/100),50)</f>
        <v>25550</v>
      </c>
      <c r="AD496" s="15">
        <f>MROUND((G496+2*G496*AB496*SQRT(N496/365)/100),50)</f>
        <v>28700</v>
      </c>
      <c r="AE496" s="15">
        <f t="shared" si="291"/>
        <v>0</v>
      </c>
    </row>
    <row r="497" spans="1:31" x14ac:dyDescent="0.35">
      <c r="A497" s="2">
        <v>43500</v>
      </c>
      <c r="B497" t="s">
        <v>11</v>
      </c>
      <c r="C497" s="3">
        <v>43524</v>
      </c>
      <c r="D497">
        <v>26991</v>
      </c>
      <c r="E497">
        <v>27318.1</v>
      </c>
      <c r="F497">
        <v>26885.45</v>
      </c>
      <c r="G497">
        <v>27273.599999999999</v>
      </c>
      <c r="H497">
        <v>27264.05</v>
      </c>
      <c r="I497">
        <v>27273.599999999999</v>
      </c>
      <c r="J497">
        <f t="shared" si="271"/>
        <v>0.47280153701747152</v>
      </c>
      <c r="K497">
        <v>1442120</v>
      </c>
      <c r="L497">
        <v>19920</v>
      </c>
      <c r="M497">
        <f t="shared" si="267"/>
        <v>27000</v>
      </c>
      <c r="N497">
        <f t="shared" si="268"/>
        <v>24</v>
      </c>
      <c r="O497" s="11">
        <f t="shared" ref="O497:O514" si="294">O496</f>
        <v>24650</v>
      </c>
      <c r="P497" s="11">
        <f t="shared" ref="P497:P514" si="295">P496</f>
        <v>29000</v>
      </c>
      <c r="Q497" s="11">
        <f t="shared" si="265"/>
        <v>0</v>
      </c>
      <c r="R497" s="14">
        <v>15.72</v>
      </c>
      <c r="S497" s="14">
        <f t="shared" ref="S497:S515" si="296">S496</f>
        <v>24600</v>
      </c>
      <c r="T497" s="14">
        <f t="shared" ref="T497:T515" si="297">T496</f>
        <v>29650</v>
      </c>
      <c r="U497" s="14">
        <f t="shared" si="290"/>
        <v>0</v>
      </c>
      <c r="V497" s="15">
        <f t="shared" si="266"/>
        <v>432.64999999999782</v>
      </c>
      <c r="W497" s="15">
        <f t="shared" si="269"/>
        <v>173.44999999999709</v>
      </c>
      <c r="X497" s="15">
        <f t="shared" si="270"/>
        <v>259.20000000000073</v>
      </c>
      <c r="Y497" s="15">
        <f t="shared" si="272"/>
        <v>432.64999999999782</v>
      </c>
      <c r="Z497" s="16">
        <f t="shared" si="282"/>
        <v>328.20357142857108</v>
      </c>
      <c r="AA497" s="15">
        <f t="shared" si="281"/>
        <v>1.203374587251302E-2</v>
      </c>
      <c r="AB497" s="15">
        <f t="shared" si="283"/>
        <v>11.19138366143711</v>
      </c>
      <c r="AC497" s="15">
        <f t="shared" ref="AC497:AC515" si="298">AC496</f>
        <v>25550</v>
      </c>
      <c r="AD497" s="15">
        <f t="shared" ref="AD497:AD515" si="299">AD496</f>
        <v>28700</v>
      </c>
      <c r="AE497" s="15">
        <f t="shared" si="291"/>
        <v>0</v>
      </c>
    </row>
    <row r="498" spans="1:31" x14ac:dyDescent="0.35">
      <c r="A498" s="2">
        <v>43501</v>
      </c>
      <c r="B498" t="s">
        <v>11</v>
      </c>
      <c r="C498" s="3">
        <v>43524</v>
      </c>
      <c r="D498">
        <v>27270.1</v>
      </c>
      <c r="E498">
        <v>27407.45</v>
      </c>
      <c r="F498">
        <v>27236.3</v>
      </c>
      <c r="G498">
        <v>27340.15</v>
      </c>
      <c r="H498">
        <v>27335</v>
      </c>
      <c r="I498">
        <v>27340.15</v>
      </c>
      <c r="J498">
        <f t="shared" si="271"/>
        <v>0.243414904453717</v>
      </c>
      <c r="K498">
        <v>1544820</v>
      </c>
      <c r="L498">
        <v>102700</v>
      </c>
      <c r="M498">
        <f t="shared" si="267"/>
        <v>27300</v>
      </c>
      <c r="N498">
        <f t="shared" si="268"/>
        <v>23</v>
      </c>
      <c r="O498" s="11">
        <f t="shared" si="294"/>
        <v>24650</v>
      </c>
      <c r="P498" s="11">
        <f t="shared" si="295"/>
        <v>29000</v>
      </c>
      <c r="Q498" s="11">
        <f t="shared" si="265"/>
        <v>0</v>
      </c>
      <c r="R498" s="14">
        <v>15.7225</v>
      </c>
      <c r="S498" s="14">
        <f t="shared" si="296"/>
        <v>24600</v>
      </c>
      <c r="T498" s="14">
        <f t="shared" si="297"/>
        <v>29650</v>
      </c>
      <c r="U498" s="14">
        <f t="shared" si="290"/>
        <v>0</v>
      </c>
      <c r="V498" s="15">
        <f t="shared" si="266"/>
        <v>171.15000000000146</v>
      </c>
      <c r="W498" s="15">
        <f t="shared" si="269"/>
        <v>133.85000000000218</v>
      </c>
      <c r="X498" s="15">
        <f t="shared" si="270"/>
        <v>37.299999999999272</v>
      </c>
      <c r="Y498" s="15">
        <f t="shared" si="272"/>
        <v>171.15000000000146</v>
      </c>
      <c r="Z498" s="16">
        <f t="shared" si="282"/>
        <v>330.60714285714261</v>
      </c>
      <c r="AA498" s="15">
        <f t="shared" si="281"/>
        <v>1.2092367556766974E-2</v>
      </c>
      <c r="AB498" s="15">
        <f t="shared" si="283"/>
        <v>11.245901827793286</v>
      </c>
      <c r="AC498" s="15">
        <f t="shared" si="298"/>
        <v>25550</v>
      </c>
      <c r="AD498" s="15">
        <f t="shared" si="299"/>
        <v>28700</v>
      </c>
      <c r="AE498" s="15">
        <f t="shared" si="291"/>
        <v>0</v>
      </c>
    </row>
    <row r="499" spans="1:31" x14ac:dyDescent="0.35">
      <c r="A499" s="2">
        <v>43502</v>
      </c>
      <c r="B499" t="s">
        <v>11</v>
      </c>
      <c r="C499" s="3">
        <v>43524</v>
      </c>
      <c r="D499">
        <v>27400.05</v>
      </c>
      <c r="E499">
        <v>27480</v>
      </c>
      <c r="F499">
        <v>27353.9</v>
      </c>
      <c r="G499">
        <v>27452.15</v>
      </c>
      <c r="H499">
        <v>27466</v>
      </c>
      <c r="I499">
        <v>27452.15</v>
      </c>
      <c r="J499">
        <f t="shared" si="271"/>
        <v>0.40798261702635308</v>
      </c>
      <c r="K499">
        <v>1700780</v>
      </c>
      <c r="L499">
        <v>155960</v>
      </c>
      <c r="M499">
        <f t="shared" si="267"/>
        <v>27400</v>
      </c>
      <c r="N499">
        <f t="shared" si="268"/>
        <v>22</v>
      </c>
      <c r="O499" s="11">
        <f t="shared" si="294"/>
        <v>24650</v>
      </c>
      <c r="P499" s="11">
        <f t="shared" si="295"/>
        <v>29000</v>
      </c>
      <c r="Q499" s="11">
        <f t="shared" si="265"/>
        <v>0</v>
      </c>
      <c r="R499" s="14">
        <v>15.78</v>
      </c>
      <c r="S499" s="14">
        <f t="shared" si="296"/>
        <v>24600</v>
      </c>
      <c r="T499" s="14">
        <f t="shared" si="297"/>
        <v>29650</v>
      </c>
      <c r="U499" s="14">
        <f t="shared" si="290"/>
        <v>0</v>
      </c>
      <c r="V499" s="15">
        <f t="shared" si="266"/>
        <v>126.09999999999854</v>
      </c>
      <c r="W499" s="15">
        <f t="shared" si="269"/>
        <v>139.84999999999854</v>
      </c>
      <c r="X499" s="15">
        <f t="shared" si="270"/>
        <v>13.75</v>
      </c>
      <c r="Y499" s="15">
        <f t="shared" si="272"/>
        <v>139.84999999999854</v>
      </c>
      <c r="Z499" s="16">
        <f t="shared" si="282"/>
        <v>319.85714285714261</v>
      </c>
      <c r="AA499" s="15">
        <f t="shared" si="281"/>
        <v>1.1651442340841886E-2</v>
      </c>
      <c r="AB499" s="15">
        <f t="shared" si="283"/>
        <v>10.835841376982954</v>
      </c>
      <c r="AC499" s="15">
        <f t="shared" si="298"/>
        <v>25550</v>
      </c>
      <c r="AD499" s="15">
        <f t="shared" si="299"/>
        <v>28700</v>
      </c>
      <c r="AE499" s="15">
        <f t="shared" si="291"/>
        <v>0</v>
      </c>
    </row>
    <row r="500" spans="1:31" x14ac:dyDescent="0.35">
      <c r="A500" s="2">
        <v>43503</v>
      </c>
      <c r="B500" t="s">
        <v>11</v>
      </c>
      <c r="C500" s="3">
        <v>43524</v>
      </c>
      <c r="D500">
        <v>27350</v>
      </c>
      <c r="E500">
        <v>27646.95</v>
      </c>
      <c r="F500">
        <v>27300</v>
      </c>
      <c r="G500">
        <v>27449.85</v>
      </c>
      <c r="H500">
        <v>27416.25</v>
      </c>
      <c r="I500">
        <v>27449.85</v>
      </c>
      <c r="J500">
        <f t="shared" si="271"/>
        <v>-8.3789164603919903E-3</v>
      </c>
      <c r="K500">
        <v>1719180</v>
      </c>
      <c r="L500">
        <v>18400</v>
      </c>
      <c r="M500">
        <f t="shared" si="267"/>
        <v>27400</v>
      </c>
      <c r="N500">
        <f t="shared" si="268"/>
        <v>21</v>
      </c>
      <c r="O500" s="11">
        <f t="shared" si="294"/>
        <v>24650</v>
      </c>
      <c r="P500" s="11">
        <f t="shared" si="295"/>
        <v>29000</v>
      </c>
      <c r="Q500" s="11">
        <f t="shared" si="265"/>
        <v>0</v>
      </c>
      <c r="R500" s="14">
        <v>15.63</v>
      </c>
      <c r="S500" s="14">
        <f t="shared" si="296"/>
        <v>24600</v>
      </c>
      <c r="T500" s="14">
        <f t="shared" si="297"/>
        <v>29650</v>
      </c>
      <c r="U500" s="14">
        <f t="shared" si="290"/>
        <v>0</v>
      </c>
      <c r="V500" s="15">
        <f t="shared" si="266"/>
        <v>346.95000000000073</v>
      </c>
      <c r="W500" s="15">
        <f t="shared" si="269"/>
        <v>194.79999999999927</v>
      </c>
      <c r="X500" s="15">
        <f t="shared" si="270"/>
        <v>152.15000000000146</v>
      </c>
      <c r="Y500" s="15">
        <f t="shared" si="272"/>
        <v>346.95000000000073</v>
      </c>
      <c r="Z500" s="16">
        <f t="shared" si="282"/>
        <v>332.42499999999978</v>
      </c>
      <c r="AA500" s="15">
        <f t="shared" si="281"/>
        <v>1.2110266540618612E-2</v>
      </c>
      <c r="AB500" s="15">
        <f t="shared" si="283"/>
        <v>11.262547882775308</v>
      </c>
      <c r="AC500" s="15">
        <f t="shared" si="298"/>
        <v>25550</v>
      </c>
      <c r="AD500" s="15">
        <f t="shared" si="299"/>
        <v>28700</v>
      </c>
      <c r="AE500" s="15">
        <f t="shared" si="291"/>
        <v>0</v>
      </c>
    </row>
    <row r="501" spans="1:31" x14ac:dyDescent="0.35">
      <c r="A501" s="2">
        <v>43504</v>
      </c>
      <c r="B501" t="s">
        <v>11</v>
      </c>
      <c r="C501" s="3">
        <v>43524</v>
      </c>
      <c r="D501">
        <v>27376.6</v>
      </c>
      <c r="E501">
        <v>27535.45</v>
      </c>
      <c r="F501">
        <v>27267.55</v>
      </c>
      <c r="G501">
        <v>27336.85</v>
      </c>
      <c r="H501">
        <v>27309.95</v>
      </c>
      <c r="I501">
        <v>27336.85</v>
      </c>
      <c r="J501">
        <f t="shared" si="271"/>
        <v>-0.41336145166688926</v>
      </c>
      <c r="K501">
        <v>1715020</v>
      </c>
      <c r="L501">
        <v>-4160</v>
      </c>
      <c r="M501">
        <f t="shared" si="267"/>
        <v>27400</v>
      </c>
      <c r="N501">
        <f t="shared" si="268"/>
        <v>20</v>
      </c>
      <c r="O501" s="11">
        <f t="shared" si="294"/>
        <v>24650</v>
      </c>
      <c r="P501" s="11">
        <f t="shared" si="295"/>
        <v>29000</v>
      </c>
      <c r="Q501" s="11">
        <f t="shared" si="265"/>
        <v>0</v>
      </c>
      <c r="R501" s="14">
        <v>15.435</v>
      </c>
      <c r="S501" s="14">
        <f t="shared" si="296"/>
        <v>24600</v>
      </c>
      <c r="T501" s="14">
        <f t="shared" si="297"/>
        <v>29650</v>
      </c>
      <c r="U501" s="14">
        <f t="shared" si="290"/>
        <v>0</v>
      </c>
      <c r="V501" s="15">
        <f t="shared" si="266"/>
        <v>267.90000000000146</v>
      </c>
      <c r="W501" s="15">
        <f t="shared" si="269"/>
        <v>85.600000000002183</v>
      </c>
      <c r="X501" s="15">
        <f t="shared" si="270"/>
        <v>182.29999999999927</v>
      </c>
      <c r="Y501" s="15">
        <f t="shared" si="272"/>
        <v>267.90000000000146</v>
      </c>
      <c r="Z501" s="16">
        <f t="shared" si="282"/>
        <v>335.42499999999978</v>
      </c>
      <c r="AA501" s="15">
        <f t="shared" si="281"/>
        <v>1.2270067692510286E-2</v>
      </c>
      <c r="AB501" s="15">
        <f t="shared" si="283"/>
        <v>11.411162954034566</v>
      </c>
      <c r="AC501" s="15">
        <f t="shared" si="298"/>
        <v>25550</v>
      </c>
      <c r="AD501" s="15">
        <f t="shared" si="299"/>
        <v>28700</v>
      </c>
      <c r="AE501" s="15">
        <f t="shared" si="291"/>
        <v>0</v>
      </c>
    </row>
    <row r="502" spans="1:31" x14ac:dyDescent="0.35">
      <c r="A502" s="2">
        <v>43507</v>
      </c>
      <c r="B502" t="s">
        <v>11</v>
      </c>
      <c r="C502" s="3">
        <v>43524</v>
      </c>
      <c r="D502">
        <v>27300.05</v>
      </c>
      <c r="E502">
        <v>27349.95</v>
      </c>
      <c r="F502">
        <v>27208.2</v>
      </c>
      <c r="G502">
        <v>27295.9</v>
      </c>
      <c r="H502">
        <v>27320.9</v>
      </c>
      <c r="I502">
        <v>27295.9</v>
      </c>
      <c r="J502">
        <f t="shared" si="271"/>
        <v>-0.15002253085627176</v>
      </c>
      <c r="K502">
        <v>1667060</v>
      </c>
      <c r="L502">
        <v>-47960</v>
      </c>
      <c r="M502">
        <f t="shared" si="267"/>
        <v>27300</v>
      </c>
      <c r="N502">
        <f t="shared" si="268"/>
        <v>17</v>
      </c>
      <c r="O502" s="11">
        <f t="shared" si="294"/>
        <v>24650</v>
      </c>
      <c r="P502" s="11">
        <f t="shared" si="295"/>
        <v>29000</v>
      </c>
      <c r="Q502" s="11">
        <f t="shared" si="265"/>
        <v>0</v>
      </c>
      <c r="R502" s="14">
        <v>15.567500000000001</v>
      </c>
      <c r="S502" s="14">
        <f t="shared" si="296"/>
        <v>24600</v>
      </c>
      <c r="T502" s="14">
        <f t="shared" si="297"/>
        <v>29650</v>
      </c>
      <c r="U502" s="14">
        <f t="shared" si="290"/>
        <v>0</v>
      </c>
      <c r="V502" s="15">
        <f t="shared" si="266"/>
        <v>141.75</v>
      </c>
      <c r="W502" s="15">
        <f t="shared" si="269"/>
        <v>13.100000000002183</v>
      </c>
      <c r="X502" s="15">
        <f t="shared" si="270"/>
        <v>128.64999999999782</v>
      </c>
      <c r="Y502" s="15">
        <f t="shared" si="272"/>
        <v>141.75</v>
      </c>
      <c r="Z502" s="16">
        <f t="shared" si="282"/>
        <v>335.71785714285681</v>
      </c>
      <c r="AA502" s="15">
        <f t="shared" si="281"/>
        <v>1.2299204537782479E-2</v>
      </c>
      <c r="AB502" s="15">
        <f t="shared" si="283"/>
        <v>11.438260220137705</v>
      </c>
      <c r="AC502" s="15">
        <f t="shared" si="298"/>
        <v>25550</v>
      </c>
      <c r="AD502" s="15">
        <f t="shared" si="299"/>
        <v>28700</v>
      </c>
      <c r="AE502" s="15">
        <f t="shared" si="291"/>
        <v>0</v>
      </c>
    </row>
    <row r="503" spans="1:31" x14ac:dyDescent="0.35">
      <c r="A503" s="2">
        <v>43508</v>
      </c>
      <c r="B503" t="s">
        <v>11</v>
      </c>
      <c r="C503" s="3">
        <v>43524</v>
      </c>
      <c r="D503">
        <v>27238.7</v>
      </c>
      <c r="E503">
        <v>27383.7</v>
      </c>
      <c r="F503">
        <v>27086</v>
      </c>
      <c r="G503">
        <v>27116.6</v>
      </c>
      <c r="H503">
        <v>27110</v>
      </c>
      <c r="I503">
        <v>27116.6</v>
      </c>
      <c r="J503">
        <f t="shared" si="271"/>
        <v>-0.66121858935118305</v>
      </c>
      <c r="K503">
        <v>1649720</v>
      </c>
      <c r="L503">
        <v>-17340</v>
      </c>
      <c r="M503">
        <f t="shared" si="267"/>
        <v>27200</v>
      </c>
      <c r="N503">
        <f t="shared" si="268"/>
        <v>16</v>
      </c>
      <c r="O503" s="11">
        <f t="shared" si="294"/>
        <v>24650</v>
      </c>
      <c r="P503" s="11">
        <f t="shared" si="295"/>
        <v>29000</v>
      </c>
      <c r="Q503" s="11">
        <f t="shared" si="265"/>
        <v>0</v>
      </c>
      <c r="R503" s="14">
        <v>15.84</v>
      </c>
      <c r="S503" s="14">
        <f t="shared" si="296"/>
        <v>24600</v>
      </c>
      <c r="T503" s="14">
        <f t="shared" si="297"/>
        <v>29650</v>
      </c>
      <c r="U503" s="14">
        <f t="shared" si="290"/>
        <v>0</v>
      </c>
      <c r="V503" s="15">
        <f t="shared" si="266"/>
        <v>297.70000000000073</v>
      </c>
      <c r="W503" s="15">
        <f t="shared" si="269"/>
        <v>87.799999999999272</v>
      </c>
      <c r="X503" s="15">
        <f t="shared" si="270"/>
        <v>209.90000000000146</v>
      </c>
      <c r="Y503" s="15">
        <f t="shared" si="272"/>
        <v>297.70000000000073</v>
      </c>
      <c r="Z503" s="16">
        <f t="shared" si="282"/>
        <v>332.95357142857131</v>
      </c>
      <c r="AA503" s="15">
        <f t="shared" si="281"/>
        <v>1.2278588445032611E-2</v>
      </c>
      <c r="AB503" s="15">
        <f t="shared" si="283"/>
        <v>11.419087253880329</v>
      </c>
      <c r="AC503" s="15">
        <f t="shared" si="298"/>
        <v>25550</v>
      </c>
      <c r="AD503" s="15">
        <f t="shared" si="299"/>
        <v>28700</v>
      </c>
      <c r="AE503" s="15">
        <f t="shared" si="291"/>
        <v>0</v>
      </c>
    </row>
    <row r="504" spans="1:31" x14ac:dyDescent="0.35">
      <c r="A504" s="2">
        <v>43509</v>
      </c>
      <c r="B504" t="s">
        <v>11</v>
      </c>
      <c r="C504" s="3">
        <v>43524</v>
      </c>
      <c r="D504">
        <v>27200</v>
      </c>
      <c r="E504">
        <v>27273.75</v>
      </c>
      <c r="F504">
        <v>26950</v>
      </c>
      <c r="G504">
        <v>26991.9</v>
      </c>
      <c r="H504">
        <v>26958</v>
      </c>
      <c r="I504">
        <v>26991.9</v>
      </c>
      <c r="J504">
        <f t="shared" si="271"/>
        <v>-0.46199044898653696</v>
      </c>
      <c r="K504">
        <v>1648400</v>
      </c>
      <c r="L504">
        <v>-1320</v>
      </c>
      <c r="M504">
        <f t="shared" si="267"/>
        <v>27200</v>
      </c>
      <c r="N504">
        <f t="shared" si="268"/>
        <v>15</v>
      </c>
      <c r="O504" s="11">
        <f t="shared" si="294"/>
        <v>24650</v>
      </c>
      <c r="P504" s="11">
        <f t="shared" si="295"/>
        <v>29000</v>
      </c>
      <c r="Q504" s="11">
        <f t="shared" si="265"/>
        <v>0</v>
      </c>
      <c r="R504" s="14">
        <v>15.75</v>
      </c>
      <c r="S504" s="14">
        <f t="shared" si="296"/>
        <v>24600</v>
      </c>
      <c r="T504" s="14">
        <f t="shared" si="297"/>
        <v>29650</v>
      </c>
      <c r="U504" s="14">
        <f t="shared" si="290"/>
        <v>0</v>
      </c>
      <c r="V504" s="15">
        <f t="shared" si="266"/>
        <v>323.75</v>
      </c>
      <c r="W504" s="15">
        <f t="shared" si="269"/>
        <v>157.15000000000146</v>
      </c>
      <c r="X504" s="15">
        <f t="shared" si="270"/>
        <v>166.59999999999854</v>
      </c>
      <c r="Y504" s="15">
        <f t="shared" si="272"/>
        <v>323.75</v>
      </c>
      <c r="Z504" s="16">
        <f t="shared" si="282"/>
        <v>342.58571428571435</v>
      </c>
      <c r="AA504" s="15">
        <f t="shared" si="281"/>
        <v>1.2692167438591367E-2</v>
      </c>
      <c r="AB504" s="15">
        <f t="shared" si="283"/>
        <v>11.803715717889972</v>
      </c>
      <c r="AC504" s="15">
        <f t="shared" si="298"/>
        <v>25550</v>
      </c>
      <c r="AD504" s="15">
        <f t="shared" si="299"/>
        <v>28700</v>
      </c>
      <c r="AE504" s="15">
        <f t="shared" si="291"/>
        <v>0</v>
      </c>
    </row>
    <row r="505" spans="1:31" x14ac:dyDescent="0.35">
      <c r="A505" s="2">
        <v>43510</v>
      </c>
      <c r="B505" t="s">
        <v>11</v>
      </c>
      <c r="C505" s="3">
        <v>43524</v>
      </c>
      <c r="D505">
        <v>26967.5</v>
      </c>
      <c r="E505">
        <v>27146.7</v>
      </c>
      <c r="F505">
        <v>26912</v>
      </c>
      <c r="G505">
        <v>27066.5</v>
      </c>
      <c r="H505">
        <v>27090</v>
      </c>
      <c r="I505">
        <v>27066.5</v>
      </c>
      <c r="J505">
        <f t="shared" si="271"/>
        <v>0.27561746069864423</v>
      </c>
      <c r="K505">
        <v>1454900</v>
      </c>
      <c r="L505">
        <v>-193500</v>
      </c>
      <c r="M505">
        <f t="shared" si="267"/>
        <v>27000</v>
      </c>
      <c r="N505">
        <f t="shared" si="268"/>
        <v>14</v>
      </c>
      <c r="O505" s="11">
        <f t="shared" si="294"/>
        <v>24650</v>
      </c>
      <c r="P505" s="11">
        <f t="shared" si="295"/>
        <v>29000</v>
      </c>
      <c r="Q505" s="11">
        <f t="shared" si="265"/>
        <v>0</v>
      </c>
      <c r="R505" s="14">
        <v>15.73</v>
      </c>
      <c r="S505" s="14">
        <f t="shared" si="296"/>
        <v>24600</v>
      </c>
      <c r="T505" s="14">
        <f t="shared" si="297"/>
        <v>29650</v>
      </c>
      <c r="U505" s="14">
        <f t="shared" si="290"/>
        <v>0</v>
      </c>
      <c r="V505" s="15">
        <f t="shared" si="266"/>
        <v>234.70000000000073</v>
      </c>
      <c r="W505" s="15">
        <f t="shared" si="269"/>
        <v>154.79999999999927</v>
      </c>
      <c r="X505" s="15">
        <f t="shared" si="270"/>
        <v>79.900000000001455</v>
      </c>
      <c r="Y505" s="15">
        <f t="shared" si="272"/>
        <v>234.70000000000073</v>
      </c>
      <c r="Z505" s="16">
        <f t="shared" si="282"/>
        <v>329.85000000000008</v>
      </c>
      <c r="AA505" s="15">
        <f t="shared" si="281"/>
        <v>1.2186651395636676E-2</v>
      </c>
      <c r="AB505" s="15">
        <f t="shared" si="283"/>
        <v>11.333585797942108</v>
      </c>
      <c r="AC505" s="15">
        <f t="shared" si="298"/>
        <v>25550</v>
      </c>
      <c r="AD505" s="15">
        <f t="shared" si="299"/>
        <v>28700</v>
      </c>
      <c r="AE505" s="15">
        <f t="shared" si="291"/>
        <v>0</v>
      </c>
    </row>
    <row r="506" spans="1:31" x14ac:dyDescent="0.35">
      <c r="A506" s="2">
        <v>43511</v>
      </c>
      <c r="B506" t="s">
        <v>11</v>
      </c>
      <c r="C506" s="3">
        <v>43524</v>
      </c>
      <c r="D506">
        <v>27070.05</v>
      </c>
      <c r="E506">
        <v>27089.75</v>
      </c>
      <c r="F506">
        <v>26721</v>
      </c>
      <c r="G506">
        <v>26867.3</v>
      </c>
      <c r="H506">
        <v>26840</v>
      </c>
      <c r="I506">
        <v>26867.3</v>
      </c>
      <c r="J506">
        <f t="shared" si="271"/>
        <v>-0.74142172827191688</v>
      </c>
      <c r="K506">
        <v>1584760</v>
      </c>
      <c r="L506">
        <v>129860</v>
      </c>
      <c r="M506">
        <f t="shared" si="267"/>
        <v>27100</v>
      </c>
      <c r="N506">
        <f t="shared" si="268"/>
        <v>13</v>
      </c>
      <c r="O506" s="11">
        <f t="shared" si="294"/>
        <v>24650</v>
      </c>
      <c r="P506" s="11">
        <f t="shared" si="295"/>
        <v>29000</v>
      </c>
      <c r="Q506" s="11">
        <f t="shared" si="265"/>
        <v>0</v>
      </c>
      <c r="R506" s="14">
        <v>15.772500000000001</v>
      </c>
      <c r="S506" s="14">
        <f t="shared" si="296"/>
        <v>24600</v>
      </c>
      <c r="T506" s="14">
        <f t="shared" si="297"/>
        <v>29650</v>
      </c>
      <c r="U506" s="14">
        <f t="shared" si="290"/>
        <v>0</v>
      </c>
      <c r="V506" s="15">
        <f t="shared" si="266"/>
        <v>368.75</v>
      </c>
      <c r="W506" s="15">
        <f t="shared" si="269"/>
        <v>23.25</v>
      </c>
      <c r="X506" s="15">
        <f t="shared" si="270"/>
        <v>345.5</v>
      </c>
      <c r="Y506" s="15">
        <f t="shared" si="272"/>
        <v>368.75</v>
      </c>
      <c r="Z506" s="16">
        <f t="shared" si="282"/>
        <v>318.32500000000022</v>
      </c>
      <c r="AA506" s="15">
        <f t="shared" si="281"/>
        <v>1.1848045765670544E-2</v>
      </c>
      <c r="AB506" s="15">
        <f t="shared" si="283"/>
        <v>11.018682562073606</v>
      </c>
      <c r="AC506" s="15">
        <f t="shared" si="298"/>
        <v>25550</v>
      </c>
      <c r="AD506" s="15">
        <f t="shared" si="299"/>
        <v>28700</v>
      </c>
      <c r="AE506" s="15">
        <f t="shared" si="291"/>
        <v>0</v>
      </c>
    </row>
    <row r="507" spans="1:31" x14ac:dyDescent="0.35">
      <c r="A507" s="2">
        <v>43514</v>
      </c>
      <c r="B507" t="s">
        <v>11</v>
      </c>
      <c r="C507" s="3">
        <v>43524</v>
      </c>
      <c r="D507">
        <v>26780</v>
      </c>
      <c r="E507">
        <v>26907.55</v>
      </c>
      <c r="F507">
        <v>26722</v>
      </c>
      <c r="G507">
        <v>26757.200000000001</v>
      </c>
      <c r="H507">
        <v>26722</v>
      </c>
      <c r="I507">
        <v>26757.200000000001</v>
      </c>
      <c r="J507">
        <f t="shared" si="271"/>
        <v>-0.4114780320810793</v>
      </c>
      <c r="K507">
        <v>1621400</v>
      </c>
      <c r="L507">
        <v>36640</v>
      </c>
      <c r="M507">
        <f t="shared" si="267"/>
        <v>26800</v>
      </c>
      <c r="N507">
        <f t="shared" si="268"/>
        <v>10</v>
      </c>
      <c r="O507" s="11">
        <f t="shared" si="294"/>
        <v>24650</v>
      </c>
      <c r="P507" s="11">
        <f t="shared" si="295"/>
        <v>29000</v>
      </c>
      <c r="Q507" s="11">
        <f t="shared" si="265"/>
        <v>0</v>
      </c>
      <c r="R507" s="14">
        <v>16.46</v>
      </c>
      <c r="S507" s="14">
        <f t="shared" si="296"/>
        <v>24600</v>
      </c>
      <c r="T507" s="14">
        <f t="shared" si="297"/>
        <v>29650</v>
      </c>
      <c r="U507" s="14">
        <f t="shared" si="290"/>
        <v>0</v>
      </c>
      <c r="V507" s="15">
        <f t="shared" si="266"/>
        <v>185.54999999999927</v>
      </c>
      <c r="W507" s="15">
        <f t="shared" si="269"/>
        <v>40.25</v>
      </c>
      <c r="X507" s="15">
        <f t="shared" si="270"/>
        <v>145.29999999999927</v>
      </c>
      <c r="Y507" s="15">
        <f t="shared" si="272"/>
        <v>185.54999999999927</v>
      </c>
      <c r="Z507" s="16">
        <f t="shared" si="282"/>
        <v>308.07857142857159</v>
      </c>
      <c r="AA507" s="15">
        <f t="shared" si="281"/>
        <v>1.1513856884448731E-2</v>
      </c>
      <c r="AB507" s="15">
        <f t="shared" si="283"/>
        <v>10.70788690253732</v>
      </c>
      <c r="AC507" s="15">
        <f t="shared" si="298"/>
        <v>25550</v>
      </c>
      <c r="AD507" s="15">
        <f t="shared" si="299"/>
        <v>28700</v>
      </c>
      <c r="AE507" s="15">
        <f t="shared" si="291"/>
        <v>0</v>
      </c>
    </row>
    <row r="508" spans="1:31" x14ac:dyDescent="0.35">
      <c r="A508" s="2">
        <v>43515</v>
      </c>
      <c r="B508" t="s">
        <v>11</v>
      </c>
      <c r="C508" s="3">
        <v>43524</v>
      </c>
      <c r="D508">
        <v>26750</v>
      </c>
      <c r="E508">
        <v>27083.95</v>
      </c>
      <c r="F508">
        <v>26700</v>
      </c>
      <c r="G508">
        <v>26739.3</v>
      </c>
      <c r="H508">
        <v>26709</v>
      </c>
      <c r="I508">
        <v>26739.3</v>
      </c>
      <c r="J508">
        <f t="shared" si="271"/>
        <v>-6.6942664916439312E-2</v>
      </c>
      <c r="K508">
        <v>1539200</v>
      </c>
      <c r="L508">
        <v>-82200</v>
      </c>
      <c r="M508">
        <f t="shared" si="267"/>
        <v>26800</v>
      </c>
      <c r="N508">
        <f t="shared" si="268"/>
        <v>9</v>
      </c>
      <c r="O508" s="11">
        <f t="shared" si="294"/>
        <v>24650</v>
      </c>
      <c r="P508" s="11">
        <f t="shared" si="295"/>
        <v>29000</v>
      </c>
      <c r="Q508" s="11">
        <f t="shared" si="265"/>
        <v>0</v>
      </c>
      <c r="R508" s="14">
        <v>18</v>
      </c>
      <c r="S508" s="14">
        <f t="shared" si="296"/>
        <v>24600</v>
      </c>
      <c r="T508" s="14">
        <f t="shared" si="297"/>
        <v>29650</v>
      </c>
      <c r="U508" s="14">
        <f t="shared" si="290"/>
        <v>0</v>
      </c>
      <c r="V508" s="15">
        <f t="shared" si="266"/>
        <v>383.95000000000073</v>
      </c>
      <c r="W508" s="15">
        <f t="shared" si="269"/>
        <v>326.75</v>
      </c>
      <c r="X508" s="15">
        <f t="shared" si="270"/>
        <v>57.200000000000728</v>
      </c>
      <c r="Y508" s="15">
        <f t="shared" si="272"/>
        <v>383.95000000000073</v>
      </c>
      <c r="Z508" s="16">
        <f t="shared" si="282"/>
        <v>317.04285714285732</v>
      </c>
      <c r="AA508" s="15">
        <f t="shared" si="281"/>
        <v>1.1856812150761512E-2</v>
      </c>
      <c r="AB508" s="15">
        <f t="shared" si="283"/>
        <v>11.026835300208207</v>
      </c>
      <c r="AC508" s="15">
        <f t="shared" si="298"/>
        <v>25550</v>
      </c>
      <c r="AD508" s="15">
        <f t="shared" si="299"/>
        <v>28700</v>
      </c>
      <c r="AE508" s="15">
        <f t="shared" si="291"/>
        <v>0</v>
      </c>
    </row>
    <row r="509" spans="1:31" x14ac:dyDescent="0.35">
      <c r="A509" s="2">
        <v>43516</v>
      </c>
      <c r="B509" t="s">
        <v>11</v>
      </c>
      <c r="C509" s="3">
        <v>43524</v>
      </c>
      <c r="D509">
        <v>26804</v>
      </c>
      <c r="E509">
        <v>27052.35</v>
      </c>
      <c r="F509">
        <v>26730.15</v>
      </c>
      <c r="G509">
        <v>27017.95</v>
      </c>
      <c r="H509">
        <v>27024.9</v>
      </c>
      <c r="I509">
        <v>27017.95</v>
      </c>
      <c r="J509">
        <f t="shared" si="271"/>
        <v>1.0313513793607636</v>
      </c>
      <c r="K509">
        <v>1397520</v>
      </c>
      <c r="L509">
        <v>-141680</v>
      </c>
      <c r="M509">
        <f t="shared" si="267"/>
        <v>26800</v>
      </c>
      <c r="N509">
        <f t="shared" si="268"/>
        <v>8</v>
      </c>
      <c r="O509" s="11">
        <f t="shared" si="294"/>
        <v>24650</v>
      </c>
      <c r="P509" s="11">
        <f t="shared" si="295"/>
        <v>29000</v>
      </c>
      <c r="Q509" s="11">
        <f t="shared" si="265"/>
        <v>0</v>
      </c>
      <c r="R509" s="14">
        <v>18.467500000000001</v>
      </c>
      <c r="S509" s="14">
        <f t="shared" si="296"/>
        <v>24600</v>
      </c>
      <c r="T509" s="14">
        <f t="shared" si="297"/>
        <v>29650</v>
      </c>
      <c r="U509" s="14">
        <f t="shared" si="290"/>
        <v>0</v>
      </c>
      <c r="V509" s="15">
        <f t="shared" si="266"/>
        <v>322.19999999999709</v>
      </c>
      <c r="W509" s="15">
        <f t="shared" si="269"/>
        <v>313.04999999999927</v>
      </c>
      <c r="X509" s="15">
        <f t="shared" si="270"/>
        <v>9.1499999999978172</v>
      </c>
      <c r="Y509" s="15">
        <f t="shared" si="272"/>
        <v>322.19999999999709</v>
      </c>
      <c r="Z509" s="16">
        <f t="shared" si="282"/>
        <v>304.77142857142854</v>
      </c>
      <c r="AA509" s="15">
        <f t="shared" si="281"/>
        <v>1.1280331356428912E-2</v>
      </c>
      <c r="AB509" s="15">
        <f t="shared" si="283"/>
        <v>10.490708161478889</v>
      </c>
      <c r="AC509" s="15">
        <f t="shared" si="298"/>
        <v>25550</v>
      </c>
      <c r="AD509" s="15">
        <f t="shared" si="299"/>
        <v>28700</v>
      </c>
      <c r="AE509" s="15">
        <f t="shared" si="291"/>
        <v>0</v>
      </c>
    </row>
    <row r="510" spans="1:31" x14ac:dyDescent="0.35">
      <c r="A510" s="2">
        <v>43517</v>
      </c>
      <c r="B510" t="s">
        <v>11</v>
      </c>
      <c r="C510" s="3">
        <v>43524</v>
      </c>
      <c r="D510">
        <v>27059.9</v>
      </c>
      <c r="E510">
        <v>27169.9</v>
      </c>
      <c r="F510">
        <v>27038.45</v>
      </c>
      <c r="G510">
        <v>27107.15</v>
      </c>
      <c r="H510">
        <v>27115</v>
      </c>
      <c r="I510">
        <v>27107.15</v>
      </c>
      <c r="J510">
        <f t="shared" si="271"/>
        <v>0.32906447191977295</v>
      </c>
      <c r="K510">
        <v>1238420</v>
      </c>
      <c r="L510">
        <v>-159100</v>
      </c>
      <c r="M510">
        <f t="shared" si="267"/>
        <v>27100</v>
      </c>
      <c r="N510">
        <f t="shared" si="268"/>
        <v>7</v>
      </c>
      <c r="O510" s="11">
        <f t="shared" si="294"/>
        <v>24650</v>
      </c>
      <c r="P510" s="11">
        <f t="shared" si="295"/>
        <v>29000</v>
      </c>
      <c r="Q510" s="11">
        <f t="shared" si="265"/>
        <v>0</v>
      </c>
      <c r="R510" s="14">
        <v>17.055</v>
      </c>
      <c r="S510" s="14">
        <f t="shared" si="296"/>
        <v>24600</v>
      </c>
      <c r="T510" s="14">
        <f t="shared" si="297"/>
        <v>29650</v>
      </c>
      <c r="U510" s="14">
        <f t="shared" si="290"/>
        <v>0</v>
      </c>
      <c r="V510" s="15">
        <f t="shared" si="266"/>
        <v>131.45000000000073</v>
      </c>
      <c r="W510" s="15">
        <f t="shared" si="269"/>
        <v>151.95000000000073</v>
      </c>
      <c r="X510" s="15">
        <f t="shared" si="270"/>
        <v>20.5</v>
      </c>
      <c r="Y510" s="15">
        <f t="shared" si="272"/>
        <v>151.95000000000073</v>
      </c>
      <c r="Z510" s="16">
        <f t="shared" si="282"/>
        <v>269.19999999999993</v>
      </c>
      <c r="AA510" s="15">
        <f t="shared" si="281"/>
        <v>9.9309591749778166E-3</v>
      </c>
      <c r="AB510" s="15">
        <f t="shared" si="283"/>
        <v>9.2357920327293694</v>
      </c>
      <c r="AC510" s="15">
        <f t="shared" si="298"/>
        <v>25550</v>
      </c>
      <c r="AD510" s="15">
        <f t="shared" si="299"/>
        <v>28700</v>
      </c>
      <c r="AE510" s="15">
        <f t="shared" si="291"/>
        <v>0</v>
      </c>
    </row>
    <row r="511" spans="1:31" x14ac:dyDescent="0.35">
      <c r="A511" s="2">
        <v>43518</v>
      </c>
      <c r="B511" t="s">
        <v>11</v>
      </c>
      <c r="C511" s="3">
        <v>43524</v>
      </c>
      <c r="D511">
        <v>27049.9</v>
      </c>
      <c r="E511">
        <v>27074.1</v>
      </c>
      <c r="F511">
        <v>26915.05</v>
      </c>
      <c r="G511">
        <v>26937.15</v>
      </c>
      <c r="H511">
        <v>26928</v>
      </c>
      <c r="I511">
        <v>26937.15</v>
      </c>
      <c r="J511">
        <f t="shared" si="271"/>
        <v>-0.63109868712911354</v>
      </c>
      <c r="K511">
        <v>1284760</v>
      </c>
      <c r="L511">
        <v>46340</v>
      </c>
      <c r="M511">
        <f t="shared" si="267"/>
        <v>27000</v>
      </c>
      <c r="N511">
        <f t="shared" si="268"/>
        <v>6</v>
      </c>
      <c r="O511" s="11">
        <f t="shared" si="294"/>
        <v>24650</v>
      </c>
      <c r="P511" s="11">
        <f t="shared" si="295"/>
        <v>29000</v>
      </c>
      <c r="Q511" s="11">
        <f t="shared" si="265"/>
        <v>0</v>
      </c>
      <c r="R511" s="14">
        <v>16.052499999999998</v>
      </c>
      <c r="S511" s="14">
        <f t="shared" si="296"/>
        <v>24600</v>
      </c>
      <c r="T511" s="14">
        <f t="shared" si="297"/>
        <v>29650</v>
      </c>
      <c r="U511" s="14">
        <f t="shared" si="290"/>
        <v>0</v>
      </c>
      <c r="V511" s="15">
        <f t="shared" si="266"/>
        <v>159.04999999999927</v>
      </c>
      <c r="W511" s="15">
        <f t="shared" si="269"/>
        <v>33.05000000000291</v>
      </c>
      <c r="X511" s="15">
        <f t="shared" si="270"/>
        <v>192.10000000000218</v>
      </c>
      <c r="Y511" s="15">
        <f t="shared" si="272"/>
        <v>192.10000000000218</v>
      </c>
      <c r="Z511" s="16">
        <f t="shared" si="282"/>
        <v>252.01785714285739</v>
      </c>
      <c r="AA511" s="15">
        <f t="shared" si="281"/>
        <v>9.3557728691735162E-3</v>
      </c>
      <c r="AB511" s="15">
        <f t="shared" si="283"/>
        <v>8.7008687683313699</v>
      </c>
      <c r="AC511" s="15">
        <f t="shared" si="298"/>
        <v>25550</v>
      </c>
      <c r="AD511" s="15">
        <f t="shared" si="299"/>
        <v>28700</v>
      </c>
      <c r="AE511" s="15">
        <f t="shared" si="291"/>
        <v>0</v>
      </c>
    </row>
    <row r="512" spans="1:31" x14ac:dyDescent="0.35">
      <c r="A512" s="2">
        <v>43521</v>
      </c>
      <c r="B512" t="s">
        <v>11</v>
      </c>
      <c r="C512" s="3">
        <v>43524</v>
      </c>
      <c r="D512">
        <v>26975.3</v>
      </c>
      <c r="E512">
        <v>27208.9</v>
      </c>
      <c r="F512">
        <v>26950.1</v>
      </c>
      <c r="G512">
        <v>27171.55</v>
      </c>
      <c r="H512">
        <v>27162</v>
      </c>
      <c r="I512">
        <v>27171.55</v>
      </c>
      <c r="J512">
        <f t="shared" si="271"/>
        <v>0.86266701752383579</v>
      </c>
      <c r="K512">
        <v>1146900</v>
      </c>
      <c r="L512">
        <v>-137860</v>
      </c>
      <c r="M512">
        <f t="shared" si="267"/>
        <v>27000</v>
      </c>
      <c r="N512">
        <f t="shared" si="268"/>
        <v>3</v>
      </c>
      <c r="O512" s="11">
        <f t="shared" si="294"/>
        <v>24650</v>
      </c>
      <c r="P512" s="11">
        <f t="shared" si="295"/>
        <v>29000</v>
      </c>
      <c r="Q512" s="11">
        <f t="shared" si="265"/>
        <v>0</v>
      </c>
      <c r="R512" s="14">
        <v>15.45</v>
      </c>
      <c r="S512" s="14">
        <f t="shared" si="296"/>
        <v>24600</v>
      </c>
      <c r="T512" s="14">
        <f t="shared" si="297"/>
        <v>29650</v>
      </c>
      <c r="U512" s="14">
        <f t="shared" si="290"/>
        <v>0</v>
      </c>
      <c r="V512" s="15">
        <f t="shared" si="266"/>
        <v>258.80000000000291</v>
      </c>
      <c r="W512" s="15">
        <f t="shared" si="269"/>
        <v>271.75</v>
      </c>
      <c r="X512" s="15">
        <f t="shared" si="270"/>
        <v>12.94999999999709</v>
      </c>
      <c r="Y512" s="15">
        <f t="shared" si="272"/>
        <v>271.75</v>
      </c>
      <c r="Z512" s="16">
        <f t="shared" si="282"/>
        <v>259.20357142857159</v>
      </c>
      <c r="AA512" s="15">
        <f t="shared" si="281"/>
        <v>9.5395209853163174E-3</v>
      </c>
      <c r="AB512" s="15">
        <f t="shared" si="283"/>
        <v>8.8717545163441756</v>
      </c>
      <c r="AC512" s="15">
        <f t="shared" si="298"/>
        <v>25550</v>
      </c>
      <c r="AD512" s="15">
        <f t="shared" si="299"/>
        <v>28700</v>
      </c>
      <c r="AE512" s="15">
        <f t="shared" si="291"/>
        <v>0</v>
      </c>
    </row>
    <row r="513" spans="1:31" x14ac:dyDescent="0.35">
      <c r="A513" s="2">
        <v>43522</v>
      </c>
      <c r="B513" t="s">
        <v>11</v>
      </c>
      <c r="C513" s="3">
        <v>43524</v>
      </c>
      <c r="D513">
        <v>26830</v>
      </c>
      <c r="E513">
        <v>27144</v>
      </c>
      <c r="F513">
        <v>26740</v>
      </c>
      <c r="G513">
        <v>26956.2</v>
      </c>
      <c r="H513">
        <v>26960.95</v>
      </c>
      <c r="I513">
        <v>26956.2</v>
      </c>
      <c r="J513">
        <f t="shared" si="271"/>
        <v>-0.79888856737966985</v>
      </c>
      <c r="K513">
        <v>940360</v>
      </c>
      <c r="L513">
        <v>-206540</v>
      </c>
      <c r="M513">
        <f t="shared" si="267"/>
        <v>26800</v>
      </c>
      <c r="N513">
        <f t="shared" si="268"/>
        <v>2</v>
      </c>
      <c r="O513" s="11">
        <f t="shared" si="294"/>
        <v>24650</v>
      </c>
      <c r="P513" s="11">
        <f t="shared" si="295"/>
        <v>29000</v>
      </c>
      <c r="Q513" s="11">
        <f t="shared" si="265"/>
        <v>0</v>
      </c>
      <c r="R513" s="14">
        <v>15.3575</v>
      </c>
      <c r="S513" s="14">
        <f t="shared" si="296"/>
        <v>24600</v>
      </c>
      <c r="T513" s="14">
        <f t="shared" si="297"/>
        <v>29650</v>
      </c>
      <c r="U513" s="14">
        <f t="shared" si="290"/>
        <v>0</v>
      </c>
      <c r="V513" s="15">
        <f t="shared" si="266"/>
        <v>404</v>
      </c>
      <c r="W513" s="15">
        <f t="shared" si="269"/>
        <v>27.549999999999272</v>
      </c>
      <c r="X513" s="15">
        <f t="shared" si="270"/>
        <v>431.54999999999927</v>
      </c>
      <c r="Y513" s="15">
        <f t="shared" si="272"/>
        <v>431.54999999999927</v>
      </c>
      <c r="Z513" s="16">
        <f t="shared" si="282"/>
        <v>280.03928571428594</v>
      </c>
      <c r="AA513" s="15">
        <f t="shared" si="281"/>
        <v>1.0388678141365843E-2</v>
      </c>
      <c r="AB513" s="15">
        <f t="shared" si="283"/>
        <v>9.6614706714702336</v>
      </c>
      <c r="AC513" s="15">
        <f t="shared" si="298"/>
        <v>25550</v>
      </c>
      <c r="AD513" s="15">
        <f t="shared" si="299"/>
        <v>28700</v>
      </c>
      <c r="AE513" s="15">
        <f t="shared" si="291"/>
        <v>0</v>
      </c>
    </row>
    <row r="514" spans="1:31" x14ac:dyDescent="0.35">
      <c r="A514" s="2">
        <v>43523</v>
      </c>
      <c r="B514" t="s">
        <v>11</v>
      </c>
      <c r="C514" s="3">
        <v>43524</v>
      </c>
      <c r="D514">
        <v>27049.85</v>
      </c>
      <c r="E514">
        <v>27195</v>
      </c>
      <c r="F514">
        <v>26723.35</v>
      </c>
      <c r="G514">
        <v>26817.15</v>
      </c>
      <c r="H514">
        <v>26797.4</v>
      </c>
      <c r="I514">
        <v>26817.15</v>
      </c>
      <c r="J514">
        <f t="shared" si="271"/>
        <v>-0.51851147493301586</v>
      </c>
      <c r="K514">
        <v>782780</v>
      </c>
      <c r="L514">
        <v>-157580</v>
      </c>
      <c r="M514">
        <f t="shared" si="267"/>
        <v>27000</v>
      </c>
      <c r="N514">
        <f t="shared" si="268"/>
        <v>1</v>
      </c>
      <c r="O514" s="11">
        <f t="shared" si="294"/>
        <v>24650</v>
      </c>
      <c r="P514" s="11">
        <f t="shared" si="295"/>
        <v>29000</v>
      </c>
      <c r="Q514" s="11">
        <f t="shared" ref="Q514:Q577" si="300">IF(AND(G514&gt;=O514,G514&lt;=P514),0,1)</f>
        <v>0</v>
      </c>
      <c r="R514" s="14">
        <v>17.114999999999998</v>
      </c>
      <c r="S514" s="14">
        <f t="shared" si="296"/>
        <v>24600</v>
      </c>
      <c r="T514" s="14">
        <f t="shared" si="297"/>
        <v>29650</v>
      </c>
      <c r="U514" s="14">
        <f t="shared" si="290"/>
        <v>0</v>
      </c>
      <c r="V514" s="15">
        <f t="shared" ref="V514:V577" si="301">E514-F514</f>
        <v>471.65000000000146</v>
      </c>
      <c r="W514" s="15">
        <f t="shared" si="269"/>
        <v>238.79999999999927</v>
      </c>
      <c r="X514" s="15">
        <f t="shared" si="270"/>
        <v>232.85000000000218</v>
      </c>
      <c r="Y514" s="15">
        <f t="shared" si="272"/>
        <v>471.65000000000146</v>
      </c>
      <c r="Z514" s="16">
        <f t="shared" si="282"/>
        <v>288.94642857142884</v>
      </c>
      <c r="AA514" s="15">
        <f t="shared" si="281"/>
        <v>1.0774688159309577E-2</v>
      </c>
      <c r="AB514" s="15">
        <f t="shared" si="283"/>
        <v>10.020459988157906</v>
      </c>
      <c r="AC514" s="15">
        <f t="shared" si="298"/>
        <v>25550</v>
      </c>
      <c r="AD514" s="15">
        <f t="shared" si="299"/>
        <v>28700</v>
      </c>
      <c r="AE514" s="15">
        <f t="shared" si="291"/>
        <v>0</v>
      </c>
    </row>
    <row r="515" spans="1:31" x14ac:dyDescent="0.35">
      <c r="A515" s="2">
        <v>43524</v>
      </c>
      <c r="B515" t="s">
        <v>11</v>
      </c>
      <c r="C515" s="3">
        <v>43524</v>
      </c>
      <c r="D515">
        <v>26884</v>
      </c>
      <c r="E515">
        <v>26932.55</v>
      </c>
      <c r="F515">
        <v>26751</v>
      </c>
      <c r="G515">
        <v>26783.5</v>
      </c>
      <c r="H515">
        <v>26793.9</v>
      </c>
      <c r="I515">
        <v>26789.9</v>
      </c>
      <c r="J515">
        <f t="shared" si="271"/>
        <v>-0.12563705266302558</v>
      </c>
      <c r="K515">
        <v>377180</v>
      </c>
      <c r="L515">
        <v>-405600</v>
      </c>
      <c r="M515">
        <f t="shared" ref="M515:M578" si="302">MROUND(D515,100)</f>
        <v>26900</v>
      </c>
      <c r="N515">
        <f t="shared" ref="N515:N578" si="303">C515-A515</f>
        <v>0</v>
      </c>
      <c r="O515" s="11">
        <f t="shared" ref="O515" si="304">O514</f>
        <v>24650</v>
      </c>
      <c r="P515" s="11">
        <f t="shared" ref="P515" si="305">P514</f>
        <v>29000</v>
      </c>
      <c r="Q515" s="11">
        <f t="shared" si="300"/>
        <v>0</v>
      </c>
      <c r="R515" s="14">
        <v>18.897500000000001</v>
      </c>
      <c r="S515" s="14">
        <f t="shared" si="296"/>
        <v>24600</v>
      </c>
      <c r="T515" s="14">
        <f t="shared" si="297"/>
        <v>29650</v>
      </c>
      <c r="U515" s="14">
        <f t="shared" si="290"/>
        <v>0</v>
      </c>
      <c r="V515" s="15">
        <f t="shared" si="301"/>
        <v>181.54999999999927</v>
      </c>
      <c r="W515" s="15">
        <f t="shared" ref="W515:W578" si="306">ABS(G514-E515)</f>
        <v>115.39999999999782</v>
      </c>
      <c r="X515" s="15">
        <f t="shared" ref="X515:X578" si="307">ABS(G514-F515)</f>
        <v>66.150000000001455</v>
      </c>
      <c r="Y515" s="15">
        <f t="shared" si="272"/>
        <v>181.54999999999927</v>
      </c>
      <c r="Z515" s="16">
        <f t="shared" si="282"/>
        <v>282.77857142857152</v>
      </c>
      <c r="AA515" s="15">
        <f t="shared" si="281"/>
        <v>1.0557939456328394E-2</v>
      </c>
      <c r="AB515" s="15">
        <f t="shared" si="283"/>
        <v>9.8188836943854056</v>
      </c>
      <c r="AC515" s="15">
        <f t="shared" si="298"/>
        <v>25550</v>
      </c>
      <c r="AD515" s="15">
        <f t="shared" si="299"/>
        <v>28700</v>
      </c>
      <c r="AE515" s="15">
        <f t="shared" si="291"/>
        <v>0</v>
      </c>
    </row>
    <row r="516" spans="1:31" x14ac:dyDescent="0.35">
      <c r="A516" s="2">
        <v>43525</v>
      </c>
      <c r="B516" t="s">
        <v>11</v>
      </c>
      <c r="C516" s="3">
        <v>43552</v>
      </c>
      <c r="D516">
        <v>27061.05</v>
      </c>
      <c r="E516">
        <v>27248.9</v>
      </c>
      <c r="F516">
        <v>27051</v>
      </c>
      <c r="G516">
        <v>27201.3</v>
      </c>
      <c r="H516">
        <v>27189.8</v>
      </c>
      <c r="I516">
        <v>27201.3</v>
      </c>
      <c r="J516">
        <f t="shared" ref="J516:J579" si="308">((G516-G515)/G516)*100</f>
        <v>1.535956002102838</v>
      </c>
      <c r="K516">
        <v>1420100</v>
      </c>
      <c r="L516">
        <v>256980</v>
      </c>
      <c r="M516">
        <f t="shared" si="302"/>
        <v>27100</v>
      </c>
      <c r="N516">
        <f t="shared" si="303"/>
        <v>27</v>
      </c>
      <c r="O516" s="11">
        <v>24750</v>
      </c>
      <c r="P516" s="11">
        <v>29100</v>
      </c>
      <c r="Q516" s="11">
        <f t="shared" si="300"/>
        <v>0</v>
      </c>
      <c r="R516" s="14">
        <v>18.2775</v>
      </c>
      <c r="S516" s="14">
        <f>MROUND((G516-2*G516*R516*SQRT(N516/365)/100),50)</f>
        <v>24500</v>
      </c>
      <c r="T516" s="14">
        <f>MROUND((G516+2*G516*R516*SQRT(N516/365)/100),50)</f>
        <v>29900</v>
      </c>
      <c r="U516" s="14">
        <f t="shared" si="290"/>
        <v>0</v>
      </c>
      <c r="V516" s="15">
        <f t="shared" si="301"/>
        <v>197.90000000000146</v>
      </c>
      <c r="W516" s="15">
        <f t="shared" si="306"/>
        <v>465.40000000000146</v>
      </c>
      <c r="X516" s="15">
        <f t="shared" si="307"/>
        <v>267.5</v>
      </c>
      <c r="Y516" s="15">
        <f t="shared" ref="Y516:Y579" si="309">MAX(V516,W516,X516)</f>
        <v>465.40000000000146</v>
      </c>
      <c r="Z516" s="16">
        <f t="shared" si="282"/>
        <v>305.89642857142877</v>
      </c>
      <c r="AA516" s="15">
        <f t="shared" si="281"/>
        <v>1.1245654750744589E-2</v>
      </c>
      <c r="AB516" s="15">
        <f t="shared" si="283"/>
        <v>10.458458918192468</v>
      </c>
      <c r="AC516" s="15">
        <f>MROUND((G516-2*G516*AB516*SQRT(N516/365)/100),50)</f>
        <v>25650</v>
      </c>
      <c r="AD516" s="15">
        <f>MROUND((G516+2*G516*AB516*SQRT(N516/365)/100),50)</f>
        <v>28750</v>
      </c>
      <c r="AE516" s="15">
        <f t="shared" si="291"/>
        <v>0</v>
      </c>
    </row>
    <row r="517" spans="1:31" x14ac:dyDescent="0.35">
      <c r="A517" s="2">
        <v>43529</v>
      </c>
      <c r="B517" t="s">
        <v>11</v>
      </c>
      <c r="C517" s="3">
        <v>43552</v>
      </c>
      <c r="D517">
        <v>27053.25</v>
      </c>
      <c r="E517">
        <v>27674.55</v>
      </c>
      <c r="F517">
        <v>27053.25</v>
      </c>
      <c r="G517">
        <v>27645.5</v>
      </c>
      <c r="H517">
        <v>27634</v>
      </c>
      <c r="I517">
        <v>27645.5</v>
      </c>
      <c r="J517">
        <f t="shared" si="308"/>
        <v>1.6067714456240643</v>
      </c>
      <c r="K517">
        <v>1759940</v>
      </c>
      <c r="L517">
        <v>339840</v>
      </c>
      <c r="M517">
        <f t="shared" si="302"/>
        <v>27100</v>
      </c>
      <c r="N517">
        <f t="shared" si="303"/>
        <v>23</v>
      </c>
      <c r="O517" s="11">
        <f t="shared" ref="O517:O533" si="310">O516</f>
        <v>24750</v>
      </c>
      <c r="P517" s="11">
        <f t="shared" ref="P517:P533" si="311">P516</f>
        <v>29100</v>
      </c>
      <c r="Q517" s="11">
        <f t="shared" si="300"/>
        <v>0</v>
      </c>
      <c r="R517" s="14">
        <v>16.274999999999999</v>
      </c>
      <c r="S517" s="14">
        <f t="shared" ref="S517:S533" si="312">S516</f>
        <v>24500</v>
      </c>
      <c r="T517" s="14">
        <f t="shared" ref="T517:T533" si="313">T516</f>
        <v>29900</v>
      </c>
      <c r="U517" s="14">
        <f t="shared" si="290"/>
        <v>0</v>
      </c>
      <c r="V517" s="15">
        <f t="shared" si="301"/>
        <v>621.29999999999927</v>
      </c>
      <c r="W517" s="15">
        <f t="shared" si="306"/>
        <v>473.25</v>
      </c>
      <c r="X517" s="15">
        <f t="shared" si="307"/>
        <v>148.04999999999927</v>
      </c>
      <c r="Y517" s="15">
        <f t="shared" si="309"/>
        <v>621.29999999999927</v>
      </c>
      <c r="Z517" s="16">
        <f t="shared" si="282"/>
        <v>329.01071428571441</v>
      </c>
      <c r="AA517" s="15">
        <f t="shared" si="281"/>
        <v>1.1901058555125224E-2</v>
      </c>
      <c r="AB517" s="15">
        <f t="shared" si="283"/>
        <v>11.067984456266458</v>
      </c>
      <c r="AC517" s="15">
        <f t="shared" ref="AC517:AC533" si="314">AC516</f>
        <v>25650</v>
      </c>
      <c r="AD517" s="15">
        <f t="shared" ref="AD517:AD533" si="315">AD516</f>
        <v>28750</v>
      </c>
      <c r="AE517" s="15">
        <f t="shared" si="291"/>
        <v>0</v>
      </c>
    </row>
    <row r="518" spans="1:31" x14ac:dyDescent="0.35">
      <c r="A518" s="2">
        <v>43530</v>
      </c>
      <c r="B518" t="s">
        <v>11</v>
      </c>
      <c r="C518" s="3">
        <v>43552</v>
      </c>
      <c r="D518">
        <v>27655.55</v>
      </c>
      <c r="E518">
        <v>27760</v>
      </c>
      <c r="F518">
        <v>27560.25</v>
      </c>
      <c r="G518">
        <v>27692.400000000001</v>
      </c>
      <c r="H518">
        <v>27700</v>
      </c>
      <c r="I518">
        <v>27692.400000000001</v>
      </c>
      <c r="J518">
        <f t="shared" si="308"/>
        <v>0.16936054657596109</v>
      </c>
      <c r="K518">
        <v>1823400</v>
      </c>
      <c r="L518">
        <v>63460</v>
      </c>
      <c r="M518">
        <f t="shared" si="302"/>
        <v>27700</v>
      </c>
      <c r="N518">
        <f t="shared" si="303"/>
        <v>22</v>
      </c>
      <c r="O518" s="11">
        <f t="shared" si="310"/>
        <v>24750</v>
      </c>
      <c r="P518" s="11">
        <f t="shared" si="311"/>
        <v>29100</v>
      </c>
      <c r="Q518" s="11">
        <f t="shared" si="300"/>
        <v>0</v>
      </c>
      <c r="R518" s="14">
        <v>15.657500000000001</v>
      </c>
      <c r="S518" s="14">
        <f t="shared" si="312"/>
        <v>24500</v>
      </c>
      <c r="T518" s="14">
        <f t="shared" si="313"/>
        <v>29900</v>
      </c>
      <c r="U518" s="14">
        <f t="shared" si="290"/>
        <v>0</v>
      </c>
      <c r="V518" s="15">
        <f t="shared" si="301"/>
        <v>199.75</v>
      </c>
      <c r="W518" s="15">
        <f t="shared" si="306"/>
        <v>114.5</v>
      </c>
      <c r="X518" s="15">
        <f t="shared" si="307"/>
        <v>85.25</v>
      </c>
      <c r="Y518" s="15">
        <f t="shared" si="309"/>
        <v>199.75</v>
      </c>
      <c r="Z518" s="16">
        <f t="shared" si="282"/>
        <v>320.15357142857152</v>
      </c>
      <c r="AA518" s="15">
        <f t="shared" si="281"/>
        <v>1.1561062653600681E-2</v>
      </c>
      <c r="AB518" s="15">
        <f t="shared" si="283"/>
        <v>10.751788267848633</v>
      </c>
      <c r="AC518" s="15">
        <f t="shared" si="314"/>
        <v>25650</v>
      </c>
      <c r="AD518" s="15">
        <f t="shared" si="315"/>
        <v>28750</v>
      </c>
      <c r="AE518" s="15">
        <f t="shared" si="291"/>
        <v>0</v>
      </c>
    </row>
    <row r="519" spans="1:31" x14ac:dyDescent="0.35">
      <c r="A519" s="2">
        <v>43531</v>
      </c>
      <c r="B519" t="s">
        <v>11</v>
      </c>
      <c r="C519" s="3">
        <v>43552</v>
      </c>
      <c r="D519">
        <v>27740</v>
      </c>
      <c r="E519">
        <v>27879.599999999999</v>
      </c>
      <c r="F519">
        <v>27626</v>
      </c>
      <c r="G519">
        <v>27833.85</v>
      </c>
      <c r="H519">
        <v>27820.15</v>
      </c>
      <c r="I519">
        <v>27833.85</v>
      </c>
      <c r="J519">
        <f t="shared" si="308"/>
        <v>0.50819415927008693</v>
      </c>
      <c r="K519">
        <v>2053220</v>
      </c>
      <c r="L519">
        <v>229820</v>
      </c>
      <c r="M519">
        <f t="shared" si="302"/>
        <v>27700</v>
      </c>
      <c r="N519">
        <f t="shared" si="303"/>
        <v>21</v>
      </c>
      <c r="O519" s="11">
        <f t="shared" si="310"/>
        <v>24750</v>
      </c>
      <c r="P519" s="11">
        <f t="shared" si="311"/>
        <v>29100</v>
      </c>
      <c r="Q519" s="11">
        <f t="shared" si="300"/>
        <v>0</v>
      </c>
      <c r="R519" s="14">
        <v>15.61</v>
      </c>
      <c r="S519" s="14">
        <f t="shared" si="312"/>
        <v>24500</v>
      </c>
      <c r="T519" s="14">
        <f t="shared" si="313"/>
        <v>29900</v>
      </c>
      <c r="U519" s="14">
        <f t="shared" si="290"/>
        <v>0</v>
      </c>
      <c r="V519" s="15">
        <f t="shared" si="301"/>
        <v>253.59999999999854</v>
      </c>
      <c r="W519" s="15">
        <f t="shared" si="306"/>
        <v>187.19999999999709</v>
      </c>
      <c r="X519" s="15">
        <f t="shared" si="307"/>
        <v>66.400000000001455</v>
      </c>
      <c r="Y519" s="15">
        <f t="shared" si="309"/>
        <v>253.59999999999854</v>
      </c>
      <c r="Z519" s="16">
        <f t="shared" si="282"/>
        <v>321.50357142857138</v>
      </c>
      <c r="AA519" s="15">
        <f t="shared" si="281"/>
        <v>1.1550812102119232E-2</v>
      </c>
      <c r="AB519" s="15">
        <f t="shared" si="283"/>
        <v>10.742255254970885</v>
      </c>
      <c r="AC519" s="15">
        <f t="shared" si="314"/>
        <v>25650</v>
      </c>
      <c r="AD519" s="15">
        <f t="shared" si="315"/>
        <v>28750</v>
      </c>
      <c r="AE519" s="15">
        <f t="shared" si="291"/>
        <v>0</v>
      </c>
    </row>
    <row r="520" spans="1:31" x14ac:dyDescent="0.35">
      <c r="A520" s="2">
        <v>43532</v>
      </c>
      <c r="B520" t="s">
        <v>11</v>
      </c>
      <c r="C520" s="3">
        <v>43552</v>
      </c>
      <c r="D520">
        <v>27774.9</v>
      </c>
      <c r="E520">
        <v>27920</v>
      </c>
      <c r="F520">
        <v>27710</v>
      </c>
      <c r="G520">
        <v>27883.15</v>
      </c>
      <c r="H520">
        <v>27885.1</v>
      </c>
      <c r="I520">
        <v>27883.15</v>
      </c>
      <c r="J520">
        <f t="shared" si="308"/>
        <v>0.17680929163312936</v>
      </c>
      <c r="K520">
        <v>2065660</v>
      </c>
      <c r="L520">
        <v>12440</v>
      </c>
      <c r="M520">
        <f t="shared" si="302"/>
        <v>27800</v>
      </c>
      <c r="N520">
        <f t="shared" si="303"/>
        <v>20</v>
      </c>
      <c r="O520" s="11">
        <f t="shared" si="310"/>
        <v>24750</v>
      </c>
      <c r="P520" s="11">
        <f t="shared" si="311"/>
        <v>29100</v>
      </c>
      <c r="Q520" s="11">
        <f t="shared" si="300"/>
        <v>0</v>
      </c>
      <c r="R520" s="14">
        <v>15.2925</v>
      </c>
      <c r="S520" s="14">
        <f t="shared" si="312"/>
        <v>24500</v>
      </c>
      <c r="T520" s="14">
        <f t="shared" si="313"/>
        <v>29900</v>
      </c>
      <c r="U520" s="14">
        <f t="shared" si="290"/>
        <v>0</v>
      </c>
      <c r="V520" s="15">
        <f t="shared" si="301"/>
        <v>210</v>
      </c>
      <c r="W520" s="15">
        <f t="shared" si="306"/>
        <v>86.150000000001455</v>
      </c>
      <c r="X520" s="15">
        <f t="shared" si="307"/>
        <v>123.84999999999854</v>
      </c>
      <c r="Y520" s="15">
        <f t="shared" si="309"/>
        <v>210</v>
      </c>
      <c r="Z520" s="16">
        <f t="shared" si="282"/>
        <v>310.16428571428565</v>
      </c>
      <c r="AA520" s="15">
        <f t="shared" si="281"/>
        <v>1.1123717575463519E-2</v>
      </c>
      <c r="AB520" s="15">
        <f t="shared" si="283"/>
        <v>10.345057345181072</v>
      </c>
      <c r="AC520" s="15">
        <f t="shared" si="314"/>
        <v>25650</v>
      </c>
      <c r="AD520" s="15">
        <f t="shared" si="315"/>
        <v>28750</v>
      </c>
      <c r="AE520" s="15">
        <f t="shared" si="291"/>
        <v>0</v>
      </c>
    </row>
    <row r="521" spans="1:31" x14ac:dyDescent="0.35">
      <c r="A521" s="2">
        <v>43535</v>
      </c>
      <c r="B521" t="s">
        <v>11</v>
      </c>
      <c r="C521" s="3">
        <v>43552</v>
      </c>
      <c r="D521">
        <v>28018.5</v>
      </c>
      <c r="E521">
        <v>28146.1</v>
      </c>
      <c r="F521">
        <v>27891.200000000001</v>
      </c>
      <c r="G521">
        <v>28080.7</v>
      </c>
      <c r="H521">
        <v>28080</v>
      </c>
      <c r="I521">
        <v>28080.7</v>
      </c>
      <c r="J521">
        <f t="shared" si="308"/>
        <v>0.70350810343046744</v>
      </c>
      <c r="K521">
        <v>2073900</v>
      </c>
      <c r="L521">
        <v>8240</v>
      </c>
      <c r="M521">
        <f t="shared" si="302"/>
        <v>28000</v>
      </c>
      <c r="N521">
        <f t="shared" si="303"/>
        <v>17</v>
      </c>
      <c r="O521" s="11">
        <f t="shared" si="310"/>
        <v>24750</v>
      </c>
      <c r="P521" s="11">
        <f t="shared" si="311"/>
        <v>29100</v>
      </c>
      <c r="Q521" s="11">
        <f t="shared" si="300"/>
        <v>0</v>
      </c>
      <c r="R521" s="14">
        <v>14.94</v>
      </c>
      <c r="S521" s="14">
        <f t="shared" si="312"/>
        <v>24500</v>
      </c>
      <c r="T521" s="14">
        <f t="shared" si="313"/>
        <v>29900</v>
      </c>
      <c r="U521" s="14">
        <f t="shared" si="290"/>
        <v>0</v>
      </c>
      <c r="V521" s="15">
        <f t="shared" si="301"/>
        <v>254.89999999999782</v>
      </c>
      <c r="W521" s="15">
        <f t="shared" si="306"/>
        <v>262.94999999999709</v>
      </c>
      <c r="X521" s="15">
        <f t="shared" si="307"/>
        <v>8.0499999999992724</v>
      </c>
      <c r="Y521" s="15">
        <f t="shared" si="309"/>
        <v>262.94999999999709</v>
      </c>
      <c r="Z521" s="16">
        <f t="shared" si="282"/>
        <v>315.69285714285695</v>
      </c>
      <c r="AA521" s="15">
        <f t="shared" si="281"/>
        <v>1.1242342859788286E-2</v>
      </c>
      <c r="AB521" s="15">
        <f t="shared" si="283"/>
        <v>10.455378859603107</v>
      </c>
      <c r="AC521" s="15">
        <f t="shared" si="314"/>
        <v>25650</v>
      </c>
      <c r="AD521" s="15">
        <f t="shared" si="315"/>
        <v>28750</v>
      </c>
      <c r="AE521" s="15">
        <f t="shared" si="291"/>
        <v>0</v>
      </c>
    </row>
    <row r="522" spans="1:31" x14ac:dyDescent="0.35">
      <c r="A522" s="2">
        <v>43536</v>
      </c>
      <c r="B522" t="s">
        <v>11</v>
      </c>
      <c r="C522" s="3">
        <v>43552</v>
      </c>
      <c r="D522">
        <v>28240</v>
      </c>
      <c r="E522">
        <v>28578.2</v>
      </c>
      <c r="F522">
        <v>28210.6</v>
      </c>
      <c r="G522">
        <v>28528.1</v>
      </c>
      <c r="H522">
        <v>28500</v>
      </c>
      <c r="I522">
        <v>28528.1</v>
      </c>
      <c r="J522">
        <f t="shared" si="308"/>
        <v>1.5682782940328932</v>
      </c>
      <c r="K522">
        <v>2459820</v>
      </c>
      <c r="L522">
        <v>385920</v>
      </c>
      <c r="M522">
        <f t="shared" si="302"/>
        <v>28200</v>
      </c>
      <c r="N522">
        <f t="shared" si="303"/>
        <v>16</v>
      </c>
      <c r="O522" s="11">
        <f t="shared" si="310"/>
        <v>24750</v>
      </c>
      <c r="P522" s="11">
        <f t="shared" si="311"/>
        <v>29100</v>
      </c>
      <c r="Q522" s="11">
        <f t="shared" si="300"/>
        <v>0</v>
      </c>
      <c r="R522" s="14">
        <v>14.895</v>
      </c>
      <c r="S522" s="14">
        <f t="shared" si="312"/>
        <v>24500</v>
      </c>
      <c r="T522" s="14">
        <f t="shared" si="313"/>
        <v>29900</v>
      </c>
      <c r="U522" s="14">
        <f t="shared" si="290"/>
        <v>0</v>
      </c>
      <c r="V522" s="15">
        <f t="shared" si="301"/>
        <v>367.60000000000218</v>
      </c>
      <c r="W522" s="15">
        <f t="shared" si="306"/>
        <v>497.5</v>
      </c>
      <c r="X522" s="15">
        <f t="shared" si="307"/>
        <v>129.89999999999782</v>
      </c>
      <c r="Y522" s="15">
        <f t="shared" si="309"/>
        <v>497.5</v>
      </c>
      <c r="Z522" s="16">
        <f t="shared" si="282"/>
        <v>323.80357142857116</v>
      </c>
      <c r="AA522" s="15">
        <f t="shared" si="281"/>
        <v>1.1350337787254363E-2</v>
      </c>
      <c r="AB522" s="15">
        <f t="shared" si="283"/>
        <v>10.555814142146557</v>
      </c>
      <c r="AC522" s="15">
        <f t="shared" si="314"/>
        <v>25650</v>
      </c>
      <c r="AD522" s="15">
        <f t="shared" si="315"/>
        <v>28750</v>
      </c>
      <c r="AE522" s="15">
        <f t="shared" si="291"/>
        <v>0</v>
      </c>
    </row>
    <row r="523" spans="1:31" x14ac:dyDescent="0.35">
      <c r="A523" s="2">
        <v>43537</v>
      </c>
      <c r="B523" t="s">
        <v>11</v>
      </c>
      <c r="C523" s="3">
        <v>43552</v>
      </c>
      <c r="D523">
        <v>28511.5</v>
      </c>
      <c r="E523">
        <v>28998.1</v>
      </c>
      <c r="F523">
        <v>28436</v>
      </c>
      <c r="G523">
        <v>28938.799999999999</v>
      </c>
      <c r="H523">
        <v>28949.65</v>
      </c>
      <c r="I523">
        <v>28938.799999999999</v>
      </c>
      <c r="J523">
        <f t="shared" si="308"/>
        <v>1.4192019019447963</v>
      </c>
      <c r="K523">
        <v>2483200</v>
      </c>
      <c r="L523">
        <v>23380</v>
      </c>
      <c r="M523">
        <f t="shared" si="302"/>
        <v>28500</v>
      </c>
      <c r="N523">
        <f t="shared" si="303"/>
        <v>15</v>
      </c>
      <c r="O523" s="11">
        <f t="shared" si="310"/>
        <v>24750</v>
      </c>
      <c r="P523" s="11">
        <f t="shared" si="311"/>
        <v>29100</v>
      </c>
      <c r="Q523" s="11">
        <f t="shared" si="300"/>
        <v>0</v>
      </c>
      <c r="R523" s="14">
        <v>15.0975</v>
      </c>
      <c r="S523" s="14">
        <f t="shared" si="312"/>
        <v>24500</v>
      </c>
      <c r="T523" s="14">
        <f t="shared" si="313"/>
        <v>29900</v>
      </c>
      <c r="U523" s="14">
        <f t="shared" si="290"/>
        <v>0</v>
      </c>
      <c r="V523" s="15">
        <f t="shared" si="301"/>
        <v>562.09999999999854</v>
      </c>
      <c r="W523" s="15">
        <f t="shared" si="306"/>
        <v>470</v>
      </c>
      <c r="X523" s="15">
        <f t="shared" si="307"/>
        <v>92.099999999998545</v>
      </c>
      <c r="Y523" s="15">
        <f t="shared" si="309"/>
        <v>562.09999999999854</v>
      </c>
      <c r="Z523" s="16">
        <f t="shared" si="282"/>
        <v>340.93928571428557</v>
      </c>
      <c r="AA523" s="15">
        <f t="shared" si="281"/>
        <v>1.178138988880968E-2</v>
      </c>
      <c r="AB523" s="15">
        <f t="shared" si="283"/>
        <v>10.956692596593003</v>
      </c>
      <c r="AC523" s="15">
        <f t="shared" si="314"/>
        <v>25650</v>
      </c>
      <c r="AD523" s="15">
        <f t="shared" si="315"/>
        <v>28750</v>
      </c>
      <c r="AE523" s="15">
        <f t="shared" si="291"/>
        <v>1</v>
      </c>
    </row>
    <row r="524" spans="1:31" x14ac:dyDescent="0.35">
      <c r="A524" s="2">
        <v>43538</v>
      </c>
      <c r="B524" t="s">
        <v>11</v>
      </c>
      <c r="C524" s="3">
        <v>43552</v>
      </c>
      <c r="D524">
        <v>29055.55</v>
      </c>
      <c r="E524">
        <v>29134.7</v>
      </c>
      <c r="F524">
        <v>28862.25</v>
      </c>
      <c r="G524">
        <v>29012.25</v>
      </c>
      <c r="H524">
        <v>29024</v>
      </c>
      <c r="I524">
        <v>29012.25</v>
      </c>
      <c r="J524">
        <f t="shared" si="308"/>
        <v>0.25316892002516433</v>
      </c>
      <c r="K524">
        <v>2445260</v>
      </c>
      <c r="L524">
        <v>-37940</v>
      </c>
      <c r="M524">
        <f t="shared" si="302"/>
        <v>29100</v>
      </c>
      <c r="N524">
        <f t="shared" si="303"/>
        <v>14</v>
      </c>
      <c r="O524" s="11">
        <f t="shared" si="310"/>
        <v>24750</v>
      </c>
      <c r="P524" s="11">
        <f t="shared" si="311"/>
        <v>29100</v>
      </c>
      <c r="Q524" s="11">
        <f t="shared" si="300"/>
        <v>0</v>
      </c>
      <c r="R524" s="14">
        <v>15.2775</v>
      </c>
      <c r="S524" s="14">
        <f t="shared" si="312"/>
        <v>24500</v>
      </c>
      <c r="T524" s="14">
        <f t="shared" si="313"/>
        <v>29900</v>
      </c>
      <c r="U524" s="14">
        <f t="shared" si="290"/>
        <v>0</v>
      </c>
      <c r="V524" s="15">
        <f t="shared" si="301"/>
        <v>272.45000000000073</v>
      </c>
      <c r="W524" s="15">
        <f t="shared" si="306"/>
        <v>195.90000000000146</v>
      </c>
      <c r="X524" s="15">
        <f t="shared" si="307"/>
        <v>76.549999999999272</v>
      </c>
      <c r="Y524" s="15">
        <f t="shared" si="309"/>
        <v>272.45000000000073</v>
      </c>
      <c r="Z524" s="16">
        <f t="shared" si="282"/>
        <v>349.54642857142841</v>
      </c>
      <c r="AA524" s="15">
        <f t="shared" si="281"/>
        <v>1.204823578217575E-2</v>
      </c>
      <c r="AB524" s="15">
        <f t="shared" si="283"/>
        <v>11.204859277423449</v>
      </c>
      <c r="AC524" s="15">
        <f t="shared" si="314"/>
        <v>25650</v>
      </c>
      <c r="AD524" s="15">
        <f t="shared" si="315"/>
        <v>28750</v>
      </c>
      <c r="AE524" s="15">
        <f t="shared" si="291"/>
        <v>1</v>
      </c>
    </row>
    <row r="525" spans="1:31" x14ac:dyDescent="0.35">
      <c r="A525" s="2">
        <v>43539</v>
      </c>
      <c r="B525" t="s">
        <v>11</v>
      </c>
      <c r="C525" s="3">
        <v>43552</v>
      </c>
      <c r="D525">
        <v>29078.75</v>
      </c>
      <c r="E525">
        <v>29658.3</v>
      </c>
      <c r="F525">
        <v>29040.25</v>
      </c>
      <c r="G525">
        <v>29465.5</v>
      </c>
      <c r="H525">
        <v>29502.5</v>
      </c>
      <c r="I525">
        <v>29465.5</v>
      </c>
      <c r="J525">
        <f t="shared" si="308"/>
        <v>1.5382396361846906</v>
      </c>
      <c r="K525">
        <v>2595880</v>
      </c>
      <c r="L525">
        <v>150620</v>
      </c>
      <c r="M525">
        <f t="shared" si="302"/>
        <v>29100</v>
      </c>
      <c r="N525">
        <f t="shared" si="303"/>
        <v>13</v>
      </c>
      <c r="O525" s="11">
        <f t="shared" si="310"/>
        <v>24750</v>
      </c>
      <c r="P525" s="11">
        <f t="shared" si="311"/>
        <v>29100</v>
      </c>
      <c r="Q525" s="11">
        <f t="shared" si="300"/>
        <v>1</v>
      </c>
      <c r="R525" s="14">
        <v>15.15</v>
      </c>
      <c r="S525" s="14">
        <f t="shared" si="312"/>
        <v>24500</v>
      </c>
      <c r="T525" s="14">
        <f t="shared" si="313"/>
        <v>29900</v>
      </c>
      <c r="U525" s="14">
        <f t="shared" si="290"/>
        <v>0</v>
      </c>
      <c r="V525" s="15">
        <f t="shared" si="301"/>
        <v>618.04999999999927</v>
      </c>
      <c r="W525" s="15">
        <f t="shared" si="306"/>
        <v>646.04999999999927</v>
      </c>
      <c r="X525" s="15">
        <f t="shared" si="307"/>
        <v>28</v>
      </c>
      <c r="Y525" s="15">
        <f t="shared" si="309"/>
        <v>646.04999999999927</v>
      </c>
      <c r="Z525" s="16">
        <f t="shared" si="282"/>
        <v>381.97142857142819</v>
      </c>
      <c r="AA525" s="15">
        <f t="shared" si="281"/>
        <v>1.296334454095224E-2</v>
      </c>
      <c r="AB525" s="15">
        <f t="shared" si="283"/>
        <v>12.055910423085583</v>
      </c>
      <c r="AC525" s="15">
        <f t="shared" si="314"/>
        <v>25650</v>
      </c>
      <c r="AD525" s="15">
        <f t="shared" si="315"/>
        <v>28750</v>
      </c>
      <c r="AE525" s="15">
        <f t="shared" si="291"/>
        <v>1</v>
      </c>
    </row>
    <row r="526" spans="1:31" x14ac:dyDescent="0.35">
      <c r="A526" s="2">
        <v>43542</v>
      </c>
      <c r="B526" t="s">
        <v>11</v>
      </c>
      <c r="C526" s="3">
        <v>43552</v>
      </c>
      <c r="D526">
        <v>29605.05</v>
      </c>
      <c r="E526">
        <v>29863.65</v>
      </c>
      <c r="F526">
        <v>29371.9</v>
      </c>
      <c r="G526">
        <v>29660.35</v>
      </c>
      <c r="H526">
        <v>29736</v>
      </c>
      <c r="I526">
        <v>29660.35</v>
      </c>
      <c r="J526">
        <f t="shared" si="308"/>
        <v>0.65693762885467821</v>
      </c>
      <c r="K526">
        <v>2611020</v>
      </c>
      <c r="L526">
        <v>15140</v>
      </c>
      <c r="M526">
        <f t="shared" si="302"/>
        <v>29600</v>
      </c>
      <c r="N526">
        <f t="shared" si="303"/>
        <v>10</v>
      </c>
      <c r="O526" s="11">
        <f t="shared" si="310"/>
        <v>24750</v>
      </c>
      <c r="P526" s="11">
        <f t="shared" si="311"/>
        <v>29100</v>
      </c>
      <c r="Q526" s="11">
        <f t="shared" si="300"/>
        <v>1</v>
      </c>
      <c r="R526" s="14">
        <v>15.865</v>
      </c>
      <c r="S526" s="14">
        <f t="shared" si="312"/>
        <v>24500</v>
      </c>
      <c r="T526" s="14">
        <f t="shared" si="313"/>
        <v>29900</v>
      </c>
      <c r="U526" s="14">
        <f t="shared" si="290"/>
        <v>0</v>
      </c>
      <c r="V526" s="15">
        <f t="shared" si="301"/>
        <v>491.75</v>
      </c>
      <c r="W526" s="15">
        <f t="shared" si="306"/>
        <v>398.15000000000146</v>
      </c>
      <c r="X526" s="15">
        <f t="shared" si="307"/>
        <v>93.599999999998545</v>
      </c>
      <c r="Y526" s="15">
        <f t="shared" si="309"/>
        <v>491.75</v>
      </c>
      <c r="Z526" s="16">
        <f t="shared" si="282"/>
        <v>397.68571428571391</v>
      </c>
      <c r="AA526" s="15">
        <f t="shared" si="281"/>
        <v>1.3407991284179516E-2</v>
      </c>
      <c r="AB526" s="15">
        <f t="shared" si="283"/>
        <v>12.46943189428695</v>
      </c>
      <c r="AC526" s="15">
        <f t="shared" si="314"/>
        <v>25650</v>
      </c>
      <c r="AD526" s="15">
        <f t="shared" si="315"/>
        <v>28750</v>
      </c>
      <c r="AE526" s="15">
        <f t="shared" si="291"/>
        <v>1</v>
      </c>
    </row>
    <row r="527" spans="1:31" x14ac:dyDescent="0.35">
      <c r="A527" s="2">
        <v>43543</v>
      </c>
      <c r="B527" t="s">
        <v>11</v>
      </c>
      <c r="C527" s="3">
        <v>43552</v>
      </c>
      <c r="D527">
        <v>29800</v>
      </c>
      <c r="E527">
        <v>29898.799999999999</v>
      </c>
      <c r="F527">
        <v>29502.9</v>
      </c>
      <c r="G527">
        <v>29858.1</v>
      </c>
      <c r="H527">
        <v>29850</v>
      </c>
      <c r="I527">
        <v>29858.1</v>
      </c>
      <c r="J527">
        <f t="shared" si="308"/>
        <v>0.6622993425569611</v>
      </c>
      <c r="K527">
        <v>2643300</v>
      </c>
      <c r="L527">
        <v>32280</v>
      </c>
      <c r="M527">
        <f t="shared" si="302"/>
        <v>29800</v>
      </c>
      <c r="N527">
        <f t="shared" si="303"/>
        <v>9</v>
      </c>
      <c r="O527" s="11">
        <f t="shared" si="310"/>
        <v>24750</v>
      </c>
      <c r="P527" s="11">
        <f t="shared" si="311"/>
        <v>29100</v>
      </c>
      <c r="Q527" s="11">
        <f t="shared" si="300"/>
        <v>1</v>
      </c>
      <c r="R527" s="14">
        <v>16.899999999999999</v>
      </c>
      <c r="S527" s="14">
        <f t="shared" si="312"/>
        <v>24500</v>
      </c>
      <c r="T527" s="14">
        <f t="shared" si="313"/>
        <v>29900</v>
      </c>
      <c r="U527" s="14">
        <f t="shared" si="290"/>
        <v>0</v>
      </c>
      <c r="V527" s="15">
        <f t="shared" si="301"/>
        <v>395.89999999999782</v>
      </c>
      <c r="W527" s="15">
        <f t="shared" si="306"/>
        <v>238.45000000000073</v>
      </c>
      <c r="X527" s="15">
        <f t="shared" si="307"/>
        <v>157.44999999999709</v>
      </c>
      <c r="Y527" s="15">
        <f t="shared" si="309"/>
        <v>395.89999999999782</v>
      </c>
      <c r="Z527" s="16">
        <f t="shared" si="282"/>
        <v>395.13928571428522</v>
      </c>
      <c r="AA527" s="15">
        <f t="shared" ref="AA527:AA590" si="316">Z527/G527</f>
        <v>1.3233905898710409E-2</v>
      </c>
      <c r="AB527" s="15">
        <f t="shared" si="283"/>
        <v>12.30753248580068</v>
      </c>
      <c r="AC527" s="15">
        <f t="shared" si="314"/>
        <v>25650</v>
      </c>
      <c r="AD527" s="15">
        <f t="shared" si="315"/>
        <v>28750</v>
      </c>
      <c r="AE527" s="15">
        <f t="shared" si="291"/>
        <v>1</v>
      </c>
    </row>
    <row r="528" spans="1:31" x14ac:dyDescent="0.35">
      <c r="A528" s="2">
        <v>43544</v>
      </c>
      <c r="B528" t="s">
        <v>11</v>
      </c>
      <c r="C528" s="3">
        <v>43552</v>
      </c>
      <c r="D528">
        <v>29819.95</v>
      </c>
      <c r="E528">
        <v>29986.45</v>
      </c>
      <c r="F528">
        <v>29704</v>
      </c>
      <c r="G528">
        <v>29931.3</v>
      </c>
      <c r="H528">
        <v>29960.799999999999</v>
      </c>
      <c r="I528">
        <v>29931.3</v>
      </c>
      <c r="J528">
        <f t="shared" si="308"/>
        <v>0.2445600424973213</v>
      </c>
      <c r="K528">
        <v>2447280</v>
      </c>
      <c r="L528">
        <v>-196020</v>
      </c>
      <c r="M528">
        <f t="shared" si="302"/>
        <v>29800</v>
      </c>
      <c r="N528">
        <f t="shared" si="303"/>
        <v>8</v>
      </c>
      <c r="O528" s="11">
        <f t="shared" si="310"/>
        <v>24750</v>
      </c>
      <c r="P528" s="11">
        <f t="shared" si="311"/>
        <v>29100</v>
      </c>
      <c r="Q528" s="11">
        <f t="shared" si="300"/>
        <v>1</v>
      </c>
      <c r="R528" s="14">
        <v>16.4925</v>
      </c>
      <c r="S528" s="14">
        <f t="shared" si="312"/>
        <v>24500</v>
      </c>
      <c r="T528" s="14">
        <f t="shared" si="313"/>
        <v>29900</v>
      </c>
      <c r="U528" s="14">
        <f t="shared" si="290"/>
        <v>1</v>
      </c>
      <c r="V528" s="15">
        <f t="shared" si="301"/>
        <v>282.45000000000073</v>
      </c>
      <c r="W528" s="15">
        <f t="shared" si="306"/>
        <v>128.35000000000218</v>
      </c>
      <c r="X528" s="15">
        <f t="shared" si="307"/>
        <v>154.09999999999854</v>
      </c>
      <c r="Y528" s="15">
        <f t="shared" si="309"/>
        <v>282.45000000000073</v>
      </c>
      <c r="Z528" s="16">
        <f t="shared" ref="Z528:Z591" si="317">AVERAGE(Y515:Y528)</f>
        <v>381.62499999999949</v>
      </c>
      <c r="AA528" s="15">
        <f t="shared" si="316"/>
        <v>1.2750030904103715E-2</v>
      </c>
      <c r="AB528" s="15">
        <f t="shared" ref="AB528:AB591" si="318">AA528*930</f>
        <v>11.857528740816454</v>
      </c>
      <c r="AC528" s="15">
        <f t="shared" si="314"/>
        <v>25650</v>
      </c>
      <c r="AD528" s="15">
        <f t="shared" si="315"/>
        <v>28750</v>
      </c>
      <c r="AE528" s="15">
        <f t="shared" si="291"/>
        <v>1</v>
      </c>
    </row>
    <row r="529" spans="1:31" x14ac:dyDescent="0.35">
      <c r="A529" s="2">
        <v>43546</v>
      </c>
      <c r="B529" t="s">
        <v>11</v>
      </c>
      <c r="C529" s="3">
        <v>43552</v>
      </c>
      <c r="D529">
        <v>30000.400000000001</v>
      </c>
      <c r="E529">
        <v>30092</v>
      </c>
      <c r="F529">
        <v>29572</v>
      </c>
      <c r="G529">
        <v>29638.55</v>
      </c>
      <c r="H529">
        <v>29660</v>
      </c>
      <c r="I529">
        <v>29638.55</v>
      </c>
      <c r="J529">
        <f t="shared" si="308"/>
        <v>-0.98773388036864151</v>
      </c>
      <c r="K529">
        <v>2178560</v>
      </c>
      <c r="L529">
        <v>-268720</v>
      </c>
      <c r="M529">
        <f t="shared" si="302"/>
        <v>30000</v>
      </c>
      <c r="N529">
        <f t="shared" si="303"/>
        <v>6</v>
      </c>
      <c r="O529" s="11">
        <f t="shared" si="310"/>
        <v>24750</v>
      </c>
      <c r="P529" s="11">
        <f t="shared" si="311"/>
        <v>29100</v>
      </c>
      <c r="Q529" s="11">
        <f t="shared" si="300"/>
        <v>1</v>
      </c>
      <c r="R529" s="14">
        <v>16.032499999999999</v>
      </c>
      <c r="S529" s="14">
        <f t="shared" si="312"/>
        <v>24500</v>
      </c>
      <c r="T529" s="14">
        <f t="shared" si="313"/>
        <v>29900</v>
      </c>
      <c r="U529" s="14">
        <f t="shared" si="290"/>
        <v>0</v>
      </c>
      <c r="V529" s="15">
        <f t="shared" si="301"/>
        <v>520</v>
      </c>
      <c r="W529" s="15">
        <f t="shared" si="306"/>
        <v>160.70000000000073</v>
      </c>
      <c r="X529" s="15">
        <f t="shared" si="307"/>
        <v>359.29999999999927</v>
      </c>
      <c r="Y529" s="15">
        <f t="shared" si="309"/>
        <v>520</v>
      </c>
      <c r="Z529" s="16">
        <f t="shared" si="317"/>
        <v>405.79999999999956</v>
      </c>
      <c r="AA529" s="15">
        <f t="shared" si="316"/>
        <v>1.3691627964255996E-2</v>
      </c>
      <c r="AB529" s="15">
        <f t="shared" si="318"/>
        <v>12.733214006758077</v>
      </c>
      <c r="AC529" s="15">
        <f t="shared" si="314"/>
        <v>25650</v>
      </c>
      <c r="AD529" s="15">
        <f t="shared" si="315"/>
        <v>28750</v>
      </c>
      <c r="AE529" s="15">
        <f t="shared" si="291"/>
        <v>1</v>
      </c>
    </row>
    <row r="530" spans="1:31" x14ac:dyDescent="0.35">
      <c r="A530" s="2">
        <v>43549</v>
      </c>
      <c r="B530" t="s">
        <v>11</v>
      </c>
      <c r="C530" s="3">
        <v>43552</v>
      </c>
      <c r="D530">
        <v>29410</v>
      </c>
      <c r="E530">
        <v>29419.85</v>
      </c>
      <c r="F530">
        <v>29211.3</v>
      </c>
      <c r="G530">
        <v>29312</v>
      </c>
      <c r="H530">
        <v>29320</v>
      </c>
      <c r="I530">
        <v>29312</v>
      </c>
      <c r="J530">
        <f t="shared" si="308"/>
        <v>-1.1140488537117879</v>
      </c>
      <c r="K530">
        <v>1961060</v>
      </c>
      <c r="L530">
        <v>-217500</v>
      </c>
      <c r="M530">
        <f t="shared" si="302"/>
        <v>29400</v>
      </c>
      <c r="N530">
        <f t="shared" si="303"/>
        <v>3</v>
      </c>
      <c r="O530" s="11">
        <f t="shared" si="310"/>
        <v>24750</v>
      </c>
      <c r="P530" s="11">
        <f t="shared" si="311"/>
        <v>29100</v>
      </c>
      <c r="Q530" s="11">
        <f t="shared" si="300"/>
        <v>1</v>
      </c>
      <c r="R530" s="14">
        <v>16.274999999999999</v>
      </c>
      <c r="S530" s="14">
        <f t="shared" si="312"/>
        <v>24500</v>
      </c>
      <c r="T530" s="14">
        <f t="shared" si="313"/>
        <v>29900</v>
      </c>
      <c r="U530" s="14">
        <f t="shared" si="290"/>
        <v>0</v>
      </c>
      <c r="V530" s="15">
        <f t="shared" si="301"/>
        <v>208.54999999999927</v>
      </c>
      <c r="W530" s="15">
        <f t="shared" si="306"/>
        <v>218.70000000000073</v>
      </c>
      <c r="X530" s="15">
        <f t="shared" si="307"/>
        <v>427.25</v>
      </c>
      <c r="Y530" s="15">
        <f t="shared" si="309"/>
        <v>427.25</v>
      </c>
      <c r="Z530" s="16">
        <f t="shared" si="317"/>
        <v>403.07499999999942</v>
      </c>
      <c r="AA530" s="15">
        <f t="shared" si="316"/>
        <v>1.375119405021832E-2</v>
      </c>
      <c r="AB530" s="15">
        <f t="shared" si="318"/>
        <v>12.788610466703037</v>
      </c>
      <c r="AC530" s="15">
        <f t="shared" si="314"/>
        <v>25650</v>
      </c>
      <c r="AD530" s="15">
        <f t="shared" si="315"/>
        <v>28750</v>
      </c>
      <c r="AE530" s="15">
        <f t="shared" si="291"/>
        <v>1</v>
      </c>
    </row>
    <row r="531" spans="1:31" x14ac:dyDescent="0.35">
      <c r="A531" s="2">
        <v>43550</v>
      </c>
      <c r="B531" t="s">
        <v>11</v>
      </c>
      <c r="C531" s="3">
        <v>43552</v>
      </c>
      <c r="D531">
        <v>29321</v>
      </c>
      <c r="E531">
        <v>30025</v>
      </c>
      <c r="F531">
        <v>29300</v>
      </c>
      <c r="G531">
        <v>29969.7</v>
      </c>
      <c r="H531">
        <v>30020</v>
      </c>
      <c r="I531">
        <v>29969.7</v>
      </c>
      <c r="J531">
        <f t="shared" si="308"/>
        <v>2.1945498286602825</v>
      </c>
      <c r="K531">
        <v>1865600</v>
      </c>
      <c r="L531">
        <v>-95460</v>
      </c>
      <c r="M531">
        <f t="shared" si="302"/>
        <v>29300</v>
      </c>
      <c r="N531">
        <f t="shared" si="303"/>
        <v>2</v>
      </c>
      <c r="O531" s="11">
        <f t="shared" si="310"/>
        <v>24750</v>
      </c>
      <c r="P531" s="11">
        <f t="shared" si="311"/>
        <v>29100</v>
      </c>
      <c r="Q531" s="11">
        <f t="shared" si="300"/>
        <v>1</v>
      </c>
      <c r="R531" s="14">
        <v>16.672499999999999</v>
      </c>
      <c r="S531" s="14">
        <f t="shared" si="312"/>
        <v>24500</v>
      </c>
      <c r="T531" s="14">
        <f t="shared" si="313"/>
        <v>29900</v>
      </c>
      <c r="U531" s="14">
        <f t="shared" si="290"/>
        <v>1</v>
      </c>
      <c r="V531" s="15">
        <f t="shared" si="301"/>
        <v>725</v>
      </c>
      <c r="W531" s="15">
        <f t="shared" si="306"/>
        <v>713</v>
      </c>
      <c r="X531" s="15">
        <f t="shared" si="307"/>
        <v>12</v>
      </c>
      <c r="Y531" s="15">
        <f t="shared" si="309"/>
        <v>725</v>
      </c>
      <c r="Z531" s="16">
        <f t="shared" si="317"/>
        <v>410.48214285714232</v>
      </c>
      <c r="AA531" s="15">
        <f t="shared" si="316"/>
        <v>1.3696571632586989E-2</v>
      </c>
      <c r="AB531" s="15">
        <f t="shared" si="318"/>
        <v>12.7378116183059</v>
      </c>
      <c r="AC531" s="15">
        <f t="shared" si="314"/>
        <v>25650</v>
      </c>
      <c r="AD531" s="15">
        <f t="shared" si="315"/>
        <v>28750</v>
      </c>
      <c r="AE531" s="15">
        <f t="shared" si="291"/>
        <v>1</v>
      </c>
    </row>
    <row r="532" spans="1:31" x14ac:dyDescent="0.35">
      <c r="A532" s="2">
        <v>43551</v>
      </c>
      <c r="B532" t="s">
        <v>11</v>
      </c>
      <c r="C532" s="3">
        <v>43552</v>
      </c>
      <c r="D532">
        <v>30109.95</v>
      </c>
      <c r="E532">
        <v>30275</v>
      </c>
      <c r="F532">
        <v>29780.55</v>
      </c>
      <c r="G532">
        <v>30040.9</v>
      </c>
      <c r="H532">
        <v>30027.45</v>
      </c>
      <c r="I532">
        <v>30040.9</v>
      </c>
      <c r="J532">
        <f t="shared" si="308"/>
        <v>0.23701020941450063</v>
      </c>
      <c r="K532">
        <v>1349600</v>
      </c>
      <c r="L532">
        <v>-516000</v>
      </c>
      <c r="M532">
        <f t="shared" si="302"/>
        <v>30100</v>
      </c>
      <c r="N532">
        <f t="shared" si="303"/>
        <v>1</v>
      </c>
      <c r="O532" s="11">
        <f t="shared" si="310"/>
        <v>24750</v>
      </c>
      <c r="P532" s="11">
        <f t="shared" si="311"/>
        <v>29100</v>
      </c>
      <c r="Q532" s="11">
        <f t="shared" si="300"/>
        <v>1</v>
      </c>
      <c r="R532" s="14">
        <v>16.484999999999999</v>
      </c>
      <c r="S532" s="14">
        <f t="shared" si="312"/>
        <v>24500</v>
      </c>
      <c r="T532" s="14">
        <f t="shared" si="313"/>
        <v>29900</v>
      </c>
      <c r="U532" s="14">
        <f t="shared" si="290"/>
        <v>1</v>
      </c>
      <c r="V532" s="15">
        <f t="shared" si="301"/>
        <v>494.45000000000073</v>
      </c>
      <c r="W532" s="15">
        <f t="shared" si="306"/>
        <v>305.29999999999927</v>
      </c>
      <c r="X532" s="15">
        <f t="shared" si="307"/>
        <v>189.15000000000146</v>
      </c>
      <c r="Y532" s="15">
        <f t="shared" si="309"/>
        <v>494.45000000000073</v>
      </c>
      <c r="Z532" s="16">
        <f t="shared" si="317"/>
        <v>431.53214285714239</v>
      </c>
      <c r="AA532" s="15">
        <f t="shared" si="316"/>
        <v>1.4364820722985741E-2</v>
      </c>
      <c r="AB532" s="15">
        <f t="shared" si="318"/>
        <v>13.359283272376739</v>
      </c>
      <c r="AC532" s="15">
        <f t="shared" si="314"/>
        <v>25650</v>
      </c>
      <c r="AD532" s="15">
        <f t="shared" si="315"/>
        <v>28750</v>
      </c>
      <c r="AE532" s="15">
        <f t="shared" si="291"/>
        <v>1</v>
      </c>
    </row>
    <row r="533" spans="1:31" x14ac:dyDescent="0.35">
      <c r="A533" s="2">
        <v>43552</v>
      </c>
      <c r="B533" t="s">
        <v>11</v>
      </c>
      <c r="C533" s="3">
        <v>43552</v>
      </c>
      <c r="D533">
        <v>30055</v>
      </c>
      <c r="E533">
        <v>30493</v>
      </c>
      <c r="F533">
        <v>29928.85</v>
      </c>
      <c r="G533">
        <v>30431.4</v>
      </c>
      <c r="H533">
        <v>30424.9</v>
      </c>
      <c r="I533">
        <v>30420.55</v>
      </c>
      <c r="J533">
        <f t="shared" si="308"/>
        <v>1.2832140486471209</v>
      </c>
      <c r="K533">
        <v>919240</v>
      </c>
      <c r="L533">
        <v>-430360</v>
      </c>
      <c r="M533">
        <f t="shared" si="302"/>
        <v>30100</v>
      </c>
      <c r="N533">
        <f t="shared" si="303"/>
        <v>0</v>
      </c>
      <c r="O533" s="11">
        <f t="shared" si="310"/>
        <v>24750</v>
      </c>
      <c r="P533" s="11">
        <f t="shared" si="311"/>
        <v>29100</v>
      </c>
      <c r="Q533" s="11">
        <f t="shared" si="300"/>
        <v>1</v>
      </c>
      <c r="R533" s="14">
        <v>17.047499999999999</v>
      </c>
      <c r="S533" s="14">
        <f t="shared" si="312"/>
        <v>24500</v>
      </c>
      <c r="T533" s="14">
        <f t="shared" si="313"/>
        <v>29900</v>
      </c>
      <c r="U533" s="14">
        <f t="shared" si="290"/>
        <v>1</v>
      </c>
      <c r="V533" s="15">
        <f t="shared" si="301"/>
        <v>564.15000000000146</v>
      </c>
      <c r="W533" s="15">
        <f t="shared" si="306"/>
        <v>452.09999999999854</v>
      </c>
      <c r="X533" s="15">
        <f t="shared" si="307"/>
        <v>112.05000000000291</v>
      </c>
      <c r="Y533" s="15">
        <f t="shared" si="309"/>
        <v>564.15000000000146</v>
      </c>
      <c r="Z533" s="16">
        <f t="shared" si="317"/>
        <v>453.71428571428544</v>
      </c>
      <c r="AA533" s="15">
        <f t="shared" si="316"/>
        <v>1.4909412176708447E-2</v>
      </c>
      <c r="AB533" s="15">
        <f t="shared" si="318"/>
        <v>13.865753324338856</v>
      </c>
      <c r="AC533" s="15">
        <f t="shared" si="314"/>
        <v>25650</v>
      </c>
      <c r="AD533" s="15">
        <f t="shared" si="315"/>
        <v>28750</v>
      </c>
      <c r="AE533" s="15">
        <f t="shared" si="291"/>
        <v>1</v>
      </c>
    </row>
    <row r="534" spans="1:31" x14ac:dyDescent="0.35">
      <c r="A534" s="2">
        <v>43553</v>
      </c>
      <c r="B534" t="s">
        <v>11</v>
      </c>
      <c r="C534" s="3">
        <v>43580</v>
      </c>
      <c r="D534">
        <v>30600</v>
      </c>
      <c r="E534">
        <v>30915.65</v>
      </c>
      <c r="F534">
        <v>30408.55</v>
      </c>
      <c r="G534">
        <v>30525.85</v>
      </c>
      <c r="H534">
        <v>30500.05</v>
      </c>
      <c r="I534">
        <v>30525.85</v>
      </c>
      <c r="J534">
        <f t="shared" si="308"/>
        <v>0.30940989358198739</v>
      </c>
      <c r="K534">
        <v>2067100</v>
      </c>
      <c r="L534">
        <v>-15260</v>
      </c>
      <c r="M534">
        <f t="shared" si="302"/>
        <v>30600</v>
      </c>
      <c r="N534">
        <f t="shared" si="303"/>
        <v>27</v>
      </c>
      <c r="O534" s="11">
        <v>27050</v>
      </c>
      <c r="P534" s="11">
        <v>34000</v>
      </c>
      <c r="Q534" s="11">
        <f t="shared" si="300"/>
        <v>0</v>
      </c>
      <c r="R534" s="14">
        <v>16.6525</v>
      </c>
      <c r="S534" s="14">
        <f>MROUND((G534-2*G534*R534*SQRT(N534/365)/100),50)</f>
        <v>27750</v>
      </c>
      <c r="T534" s="14">
        <f>MROUND((G534+2*G534*R534*SQRT(N534/365)/100),50)</f>
        <v>33300</v>
      </c>
      <c r="U534" s="14">
        <f t="shared" si="290"/>
        <v>0</v>
      </c>
      <c r="V534" s="15">
        <f t="shared" si="301"/>
        <v>507.10000000000218</v>
      </c>
      <c r="W534" s="15">
        <f t="shared" si="306"/>
        <v>484.25</v>
      </c>
      <c r="X534" s="15">
        <f t="shared" si="307"/>
        <v>22.850000000002183</v>
      </c>
      <c r="Y534" s="15">
        <f t="shared" si="309"/>
        <v>507.10000000000218</v>
      </c>
      <c r="Z534" s="16">
        <f t="shared" si="317"/>
        <v>474.9357142857142</v>
      </c>
      <c r="AA534" s="15">
        <f t="shared" si="316"/>
        <v>1.5558476317144788E-2</v>
      </c>
      <c r="AB534" s="15">
        <f t="shared" si="318"/>
        <v>14.469382974944653</v>
      </c>
      <c r="AC534" s="15">
        <f>MROUND((G534-2*G534*AB534*SQRT(N534/365)/100),50)</f>
        <v>28100</v>
      </c>
      <c r="AD534" s="15">
        <f>MROUND((G534+2*G534*AB534*SQRT(N534/365)/100),50)</f>
        <v>32950</v>
      </c>
      <c r="AE534" s="15">
        <f t="shared" si="291"/>
        <v>0</v>
      </c>
    </row>
    <row r="535" spans="1:31" x14ac:dyDescent="0.35">
      <c r="A535" s="2">
        <v>43556</v>
      </c>
      <c r="B535" t="s">
        <v>11</v>
      </c>
      <c r="C535" s="3">
        <v>43580</v>
      </c>
      <c r="D535">
        <v>30594.9</v>
      </c>
      <c r="E535">
        <v>30811.95</v>
      </c>
      <c r="F535">
        <v>30380</v>
      </c>
      <c r="G535">
        <v>30504.15</v>
      </c>
      <c r="H535">
        <v>30395.25</v>
      </c>
      <c r="I535">
        <v>30504.15</v>
      </c>
      <c r="J535">
        <f t="shared" si="308"/>
        <v>-7.113786156964573E-2</v>
      </c>
      <c r="K535">
        <v>2012320</v>
      </c>
      <c r="L535">
        <v>-54780</v>
      </c>
      <c r="M535">
        <f t="shared" si="302"/>
        <v>30600</v>
      </c>
      <c r="N535">
        <f t="shared" si="303"/>
        <v>24</v>
      </c>
      <c r="O535" s="11">
        <f t="shared" ref="O535:O551" si="319">O534</f>
        <v>27050</v>
      </c>
      <c r="P535" s="11">
        <f t="shared" ref="P535:P551" si="320">P534</f>
        <v>34000</v>
      </c>
      <c r="Q535" s="11">
        <f t="shared" si="300"/>
        <v>0</v>
      </c>
      <c r="R535" s="14">
        <v>17.184999999999999</v>
      </c>
      <c r="S535" s="14">
        <f t="shared" ref="S535:S551" si="321">S534</f>
        <v>27750</v>
      </c>
      <c r="T535" s="14">
        <f t="shared" ref="T535:T551" si="322">T534</f>
        <v>33300</v>
      </c>
      <c r="U535" s="14">
        <f t="shared" si="290"/>
        <v>0</v>
      </c>
      <c r="V535" s="15">
        <f t="shared" si="301"/>
        <v>431.95000000000073</v>
      </c>
      <c r="W535" s="15">
        <f t="shared" si="306"/>
        <v>286.10000000000218</v>
      </c>
      <c r="X535" s="15">
        <f t="shared" si="307"/>
        <v>145.84999999999854</v>
      </c>
      <c r="Y535" s="15">
        <f t="shared" si="309"/>
        <v>431.95000000000073</v>
      </c>
      <c r="Z535" s="16">
        <f t="shared" si="317"/>
        <v>487.00714285714304</v>
      </c>
      <c r="AA535" s="15">
        <f t="shared" si="316"/>
        <v>1.5965274982490677E-2</v>
      </c>
      <c r="AB535" s="15">
        <f t="shared" si="318"/>
        <v>14.84770573371633</v>
      </c>
      <c r="AC535" s="15">
        <f t="shared" ref="AC535:AC551" si="323">AC534</f>
        <v>28100</v>
      </c>
      <c r="AD535" s="15">
        <f t="shared" ref="AD535:AD551" si="324">AD534</f>
        <v>32950</v>
      </c>
      <c r="AE535" s="15">
        <f t="shared" si="291"/>
        <v>0</v>
      </c>
    </row>
    <row r="536" spans="1:31" x14ac:dyDescent="0.35">
      <c r="A536" s="2">
        <v>43557</v>
      </c>
      <c r="B536" t="s">
        <v>11</v>
      </c>
      <c r="C536" s="3">
        <v>43580</v>
      </c>
      <c r="D536">
        <v>30501.1</v>
      </c>
      <c r="E536">
        <v>30638.55</v>
      </c>
      <c r="F536">
        <v>30285.15</v>
      </c>
      <c r="G536">
        <v>30564.75</v>
      </c>
      <c r="H536">
        <v>30617.75</v>
      </c>
      <c r="I536">
        <v>30564.75</v>
      </c>
      <c r="J536">
        <f t="shared" si="308"/>
        <v>0.19826761220032404</v>
      </c>
      <c r="K536">
        <v>2059700</v>
      </c>
      <c r="L536">
        <v>47380</v>
      </c>
      <c r="M536">
        <f t="shared" si="302"/>
        <v>30500</v>
      </c>
      <c r="N536">
        <f t="shared" si="303"/>
        <v>23</v>
      </c>
      <c r="O536" s="11">
        <f t="shared" si="319"/>
        <v>27050</v>
      </c>
      <c r="P536" s="11">
        <f t="shared" si="320"/>
        <v>34000</v>
      </c>
      <c r="Q536" s="11">
        <f t="shared" si="300"/>
        <v>0</v>
      </c>
      <c r="R536" s="14">
        <v>18.004999999999999</v>
      </c>
      <c r="S536" s="14">
        <f t="shared" si="321"/>
        <v>27750</v>
      </c>
      <c r="T536" s="14">
        <f t="shared" si="322"/>
        <v>33300</v>
      </c>
      <c r="U536" s="14">
        <f t="shared" si="290"/>
        <v>0</v>
      </c>
      <c r="V536" s="15">
        <f t="shared" si="301"/>
        <v>353.39999999999782</v>
      </c>
      <c r="W536" s="15">
        <f t="shared" si="306"/>
        <v>134.39999999999782</v>
      </c>
      <c r="X536" s="15">
        <f t="shared" si="307"/>
        <v>219</v>
      </c>
      <c r="Y536" s="15">
        <f t="shared" si="309"/>
        <v>353.39999999999782</v>
      </c>
      <c r="Z536" s="16">
        <f t="shared" si="317"/>
        <v>476.71428571428572</v>
      </c>
      <c r="AA536" s="15">
        <f t="shared" si="316"/>
        <v>1.5596865203029166E-2</v>
      </c>
      <c r="AB536" s="15">
        <f t="shared" si="318"/>
        <v>14.505084638817124</v>
      </c>
      <c r="AC536" s="15">
        <f t="shared" si="323"/>
        <v>28100</v>
      </c>
      <c r="AD536" s="15">
        <f t="shared" si="324"/>
        <v>32950</v>
      </c>
      <c r="AE536" s="15">
        <f t="shared" si="291"/>
        <v>0</v>
      </c>
    </row>
    <row r="537" spans="1:31" x14ac:dyDescent="0.35">
      <c r="A537" s="2">
        <v>43558</v>
      </c>
      <c r="B537" t="s">
        <v>11</v>
      </c>
      <c r="C537" s="3">
        <v>43580</v>
      </c>
      <c r="D537">
        <v>30626.35</v>
      </c>
      <c r="E537">
        <v>30729</v>
      </c>
      <c r="F537">
        <v>30260.75</v>
      </c>
      <c r="G537">
        <v>30330.9</v>
      </c>
      <c r="H537">
        <v>30319.5</v>
      </c>
      <c r="I537">
        <v>30330.9</v>
      </c>
      <c r="J537">
        <f t="shared" si="308"/>
        <v>-0.77099591505691734</v>
      </c>
      <c r="K537">
        <v>1994060</v>
      </c>
      <c r="L537">
        <v>-65640</v>
      </c>
      <c r="M537">
        <f t="shared" si="302"/>
        <v>30600</v>
      </c>
      <c r="N537">
        <f t="shared" si="303"/>
        <v>22</v>
      </c>
      <c r="O537" s="11">
        <f t="shared" si="319"/>
        <v>27050</v>
      </c>
      <c r="P537" s="11">
        <f t="shared" si="320"/>
        <v>34000</v>
      </c>
      <c r="Q537" s="11">
        <f t="shared" si="300"/>
        <v>0</v>
      </c>
      <c r="R537" s="14">
        <v>18.0825</v>
      </c>
      <c r="S537" s="14">
        <f t="shared" si="321"/>
        <v>27750</v>
      </c>
      <c r="T537" s="14">
        <f t="shared" si="322"/>
        <v>33300</v>
      </c>
      <c r="U537" s="14">
        <f t="shared" si="290"/>
        <v>0</v>
      </c>
      <c r="V537" s="15">
        <f t="shared" si="301"/>
        <v>468.25</v>
      </c>
      <c r="W537" s="15">
        <f t="shared" si="306"/>
        <v>164.25</v>
      </c>
      <c r="X537" s="15">
        <f t="shared" si="307"/>
        <v>304</v>
      </c>
      <c r="Y537" s="15">
        <f t="shared" si="309"/>
        <v>468.25</v>
      </c>
      <c r="Z537" s="16">
        <f t="shared" si="317"/>
        <v>470.01071428571441</v>
      </c>
      <c r="AA537" s="15">
        <f t="shared" si="316"/>
        <v>1.5496101806597048E-2</v>
      </c>
      <c r="AB537" s="15">
        <f t="shared" si="318"/>
        <v>14.411374680135255</v>
      </c>
      <c r="AC537" s="15">
        <f t="shared" si="323"/>
        <v>28100</v>
      </c>
      <c r="AD537" s="15">
        <f t="shared" si="324"/>
        <v>32950</v>
      </c>
      <c r="AE537" s="15">
        <f t="shared" si="291"/>
        <v>0</v>
      </c>
    </row>
    <row r="538" spans="1:31" x14ac:dyDescent="0.35">
      <c r="A538" s="2">
        <v>43559</v>
      </c>
      <c r="B538" t="s">
        <v>11</v>
      </c>
      <c r="C538" s="3">
        <v>43580</v>
      </c>
      <c r="D538">
        <v>30349.95</v>
      </c>
      <c r="E538">
        <v>30494</v>
      </c>
      <c r="F538">
        <v>30028.9</v>
      </c>
      <c r="G538">
        <v>30155</v>
      </c>
      <c r="H538">
        <v>30176</v>
      </c>
      <c r="I538">
        <v>30155</v>
      </c>
      <c r="J538">
        <f t="shared" si="308"/>
        <v>-0.58331951583485808</v>
      </c>
      <c r="K538">
        <v>1959520</v>
      </c>
      <c r="L538">
        <v>-34540</v>
      </c>
      <c r="M538">
        <f t="shared" si="302"/>
        <v>30300</v>
      </c>
      <c r="N538">
        <f t="shared" si="303"/>
        <v>21</v>
      </c>
      <c r="O538" s="11">
        <f t="shared" si="319"/>
        <v>27050</v>
      </c>
      <c r="P538" s="11">
        <f t="shared" si="320"/>
        <v>34000</v>
      </c>
      <c r="Q538" s="11">
        <f t="shared" si="300"/>
        <v>0</v>
      </c>
      <c r="R538" s="14">
        <v>18.782499999999999</v>
      </c>
      <c r="S538" s="14">
        <f t="shared" si="321"/>
        <v>27750</v>
      </c>
      <c r="T538" s="14">
        <f t="shared" si="322"/>
        <v>33300</v>
      </c>
      <c r="U538" s="14">
        <f t="shared" si="290"/>
        <v>0</v>
      </c>
      <c r="V538" s="15">
        <f t="shared" si="301"/>
        <v>465.09999999999854</v>
      </c>
      <c r="W538" s="15">
        <f t="shared" si="306"/>
        <v>163.09999999999854</v>
      </c>
      <c r="X538" s="15">
        <f t="shared" si="307"/>
        <v>302</v>
      </c>
      <c r="Y538" s="15">
        <f t="shared" si="309"/>
        <v>465.09999999999854</v>
      </c>
      <c r="Z538" s="16">
        <f t="shared" si="317"/>
        <v>483.77142857142854</v>
      </c>
      <c r="AA538" s="15">
        <f t="shared" si="316"/>
        <v>1.6042826349574817E-2</v>
      </c>
      <c r="AB538" s="15">
        <f t="shared" si="318"/>
        <v>14.919828505104579</v>
      </c>
      <c r="AC538" s="15">
        <f t="shared" si="323"/>
        <v>28100</v>
      </c>
      <c r="AD538" s="15">
        <f t="shared" si="324"/>
        <v>32950</v>
      </c>
      <c r="AE538" s="15">
        <f t="shared" si="291"/>
        <v>0</v>
      </c>
    </row>
    <row r="539" spans="1:31" x14ac:dyDescent="0.35">
      <c r="A539" s="2">
        <v>43560</v>
      </c>
      <c r="B539" t="s">
        <v>11</v>
      </c>
      <c r="C539" s="3">
        <v>43580</v>
      </c>
      <c r="D539">
        <v>30205.25</v>
      </c>
      <c r="E539">
        <v>30402</v>
      </c>
      <c r="F539">
        <v>30055</v>
      </c>
      <c r="G539">
        <v>30316.5</v>
      </c>
      <c r="H539">
        <v>30370</v>
      </c>
      <c r="I539">
        <v>30316.5</v>
      </c>
      <c r="J539">
        <f t="shared" si="308"/>
        <v>0.53271320897860897</v>
      </c>
      <c r="K539">
        <v>1932920</v>
      </c>
      <c r="L539">
        <v>-26600</v>
      </c>
      <c r="M539">
        <f t="shared" si="302"/>
        <v>30200</v>
      </c>
      <c r="N539">
        <f t="shared" si="303"/>
        <v>20</v>
      </c>
      <c r="O539" s="11">
        <f t="shared" si="319"/>
        <v>27050</v>
      </c>
      <c r="P539" s="11">
        <f t="shared" si="320"/>
        <v>34000</v>
      </c>
      <c r="Q539" s="11">
        <f t="shared" si="300"/>
        <v>0</v>
      </c>
      <c r="R539" s="14">
        <v>18.649999999999999</v>
      </c>
      <c r="S539" s="14">
        <f t="shared" si="321"/>
        <v>27750</v>
      </c>
      <c r="T539" s="14">
        <f t="shared" si="322"/>
        <v>33300</v>
      </c>
      <c r="U539" s="14">
        <f t="shared" si="290"/>
        <v>0</v>
      </c>
      <c r="V539" s="15">
        <f t="shared" si="301"/>
        <v>347</v>
      </c>
      <c r="W539" s="15">
        <f t="shared" si="306"/>
        <v>247</v>
      </c>
      <c r="X539" s="15">
        <f t="shared" si="307"/>
        <v>100</v>
      </c>
      <c r="Y539" s="15">
        <f t="shared" si="309"/>
        <v>347</v>
      </c>
      <c r="Z539" s="16">
        <f t="shared" si="317"/>
        <v>462.41071428571428</v>
      </c>
      <c r="AA539" s="15">
        <f t="shared" si="316"/>
        <v>1.5252773713512914E-2</v>
      </c>
      <c r="AB539" s="15">
        <f t="shared" si="318"/>
        <v>14.185079553567011</v>
      </c>
      <c r="AC539" s="15">
        <f t="shared" si="323"/>
        <v>28100</v>
      </c>
      <c r="AD539" s="15">
        <f t="shared" si="324"/>
        <v>32950</v>
      </c>
      <c r="AE539" s="15">
        <f t="shared" si="291"/>
        <v>0</v>
      </c>
    </row>
    <row r="540" spans="1:31" x14ac:dyDescent="0.35">
      <c r="A540" s="2">
        <v>43563</v>
      </c>
      <c r="B540" t="s">
        <v>11</v>
      </c>
      <c r="C540" s="3">
        <v>43580</v>
      </c>
      <c r="D540">
        <v>30405.85</v>
      </c>
      <c r="E540">
        <v>30434.65</v>
      </c>
      <c r="F540">
        <v>29875.45</v>
      </c>
      <c r="G540">
        <v>30010.95</v>
      </c>
      <c r="H540">
        <v>30021.9</v>
      </c>
      <c r="I540">
        <v>30010.95</v>
      </c>
      <c r="J540">
        <f t="shared" si="308"/>
        <v>-1.0181283831401515</v>
      </c>
      <c r="K540">
        <v>1969260</v>
      </c>
      <c r="L540">
        <v>36340</v>
      </c>
      <c r="M540">
        <f t="shared" si="302"/>
        <v>30400</v>
      </c>
      <c r="N540">
        <f t="shared" si="303"/>
        <v>17</v>
      </c>
      <c r="O540" s="11">
        <f t="shared" si="319"/>
        <v>27050</v>
      </c>
      <c r="P540" s="11">
        <f t="shared" si="320"/>
        <v>34000</v>
      </c>
      <c r="Q540" s="11">
        <f t="shared" si="300"/>
        <v>0</v>
      </c>
      <c r="R540" s="14">
        <v>18.392499999999998</v>
      </c>
      <c r="S540" s="14">
        <f t="shared" si="321"/>
        <v>27750</v>
      </c>
      <c r="T540" s="14">
        <f t="shared" si="322"/>
        <v>33300</v>
      </c>
      <c r="U540" s="14">
        <f t="shared" si="290"/>
        <v>0</v>
      </c>
      <c r="V540" s="15">
        <f t="shared" si="301"/>
        <v>559.20000000000073</v>
      </c>
      <c r="W540" s="15">
        <f t="shared" si="306"/>
        <v>118.15000000000146</v>
      </c>
      <c r="X540" s="15">
        <f t="shared" si="307"/>
        <v>441.04999999999927</v>
      </c>
      <c r="Y540" s="15">
        <f t="shared" si="309"/>
        <v>559.20000000000073</v>
      </c>
      <c r="Z540" s="16">
        <f t="shared" si="317"/>
        <v>467.22857142857146</v>
      </c>
      <c r="AA540" s="15">
        <f t="shared" si="316"/>
        <v>1.5568603174127159E-2</v>
      </c>
      <c r="AB540" s="15">
        <f t="shared" si="318"/>
        <v>14.478800951938258</v>
      </c>
      <c r="AC540" s="15">
        <f t="shared" si="323"/>
        <v>28100</v>
      </c>
      <c r="AD540" s="15">
        <f t="shared" si="324"/>
        <v>32950</v>
      </c>
      <c r="AE540" s="15">
        <f t="shared" si="291"/>
        <v>0</v>
      </c>
    </row>
    <row r="541" spans="1:31" x14ac:dyDescent="0.35">
      <c r="A541" s="2">
        <v>43564</v>
      </c>
      <c r="B541" t="s">
        <v>11</v>
      </c>
      <c r="C541" s="3">
        <v>43580</v>
      </c>
      <c r="D541">
        <v>30030.05</v>
      </c>
      <c r="E541">
        <v>30359.25</v>
      </c>
      <c r="F541">
        <v>29890.1</v>
      </c>
      <c r="G541">
        <v>30314.85</v>
      </c>
      <c r="H541">
        <v>30359.25</v>
      </c>
      <c r="I541">
        <v>30314.85</v>
      </c>
      <c r="J541">
        <f t="shared" si="308"/>
        <v>1.0024789830726455</v>
      </c>
      <c r="K541">
        <v>1971440</v>
      </c>
      <c r="L541">
        <v>2180</v>
      </c>
      <c r="M541">
        <f t="shared" si="302"/>
        <v>30000</v>
      </c>
      <c r="N541">
        <f t="shared" si="303"/>
        <v>16</v>
      </c>
      <c r="O541" s="11">
        <f t="shared" si="319"/>
        <v>27050</v>
      </c>
      <c r="P541" s="11">
        <f t="shared" si="320"/>
        <v>34000</v>
      </c>
      <c r="Q541" s="11">
        <f t="shared" si="300"/>
        <v>0</v>
      </c>
      <c r="R541" s="14">
        <v>20.1525</v>
      </c>
      <c r="S541" s="14">
        <f t="shared" si="321"/>
        <v>27750</v>
      </c>
      <c r="T541" s="14">
        <f t="shared" si="322"/>
        <v>33300</v>
      </c>
      <c r="U541" s="14">
        <f t="shared" si="290"/>
        <v>0</v>
      </c>
      <c r="V541" s="15">
        <f t="shared" si="301"/>
        <v>469.15000000000146</v>
      </c>
      <c r="W541" s="15">
        <f t="shared" si="306"/>
        <v>348.29999999999927</v>
      </c>
      <c r="X541" s="15">
        <f t="shared" si="307"/>
        <v>120.85000000000218</v>
      </c>
      <c r="Y541" s="15">
        <f t="shared" si="309"/>
        <v>469.15000000000146</v>
      </c>
      <c r="Z541" s="16">
        <f t="shared" si="317"/>
        <v>472.46071428571457</v>
      </c>
      <c r="AA541" s="15">
        <f t="shared" si="316"/>
        <v>1.5585124593580855E-2</v>
      </c>
      <c r="AB541" s="15">
        <f t="shared" si="318"/>
        <v>14.494165872030194</v>
      </c>
      <c r="AC541" s="15">
        <f t="shared" si="323"/>
        <v>28100</v>
      </c>
      <c r="AD541" s="15">
        <f t="shared" si="324"/>
        <v>32950</v>
      </c>
      <c r="AE541" s="15">
        <f t="shared" si="291"/>
        <v>0</v>
      </c>
    </row>
    <row r="542" spans="1:31" x14ac:dyDescent="0.35">
      <c r="A542" s="2">
        <v>43565</v>
      </c>
      <c r="B542" t="s">
        <v>11</v>
      </c>
      <c r="C542" s="3">
        <v>43580</v>
      </c>
      <c r="D542">
        <v>30200.35</v>
      </c>
      <c r="E542">
        <v>30335</v>
      </c>
      <c r="F542">
        <v>29919.25</v>
      </c>
      <c r="G542">
        <v>29979.25</v>
      </c>
      <c r="H542">
        <v>29968.3</v>
      </c>
      <c r="I542">
        <v>29979.25</v>
      </c>
      <c r="J542">
        <f t="shared" si="308"/>
        <v>-1.1194409466547646</v>
      </c>
      <c r="K542">
        <v>1948080</v>
      </c>
      <c r="L542">
        <v>-23360</v>
      </c>
      <c r="M542">
        <f t="shared" si="302"/>
        <v>30200</v>
      </c>
      <c r="N542">
        <f t="shared" si="303"/>
        <v>15</v>
      </c>
      <c r="O542" s="11">
        <f t="shared" si="319"/>
        <v>27050</v>
      </c>
      <c r="P542" s="11">
        <f t="shared" si="320"/>
        <v>34000</v>
      </c>
      <c r="Q542" s="11">
        <f t="shared" si="300"/>
        <v>0</v>
      </c>
      <c r="R542" s="14">
        <v>20.28</v>
      </c>
      <c r="S542" s="14">
        <f t="shared" si="321"/>
        <v>27750</v>
      </c>
      <c r="T542" s="14">
        <f t="shared" si="322"/>
        <v>33300</v>
      </c>
      <c r="U542" s="14">
        <f t="shared" si="290"/>
        <v>0</v>
      </c>
      <c r="V542" s="15">
        <f t="shared" si="301"/>
        <v>415.75</v>
      </c>
      <c r="W542" s="15">
        <f t="shared" si="306"/>
        <v>20.150000000001455</v>
      </c>
      <c r="X542" s="15">
        <f t="shared" si="307"/>
        <v>395.59999999999854</v>
      </c>
      <c r="Y542" s="15">
        <f t="shared" si="309"/>
        <v>415.75</v>
      </c>
      <c r="Z542" s="16">
        <f t="shared" si="317"/>
        <v>481.98214285714312</v>
      </c>
      <c r="AA542" s="15">
        <f t="shared" si="316"/>
        <v>1.607719148601593E-2</v>
      </c>
      <c r="AB542" s="15">
        <f t="shared" si="318"/>
        <v>14.951788081994815</v>
      </c>
      <c r="AC542" s="15">
        <f t="shared" si="323"/>
        <v>28100</v>
      </c>
      <c r="AD542" s="15">
        <f t="shared" si="324"/>
        <v>32950</v>
      </c>
      <c r="AE542" s="15">
        <f t="shared" si="291"/>
        <v>0</v>
      </c>
    </row>
    <row r="543" spans="1:31" x14ac:dyDescent="0.35">
      <c r="A543" s="2">
        <v>43566</v>
      </c>
      <c r="B543" t="s">
        <v>11</v>
      </c>
      <c r="C543" s="3">
        <v>43580</v>
      </c>
      <c r="D543">
        <v>29948.85</v>
      </c>
      <c r="E543">
        <v>30009</v>
      </c>
      <c r="F543">
        <v>29772</v>
      </c>
      <c r="G543">
        <v>29945.05</v>
      </c>
      <c r="H543">
        <v>29956</v>
      </c>
      <c r="I543">
        <v>29945.05</v>
      </c>
      <c r="J543">
        <f t="shared" si="308"/>
        <v>-0.11420919317216278</v>
      </c>
      <c r="K543">
        <v>1779240</v>
      </c>
      <c r="L543">
        <v>-168840</v>
      </c>
      <c r="M543">
        <f t="shared" si="302"/>
        <v>29900</v>
      </c>
      <c r="N543">
        <f t="shared" si="303"/>
        <v>14</v>
      </c>
      <c r="O543" s="11">
        <f t="shared" si="319"/>
        <v>27050</v>
      </c>
      <c r="P543" s="11">
        <f t="shared" si="320"/>
        <v>34000</v>
      </c>
      <c r="Q543" s="11">
        <f t="shared" si="300"/>
        <v>0</v>
      </c>
      <c r="R543" s="14">
        <v>21.13</v>
      </c>
      <c r="S543" s="14">
        <f t="shared" si="321"/>
        <v>27750</v>
      </c>
      <c r="T543" s="14">
        <f t="shared" si="322"/>
        <v>33300</v>
      </c>
      <c r="U543" s="14">
        <f t="shared" ref="U543:U606" si="325">IF(AND(G543&gt;=S543,G543&lt;=T543),0,1)</f>
        <v>0</v>
      </c>
      <c r="V543" s="15">
        <f t="shared" si="301"/>
        <v>237</v>
      </c>
      <c r="W543" s="15">
        <f t="shared" si="306"/>
        <v>29.75</v>
      </c>
      <c r="X543" s="15">
        <f t="shared" si="307"/>
        <v>207.25</v>
      </c>
      <c r="Y543" s="15">
        <f t="shared" si="309"/>
        <v>237</v>
      </c>
      <c r="Z543" s="16">
        <f t="shared" si="317"/>
        <v>461.76785714285739</v>
      </c>
      <c r="AA543" s="15">
        <f t="shared" si="316"/>
        <v>1.5420507133661738E-2</v>
      </c>
      <c r="AB543" s="15">
        <f t="shared" si="318"/>
        <v>14.341071634305417</v>
      </c>
      <c r="AC543" s="15">
        <f t="shared" si="323"/>
        <v>28100</v>
      </c>
      <c r="AD543" s="15">
        <f t="shared" si="324"/>
        <v>32950</v>
      </c>
      <c r="AE543" s="15">
        <f t="shared" ref="AE543:AE606" si="326">IF(AND(G543&gt;=AC543,G543&lt;=AD543),0,1)</f>
        <v>0</v>
      </c>
    </row>
    <row r="544" spans="1:31" x14ac:dyDescent="0.35">
      <c r="A544" s="2">
        <v>43567</v>
      </c>
      <c r="B544" t="s">
        <v>11</v>
      </c>
      <c r="C544" s="3">
        <v>43580</v>
      </c>
      <c r="D544">
        <v>29925</v>
      </c>
      <c r="E544">
        <v>30150</v>
      </c>
      <c r="F544">
        <v>29833.55</v>
      </c>
      <c r="G544">
        <v>30063.05</v>
      </c>
      <c r="H544">
        <v>30037.5</v>
      </c>
      <c r="I544">
        <v>30063.05</v>
      </c>
      <c r="J544">
        <f t="shared" si="308"/>
        <v>0.39250841148852167</v>
      </c>
      <c r="K544">
        <v>1928180</v>
      </c>
      <c r="L544">
        <v>148940</v>
      </c>
      <c r="M544">
        <f t="shared" si="302"/>
        <v>29900</v>
      </c>
      <c r="N544">
        <f t="shared" si="303"/>
        <v>13</v>
      </c>
      <c r="O544" s="11">
        <f t="shared" si="319"/>
        <v>27050</v>
      </c>
      <c r="P544" s="11">
        <f t="shared" si="320"/>
        <v>34000</v>
      </c>
      <c r="Q544" s="11">
        <f t="shared" si="300"/>
        <v>0</v>
      </c>
      <c r="R544" s="14">
        <v>20.9575</v>
      </c>
      <c r="S544" s="14">
        <f t="shared" si="321"/>
        <v>27750</v>
      </c>
      <c r="T544" s="14">
        <f t="shared" si="322"/>
        <v>33300</v>
      </c>
      <c r="U544" s="14">
        <f t="shared" si="325"/>
        <v>0</v>
      </c>
      <c r="V544" s="15">
        <f t="shared" si="301"/>
        <v>316.45000000000073</v>
      </c>
      <c r="W544" s="15">
        <f t="shared" si="306"/>
        <v>204.95000000000073</v>
      </c>
      <c r="X544" s="15">
        <f t="shared" si="307"/>
        <v>111.5</v>
      </c>
      <c r="Y544" s="15">
        <f t="shared" si="309"/>
        <v>316.45000000000073</v>
      </c>
      <c r="Z544" s="16">
        <f t="shared" si="317"/>
        <v>453.85357142857174</v>
      </c>
      <c r="AA544" s="15">
        <f t="shared" si="316"/>
        <v>1.5096724099137371E-2</v>
      </c>
      <c r="AB544" s="15">
        <f t="shared" si="318"/>
        <v>14.039953412197756</v>
      </c>
      <c r="AC544" s="15">
        <f t="shared" si="323"/>
        <v>28100</v>
      </c>
      <c r="AD544" s="15">
        <f t="shared" si="324"/>
        <v>32950</v>
      </c>
      <c r="AE544" s="15">
        <f t="shared" si="326"/>
        <v>0</v>
      </c>
    </row>
    <row r="545" spans="1:31" x14ac:dyDescent="0.35">
      <c r="A545" s="2">
        <v>43570</v>
      </c>
      <c r="B545" t="s">
        <v>11</v>
      </c>
      <c r="C545" s="3">
        <v>43580</v>
      </c>
      <c r="D545">
        <v>30098.1</v>
      </c>
      <c r="E545">
        <v>30249</v>
      </c>
      <c r="F545">
        <v>30043.1</v>
      </c>
      <c r="G545">
        <v>30187.55</v>
      </c>
      <c r="H545">
        <v>30185</v>
      </c>
      <c r="I545">
        <v>30187.55</v>
      </c>
      <c r="J545">
        <f t="shared" si="308"/>
        <v>0.41242167714836087</v>
      </c>
      <c r="K545">
        <v>1962620</v>
      </c>
      <c r="L545">
        <v>34440</v>
      </c>
      <c r="M545">
        <f t="shared" si="302"/>
        <v>30100</v>
      </c>
      <c r="N545">
        <f t="shared" si="303"/>
        <v>10</v>
      </c>
      <c r="O545" s="11">
        <f t="shared" si="319"/>
        <v>27050</v>
      </c>
      <c r="P545" s="11">
        <f t="shared" si="320"/>
        <v>34000</v>
      </c>
      <c r="Q545" s="11">
        <f t="shared" si="300"/>
        <v>0</v>
      </c>
      <c r="R545" s="14">
        <v>20.997499999999999</v>
      </c>
      <c r="S545" s="14">
        <f t="shared" si="321"/>
        <v>27750</v>
      </c>
      <c r="T545" s="14">
        <f t="shared" si="322"/>
        <v>33300</v>
      </c>
      <c r="U545" s="14">
        <f t="shared" si="325"/>
        <v>0</v>
      </c>
      <c r="V545" s="15">
        <f t="shared" si="301"/>
        <v>205.90000000000146</v>
      </c>
      <c r="W545" s="15">
        <f t="shared" si="306"/>
        <v>185.95000000000073</v>
      </c>
      <c r="X545" s="15">
        <f t="shared" si="307"/>
        <v>19.950000000000728</v>
      </c>
      <c r="Y545" s="15">
        <f t="shared" si="309"/>
        <v>205.90000000000146</v>
      </c>
      <c r="Z545" s="16">
        <f t="shared" si="317"/>
        <v>416.77500000000043</v>
      </c>
      <c r="AA545" s="15">
        <f t="shared" si="316"/>
        <v>1.3806188312731588E-2</v>
      </c>
      <c r="AB545" s="15">
        <f t="shared" si="318"/>
        <v>12.839755130840377</v>
      </c>
      <c r="AC545" s="15">
        <f t="shared" si="323"/>
        <v>28100</v>
      </c>
      <c r="AD545" s="15">
        <f t="shared" si="324"/>
        <v>32950</v>
      </c>
      <c r="AE545" s="15">
        <f t="shared" si="326"/>
        <v>0</v>
      </c>
    </row>
    <row r="546" spans="1:31" x14ac:dyDescent="0.35">
      <c r="A546" s="2">
        <v>43571</v>
      </c>
      <c r="B546" t="s">
        <v>11</v>
      </c>
      <c r="C546" s="3">
        <v>43580</v>
      </c>
      <c r="D546">
        <v>30300.75</v>
      </c>
      <c r="E546">
        <v>30678</v>
      </c>
      <c r="F546">
        <v>30278.1</v>
      </c>
      <c r="G546">
        <v>30605.55</v>
      </c>
      <c r="H546">
        <v>30623.1</v>
      </c>
      <c r="I546">
        <v>30605.55</v>
      </c>
      <c r="J546">
        <f t="shared" si="308"/>
        <v>1.3657653595508004</v>
      </c>
      <c r="K546">
        <v>2068800</v>
      </c>
      <c r="L546">
        <v>106180</v>
      </c>
      <c r="M546">
        <f t="shared" si="302"/>
        <v>30300</v>
      </c>
      <c r="N546">
        <f t="shared" si="303"/>
        <v>9</v>
      </c>
      <c r="O546" s="11">
        <f t="shared" si="319"/>
        <v>27050</v>
      </c>
      <c r="P546" s="11">
        <f t="shared" si="320"/>
        <v>34000</v>
      </c>
      <c r="Q546" s="11">
        <f t="shared" si="300"/>
        <v>0</v>
      </c>
      <c r="R546" s="14">
        <v>21.387499999999999</v>
      </c>
      <c r="S546" s="14">
        <f t="shared" si="321"/>
        <v>27750</v>
      </c>
      <c r="T546" s="14">
        <f t="shared" si="322"/>
        <v>33300</v>
      </c>
      <c r="U546" s="14">
        <f t="shared" si="325"/>
        <v>0</v>
      </c>
      <c r="V546" s="15">
        <f t="shared" si="301"/>
        <v>399.90000000000146</v>
      </c>
      <c r="W546" s="15">
        <f t="shared" si="306"/>
        <v>490.45000000000073</v>
      </c>
      <c r="X546" s="15">
        <f t="shared" si="307"/>
        <v>90.549999999999272</v>
      </c>
      <c r="Y546" s="15">
        <f t="shared" si="309"/>
        <v>490.45000000000073</v>
      </c>
      <c r="Z546" s="16">
        <f t="shared" si="317"/>
        <v>416.48928571428615</v>
      </c>
      <c r="AA546" s="15">
        <f t="shared" si="316"/>
        <v>1.3608292800302107E-2</v>
      </c>
      <c r="AB546" s="15">
        <f t="shared" si="318"/>
        <v>12.655712304280959</v>
      </c>
      <c r="AC546" s="15">
        <f t="shared" si="323"/>
        <v>28100</v>
      </c>
      <c r="AD546" s="15">
        <f t="shared" si="324"/>
        <v>32950</v>
      </c>
      <c r="AE546" s="15">
        <f t="shared" si="326"/>
        <v>0</v>
      </c>
    </row>
    <row r="547" spans="1:31" x14ac:dyDescent="0.35">
      <c r="A547" s="2">
        <v>43573</v>
      </c>
      <c r="B547" t="s">
        <v>11</v>
      </c>
      <c r="C547" s="3">
        <v>43580</v>
      </c>
      <c r="D547">
        <v>30675</v>
      </c>
      <c r="E547">
        <v>30722.25</v>
      </c>
      <c r="F547">
        <v>30210</v>
      </c>
      <c r="G547">
        <v>30266.35</v>
      </c>
      <c r="H547">
        <v>30230</v>
      </c>
      <c r="I547">
        <v>30266.35</v>
      </c>
      <c r="J547">
        <f t="shared" si="308"/>
        <v>-1.1207165713738219</v>
      </c>
      <c r="K547">
        <v>1912180</v>
      </c>
      <c r="L547">
        <v>-156620</v>
      </c>
      <c r="M547">
        <f t="shared" si="302"/>
        <v>30700</v>
      </c>
      <c r="N547">
        <f t="shared" si="303"/>
        <v>7</v>
      </c>
      <c r="O547" s="11">
        <f t="shared" si="319"/>
        <v>27050</v>
      </c>
      <c r="P547" s="11">
        <f t="shared" si="320"/>
        <v>34000</v>
      </c>
      <c r="Q547" s="11">
        <f t="shared" si="300"/>
        <v>0</v>
      </c>
      <c r="R547" s="14">
        <v>21.692499999999999</v>
      </c>
      <c r="S547" s="14">
        <f t="shared" si="321"/>
        <v>27750</v>
      </c>
      <c r="T547" s="14">
        <f t="shared" si="322"/>
        <v>33300</v>
      </c>
      <c r="U547" s="14">
        <f t="shared" si="325"/>
        <v>0</v>
      </c>
      <c r="V547" s="15">
        <f t="shared" si="301"/>
        <v>512.25</v>
      </c>
      <c r="W547" s="15">
        <f t="shared" si="306"/>
        <v>116.70000000000073</v>
      </c>
      <c r="X547" s="15">
        <f t="shared" si="307"/>
        <v>395.54999999999927</v>
      </c>
      <c r="Y547" s="15">
        <f t="shared" si="309"/>
        <v>512.25</v>
      </c>
      <c r="Z547" s="16">
        <f t="shared" si="317"/>
        <v>412.78214285714319</v>
      </c>
      <c r="AA547" s="15">
        <f t="shared" si="316"/>
        <v>1.3638319217782892E-2</v>
      </c>
      <c r="AB547" s="15">
        <f t="shared" si="318"/>
        <v>12.68363687253809</v>
      </c>
      <c r="AC547" s="15">
        <f t="shared" si="323"/>
        <v>28100</v>
      </c>
      <c r="AD547" s="15">
        <f t="shared" si="324"/>
        <v>32950</v>
      </c>
      <c r="AE547" s="15">
        <f t="shared" si="326"/>
        <v>0</v>
      </c>
    </row>
    <row r="548" spans="1:31" x14ac:dyDescent="0.35">
      <c r="A548" s="2">
        <v>43577</v>
      </c>
      <c r="B548" t="s">
        <v>11</v>
      </c>
      <c r="C548" s="3">
        <v>43580</v>
      </c>
      <c r="D548">
        <v>30200</v>
      </c>
      <c r="E548">
        <v>30244.9</v>
      </c>
      <c r="F548">
        <v>29715.3</v>
      </c>
      <c r="G548">
        <v>29758.5</v>
      </c>
      <c r="H548">
        <v>29724.85</v>
      </c>
      <c r="I548">
        <v>29758.5</v>
      </c>
      <c r="J548">
        <f t="shared" si="308"/>
        <v>-1.7065712317489075</v>
      </c>
      <c r="K548">
        <v>1555800</v>
      </c>
      <c r="L548">
        <v>-356380</v>
      </c>
      <c r="M548">
        <f t="shared" si="302"/>
        <v>30200</v>
      </c>
      <c r="N548">
        <f t="shared" si="303"/>
        <v>3</v>
      </c>
      <c r="O548" s="11">
        <f t="shared" si="319"/>
        <v>27050</v>
      </c>
      <c r="P548" s="11">
        <f t="shared" si="320"/>
        <v>34000</v>
      </c>
      <c r="Q548" s="11">
        <f t="shared" si="300"/>
        <v>0</v>
      </c>
      <c r="R548" s="14">
        <v>22.734999999999999</v>
      </c>
      <c r="S548" s="14">
        <f t="shared" si="321"/>
        <v>27750</v>
      </c>
      <c r="T548" s="14">
        <f t="shared" si="322"/>
        <v>33300</v>
      </c>
      <c r="U548" s="14">
        <f t="shared" si="325"/>
        <v>0</v>
      </c>
      <c r="V548" s="15">
        <f t="shared" si="301"/>
        <v>529.60000000000218</v>
      </c>
      <c r="W548" s="15">
        <f t="shared" si="306"/>
        <v>21.44999999999709</v>
      </c>
      <c r="X548" s="15">
        <f t="shared" si="307"/>
        <v>551.04999999999927</v>
      </c>
      <c r="Y548" s="15">
        <f t="shared" si="309"/>
        <v>551.04999999999927</v>
      </c>
      <c r="Z548" s="16">
        <f t="shared" si="317"/>
        <v>415.92142857142869</v>
      </c>
      <c r="AA548" s="15">
        <f t="shared" si="316"/>
        <v>1.3976558918340262E-2</v>
      </c>
      <c r="AB548" s="15">
        <f t="shared" si="318"/>
        <v>12.998199794056443</v>
      </c>
      <c r="AC548" s="15">
        <f t="shared" si="323"/>
        <v>28100</v>
      </c>
      <c r="AD548" s="15">
        <f t="shared" si="324"/>
        <v>32950</v>
      </c>
      <c r="AE548" s="15">
        <f t="shared" si="326"/>
        <v>0</v>
      </c>
    </row>
    <row r="549" spans="1:31" x14ac:dyDescent="0.35">
      <c r="A549" s="2">
        <v>43578</v>
      </c>
      <c r="B549" t="s">
        <v>11</v>
      </c>
      <c r="C549" s="3">
        <v>43580</v>
      </c>
      <c r="D549">
        <v>29784.9</v>
      </c>
      <c r="E549">
        <v>29928</v>
      </c>
      <c r="F549">
        <v>29492</v>
      </c>
      <c r="G549">
        <v>29525.25</v>
      </c>
      <c r="H549">
        <v>29549.55</v>
      </c>
      <c r="I549">
        <v>29525.25</v>
      </c>
      <c r="J549">
        <f t="shared" si="308"/>
        <v>-0.79000177813905048</v>
      </c>
      <c r="K549">
        <v>1223440</v>
      </c>
      <c r="L549">
        <v>-332360</v>
      </c>
      <c r="M549">
        <f t="shared" si="302"/>
        <v>29800</v>
      </c>
      <c r="N549">
        <f t="shared" si="303"/>
        <v>2</v>
      </c>
      <c r="O549" s="11">
        <f t="shared" si="319"/>
        <v>27050</v>
      </c>
      <c r="P549" s="11">
        <f t="shared" si="320"/>
        <v>34000</v>
      </c>
      <c r="Q549" s="11">
        <f t="shared" si="300"/>
        <v>0</v>
      </c>
      <c r="R549" s="14">
        <v>24.05</v>
      </c>
      <c r="S549" s="14">
        <f t="shared" si="321"/>
        <v>27750</v>
      </c>
      <c r="T549" s="14">
        <f t="shared" si="322"/>
        <v>33300</v>
      </c>
      <c r="U549" s="14">
        <f t="shared" si="325"/>
        <v>0</v>
      </c>
      <c r="V549" s="15">
        <f t="shared" si="301"/>
        <v>436</v>
      </c>
      <c r="W549" s="15">
        <f t="shared" si="306"/>
        <v>169.5</v>
      </c>
      <c r="X549" s="15">
        <f t="shared" si="307"/>
        <v>266.5</v>
      </c>
      <c r="Y549" s="15">
        <f t="shared" si="309"/>
        <v>436</v>
      </c>
      <c r="Z549" s="16">
        <f t="shared" si="317"/>
        <v>416.21071428571435</v>
      </c>
      <c r="AA549" s="15">
        <f t="shared" si="316"/>
        <v>1.4096771891371431E-2</v>
      </c>
      <c r="AB549" s="15">
        <f t="shared" si="318"/>
        <v>13.109997858975431</v>
      </c>
      <c r="AC549" s="15">
        <f t="shared" si="323"/>
        <v>28100</v>
      </c>
      <c r="AD549" s="15">
        <f t="shared" si="324"/>
        <v>32950</v>
      </c>
      <c r="AE549" s="15">
        <f t="shared" si="326"/>
        <v>0</v>
      </c>
    </row>
    <row r="550" spans="1:31" x14ac:dyDescent="0.35">
      <c r="A550" s="2">
        <v>43579</v>
      </c>
      <c r="B550" t="s">
        <v>11</v>
      </c>
      <c r="C550" s="3">
        <v>43580</v>
      </c>
      <c r="D550">
        <v>29549.4</v>
      </c>
      <c r="E550">
        <v>29958</v>
      </c>
      <c r="F550">
        <v>29426.6</v>
      </c>
      <c r="G550">
        <v>29890.35</v>
      </c>
      <c r="H550">
        <v>29875.3</v>
      </c>
      <c r="I550">
        <v>29890.35</v>
      </c>
      <c r="J550">
        <f t="shared" si="308"/>
        <v>1.2214644525741538</v>
      </c>
      <c r="K550">
        <v>1053520</v>
      </c>
      <c r="L550">
        <v>-169920</v>
      </c>
      <c r="M550">
        <f t="shared" si="302"/>
        <v>29500</v>
      </c>
      <c r="N550">
        <f t="shared" si="303"/>
        <v>1</v>
      </c>
      <c r="O550" s="11">
        <f t="shared" si="319"/>
        <v>27050</v>
      </c>
      <c r="P550" s="11">
        <f t="shared" si="320"/>
        <v>34000</v>
      </c>
      <c r="Q550" s="11">
        <f t="shared" si="300"/>
        <v>0</v>
      </c>
      <c r="R550" s="14">
        <v>24.645</v>
      </c>
      <c r="S550" s="14">
        <f t="shared" si="321"/>
        <v>27750</v>
      </c>
      <c r="T550" s="14">
        <f t="shared" si="322"/>
        <v>33300</v>
      </c>
      <c r="U550" s="14">
        <f t="shared" si="325"/>
        <v>0</v>
      </c>
      <c r="V550" s="15">
        <f t="shared" si="301"/>
        <v>531.40000000000146</v>
      </c>
      <c r="W550" s="15">
        <f t="shared" si="306"/>
        <v>432.75</v>
      </c>
      <c r="X550" s="15">
        <f t="shared" si="307"/>
        <v>98.650000000001455</v>
      </c>
      <c r="Y550" s="15">
        <f t="shared" si="309"/>
        <v>531.40000000000146</v>
      </c>
      <c r="Z550" s="16">
        <f t="shared" si="317"/>
        <v>428.9250000000003</v>
      </c>
      <c r="AA550" s="15">
        <f t="shared" si="316"/>
        <v>1.4349949063828303E-2</v>
      </c>
      <c r="AB550" s="15">
        <f t="shared" si="318"/>
        <v>13.345452629360322</v>
      </c>
      <c r="AC550" s="15">
        <f t="shared" si="323"/>
        <v>28100</v>
      </c>
      <c r="AD550" s="15">
        <f t="shared" si="324"/>
        <v>32950</v>
      </c>
      <c r="AE550" s="15">
        <f t="shared" si="326"/>
        <v>0</v>
      </c>
    </row>
    <row r="551" spans="1:31" x14ac:dyDescent="0.35">
      <c r="A551" s="2">
        <v>43580</v>
      </c>
      <c r="B551" t="s">
        <v>11</v>
      </c>
      <c r="C551" s="3">
        <v>43580</v>
      </c>
      <c r="D551">
        <v>29889.95</v>
      </c>
      <c r="E551">
        <v>30060</v>
      </c>
      <c r="F551">
        <v>29511</v>
      </c>
      <c r="G551">
        <v>29575.5</v>
      </c>
      <c r="H551">
        <v>29561.35</v>
      </c>
      <c r="I551">
        <v>29561.35</v>
      </c>
      <c r="J551">
        <f t="shared" si="308"/>
        <v>-1.0645635745803066</v>
      </c>
      <c r="K551">
        <v>589260</v>
      </c>
      <c r="L551">
        <v>-464260</v>
      </c>
      <c r="M551">
        <f t="shared" si="302"/>
        <v>29900</v>
      </c>
      <c r="N551">
        <f t="shared" si="303"/>
        <v>0</v>
      </c>
      <c r="O551" s="11">
        <f t="shared" si="319"/>
        <v>27050</v>
      </c>
      <c r="P551" s="11">
        <f t="shared" si="320"/>
        <v>34000</v>
      </c>
      <c r="Q551" s="11">
        <f t="shared" si="300"/>
        <v>0</v>
      </c>
      <c r="R551" s="14">
        <v>23.712499999999999</v>
      </c>
      <c r="S551" s="14">
        <f t="shared" si="321"/>
        <v>27750</v>
      </c>
      <c r="T551" s="14">
        <f t="shared" si="322"/>
        <v>33300</v>
      </c>
      <c r="U551" s="14">
        <f t="shared" si="325"/>
        <v>0</v>
      </c>
      <c r="V551" s="15">
        <f t="shared" si="301"/>
        <v>549</v>
      </c>
      <c r="W551" s="15">
        <f t="shared" si="306"/>
        <v>169.65000000000146</v>
      </c>
      <c r="X551" s="15">
        <f t="shared" si="307"/>
        <v>379.34999999999854</v>
      </c>
      <c r="Y551" s="15">
        <f t="shared" si="309"/>
        <v>549</v>
      </c>
      <c r="Z551" s="16">
        <f t="shared" si="317"/>
        <v>434.69285714285746</v>
      </c>
      <c r="AA551" s="15">
        <f t="shared" si="316"/>
        <v>1.4697734852930888E-2</v>
      </c>
      <c r="AB551" s="15">
        <f t="shared" si="318"/>
        <v>13.668893413225726</v>
      </c>
      <c r="AC551" s="15">
        <f t="shared" si="323"/>
        <v>28100</v>
      </c>
      <c r="AD551" s="15">
        <f t="shared" si="324"/>
        <v>32950</v>
      </c>
      <c r="AE551" s="15">
        <f t="shared" si="326"/>
        <v>0</v>
      </c>
    </row>
    <row r="552" spans="1:31" x14ac:dyDescent="0.35">
      <c r="A552" s="2">
        <v>43581</v>
      </c>
      <c r="B552" t="s">
        <v>11</v>
      </c>
      <c r="C552" s="3">
        <v>43615</v>
      </c>
      <c r="D552">
        <v>29851.1</v>
      </c>
      <c r="E552">
        <v>30229.7</v>
      </c>
      <c r="F552">
        <v>29734.9</v>
      </c>
      <c r="G552">
        <v>30177.9</v>
      </c>
      <c r="H552">
        <v>30145.15</v>
      </c>
      <c r="I552">
        <v>30177.9</v>
      </c>
      <c r="J552">
        <f t="shared" si="308"/>
        <v>1.9961627548636631</v>
      </c>
      <c r="K552">
        <v>1905520</v>
      </c>
      <c r="L552">
        <v>182460</v>
      </c>
      <c r="M552">
        <f t="shared" si="302"/>
        <v>29900</v>
      </c>
      <c r="N552">
        <f t="shared" si="303"/>
        <v>34</v>
      </c>
      <c r="O552" s="11">
        <v>25350</v>
      </c>
      <c r="P552" s="11">
        <v>34150</v>
      </c>
      <c r="Q552" s="11">
        <f t="shared" si="300"/>
        <v>0</v>
      </c>
      <c r="R552" s="14">
        <v>23.232500000000002</v>
      </c>
      <c r="S552" s="14">
        <f>MROUND((G552-2*G552*R552*SQRT(N552/365)/100),50)</f>
        <v>25900</v>
      </c>
      <c r="T552" s="14">
        <f>MROUND((G552+2*G552*R552*SQRT(N552/365)/100),50)</f>
        <v>34450</v>
      </c>
      <c r="U552" s="14">
        <f t="shared" si="325"/>
        <v>0</v>
      </c>
      <c r="V552" s="15">
        <f t="shared" si="301"/>
        <v>494.79999999999927</v>
      </c>
      <c r="W552" s="15">
        <f t="shared" si="306"/>
        <v>654.20000000000073</v>
      </c>
      <c r="X552" s="15">
        <f t="shared" si="307"/>
        <v>159.40000000000146</v>
      </c>
      <c r="Y552" s="15">
        <f t="shared" si="309"/>
        <v>654.20000000000073</v>
      </c>
      <c r="Z552" s="16">
        <f t="shared" si="317"/>
        <v>448.20000000000044</v>
      </c>
      <c r="AA552" s="15">
        <f t="shared" si="316"/>
        <v>1.4851928066565281E-2</v>
      </c>
      <c r="AB552" s="15">
        <f t="shared" si="318"/>
        <v>13.812293101905711</v>
      </c>
      <c r="AC552" s="15">
        <f>MROUND((G552-2*G552*AB552*SQRT(N552/365)/100),50)</f>
        <v>27650</v>
      </c>
      <c r="AD552" s="15">
        <f>MROUND((G552+2*G552*AB552*SQRT(N552/365)/100),50)</f>
        <v>32700</v>
      </c>
      <c r="AE552" s="15">
        <f t="shared" si="326"/>
        <v>0</v>
      </c>
    </row>
    <row r="553" spans="1:31" x14ac:dyDescent="0.35">
      <c r="A553" s="2">
        <v>43585</v>
      </c>
      <c r="B553" t="s">
        <v>11</v>
      </c>
      <c r="C553" s="3">
        <v>43615</v>
      </c>
      <c r="D553">
        <v>30049.95</v>
      </c>
      <c r="E553">
        <v>30062</v>
      </c>
      <c r="F553">
        <v>29662.799999999999</v>
      </c>
      <c r="G553">
        <v>29891.7</v>
      </c>
      <c r="H553">
        <v>29850.1</v>
      </c>
      <c r="I553">
        <v>29891.7</v>
      </c>
      <c r="J553">
        <f t="shared" si="308"/>
        <v>-0.95745641766778311</v>
      </c>
      <c r="K553">
        <v>1737260</v>
      </c>
      <c r="L553">
        <v>-168260</v>
      </c>
      <c r="M553">
        <f t="shared" si="302"/>
        <v>30000</v>
      </c>
      <c r="N553">
        <f t="shared" si="303"/>
        <v>30</v>
      </c>
      <c r="O553" s="11">
        <f t="shared" ref="O553:O571" si="327">O552</f>
        <v>25350</v>
      </c>
      <c r="P553" s="11">
        <f t="shared" ref="P553:P571" si="328">P552</f>
        <v>34150</v>
      </c>
      <c r="Q553" s="11">
        <f t="shared" si="300"/>
        <v>0</v>
      </c>
      <c r="R553" s="14">
        <v>21.717500000000001</v>
      </c>
      <c r="S553" s="14">
        <f t="shared" ref="S553:S574" si="329">S552</f>
        <v>25900</v>
      </c>
      <c r="T553" s="14">
        <f t="shared" ref="T553:T574" si="330">T552</f>
        <v>34450</v>
      </c>
      <c r="U553" s="14">
        <f t="shared" si="325"/>
        <v>0</v>
      </c>
      <c r="V553" s="15">
        <f t="shared" si="301"/>
        <v>399.20000000000073</v>
      </c>
      <c r="W553" s="15">
        <f t="shared" si="306"/>
        <v>115.90000000000146</v>
      </c>
      <c r="X553" s="15">
        <f t="shared" si="307"/>
        <v>515.10000000000218</v>
      </c>
      <c r="Y553" s="15">
        <f t="shared" si="309"/>
        <v>515.10000000000218</v>
      </c>
      <c r="Z553" s="16">
        <f t="shared" si="317"/>
        <v>460.20714285714348</v>
      </c>
      <c r="AA553" s="15">
        <f t="shared" si="316"/>
        <v>1.539581699458858E-2</v>
      </c>
      <c r="AB553" s="15">
        <f t="shared" si="318"/>
        <v>14.31810980496738</v>
      </c>
      <c r="AC553" s="15">
        <f t="shared" ref="AC553:AC574" si="331">AC552</f>
        <v>27650</v>
      </c>
      <c r="AD553" s="15">
        <f t="shared" ref="AD553:AD574" si="332">AD552</f>
        <v>32700</v>
      </c>
      <c r="AE553" s="15">
        <f t="shared" si="326"/>
        <v>0</v>
      </c>
    </row>
    <row r="554" spans="1:31" x14ac:dyDescent="0.35">
      <c r="A554" s="2">
        <v>43587</v>
      </c>
      <c r="B554" t="s">
        <v>11</v>
      </c>
      <c r="C554" s="3">
        <v>43615</v>
      </c>
      <c r="D554">
        <v>29785</v>
      </c>
      <c r="E554">
        <v>30047.1</v>
      </c>
      <c r="F554">
        <v>29730.05</v>
      </c>
      <c r="G554">
        <v>29799.35</v>
      </c>
      <c r="H554">
        <v>29810</v>
      </c>
      <c r="I554">
        <v>29799.35</v>
      </c>
      <c r="J554">
        <f t="shared" si="308"/>
        <v>-0.30990608855563023</v>
      </c>
      <c r="K554">
        <v>1654800</v>
      </c>
      <c r="L554">
        <v>-82460</v>
      </c>
      <c r="M554">
        <f t="shared" si="302"/>
        <v>29800</v>
      </c>
      <c r="N554">
        <f t="shared" si="303"/>
        <v>28</v>
      </c>
      <c r="O554" s="11">
        <f t="shared" si="327"/>
        <v>25350</v>
      </c>
      <c r="P554" s="11">
        <f t="shared" si="328"/>
        <v>34150</v>
      </c>
      <c r="Q554" s="11">
        <f t="shared" si="300"/>
        <v>0</v>
      </c>
      <c r="R554" s="14">
        <v>21.827500000000001</v>
      </c>
      <c r="S554" s="14">
        <f t="shared" si="329"/>
        <v>25900</v>
      </c>
      <c r="T554" s="14">
        <f t="shared" si="330"/>
        <v>34450</v>
      </c>
      <c r="U554" s="14">
        <f t="shared" si="325"/>
        <v>0</v>
      </c>
      <c r="V554" s="15">
        <f t="shared" si="301"/>
        <v>317.04999999999927</v>
      </c>
      <c r="W554" s="15">
        <f t="shared" si="306"/>
        <v>155.39999999999782</v>
      </c>
      <c r="X554" s="15">
        <f t="shared" si="307"/>
        <v>161.65000000000146</v>
      </c>
      <c r="Y554" s="15">
        <f t="shared" si="309"/>
        <v>317.04999999999927</v>
      </c>
      <c r="Z554" s="16">
        <f t="shared" si="317"/>
        <v>442.91071428571479</v>
      </c>
      <c r="AA554" s="15">
        <f t="shared" si="316"/>
        <v>1.4863099842302427E-2</v>
      </c>
      <c r="AB554" s="15">
        <f t="shared" si="318"/>
        <v>13.822682853341258</v>
      </c>
      <c r="AC554" s="15">
        <f t="shared" si="331"/>
        <v>27650</v>
      </c>
      <c r="AD554" s="15">
        <f t="shared" si="332"/>
        <v>32700</v>
      </c>
      <c r="AE554" s="15">
        <f t="shared" si="326"/>
        <v>0</v>
      </c>
    </row>
    <row r="555" spans="1:31" x14ac:dyDescent="0.35">
      <c r="A555" s="2">
        <v>43588</v>
      </c>
      <c r="B555" t="s">
        <v>11</v>
      </c>
      <c r="C555" s="3">
        <v>43615</v>
      </c>
      <c r="D555">
        <v>29878.75</v>
      </c>
      <c r="E555">
        <v>30237</v>
      </c>
      <c r="F555">
        <v>29810</v>
      </c>
      <c r="G555">
        <v>30060.75</v>
      </c>
      <c r="H555">
        <v>30060.3</v>
      </c>
      <c r="I555">
        <v>30060.75</v>
      </c>
      <c r="J555">
        <f t="shared" si="308"/>
        <v>0.86957244912386233</v>
      </c>
      <c r="K555">
        <v>1700620</v>
      </c>
      <c r="L555">
        <v>45820</v>
      </c>
      <c r="M555">
        <f t="shared" si="302"/>
        <v>29900</v>
      </c>
      <c r="N555">
        <f t="shared" si="303"/>
        <v>27</v>
      </c>
      <c r="O555" s="11">
        <f t="shared" si="327"/>
        <v>25350</v>
      </c>
      <c r="P555" s="11">
        <f t="shared" si="328"/>
        <v>34150</v>
      </c>
      <c r="Q555" s="11">
        <f t="shared" si="300"/>
        <v>0</v>
      </c>
      <c r="R555" s="14">
        <v>22.982500000000002</v>
      </c>
      <c r="S555" s="14">
        <f t="shared" si="329"/>
        <v>25900</v>
      </c>
      <c r="T555" s="14">
        <f t="shared" si="330"/>
        <v>34450</v>
      </c>
      <c r="U555" s="14">
        <f t="shared" si="325"/>
        <v>0</v>
      </c>
      <c r="V555" s="15">
        <f t="shared" si="301"/>
        <v>427</v>
      </c>
      <c r="W555" s="15">
        <f t="shared" si="306"/>
        <v>437.65000000000146</v>
      </c>
      <c r="X555" s="15">
        <f t="shared" si="307"/>
        <v>10.650000000001455</v>
      </c>
      <c r="Y555" s="15">
        <f t="shared" si="309"/>
        <v>437.65000000000146</v>
      </c>
      <c r="Z555" s="16">
        <f t="shared" si="317"/>
        <v>440.66071428571479</v>
      </c>
      <c r="AA555" s="15">
        <f t="shared" si="316"/>
        <v>1.4659005989062642E-2</v>
      </c>
      <c r="AB555" s="15">
        <f t="shared" si="318"/>
        <v>13.632875569828258</v>
      </c>
      <c r="AC555" s="15">
        <f t="shared" si="331"/>
        <v>27650</v>
      </c>
      <c r="AD555" s="15">
        <f t="shared" si="332"/>
        <v>32700</v>
      </c>
      <c r="AE555" s="15">
        <f t="shared" si="326"/>
        <v>0</v>
      </c>
    </row>
    <row r="556" spans="1:31" x14ac:dyDescent="0.35">
      <c r="A556" s="2">
        <v>43591</v>
      </c>
      <c r="B556" t="s">
        <v>11</v>
      </c>
      <c r="C556" s="3">
        <v>43615</v>
      </c>
      <c r="D556">
        <v>29689.4</v>
      </c>
      <c r="E556">
        <v>29880</v>
      </c>
      <c r="F556">
        <v>29649</v>
      </c>
      <c r="G556">
        <v>29808.7</v>
      </c>
      <c r="H556">
        <v>29805</v>
      </c>
      <c r="I556">
        <v>29808.7</v>
      </c>
      <c r="J556">
        <f t="shared" si="308"/>
        <v>-0.84555851144128813</v>
      </c>
      <c r="K556">
        <v>1735860</v>
      </c>
      <c r="L556">
        <v>35240</v>
      </c>
      <c r="M556">
        <f t="shared" si="302"/>
        <v>29700</v>
      </c>
      <c r="N556">
        <f t="shared" si="303"/>
        <v>24</v>
      </c>
      <c r="O556" s="11">
        <f t="shared" si="327"/>
        <v>25350</v>
      </c>
      <c r="P556" s="11">
        <f t="shared" si="328"/>
        <v>34150</v>
      </c>
      <c r="Q556" s="11">
        <f t="shared" si="300"/>
        <v>0</v>
      </c>
      <c r="R556" s="14">
        <v>24.032499999999999</v>
      </c>
      <c r="S556" s="14">
        <f t="shared" si="329"/>
        <v>25900</v>
      </c>
      <c r="T556" s="14">
        <f t="shared" si="330"/>
        <v>34450</v>
      </c>
      <c r="U556" s="14">
        <f t="shared" si="325"/>
        <v>0</v>
      </c>
      <c r="V556" s="15">
        <f t="shared" si="301"/>
        <v>231</v>
      </c>
      <c r="W556" s="15">
        <f t="shared" si="306"/>
        <v>180.75</v>
      </c>
      <c r="X556" s="15">
        <f t="shared" si="307"/>
        <v>411.75</v>
      </c>
      <c r="Y556" s="15">
        <f t="shared" si="309"/>
        <v>411.75</v>
      </c>
      <c r="Z556" s="16">
        <f t="shared" si="317"/>
        <v>440.37500000000051</v>
      </c>
      <c r="AA556" s="15">
        <f t="shared" si="316"/>
        <v>1.4773371532472081E-2</v>
      </c>
      <c r="AB556" s="15">
        <f t="shared" si="318"/>
        <v>13.739235525199035</v>
      </c>
      <c r="AC556" s="15">
        <f t="shared" si="331"/>
        <v>27650</v>
      </c>
      <c r="AD556" s="15">
        <f t="shared" si="332"/>
        <v>32700</v>
      </c>
      <c r="AE556" s="15">
        <f t="shared" si="326"/>
        <v>0</v>
      </c>
    </row>
    <row r="557" spans="1:31" x14ac:dyDescent="0.35">
      <c r="A557" s="2">
        <v>43592</v>
      </c>
      <c r="B557" t="s">
        <v>11</v>
      </c>
      <c r="C557" s="3">
        <v>43615</v>
      </c>
      <c r="D557">
        <v>29915</v>
      </c>
      <c r="E557">
        <v>29945.85</v>
      </c>
      <c r="F557">
        <v>29370</v>
      </c>
      <c r="G557">
        <v>29418.45</v>
      </c>
      <c r="H557">
        <v>29405.05</v>
      </c>
      <c r="I557">
        <v>29418.45</v>
      </c>
      <c r="J557">
        <f t="shared" si="308"/>
        <v>-1.3265484755315118</v>
      </c>
      <c r="K557">
        <v>1840320</v>
      </c>
      <c r="L557">
        <v>104460</v>
      </c>
      <c r="M557">
        <f t="shared" si="302"/>
        <v>29900</v>
      </c>
      <c r="N557">
        <f t="shared" si="303"/>
        <v>23</v>
      </c>
      <c r="O557" s="11">
        <f t="shared" si="327"/>
        <v>25350</v>
      </c>
      <c r="P557" s="11">
        <f t="shared" si="328"/>
        <v>34150</v>
      </c>
      <c r="Q557" s="11">
        <f t="shared" si="300"/>
        <v>0</v>
      </c>
      <c r="R557" s="14">
        <v>26.432500000000001</v>
      </c>
      <c r="S557" s="14">
        <f t="shared" si="329"/>
        <v>25900</v>
      </c>
      <c r="T557" s="14">
        <f t="shared" si="330"/>
        <v>34450</v>
      </c>
      <c r="U557" s="14">
        <f t="shared" si="325"/>
        <v>0</v>
      </c>
      <c r="V557" s="15">
        <f t="shared" si="301"/>
        <v>575.84999999999854</v>
      </c>
      <c r="W557" s="15">
        <f t="shared" si="306"/>
        <v>137.14999999999782</v>
      </c>
      <c r="X557" s="15">
        <f t="shared" si="307"/>
        <v>438.70000000000073</v>
      </c>
      <c r="Y557" s="15">
        <f t="shared" si="309"/>
        <v>575.84999999999854</v>
      </c>
      <c r="Z557" s="16">
        <f t="shared" si="317"/>
        <v>464.57857142857182</v>
      </c>
      <c r="AA557" s="15">
        <f t="shared" si="316"/>
        <v>1.5792081888358216E-2</v>
      </c>
      <c r="AB557" s="15">
        <f t="shared" si="318"/>
        <v>14.686636156173142</v>
      </c>
      <c r="AC557" s="15">
        <f t="shared" si="331"/>
        <v>27650</v>
      </c>
      <c r="AD557" s="15">
        <f t="shared" si="332"/>
        <v>32700</v>
      </c>
      <c r="AE557" s="15">
        <f t="shared" si="326"/>
        <v>0</v>
      </c>
    </row>
    <row r="558" spans="1:31" x14ac:dyDescent="0.35">
      <c r="A558" s="2">
        <v>43593</v>
      </c>
      <c r="B558" t="s">
        <v>11</v>
      </c>
      <c r="C558" s="3">
        <v>43615</v>
      </c>
      <c r="D558">
        <v>29349.85</v>
      </c>
      <c r="E558">
        <v>29418.6</v>
      </c>
      <c r="F558">
        <v>29115</v>
      </c>
      <c r="G558">
        <v>29145.7</v>
      </c>
      <c r="H558">
        <v>29145.05</v>
      </c>
      <c r="I558">
        <v>29145.7</v>
      </c>
      <c r="J558">
        <f t="shared" si="308"/>
        <v>-0.9358155748532373</v>
      </c>
      <c r="K558">
        <v>1821920</v>
      </c>
      <c r="L558">
        <v>-18400</v>
      </c>
      <c r="M558">
        <f t="shared" si="302"/>
        <v>29300</v>
      </c>
      <c r="N558">
        <f t="shared" si="303"/>
        <v>22</v>
      </c>
      <c r="O558" s="11">
        <f t="shared" si="327"/>
        <v>25350</v>
      </c>
      <c r="P558" s="11">
        <f t="shared" si="328"/>
        <v>34150</v>
      </c>
      <c r="Q558" s="11">
        <f t="shared" si="300"/>
        <v>0</v>
      </c>
      <c r="R558" s="14">
        <v>26.477499999999999</v>
      </c>
      <c r="S558" s="14">
        <f t="shared" si="329"/>
        <v>25900</v>
      </c>
      <c r="T558" s="14">
        <f t="shared" si="330"/>
        <v>34450</v>
      </c>
      <c r="U558" s="14">
        <f t="shared" si="325"/>
        <v>0</v>
      </c>
      <c r="V558" s="15">
        <f t="shared" si="301"/>
        <v>303.59999999999854</v>
      </c>
      <c r="W558" s="15">
        <f t="shared" si="306"/>
        <v>0.14999999999781721</v>
      </c>
      <c r="X558" s="15">
        <f t="shared" si="307"/>
        <v>303.45000000000073</v>
      </c>
      <c r="Y558" s="15">
        <f t="shared" si="309"/>
        <v>303.59999999999854</v>
      </c>
      <c r="Z558" s="16">
        <f t="shared" si="317"/>
        <v>463.66071428571456</v>
      </c>
      <c r="AA558" s="15">
        <f t="shared" si="316"/>
        <v>1.5908374624240097E-2</v>
      </c>
      <c r="AB558" s="15">
        <f t="shared" si="318"/>
        <v>14.79478840054329</v>
      </c>
      <c r="AC558" s="15">
        <f t="shared" si="331"/>
        <v>27650</v>
      </c>
      <c r="AD558" s="15">
        <f t="shared" si="332"/>
        <v>32700</v>
      </c>
      <c r="AE558" s="15">
        <f t="shared" si="326"/>
        <v>0</v>
      </c>
    </row>
    <row r="559" spans="1:31" x14ac:dyDescent="0.35">
      <c r="A559" s="2">
        <v>43594</v>
      </c>
      <c r="B559" t="s">
        <v>11</v>
      </c>
      <c r="C559" s="3">
        <v>43615</v>
      </c>
      <c r="D559">
        <v>29030</v>
      </c>
      <c r="E559">
        <v>29153.95</v>
      </c>
      <c r="F559">
        <v>28902</v>
      </c>
      <c r="G559">
        <v>28995.25</v>
      </c>
      <c r="H559">
        <v>28990</v>
      </c>
      <c r="I559">
        <v>28995.25</v>
      </c>
      <c r="J559">
        <f t="shared" si="308"/>
        <v>-0.51887809210129499</v>
      </c>
      <c r="K559">
        <v>1733680</v>
      </c>
      <c r="L559">
        <v>-88240</v>
      </c>
      <c r="M559">
        <f t="shared" si="302"/>
        <v>29000</v>
      </c>
      <c r="N559">
        <f t="shared" si="303"/>
        <v>21</v>
      </c>
      <c r="O559" s="11">
        <f t="shared" si="327"/>
        <v>25350</v>
      </c>
      <c r="P559" s="11">
        <f t="shared" si="328"/>
        <v>34150</v>
      </c>
      <c r="Q559" s="11">
        <f t="shared" si="300"/>
        <v>0</v>
      </c>
      <c r="R559" s="14">
        <v>26.364999999999998</v>
      </c>
      <c r="S559" s="14">
        <f t="shared" si="329"/>
        <v>25900</v>
      </c>
      <c r="T559" s="14">
        <f t="shared" si="330"/>
        <v>34450</v>
      </c>
      <c r="U559" s="14">
        <f t="shared" si="325"/>
        <v>0</v>
      </c>
      <c r="V559" s="15">
        <f t="shared" si="301"/>
        <v>251.95000000000073</v>
      </c>
      <c r="W559" s="15">
        <f t="shared" si="306"/>
        <v>8.25</v>
      </c>
      <c r="X559" s="15">
        <f t="shared" si="307"/>
        <v>243.70000000000073</v>
      </c>
      <c r="Y559" s="15">
        <f t="shared" si="309"/>
        <v>251.95000000000073</v>
      </c>
      <c r="Z559" s="16">
        <f t="shared" si="317"/>
        <v>466.95000000000022</v>
      </c>
      <c r="AA559" s="15">
        <f t="shared" si="316"/>
        <v>1.6104361921349192E-2</v>
      </c>
      <c r="AB559" s="15">
        <f t="shared" si="318"/>
        <v>14.977056586854749</v>
      </c>
      <c r="AC559" s="15">
        <f t="shared" si="331"/>
        <v>27650</v>
      </c>
      <c r="AD559" s="15">
        <f t="shared" si="332"/>
        <v>32700</v>
      </c>
      <c r="AE559" s="15">
        <f t="shared" si="326"/>
        <v>0</v>
      </c>
    </row>
    <row r="560" spans="1:31" x14ac:dyDescent="0.35">
      <c r="A560" s="2">
        <v>43595</v>
      </c>
      <c r="B560" t="s">
        <v>11</v>
      </c>
      <c r="C560" s="3">
        <v>43615</v>
      </c>
      <c r="D560">
        <v>28975</v>
      </c>
      <c r="E560">
        <v>29258.799999999999</v>
      </c>
      <c r="F560">
        <v>28946.55</v>
      </c>
      <c r="G560">
        <v>29088.15</v>
      </c>
      <c r="H560">
        <v>29040.3</v>
      </c>
      <c r="I560">
        <v>29088.15</v>
      </c>
      <c r="J560">
        <f t="shared" si="308"/>
        <v>0.31937404063167119</v>
      </c>
      <c r="K560">
        <v>1577900</v>
      </c>
      <c r="L560">
        <v>-155780</v>
      </c>
      <c r="M560">
        <f t="shared" si="302"/>
        <v>29000</v>
      </c>
      <c r="N560">
        <f t="shared" si="303"/>
        <v>20</v>
      </c>
      <c r="O560" s="11">
        <f t="shared" si="327"/>
        <v>25350</v>
      </c>
      <c r="P560" s="11">
        <f t="shared" si="328"/>
        <v>34150</v>
      </c>
      <c r="Q560" s="11">
        <f t="shared" si="300"/>
        <v>0</v>
      </c>
      <c r="R560" s="14">
        <v>25.484999999999999</v>
      </c>
      <c r="S560" s="14">
        <f t="shared" si="329"/>
        <v>25900</v>
      </c>
      <c r="T560" s="14">
        <f t="shared" si="330"/>
        <v>34450</v>
      </c>
      <c r="U560" s="14">
        <f t="shared" si="325"/>
        <v>0</v>
      </c>
      <c r="V560" s="15">
        <f t="shared" si="301"/>
        <v>312.25</v>
      </c>
      <c r="W560" s="15">
        <f t="shared" si="306"/>
        <v>263.54999999999927</v>
      </c>
      <c r="X560" s="15">
        <f t="shared" si="307"/>
        <v>48.700000000000728</v>
      </c>
      <c r="Y560" s="15">
        <f t="shared" si="309"/>
        <v>312.25</v>
      </c>
      <c r="Z560" s="16">
        <f t="shared" si="317"/>
        <v>454.2214285714287</v>
      </c>
      <c r="AA560" s="15">
        <f t="shared" si="316"/>
        <v>1.5615342624794932E-2</v>
      </c>
      <c r="AB560" s="15">
        <f t="shared" si="318"/>
        <v>14.522268641059286</v>
      </c>
      <c r="AC560" s="15">
        <f t="shared" si="331"/>
        <v>27650</v>
      </c>
      <c r="AD560" s="15">
        <f t="shared" si="332"/>
        <v>32700</v>
      </c>
      <c r="AE560" s="15">
        <f t="shared" si="326"/>
        <v>0</v>
      </c>
    </row>
    <row r="561" spans="1:31" x14ac:dyDescent="0.35">
      <c r="A561" s="2">
        <v>43598</v>
      </c>
      <c r="B561" t="s">
        <v>11</v>
      </c>
      <c r="C561" s="3">
        <v>43615</v>
      </c>
      <c r="D561">
        <v>29029.9</v>
      </c>
      <c r="E561">
        <v>29080</v>
      </c>
      <c r="F561">
        <v>28712.400000000001</v>
      </c>
      <c r="G561">
        <v>28773.05</v>
      </c>
      <c r="H561">
        <v>28768</v>
      </c>
      <c r="I561">
        <v>28773.05</v>
      </c>
      <c r="J561">
        <f t="shared" si="308"/>
        <v>-1.0951219978417379</v>
      </c>
      <c r="K561">
        <v>1550260</v>
      </c>
      <c r="L561">
        <v>-27640</v>
      </c>
      <c r="M561">
        <f t="shared" si="302"/>
        <v>29000</v>
      </c>
      <c r="N561">
        <f t="shared" si="303"/>
        <v>17</v>
      </c>
      <c r="O561" s="11">
        <f t="shared" si="327"/>
        <v>25350</v>
      </c>
      <c r="P561" s="11">
        <f t="shared" si="328"/>
        <v>34150</v>
      </c>
      <c r="Q561" s="11">
        <f t="shared" si="300"/>
        <v>0</v>
      </c>
      <c r="R561" s="14">
        <v>26.335000000000001</v>
      </c>
      <c r="S561" s="14">
        <f t="shared" si="329"/>
        <v>25900</v>
      </c>
      <c r="T561" s="14">
        <f t="shared" si="330"/>
        <v>34450</v>
      </c>
      <c r="U561" s="14">
        <f t="shared" si="325"/>
        <v>0</v>
      </c>
      <c r="V561" s="15">
        <f t="shared" si="301"/>
        <v>367.59999999999854</v>
      </c>
      <c r="W561" s="15">
        <f t="shared" si="306"/>
        <v>8.1500000000014552</v>
      </c>
      <c r="X561" s="15">
        <f t="shared" si="307"/>
        <v>375.75</v>
      </c>
      <c r="Y561" s="15">
        <f t="shared" si="309"/>
        <v>375.75</v>
      </c>
      <c r="Z561" s="16">
        <f t="shared" si="317"/>
        <v>444.4714285714287</v>
      </c>
      <c r="AA561" s="15">
        <f t="shared" si="316"/>
        <v>1.5447490918461154E-2</v>
      </c>
      <c r="AB561" s="15">
        <f t="shared" si="318"/>
        <v>14.366166554168872</v>
      </c>
      <c r="AC561" s="15">
        <f t="shared" si="331"/>
        <v>27650</v>
      </c>
      <c r="AD561" s="15">
        <f t="shared" si="332"/>
        <v>32700</v>
      </c>
      <c r="AE561" s="15">
        <f t="shared" si="326"/>
        <v>0</v>
      </c>
    </row>
    <row r="562" spans="1:31" x14ac:dyDescent="0.35">
      <c r="A562" s="2">
        <v>43599</v>
      </c>
      <c r="B562" t="s">
        <v>11</v>
      </c>
      <c r="C562" s="3">
        <v>43615</v>
      </c>
      <c r="D562">
        <v>28751</v>
      </c>
      <c r="E562">
        <v>29198</v>
      </c>
      <c r="F562">
        <v>28700</v>
      </c>
      <c r="G562">
        <v>28917.85</v>
      </c>
      <c r="H562">
        <v>28990</v>
      </c>
      <c r="I562">
        <v>28917.85</v>
      </c>
      <c r="J562">
        <f t="shared" si="308"/>
        <v>0.500728788620175</v>
      </c>
      <c r="K562">
        <v>1502380</v>
      </c>
      <c r="L562">
        <v>-47880</v>
      </c>
      <c r="M562">
        <f t="shared" si="302"/>
        <v>28800</v>
      </c>
      <c r="N562">
        <f t="shared" si="303"/>
        <v>16</v>
      </c>
      <c r="O562" s="11">
        <f t="shared" si="327"/>
        <v>25350</v>
      </c>
      <c r="P562" s="11">
        <f t="shared" si="328"/>
        <v>34150</v>
      </c>
      <c r="Q562" s="11">
        <f t="shared" si="300"/>
        <v>0</v>
      </c>
      <c r="R562" s="14">
        <v>27.3825</v>
      </c>
      <c r="S562" s="14">
        <f t="shared" si="329"/>
        <v>25900</v>
      </c>
      <c r="T562" s="14">
        <f t="shared" si="330"/>
        <v>34450</v>
      </c>
      <c r="U562" s="14">
        <f t="shared" si="325"/>
        <v>0</v>
      </c>
      <c r="V562" s="15">
        <f t="shared" si="301"/>
        <v>498</v>
      </c>
      <c r="W562" s="15">
        <f t="shared" si="306"/>
        <v>424.95000000000073</v>
      </c>
      <c r="X562" s="15">
        <f t="shared" si="307"/>
        <v>73.049999999999272</v>
      </c>
      <c r="Y562" s="15">
        <f t="shared" si="309"/>
        <v>498</v>
      </c>
      <c r="Z562" s="16">
        <f t="shared" si="317"/>
        <v>440.68214285714305</v>
      </c>
      <c r="AA562" s="15">
        <f t="shared" si="316"/>
        <v>1.5239104665704507E-2</v>
      </c>
      <c r="AB562" s="15">
        <f t="shared" si="318"/>
        <v>14.172367339105191</v>
      </c>
      <c r="AC562" s="15">
        <f t="shared" si="331"/>
        <v>27650</v>
      </c>
      <c r="AD562" s="15">
        <f t="shared" si="332"/>
        <v>32700</v>
      </c>
      <c r="AE562" s="15">
        <f t="shared" si="326"/>
        <v>0</v>
      </c>
    </row>
    <row r="563" spans="1:31" x14ac:dyDescent="0.35">
      <c r="A563" s="2">
        <v>43600</v>
      </c>
      <c r="B563" t="s">
        <v>11</v>
      </c>
      <c r="C563" s="3">
        <v>43615</v>
      </c>
      <c r="D563">
        <v>29060.05</v>
      </c>
      <c r="E563">
        <v>29079</v>
      </c>
      <c r="F563">
        <v>28594.65</v>
      </c>
      <c r="G563">
        <v>28666.799999999999</v>
      </c>
      <c r="H563">
        <v>28605.95</v>
      </c>
      <c r="I563">
        <v>28666.799999999999</v>
      </c>
      <c r="J563">
        <f t="shared" si="308"/>
        <v>-0.87575174068957562</v>
      </c>
      <c r="K563">
        <v>1494440</v>
      </c>
      <c r="L563">
        <v>-7940</v>
      </c>
      <c r="M563">
        <f t="shared" si="302"/>
        <v>29100</v>
      </c>
      <c r="N563">
        <f t="shared" si="303"/>
        <v>15</v>
      </c>
      <c r="O563" s="11">
        <f t="shared" si="327"/>
        <v>25350</v>
      </c>
      <c r="P563" s="11">
        <f t="shared" si="328"/>
        <v>34150</v>
      </c>
      <c r="Q563" s="11">
        <f t="shared" si="300"/>
        <v>0</v>
      </c>
      <c r="R563" s="14">
        <v>27.1325</v>
      </c>
      <c r="S563" s="14">
        <f t="shared" si="329"/>
        <v>25900</v>
      </c>
      <c r="T563" s="14">
        <f t="shared" si="330"/>
        <v>34450</v>
      </c>
      <c r="U563" s="14">
        <f t="shared" si="325"/>
        <v>0</v>
      </c>
      <c r="V563" s="15">
        <f t="shared" si="301"/>
        <v>484.34999999999854</v>
      </c>
      <c r="W563" s="15">
        <f t="shared" si="306"/>
        <v>161.15000000000146</v>
      </c>
      <c r="X563" s="15">
        <f t="shared" si="307"/>
        <v>323.19999999999709</v>
      </c>
      <c r="Y563" s="15">
        <f t="shared" si="309"/>
        <v>484.34999999999854</v>
      </c>
      <c r="Z563" s="16">
        <f t="shared" si="317"/>
        <v>444.13571428571441</v>
      </c>
      <c r="AA563" s="15">
        <f t="shared" si="316"/>
        <v>1.5493034251667938E-2</v>
      </c>
      <c r="AB563" s="15">
        <f t="shared" si="318"/>
        <v>14.408521854051182</v>
      </c>
      <c r="AC563" s="15">
        <f t="shared" si="331"/>
        <v>27650</v>
      </c>
      <c r="AD563" s="15">
        <f t="shared" si="332"/>
        <v>32700</v>
      </c>
      <c r="AE563" s="15">
        <f t="shared" si="326"/>
        <v>0</v>
      </c>
    </row>
    <row r="564" spans="1:31" x14ac:dyDescent="0.35">
      <c r="A564" s="2">
        <v>43601</v>
      </c>
      <c r="B564" t="s">
        <v>11</v>
      </c>
      <c r="C564" s="3">
        <v>43615</v>
      </c>
      <c r="D564">
        <v>28639.95</v>
      </c>
      <c r="E564">
        <v>29050</v>
      </c>
      <c r="F564">
        <v>28571</v>
      </c>
      <c r="G564">
        <v>28959.75</v>
      </c>
      <c r="H564">
        <v>28980.05</v>
      </c>
      <c r="I564">
        <v>28959.75</v>
      </c>
      <c r="J564">
        <f t="shared" si="308"/>
        <v>1.0115764120891952</v>
      </c>
      <c r="K564">
        <v>1297240</v>
      </c>
      <c r="L564">
        <v>-197200</v>
      </c>
      <c r="M564">
        <f t="shared" si="302"/>
        <v>28600</v>
      </c>
      <c r="N564">
        <f t="shared" si="303"/>
        <v>14</v>
      </c>
      <c r="O564" s="11">
        <f t="shared" si="327"/>
        <v>25350</v>
      </c>
      <c r="P564" s="11">
        <f t="shared" si="328"/>
        <v>34150</v>
      </c>
      <c r="Q564" s="11">
        <f t="shared" si="300"/>
        <v>0</v>
      </c>
      <c r="R564" s="14">
        <v>28.657499999999999</v>
      </c>
      <c r="S564" s="14">
        <f t="shared" si="329"/>
        <v>25900</v>
      </c>
      <c r="T564" s="14">
        <f t="shared" si="330"/>
        <v>34450</v>
      </c>
      <c r="U564" s="14">
        <f t="shared" si="325"/>
        <v>0</v>
      </c>
      <c r="V564" s="15">
        <f t="shared" si="301"/>
        <v>479</v>
      </c>
      <c r="W564" s="15">
        <f t="shared" si="306"/>
        <v>383.20000000000073</v>
      </c>
      <c r="X564" s="15">
        <f t="shared" si="307"/>
        <v>95.799999999999272</v>
      </c>
      <c r="Y564" s="15">
        <f t="shared" si="309"/>
        <v>479</v>
      </c>
      <c r="Z564" s="16">
        <f t="shared" si="317"/>
        <v>440.39285714285717</v>
      </c>
      <c r="AA564" s="15">
        <f t="shared" si="316"/>
        <v>1.520706695129817E-2</v>
      </c>
      <c r="AB564" s="15">
        <f t="shared" si="318"/>
        <v>14.142572264707299</v>
      </c>
      <c r="AC564" s="15">
        <f t="shared" si="331"/>
        <v>27650</v>
      </c>
      <c r="AD564" s="15">
        <f t="shared" si="332"/>
        <v>32700</v>
      </c>
      <c r="AE564" s="15">
        <f t="shared" si="326"/>
        <v>0</v>
      </c>
    </row>
    <row r="565" spans="1:31" x14ac:dyDescent="0.35">
      <c r="A565" s="2">
        <v>43602</v>
      </c>
      <c r="B565" t="s">
        <v>11</v>
      </c>
      <c r="C565" s="3">
        <v>43615</v>
      </c>
      <c r="D565">
        <v>28934.95</v>
      </c>
      <c r="E565">
        <v>29590</v>
      </c>
      <c r="F565">
        <v>28880.1</v>
      </c>
      <c r="G565">
        <v>29483.45</v>
      </c>
      <c r="H565">
        <v>29565</v>
      </c>
      <c r="I565">
        <v>29483.45</v>
      </c>
      <c r="J565">
        <f t="shared" si="308"/>
        <v>1.7762507440615014</v>
      </c>
      <c r="K565">
        <v>1246920</v>
      </c>
      <c r="L565">
        <v>-50320</v>
      </c>
      <c r="M565">
        <f t="shared" si="302"/>
        <v>28900</v>
      </c>
      <c r="N565">
        <f t="shared" si="303"/>
        <v>13</v>
      </c>
      <c r="O565" s="11">
        <f t="shared" si="327"/>
        <v>25350</v>
      </c>
      <c r="P565" s="11">
        <f t="shared" si="328"/>
        <v>34150</v>
      </c>
      <c r="Q565" s="11">
        <f t="shared" si="300"/>
        <v>0</v>
      </c>
      <c r="R565" s="14">
        <v>28.37</v>
      </c>
      <c r="S565" s="14">
        <f t="shared" si="329"/>
        <v>25900</v>
      </c>
      <c r="T565" s="14">
        <f t="shared" si="330"/>
        <v>34450</v>
      </c>
      <c r="U565" s="14">
        <f t="shared" si="325"/>
        <v>0</v>
      </c>
      <c r="V565" s="15">
        <f t="shared" si="301"/>
        <v>709.90000000000146</v>
      </c>
      <c r="W565" s="15">
        <f t="shared" si="306"/>
        <v>630.25</v>
      </c>
      <c r="X565" s="15">
        <f t="shared" si="307"/>
        <v>79.650000000001455</v>
      </c>
      <c r="Y565" s="15">
        <f t="shared" si="309"/>
        <v>709.90000000000146</v>
      </c>
      <c r="Z565" s="16">
        <f t="shared" si="317"/>
        <v>451.88571428571441</v>
      </c>
      <c r="AA565" s="15">
        <f t="shared" si="316"/>
        <v>1.5326758377520759E-2</v>
      </c>
      <c r="AB565" s="15">
        <f t="shared" si="318"/>
        <v>14.253885291094306</v>
      </c>
      <c r="AC565" s="15">
        <f t="shared" si="331"/>
        <v>27650</v>
      </c>
      <c r="AD565" s="15">
        <f t="shared" si="332"/>
        <v>32700</v>
      </c>
      <c r="AE565" s="15">
        <f t="shared" si="326"/>
        <v>0</v>
      </c>
    </row>
    <row r="566" spans="1:31" x14ac:dyDescent="0.35">
      <c r="A566" s="2">
        <v>43605</v>
      </c>
      <c r="B566" t="s">
        <v>11</v>
      </c>
      <c r="C566" s="3">
        <v>43615</v>
      </c>
      <c r="D566">
        <v>30185.05</v>
      </c>
      <c r="E566">
        <v>30885.45</v>
      </c>
      <c r="F566">
        <v>30060.5</v>
      </c>
      <c r="G566">
        <v>30815.65</v>
      </c>
      <c r="H566">
        <v>30795.9</v>
      </c>
      <c r="I566">
        <v>30815.65</v>
      </c>
      <c r="J566">
        <f t="shared" si="308"/>
        <v>4.323128020989337</v>
      </c>
      <c r="K566">
        <v>1519320</v>
      </c>
      <c r="L566">
        <v>272400</v>
      </c>
      <c r="M566">
        <f t="shared" si="302"/>
        <v>30200</v>
      </c>
      <c r="N566">
        <f t="shared" si="303"/>
        <v>10</v>
      </c>
      <c r="O566" s="11">
        <f t="shared" si="327"/>
        <v>25350</v>
      </c>
      <c r="P566" s="11">
        <f t="shared" si="328"/>
        <v>34150</v>
      </c>
      <c r="Q566" s="11">
        <f t="shared" si="300"/>
        <v>0</v>
      </c>
      <c r="R566" s="14">
        <v>28.074999999999999</v>
      </c>
      <c r="S566" s="14">
        <f t="shared" si="329"/>
        <v>25900</v>
      </c>
      <c r="T566" s="14">
        <f t="shared" si="330"/>
        <v>34450</v>
      </c>
      <c r="U566" s="14">
        <f t="shared" si="325"/>
        <v>0</v>
      </c>
      <c r="V566" s="15">
        <f t="shared" si="301"/>
        <v>824.95000000000073</v>
      </c>
      <c r="W566" s="15">
        <f t="shared" si="306"/>
        <v>1402</v>
      </c>
      <c r="X566" s="15">
        <f t="shared" si="307"/>
        <v>577.04999999999927</v>
      </c>
      <c r="Y566" s="15">
        <f t="shared" si="309"/>
        <v>1402</v>
      </c>
      <c r="Z566" s="16">
        <f t="shared" si="317"/>
        <v>505.30000000000007</v>
      </c>
      <c r="AA566" s="15">
        <f t="shared" si="316"/>
        <v>1.6397512303001884E-2</v>
      </c>
      <c r="AB566" s="15">
        <f t="shared" si="318"/>
        <v>15.249686441791752</v>
      </c>
      <c r="AC566" s="15">
        <f t="shared" si="331"/>
        <v>27650</v>
      </c>
      <c r="AD566" s="15">
        <f t="shared" si="332"/>
        <v>32700</v>
      </c>
      <c r="AE566" s="15">
        <f t="shared" si="326"/>
        <v>0</v>
      </c>
    </row>
    <row r="567" spans="1:31" x14ac:dyDescent="0.35">
      <c r="A567" s="2">
        <v>43606</v>
      </c>
      <c r="B567" t="s">
        <v>11</v>
      </c>
      <c r="C567" s="3">
        <v>43615</v>
      </c>
      <c r="D567">
        <v>30860</v>
      </c>
      <c r="E567">
        <v>30970.3</v>
      </c>
      <c r="F567">
        <v>30315.1</v>
      </c>
      <c r="G567">
        <v>30388.95</v>
      </c>
      <c r="H567">
        <v>30404.35</v>
      </c>
      <c r="I567">
        <v>30388.95</v>
      </c>
      <c r="J567">
        <f t="shared" si="308"/>
        <v>-1.4041288033972898</v>
      </c>
      <c r="K567">
        <v>1448140</v>
      </c>
      <c r="L567">
        <v>-71180</v>
      </c>
      <c r="M567">
        <f t="shared" si="302"/>
        <v>30900</v>
      </c>
      <c r="N567">
        <f t="shared" si="303"/>
        <v>9</v>
      </c>
      <c r="O567" s="11">
        <f t="shared" si="327"/>
        <v>25350</v>
      </c>
      <c r="P567" s="11">
        <f t="shared" si="328"/>
        <v>34150</v>
      </c>
      <c r="Q567" s="11">
        <f t="shared" si="300"/>
        <v>0</v>
      </c>
      <c r="R567" s="14">
        <v>23.675000000000001</v>
      </c>
      <c r="S567" s="14">
        <f t="shared" si="329"/>
        <v>25900</v>
      </c>
      <c r="T567" s="14">
        <f t="shared" si="330"/>
        <v>34450</v>
      </c>
      <c r="U567" s="14">
        <f t="shared" si="325"/>
        <v>0</v>
      </c>
      <c r="V567" s="15">
        <f t="shared" si="301"/>
        <v>655.20000000000073</v>
      </c>
      <c r="W567" s="15">
        <f t="shared" si="306"/>
        <v>154.64999999999782</v>
      </c>
      <c r="X567" s="15">
        <f t="shared" si="307"/>
        <v>500.55000000000291</v>
      </c>
      <c r="Y567" s="15">
        <f t="shared" si="309"/>
        <v>655.20000000000073</v>
      </c>
      <c r="Z567" s="16">
        <f t="shared" si="317"/>
        <v>515.30714285714282</v>
      </c>
      <c r="AA567" s="15">
        <f t="shared" si="316"/>
        <v>1.6957056524070192E-2</v>
      </c>
      <c r="AB567" s="15">
        <f t="shared" si="318"/>
        <v>15.770062567385278</v>
      </c>
      <c r="AC567" s="15">
        <f t="shared" si="331"/>
        <v>27650</v>
      </c>
      <c r="AD567" s="15">
        <f t="shared" si="332"/>
        <v>32700</v>
      </c>
      <c r="AE567" s="15">
        <f t="shared" si="326"/>
        <v>0</v>
      </c>
    </row>
    <row r="568" spans="1:31" x14ac:dyDescent="0.35">
      <c r="A568" s="2">
        <v>43607</v>
      </c>
      <c r="B568" t="s">
        <v>11</v>
      </c>
      <c r="C568" s="3">
        <v>43615</v>
      </c>
      <c r="D568">
        <v>30425.05</v>
      </c>
      <c r="E568">
        <v>30769.9</v>
      </c>
      <c r="F568">
        <v>30350</v>
      </c>
      <c r="G568">
        <v>30606.05</v>
      </c>
      <c r="H568">
        <v>30685.95</v>
      </c>
      <c r="I568">
        <v>30606.05</v>
      </c>
      <c r="J568">
        <f t="shared" si="308"/>
        <v>0.70933687947317126</v>
      </c>
      <c r="K568">
        <v>1488660</v>
      </c>
      <c r="L568">
        <v>40520</v>
      </c>
      <c r="M568">
        <f t="shared" si="302"/>
        <v>30400</v>
      </c>
      <c r="N568">
        <f t="shared" si="303"/>
        <v>8</v>
      </c>
      <c r="O568" s="11">
        <f t="shared" si="327"/>
        <v>25350</v>
      </c>
      <c r="P568" s="11">
        <f t="shared" si="328"/>
        <v>34150</v>
      </c>
      <c r="Q568" s="11">
        <f t="shared" si="300"/>
        <v>0</v>
      </c>
      <c r="R568" s="14">
        <v>25.6525</v>
      </c>
      <c r="S568" s="14">
        <f t="shared" si="329"/>
        <v>25900</v>
      </c>
      <c r="T568" s="14">
        <f t="shared" si="330"/>
        <v>34450</v>
      </c>
      <c r="U568" s="14">
        <f t="shared" si="325"/>
        <v>0</v>
      </c>
      <c r="V568" s="15">
        <f t="shared" si="301"/>
        <v>419.90000000000146</v>
      </c>
      <c r="W568" s="15">
        <f t="shared" si="306"/>
        <v>380.95000000000073</v>
      </c>
      <c r="X568" s="15">
        <f t="shared" si="307"/>
        <v>38.950000000000728</v>
      </c>
      <c r="Y568" s="15">
        <f t="shared" si="309"/>
        <v>419.90000000000146</v>
      </c>
      <c r="Z568" s="16">
        <f t="shared" si="317"/>
        <v>522.65357142857158</v>
      </c>
      <c r="AA568" s="15">
        <f t="shared" si="316"/>
        <v>1.7076805776262263E-2</v>
      </c>
      <c r="AB568" s="15">
        <f t="shared" si="318"/>
        <v>15.881429371923906</v>
      </c>
      <c r="AC568" s="15">
        <f t="shared" si="331"/>
        <v>27650</v>
      </c>
      <c r="AD568" s="15">
        <f t="shared" si="332"/>
        <v>32700</v>
      </c>
      <c r="AE568" s="15">
        <f t="shared" si="326"/>
        <v>0</v>
      </c>
    </row>
    <row r="569" spans="1:31" x14ac:dyDescent="0.35">
      <c r="A569" s="2">
        <v>43608</v>
      </c>
      <c r="B569" t="s">
        <v>11</v>
      </c>
      <c r="C569" s="3">
        <v>43615</v>
      </c>
      <c r="D569">
        <v>30900</v>
      </c>
      <c r="E569">
        <v>31780</v>
      </c>
      <c r="F569">
        <v>30332.75</v>
      </c>
      <c r="G569">
        <v>30477.9</v>
      </c>
      <c r="H569">
        <v>30614.95</v>
      </c>
      <c r="I569">
        <v>30477.9</v>
      </c>
      <c r="J569">
        <f t="shared" si="308"/>
        <v>-0.42046860183935836</v>
      </c>
      <c r="K569">
        <v>1603380</v>
      </c>
      <c r="L569">
        <v>114720</v>
      </c>
      <c r="M569">
        <f t="shared" si="302"/>
        <v>30900</v>
      </c>
      <c r="N569">
        <f t="shared" si="303"/>
        <v>7</v>
      </c>
      <c r="O569" s="11">
        <f t="shared" si="327"/>
        <v>25350</v>
      </c>
      <c r="P569" s="11">
        <f t="shared" si="328"/>
        <v>34150</v>
      </c>
      <c r="Q569" s="11">
        <f t="shared" si="300"/>
        <v>0</v>
      </c>
      <c r="R569" s="14">
        <v>27.6325</v>
      </c>
      <c r="S569" s="14">
        <f t="shared" si="329"/>
        <v>25900</v>
      </c>
      <c r="T569" s="14">
        <f t="shared" si="330"/>
        <v>34450</v>
      </c>
      <c r="U569" s="14">
        <f t="shared" si="325"/>
        <v>0</v>
      </c>
      <c r="V569" s="15">
        <f t="shared" si="301"/>
        <v>1447.25</v>
      </c>
      <c r="W569" s="15">
        <f t="shared" si="306"/>
        <v>1173.9500000000007</v>
      </c>
      <c r="X569" s="15">
        <f t="shared" si="307"/>
        <v>273.29999999999927</v>
      </c>
      <c r="Y569" s="15">
        <f t="shared" si="309"/>
        <v>1447.25</v>
      </c>
      <c r="Z569" s="16">
        <f t="shared" si="317"/>
        <v>594.76785714285711</v>
      </c>
      <c r="AA569" s="15">
        <f t="shared" si="316"/>
        <v>1.9514725658357601E-2</v>
      </c>
      <c r="AB569" s="15">
        <f t="shared" si="318"/>
        <v>18.148694862272571</v>
      </c>
      <c r="AC569" s="15">
        <f t="shared" si="331"/>
        <v>27650</v>
      </c>
      <c r="AD569" s="15">
        <f t="shared" si="332"/>
        <v>32700</v>
      </c>
      <c r="AE569" s="15">
        <f t="shared" si="326"/>
        <v>0</v>
      </c>
    </row>
    <row r="570" spans="1:31" x14ac:dyDescent="0.35">
      <c r="A570" s="2">
        <v>43609</v>
      </c>
      <c r="B570" t="s">
        <v>11</v>
      </c>
      <c r="C570" s="3">
        <v>43615</v>
      </c>
      <c r="D570">
        <v>30750.05</v>
      </c>
      <c r="E570">
        <v>31315</v>
      </c>
      <c r="F570">
        <v>30580.05</v>
      </c>
      <c r="G570">
        <v>31222.799999999999</v>
      </c>
      <c r="H570">
        <v>31215</v>
      </c>
      <c r="I570">
        <v>31222.799999999999</v>
      </c>
      <c r="J570">
        <f t="shared" si="308"/>
        <v>2.3857565625120039</v>
      </c>
      <c r="K570">
        <v>1827940</v>
      </c>
      <c r="L570">
        <v>224560</v>
      </c>
      <c r="M570">
        <f t="shared" si="302"/>
        <v>30800</v>
      </c>
      <c r="N570">
        <f t="shared" si="303"/>
        <v>6</v>
      </c>
      <c r="O570" s="11">
        <f t="shared" si="327"/>
        <v>25350</v>
      </c>
      <c r="P570" s="11">
        <f t="shared" si="328"/>
        <v>34150</v>
      </c>
      <c r="Q570" s="11">
        <f t="shared" si="300"/>
        <v>0</v>
      </c>
      <c r="R570" s="14">
        <v>19.405000000000001</v>
      </c>
      <c r="S570" s="14">
        <f t="shared" si="329"/>
        <v>25900</v>
      </c>
      <c r="T570" s="14">
        <f t="shared" si="330"/>
        <v>34450</v>
      </c>
      <c r="U570" s="14">
        <f t="shared" si="325"/>
        <v>0</v>
      </c>
      <c r="V570" s="15">
        <f t="shared" si="301"/>
        <v>734.95000000000073</v>
      </c>
      <c r="W570" s="15">
        <f t="shared" si="306"/>
        <v>837.09999999999854</v>
      </c>
      <c r="X570" s="15">
        <f t="shared" si="307"/>
        <v>102.14999999999782</v>
      </c>
      <c r="Y570" s="15">
        <f t="shared" si="309"/>
        <v>837.09999999999854</v>
      </c>
      <c r="Z570" s="16">
        <f t="shared" si="317"/>
        <v>625.14999999999986</v>
      </c>
      <c r="AA570" s="15">
        <f t="shared" si="316"/>
        <v>2.0022227346682547E-2</v>
      </c>
      <c r="AB570" s="15">
        <f t="shared" si="318"/>
        <v>18.62067143241477</v>
      </c>
      <c r="AC570" s="15">
        <f t="shared" si="331"/>
        <v>27650</v>
      </c>
      <c r="AD570" s="15">
        <f t="shared" si="332"/>
        <v>32700</v>
      </c>
      <c r="AE570" s="15">
        <f t="shared" si="326"/>
        <v>0</v>
      </c>
    </row>
    <row r="571" spans="1:31" x14ac:dyDescent="0.35">
      <c r="A571" s="2">
        <v>43612</v>
      </c>
      <c r="B571" t="s">
        <v>11</v>
      </c>
      <c r="C571" s="3">
        <v>43615</v>
      </c>
      <c r="D571">
        <v>31229.95</v>
      </c>
      <c r="E571">
        <v>31649.95</v>
      </c>
      <c r="F571">
        <v>31175.1</v>
      </c>
      <c r="G571">
        <v>31595.25</v>
      </c>
      <c r="H571">
        <v>31579</v>
      </c>
      <c r="I571">
        <v>31595.25</v>
      </c>
      <c r="J571">
        <f t="shared" si="308"/>
        <v>1.1788164360149096</v>
      </c>
      <c r="K571">
        <v>1848220</v>
      </c>
      <c r="L571">
        <v>20280</v>
      </c>
      <c r="M571">
        <f t="shared" si="302"/>
        <v>31200</v>
      </c>
      <c r="N571">
        <f t="shared" si="303"/>
        <v>3</v>
      </c>
      <c r="O571" s="11">
        <f t="shared" si="327"/>
        <v>25350</v>
      </c>
      <c r="P571" s="11">
        <f t="shared" si="328"/>
        <v>34150</v>
      </c>
      <c r="Q571" s="11">
        <f t="shared" si="300"/>
        <v>0</v>
      </c>
      <c r="R571" s="14">
        <v>16.467500000000001</v>
      </c>
      <c r="S571" s="14">
        <f t="shared" si="329"/>
        <v>25900</v>
      </c>
      <c r="T571" s="14">
        <f t="shared" si="330"/>
        <v>34450</v>
      </c>
      <c r="U571" s="14">
        <f t="shared" si="325"/>
        <v>0</v>
      </c>
      <c r="V571" s="15">
        <f t="shared" si="301"/>
        <v>474.85000000000218</v>
      </c>
      <c r="W571" s="15">
        <f t="shared" si="306"/>
        <v>427.15000000000146</v>
      </c>
      <c r="X571" s="15">
        <f t="shared" si="307"/>
        <v>47.700000000000728</v>
      </c>
      <c r="Y571" s="15">
        <f t="shared" si="309"/>
        <v>474.85000000000218</v>
      </c>
      <c r="Z571" s="16">
        <f t="shared" si="317"/>
        <v>617.93571428571443</v>
      </c>
      <c r="AA571" s="15">
        <f t="shared" si="316"/>
        <v>1.9557867536598522E-2</v>
      </c>
      <c r="AB571" s="15">
        <f t="shared" si="318"/>
        <v>18.188816809036627</v>
      </c>
      <c r="AC571" s="15">
        <f t="shared" si="331"/>
        <v>27650</v>
      </c>
      <c r="AD571" s="15">
        <f t="shared" si="332"/>
        <v>32700</v>
      </c>
      <c r="AE571" s="15">
        <f t="shared" si="326"/>
        <v>0</v>
      </c>
    </row>
    <row r="572" spans="1:31" x14ac:dyDescent="0.35">
      <c r="A572" s="2">
        <v>43613</v>
      </c>
      <c r="B572" t="s">
        <v>11</v>
      </c>
      <c r="C572" s="3">
        <v>43615</v>
      </c>
      <c r="D572">
        <v>31676.75</v>
      </c>
      <c r="E572">
        <v>31699.15</v>
      </c>
      <c r="F572">
        <v>31319</v>
      </c>
      <c r="G572">
        <v>31629.35</v>
      </c>
      <c r="H572">
        <v>31693.3</v>
      </c>
      <c r="I572">
        <v>31629.35</v>
      </c>
      <c r="J572">
        <f t="shared" si="308"/>
        <v>0.10781125758195645</v>
      </c>
      <c r="K572">
        <v>1343860</v>
      </c>
      <c r="L572">
        <v>-504360</v>
      </c>
      <c r="M572">
        <f t="shared" si="302"/>
        <v>31700</v>
      </c>
      <c r="N572">
        <f t="shared" si="303"/>
        <v>2</v>
      </c>
      <c r="O572" s="11">
        <f t="shared" ref="O572:O574" si="333">O571</f>
        <v>25350</v>
      </c>
      <c r="P572" s="11">
        <f t="shared" ref="P572:P574" si="334">P571</f>
        <v>34150</v>
      </c>
      <c r="Q572" s="11">
        <f t="shared" si="300"/>
        <v>0</v>
      </c>
      <c r="R572" s="14">
        <v>16.190000000000001</v>
      </c>
      <c r="S572" s="14">
        <f t="shared" si="329"/>
        <v>25900</v>
      </c>
      <c r="T572" s="14">
        <f t="shared" si="330"/>
        <v>34450</v>
      </c>
      <c r="U572" s="14">
        <f t="shared" si="325"/>
        <v>0</v>
      </c>
      <c r="V572" s="15">
        <f t="shared" si="301"/>
        <v>380.15000000000146</v>
      </c>
      <c r="W572" s="15">
        <f t="shared" si="306"/>
        <v>103.90000000000146</v>
      </c>
      <c r="X572" s="15">
        <f t="shared" si="307"/>
        <v>276.25</v>
      </c>
      <c r="Y572" s="15">
        <f t="shared" si="309"/>
        <v>380.15000000000146</v>
      </c>
      <c r="Z572" s="16">
        <f t="shared" si="317"/>
        <v>623.40357142857181</v>
      </c>
      <c r="AA572" s="15">
        <f t="shared" si="316"/>
        <v>1.9709654843636428E-2</v>
      </c>
      <c r="AB572" s="15">
        <f t="shared" si="318"/>
        <v>18.32997900458188</v>
      </c>
      <c r="AC572" s="15">
        <f t="shared" si="331"/>
        <v>27650</v>
      </c>
      <c r="AD572" s="15">
        <f t="shared" si="332"/>
        <v>32700</v>
      </c>
      <c r="AE572" s="15">
        <f t="shared" si="326"/>
        <v>0</v>
      </c>
    </row>
    <row r="573" spans="1:31" x14ac:dyDescent="0.35">
      <c r="A573" s="2">
        <v>43614</v>
      </c>
      <c r="B573" t="s">
        <v>11</v>
      </c>
      <c r="C573" s="3">
        <v>43615</v>
      </c>
      <c r="D573">
        <v>31565.05</v>
      </c>
      <c r="E573">
        <v>31578.5</v>
      </c>
      <c r="F573">
        <v>31276.55</v>
      </c>
      <c r="G573">
        <v>31317.25</v>
      </c>
      <c r="H573">
        <v>31314</v>
      </c>
      <c r="I573">
        <v>31317.25</v>
      </c>
      <c r="J573">
        <f t="shared" si="308"/>
        <v>-0.99657536980417671</v>
      </c>
      <c r="K573">
        <v>977800</v>
      </c>
      <c r="L573">
        <v>-366060</v>
      </c>
      <c r="M573">
        <f t="shared" si="302"/>
        <v>31600</v>
      </c>
      <c r="N573">
        <f t="shared" si="303"/>
        <v>1</v>
      </c>
      <c r="O573" s="11">
        <f t="shared" si="333"/>
        <v>25350</v>
      </c>
      <c r="P573" s="11">
        <f t="shared" si="334"/>
        <v>34150</v>
      </c>
      <c r="Q573" s="11">
        <f t="shared" si="300"/>
        <v>0</v>
      </c>
      <c r="R573" s="14">
        <v>15.922499999999999</v>
      </c>
      <c r="S573" s="14">
        <f t="shared" si="329"/>
        <v>25900</v>
      </c>
      <c r="T573" s="14">
        <f t="shared" si="330"/>
        <v>34450</v>
      </c>
      <c r="U573" s="14">
        <f t="shared" si="325"/>
        <v>0</v>
      </c>
      <c r="V573" s="15">
        <f t="shared" si="301"/>
        <v>301.95000000000073</v>
      </c>
      <c r="W573" s="15">
        <f t="shared" si="306"/>
        <v>50.849999999998545</v>
      </c>
      <c r="X573" s="15">
        <f t="shared" si="307"/>
        <v>352.79999999999927</v>
      </c>
      <c r="Y573" s="15">
        <f t="shared" si="309"/>
        <v>352.79999999999927</v>
      </c>
      <c r="Z573" s="16">
        <f t="shared" si="317"/>
        <v>630.60714285714312</v>
      </c>
      <c r="AA573" s="15">
        <f t="shared" si="316"/>
        <v>2.0136095693496177E-2</v>
      </c>
      <c r="AB573" s="15">
        <f t="shared" si="318"/>
        <v>18.726568994951446</v>
      </c>
      <c r="AC573" s="15">
        <f t="shared" si="331"/>
        <v>27650</v>
      </c>
      <c r="AD573" s="15">
        <f t="shared" si="332"/>
        <v>32700</v>
      </c>
      <c r="AE573" s="15">
        <f t="shared" si="326"/>
        <v>0</v>
      </c>
    </row>
    <row r="574" spans="1:31" x14ac:dyDescent="0.35">
      <c r="A574" s="2">
        <v>43615</v>
      </c>
      <c r="B574" t="s">
        <v>11</v>
      </c>
      <c r="C574" s="3">
        <v>43615</v>
      </c>
      <c r="D574">
        <v>31280</v>
      </c>
      <c r="E574">
        <v>31642</v>
      </c>
      <c r="F574">
        <v>31250</v>
      </c>
      <c r="G574">
        <v>31520.799999999999</v>
      </c>
      <c r="H574">
        <v>31536.25</v>
      </c>
      <c r="I574">
        <v>31537.1</v>
      </c>
      <c r="J574">
        <f t="shared" si="308"/>
        <v>0.64576406690185295</v>
      </c>
      <c r="K574">
        <v>385840</v>
      </c>
      <c r="L574">
        <v>-591960</v>
      </c>
      <c r="M574">
        <f t="shared" si="302"/>
        <v>31300</v>
      </c>
      <c r="N574">
        <f t="shared" si="303"/>
        <v>0</v>
      </c>
      <c r="O574" s="11">
        <f t="shared" si="333"/>
        <v>25350</v>
      </c>
      <c r="P574" s="11">
        <f t="shared" si="334"/>
        <v>34150</v>
      </c>
      <c r="Q574" s="11">
        <f t="shared" si="300"/>
        <v>0</v>
      </c>
      <c r="R574" s="14">
        <v>16.407499999999999</v>
      </c>
      <c r="S574" s="14">
        <f t="shared" si="329"/>
        <v>25900</v>
      </c>
      <c r="T574" s="14">
        <f t="shared" si="330"/>
        <v>34450</v>
      </c>
      <c r="U574" s="14">
        <f t="shared" si="325"/>
        <v>0</v>
      </c>
      <c r="V574" s="15">
        <f t="shared" si="301"/>
        <v>392</v>
      </c>
      <c r="W574" s="15">
        <f t="shared" si="306"/>
        <v>324.75</v>
      </c>
      <c r="X574" s="15">
        <f t="shared" si="307"/>
        <v>67.25</v>
      </c>
      <c r="Y574" s="15">
        <f t="shared" si="309"/>
        <v>392</v>
      </c>
      <c r="Z574" s="16">
        <f t="shared" si="317"/>
        <v>636.30357142857167</v>
      </c>
      <c r="AA574" s="15">
        <f t="shared" si="316"/>
        <v>2.0186783692944712E-2</v>
      </c>
      <c r="AB574" s="15">
        <f t="shared" si="318"/>
        <v>18.773708834438583</v>
      </c>
      <c r="AC574" s="15">
        <f t="shared" si="331"/>
        <v>27650</v>
      </c>
      <c r="AD574" s="15">
        <f t="shared" si="332"/>
        <v>32700</v>
      </c>
      <c r="AE574" s="15">
        <f t="shared" si="326"/>
        <v>0</v>
      </c>
    </row>
    <row r="575" spans="1:31" x14ac:dyDescent="0.35">
      <c r="A575" s="2">
        <v>43616</v>
      </c>
      <c r="B575" t="s">
        <v>11</v>
      </c>
      <c r="C575" s="3">
        <v>43643</v>
      </c>
      <c r="D575">
        <v>31710.05</v>
      </c>
      <c r="E575">
        <v>31815.45</v>
      </c>
      <c r="F575">
        <v>30562.1</v>
      </c>
      <c r="G575">
        <v>31324.75</v>
      </c>
      <c r="H575">
        <v>31326.95</v>
      </c>
      <c r="I575">
        <v>31324.75</v>
      </c>
      <c r="J575">
        <f t="shared" si="308"/>
        <v>-0.62586293585742669</v>
      </c>
      <c r="K575">
        <v>1832620</v>
      </c>
      <c r="L575">
        <v>-20000</v>
      </c>
      <c r="M575">
        <f t="shared" si="302"/>
        <v>31700</v>
      </c>
      <c r="N575">
        <f t="shared" si="303"/>
        <v>27</v>
      </c>
      <c r="O575" s="11">
        <v>28250</v>
      </c>
      <c r="P575" s="11">
        <v>33750</v>
      </c>
      <c r="Q575" s="11">
        <f t="shared" si="300"/>
        <v>0</v>
      </c>
      <c r="R575" s="14">
        <v>15.61</v>
      </c>
      <c r="S575" s="14">
        <f>MROUND((G575-2*G575*R575*SQRT(N575/365)/100),50)</f>
        <v>28650</v>
      </c>
      <c r="T575" s="14">
        <f>MROUND((G575+2*G575*R575*SQRT(N575/365)/100),50)</f>
        <v>34000</v>
      </c>
      <c r="U575" s="14">
        <f t="shared" si="325"/>
        <v>0</v>
      </c>
      <c r="V575" s="15">
        <f t="shared" si="301"/>
        <v>1253.3500000000022</v>
      </c>
      <c r="W575" s="15">
        <f t="shared" si="306"/>
        <v>294.65000000000146</v>
      </c>
      <c r="X575" s="15">
        <f t="shared" si="307"/>
        <v>958.70000000000073</v>
      </c>
      <c r="Y575" s="15">
        <f t="shared" si="309"/>
        <v>1253.3500000000022</v>
      </c>
      <c r="Z575" s="16">
        <f t="shared" si="317"/>
        <v>698.9892857142861</v>
      </c>
      <c r="AA575" s="15">
        <f t="shared" si="316"/>
        <v>2.2314281381791909E-2</v>
      </c>
      <c r="AB575" s="15">
        <f t="shared" si="318"/>
        <v>20.752281685066475</v>
      </c>
      <c r="AC575" s="15">
        <f>MROUND((G575-2*G575*AB575*SQRT(N575/365)/100),50)</f>
        <v>27800</v>
      </c>
      <c r="AD575" s="15">
        <f>MROUND((G575+2*G575*AB575*SQRT(N575/365)/100),50)</f>
        <v>34850</v>
      </c>
      <c r="AE575" s="15">
        <f t="shared" si="326"/>
        <v>0</v>
      </c>
    </row>
    <row r="576" spans="1:31" x14ac:dyDescent="0.35">
      <c r="A576" s="2">
        <v>43619</v>
      </c>
      <c r="B576" t="s">
        <v>11</v>
      </c>
      <c r="C576" s="3">
        <v>43643</v>
      </c>
      <c r="D576">
        <v>31326.85</v>
      </c>
      <c r="E576">
        <v>31718.75</v>
      </c>
      <c r="F576">
        <v>31250</v>
      </c>
      <c r="G576">
        <v>31679.95</v>
      </c>
      <c r="H576">
        <v>31688.35</v>
      </c>
      <c r="I576">
        <v>31679.95</v>
      </c>
      <c r="J576">
        <f t="shared" si="308"/>
        <v>1.1212138908047542</v>
      </c>
      <c r="K576">
        <v>1999940</v>
      </c>
      <c r="L576">
        <v>167320</v>
      </c>
      <c r="M576">
        <f t="shared" si="302"/>
        <v>31300</v>
      </c>
      <c r="N576">
        <f t="shared" si="303"/>
        <v>24</v>
      </c>
      <c r="O576" s="11">
        <f t="shared" ref="O576:O592" si="335">O575</f>
        <v>28250</v>
      </c>
      <c r="P576" s="11">
        <f t="shared" ref="P576:P592" si="336">P575</f>
        <v>33750</v>
      </c>
      <c r="Q576" s="11">
        <f t="shared" si="300"/>
        <v>0</v>
      </c>
      <c r="R576" s="14">
        <v>16.067499999999999</v>
      </c>
      <c r="S576" s="14">
        <f t="shared" ref="S576:S593" si="337">S575</f>
        <v>28650</v>
      </c>
      <c r="T576" s="14">
        <f t="shared" ref="T576:T593" si="338">T575</f>
        <v>34000</v>
      </c>
      <c r="U576" s="14">
        <f t="shared" si="325"/>
        <v>0</v>
      </c>
      <c r="V576" s="15">
        <f t="shared" si="301"/>
        <v>468.75</v>
      </c>
      <c r="W576" s="15">
        <f t="shared" si="306"/>
        <v>394</v>
      </c>
      <c r="X576" s="15">
        <f t="shared" si="307"/>
        <v>74.75</v>
      </c>
      <c r="Y576" s="15">
        <f t="shared" si="309"/>
        <v>468.75</v>
      </c>
      <c r="Z576" s="16">
        <f t="shared" si="317"/>
        <v>696.90000000000043</v>
      </c>
      <c r="AA576" s="15">
        <f t="shared" si="316"/>
        <v>2.199814077989392E-2</v>
      </c>
      <c r="AB576" s="15">
        <f t="shared" si="318"/>
        <v>20.458270925301345</v>
      </c>
      <c r="AC576" s="15">
        <f t="shared" ref="AC576:AC593" si="339">AC575</f>
        <v>27800</v>
      </c>
      <c r="AD576" s="15">
        <f t="shared" ref="AD576:AD593" si="340">AD575</f>
        <v>34850</v>
      </c>
      <c r="AE576" s="15">
        <f t="shared" si="326"/>
        <v>0</v>
      </c>
    </row>
    <row r="577" spans="1:31" x14ac:dyDescent="0.35">
      <c r="A577" s="2">
        <v>43620</v>
      </c>
      <c r="B577" t="s">
        <v>11</v>
      </c>
      <c r="C577" s="3">
        <v>43643</v>
      </c>
      <c r="D577">
        <v>31597.95</v>
      </c>
      <c r="E577">
        <v>31793.95</v>
      </c>
      <c r="F577">
        <v>31571</v>
      </c>
      <c r="G577">
        <v>31640.6</v>
      </c>
      <c r="H577">
        <v>31683.55</v>
      </c>
      <c r="I577">
        <v>31640.6</v>
      </c>
      <c r="J577">
        <f t="shared" si="308"/>
        <v>-0.12436553036289509</v>
      </c>
      <c r="K577">
        <v>2065360</v>
      </c>
      <c r="L577">
        <v>65420</v>
      </c>
      <c r="M577">
        <f t="shared" si="302"/>
        <v>31600</v>
      </c>
      <c r="N577">
        <f t="shared" si="303"/>
        <v>23</v>
      </c>
      <c r="O577" s="11">
        <f t="shared" si="335"/>
        <v>28250</v>
      </c>
      <c r="P577" s="11">
        <f t="shared" si="336"/>
        <v>33750</v>
      </c>
      <c r="Q577" s="11">
        <f t="shared" si="300"/>
        <v>0</v>
      </c>
      <c r="R577" s="14">
        <v>15.967499999999999</v>
      </c>
      <c r="S577" s="14">
        <f t="shared" si="337"/>
        <v>28650</v>
      </c>
      <c r="T577" s="14">
        <f t="shared" si="338"/>
        <v>34000</v>
      </c>
      <c r="U577" s="14">
        <f t="shared" si="325"/>
        <v>0</v>
      </c>
      <c r="V577" s="15">
        <f t="shared" si="301"/>
        <v>222.95000000000073</v>
      </c>
      <c r="W577" s="15">
        <f t="shared" si="306"/>
        <v>114</v>
      </c>
      <c r="X577" s="15">
        <f t="shared" si="307"/>
        <v>108.95000000000073</v>
      </c>
      <c r="Y577" s="15">
        <f t="shared" si="309"/>
        <v>222.95000000000073</v>
      </c>
      <c r="Z577" s="16">
        <f t="shared" si="317"/>
        <v>678.22857142857197</v>
      </c>
      <c r="AA577" s="15">
        <f t="shared" si="316"/>
        <v>2.1435389070642529E-2</v>
      </c>
      <c r="AB577" s="15">
        <f t="shared" si="318"/>
        <v>19.934911835697552</v>
      </c>
      <c r="AC577" s="15">
        <f t="shared" si="339"/>
        <v>27800</v>
      </c>
      <c r="AD577" s="15">
        <f t="shared" si="340"/>
        <v>34850</v>
      </c>
      <c r="AE577" s="15">
        <f t="shared" si="326"/>
        <v>0</v>
      </c>
    </row>
    <row r="578" spans="1:31" x14ac:dyDescent="0.35">
      <c r="A578" s="2">
        <v>43622</v>
      </c>
      <c r="B578" t="s">
        <v>11</v>
      </c>
      <c r="C578" s="3">
        <v>43643</v>
      </c>
      <c r="D578">
        <v>31599.95</v>
      </c>
      <c r="E578">
        <v>31599.95</v>
      </c>
      <c r="F578">
        <v>30883</v>
      </c>
      <c r="G578">
        <v>30939.25</v>
      </c>
      <c r="H578">
        <v>30985</v>
      </c>
      <c r="I578">
        <v>30939.25</v>
      </c>
      <c r="J578">
        <f t="shared" si="308"/>
        <v>-2.2668616724710473</v>
      </c>
      <c r="K578">
        <v>2052120</v>
      </c>
      <c r="L578">
        <v>-13240</v>
      </c>
      <c r="M578">
        <f t="shared" si="302"/>
        <v>31600</v>
      </c>
      <c r="N578">
        <f t="shared" si="303"/>
        <v>21</v>
      </c>
      <c r="O578" s="11">
        <f t="shared" si="335"/>
        <v>28250</v>
      </c>
      <c r="P578" s="11">
        <f t="shared" si="336"/>
        <v>33750</v>
      </c>
      <c r="Q578" s="11">
        <f t="shared" ref="Q578:Q641" si="341">IF(AND(G578&gt;=O578,G578&lt;=P578),0,1)</f>
        <v>0</v>
      </c>
      <c r="R578" s="14">
        <v>15.6275</v>
      </c>
      <c r="S578" s="14">
        <f t="shared" si="337"/>
        <v>28650</v>
      </c>
      <c r="T578" s="14">
        <f t="shared" si="338"/>
        <v>34000</v>
      </c>
      <c r="U578" s="14">
        <f t="shared" si="325"/>
        <v>0</v>
      </c>
      <c r="V578" s="15">
        <f t="shared" ref="V578:V641" si="342">E578-F578</f>
        <v>716.95000000000073</v>
      </c>
      <c r="W578" s="15">
        <f t="shared" si="306"/>
        <v>40.649999999997817</v>
      </c>
      <c r="X578" s="15">
        <f t="shared" si="307"/>
        <v>757.59999999999854</v>
      </c>
      <c r="Y578" s="15">
        <f t="shared" si="309"/>
        <v>757.59999999999854</v>
      </c>
      <c r="Z578" s="16">
        <f t="shared" si="317"/>
        <v>698.12857142857195</v>
      </c>
      <c r="AA578" s="15">
        <f t="shared" si="316"/>
        <v>2.2564495630261625E-2</v>
      </c>
      <c r="AB578" s="15">
        <f t="shared" si="318"/>
        <v>20.984980936143312</v>
      </c>
      <c r="AC578" s="15">
        <f t="shared" si="339"/>
        <v>27800</v>
      </c>
      <c r="AD578" s="15">
        <f t="shared" si="340"/>
        <v>34850</v>
      </c>
      <c r="AE578" s="15">
        <f t="shared" si="326"/>
        <v>0</v>
      </c>
    </row>
    <row r="579" spans="1:31" x14ac:dyDescent="0.35">
      <c r="A579" s="2">
        <v>43623</v>
      </c>
      <c r="B579" t="s">
        <v>11</v>
      </c>
      <c r="C579" s="3">
        <v>43643</v>
      </c>
      <c r="D579">
        <v>31018</v>
      </c>
      <c r="E579">
        <v>31187.95</v>
      </c>
      <c r="F579">
        <v>30670.35</v>
      </c>
      <c r="G579">
        <v>31115.05</v>
      </c>
      <c r="H579">
        <v>31099</v>
      </c>
      <c r="I579">
        <v>31115.05</v>
      </c>
      <c r="J579">
        <f t="shared" si="308"/>
        <v>0.56499989554893615</v>
      </c>
      <c r="K579">
        <v>2027820</v>
      </c>
      <c r="L579">
        <v>-24300</v>
      </c>
      <c r="M579">
        <f t="shared" ref="M579:M642" si="343">MROUND(D579,100)</f>
        <v>31000</v>
      </c>
      <c r="N579">
        <f t="shared" ref="N579:N642" si="344">C579-A579</f>
        <v>20</v>
      </c>
      <c r="O579" s="11">
        <f t="shared" si="335"/>
        <v>28250</v>
      </c>
      <c r="P579" s="11">
        <f t="shared" si="336"/>
        <v>33750</v>
      </c>
      <c r="Q579" s="11">
        <f t="shared" si="341"/>
        <v>0</v>
      </c>
      <c r="R579" s="14">
        <v>15.525</v>
      </c>
      <c r="S579" s="14">
        <f t="shared" si="337"/>
        <v>28650</v>
      </c>
      <c r="T579" s="14">
        <f t="shared" si="338"/>
        <v>34000</v>
      </c>
      <c r="U579" s="14">
        <f t="shared" si="325"/>
        <v>0</v>
      </c>
      <c r="V579" s="15">
        <f t="shared" si="342"/>
        <v>517.60000000000218</v>
      </c>
      <c r="W579" s="15">
        <f t="shared" ref="W579:W642" si="345">ABS(G578-E579)</f>
        <v>248.70000000000073</v>
      </c>
      <c r="X579" s="15">
        <f t="shared" ref="X579:X642" si="346">ABS(G578-F579)</f>
        <v>268.90000000000146</v>
      </c>
      <c r="Y579" s="15">
        <f t="shared" si="309"/>
        <v>517.60000000000218</v>
      </c>
      <c r="Z579" s="16">
        <f t="shared" si="317"/>
        <v>684.39285714285768</v>
      </c>
      <c r="AA579" s="15">
        <f t="shared" si="316"/>
        <v>2.199555704210206E-2</v>
      </c>
      <c r="AB579" s="15">
        <f t="shared" si="318"/>
        <v>20.455868049154915</v>
      </c>
      <c r="AC579" s="15">
        <f t="shared" si="339"/>
        <v>27800</v>
      </c>
      <c r="AD579" s="15">
        <f t="shared" si="340"/>
        <v>34850</v>
      </c>
      <c r="AE579" s="15">
        <f t="shared" si="326"/>
        <v>0</v>
      </c>
    </row>
    <row r="580" spans="1:31" x14ac:dyDescent="0.35">
      <c r="A580" s="2">
        <v>43626</v>
      </c>
      <c r="B580" t="s">
        <v>11</v>
      </c>
      <c r="C580" s="3">
        <v>43643</v>
      </c>
      <c r="D580">
        <v>31296.3</v>
      </c>
      <c r="E580">
        <v>31391.65</v>
      </c>
      <c r="F580">
        <v>30866</v>
      </c>
      <c r="G580">
        <v>31044.7</v>
      </c>
      <c r="H580">
        <v>31075</v>
      </c>
      <c r="I580">
        <v>31044.7</v>
      </c>
      <c r="J580">
        <f t="shared" ref="J580:J643" si="347">((G580-G579)/G580)*100</f>
        <v>-0.22660872870408971</v>
      </c>
      <c r="K580">
        <v>2020040</v>
      </c>
      <c r="L580">
        <v>-7780</v>
      </c>
      <c r="M580">
        <f t="shared" si="343"/>
        <v>31300</v>
      </c>
      <c r="N580">
        <f t="shared" si="344"/>
        <v>17</v>
      </c>
      <c r="O580" s="11">
        <f t="shared" si="335"/>
        <v>28250</v>
      </c>
      <c r="P580" s="11">
        <f t="shared" si="336"/>
        <v>33750</v>
      </c>
      <c r="Q580" s="11">
        <f t="shared" si="341"/>
        <v>0</v>
      </c>
      <c r="R580" s="14">
        <v>14.8575</v>
      </c>
      <c r="S580" s="14">
        <f t="shared" si="337"/>
        <v>28650</v>
      </c>
      <c r="T580" s="14">
        <f t="shared" si="338"/>
        <v>34000</v>
      </c>
      <c r="U580" s="14">
        <f t="shared" si="325"/>
        <v>0</v>
      </c>
      <c r="V580" s="15">
        <f t="shared" si="342"/>
        <v>525.65000000000146</v>
      </c>
      <c r="W580" s="15">
        <f t="shared" si="345"/>
        <v>276.60000000000218</v>
      </c>
      <c r="X580" s="15">
        <f t="shared" si="346"/>
        <v>249.04999999999927</v>
      </c>
      <c r="Y580" s="15">
        <f t="shared" ref="Y580:Y643" si="348">MAX(V580,W580,X580)</f>
        <v>525.65000000000146</v>
      </c>
      <c r="Z580" s="16">
        <f t="shared" si="317"/>
        <v>621.79642857142915</v>
      </c>
      <c r="AA580" s="15">
        <f t="shared" si="316"/>
        <v>2.0029068683911556E-2</v>
      </c>
      <c r="AB580" s="15">
        <f t="shared" si="318"/>
        <v>18.627033876037746</v>
      </c>
      <c r="AC580" s="15">
        <f t="shared" si="339"/>
        <v>27800</v>
      </c>
      <c r="AD580" s="15">
        <f t="shared" si="340"/>
        <v>34850</v>
      </c>
      <c r="AE580" s="15">
        <f t="shared" si="326"/>
        <v>0</v>
      </c>
    </row>
    <row r="581" spans="1:31" x14ac:dyDescent="0.35">
      <c r="A581" s="2">
        <v>43627</v>
      </c>
      <c r="B581" t="s">
        <v>11</v>
      </c>
      <c r="C581" s="3">
        <v>43643</v>
      </c>
      <c r="D581">
        <v>31200</v>
      </c>
      <c r="E581">
        <v>31374.9</v>
      </c>
      <c r="F581">
        <v>30974.9</v>
      </c>
      <c r="G581">
        <v>31246.9</v>
      </c>
      <c r="H581">
        <v>31245.35</v>
      </c>
      <c r="I581">
        <v>31246.9</v>
      </c>
      <c r="J581">
        <f t="shared" si="347"/>
        <v>0.64710419273592168</v>
      </c>
      <c r="K581">
        <v>1996900</v>
      </c>
      <c r="L581">
        <v>-23140</v>
      </c>
      <c r="M581">
        <f t="shared" si="343"/>
        <v>31200</v>
      </c>
      <c r="N581">
        <f t="shared" si="344"/>
        <v>16</v>
      </c>
      <c r="O581" s="11">
        <f t="shared" si="335"/>
        <v>28250</v>
      </c>
      <c r="P581" s="11">
        <f t="shared" si="336"/>
        <v>33750</v>
      </c>
      <c r="Q581" s="11">
        <f t="shared" si="341"/>
        <v>0</v>
      </c>
      <c r="R581" s="14">
        <v>14.975</v>
      </c>
      <c r="S581" s="14">
        <f t="shared" si="337"/>
        <v>28650</v>
      </c>
      <c r="T581" s="14">
        <f t="shared" si="338"/>
        <v>34000</v>
      </c>
      <c r="U581" s="14">
        <f t="shared" si="325"/>
        <v>0</v>
      </c>
      <c r="V581" s="15">
        <f t="shared" si="342"/>
        <v>400</v>
      </c>
      <c r="W581" s="15">
        <f t="shared" si="345"/>
        <v>330.20000000000073</v>
      </c>
      <c r="X581" s="15">
        <f t="shared" si="346"/>
        <v>69.799999999999272</v>
      </c>
      <c r="Y581" s="15">
        <f t="shared" si="348"/>
        <v>400</v>
      </c>
      <c r="Z581" s="16">
        <f t="shared" si="317"/>
        <v>603.56785714285775</v>
      </c>
      <c r="AA581" s="15">
        <f t="shared" si="316"/>
        <v>1.9316087584459827E-2</v>
      </c>
      <c r="AB581" s="15">
        <f t="shared" si="318"/>
        <v>17.96396145354764</v>
      </c>
      <c r="AC581" s="15">
        <f t="shared" si="339"/>
        <v>27800</v>
      </c>
      <c r="AD581" s="15">
        <f t="shared" si="340"/>
        <v>34850</v>
      </c>
      <c r="AE581" s="15">
        <f t="shared" si="326"/>
        <v>0</v>
      </c>
    </row>
    <row r="582" spans="1:31" x14ac:dyDescent="0.35">
      <c r="A582" s="2">
        <v>43628</v>
      </c>
      <c r="B582" t="s">
        <v>11</v>
      </c>
      <c r="C582" s="3">
        <v>43643</v>
      </c>
      <c r="D582">
        <v>31220</v>
      </c>
      <c r="E582">
        <v>31240</v>
      </c>
      <c r="F582">
        <v>30906.2</v>
      </c>
      <c r="G582">
        <v>31005.5</v>
      </c>
      <c r="H582">
        <v>31030</v>
      </c>
      <c r="I582">
        <v>31005.5</v>
      </c>
      <c r="J582">
        <f t="shared" si="347"/>
        <v>-0.77857154375837012</v>
      </c>
      <c r="K582">
        <v>1959020</v>
      </c>
      <c r="L582">
        <v>-37880</v>
      </c>
      <c r="M582">
        <f t="shared" si="343"/>
        <v>31200</v>
      </c>
      <c r="N582">
        <f t="shared" si="344"/>
        <v>15</v>
      </c>
      <c r="O582" s="11">
        <f t="shared" si="335"/>
        <v>28250</v>
      </c>
      <c r="P582" s="11">
        <f t="shared" si="336"/>
        <v>33750</v>
      </c>
      <c r="Q582" s="11">
        <f t="shared" si="341"/>
        <v>0</v>
      </c>
      <c r="R582" s="14">
        <v>14.49</v>
      </c>
      <c r="S582" s="14">
        <f t="shared" si="337"/>
        <v>28650</v>
      </c>
      <c r="T582" s="14">
        <f t="shared" si="338"/>
        <v>34000</v>
      </c>
      <c r="U582" s="14">
        <f t="shared" si="325"/>
        <v>0</v>
      </c>
      <c r="V582" s="15">
        <f t="shared" si="342"/>
        <v>333.79999999999927</v>
      </c>
      <c r="W582" s="15">
        <f t="shared" si="345"/>
        <v>6.9000000000014552</v>
      </c>
      <c r="X582" s="15">
        <f t="shared" si="346"/>
        <v>340.70000000000073</v>
      </c>
      <c r="Y582" s="15">
        <f t="shared" si="348"/>
        <v>340.70000000000073</v>
      </c>
      <c r="Z582" s="16">
        <f t="shared" si="317"/>
        <v>597.91071428571479</v>
      </c>
      <c r="AA582" s="15">
        <f t="shared" si="316"/>
        <v>1.9284021037742169E-2</v>
      </c>
      <c r="AB582" s="15">
        <f t="shared" si="318"/>
        <v>17.934139565100217</v>
      </c>
      <c r="AC582" s="15">
        <f t="shared" si="339"/>
        <v>27800</v>
      </c>
      <c r="AD582" s="15">
        <f t="shared" si="340"/>
        <v>34850</v>
      </c>
      <c r="AE582" s="15">
        <f t="shared" si="326"/>
        <v>0</v>
      </c>
    </row>
    <row r="583" spans="1:31" x14ac:dyDescent="0.35">
      <c r="A583" s="2">
        <v>43629</v>
      </c>
      <c r="B583" t="s">
        <v>11</v>
      </c>
      <c r="C583" s="3">
        <v>43643</v>
      </c>
      <c r="D583">
        <v>30888</v>
      </c>
      <c r="E583">
        <v>31090.7</v>
      </c>
      <c r="F583">
        <v>30665</v>
      </c>
      <c r="G583">
        <v>31025.25</v>
      </c>
      <c r="H583">
        <v>31012.3</v>
      </c>
      <c r="I583">
        <v>31025.25</v>
      </c>
      <c r="J583">
        <f t="shared" si="347"/>
        <v>6.3657827092448896E-2</v>
      </c>
      <c r="K583">
        <v>1754380</v>
      </c>
      <c r="L583">
        <v>-204640</v>
      </c>
      <c r="M583">
        <f t="shared" si="343"/>
        <v>30900</v>
      </c>
      <c r="N583">
        <f t="shared" si="344"/>
        <v>14</v>
      </c>
      <c r="O583" s="11">
        <f t="shared" si="335"/>
        <v>28250</v>
      </c>
      <c r="P583" s="11">
        <f t="shared" si="336"/>
        <v>33750</v>
      </c>
      <c r="Q583" s="11">
        <f t="shared" si="341"/>
        <v>0</v>
      </c>
      <c r="R583" s="14">
        <v>14.1225</v>
      </c>
      <c r="S583" s="14">
        <f t="shared" si="337"/>
        <v>28650</v>
      </c>
      <c r="T583" s="14">
        <f t="shared" si="338"/>
        <v>34000</v>
      </c>
      <c r="U583" s="14">
        <f t="shared" si="325"/>
        <v>0</v>
      </c>
      <c r="V583" s="15">
        <f t="shared" si="342"/>
        <v>425.70000000000073</v>
      </c>
      <c r="W583" s="15">
        <f t="shared" si="345"/>
        <v>85.200000000000728</v>
      </c>
      <c r="X583" s="15">
        <f t="shared" si="346"/>
        <v>340.5</v>
      </c>
      <c r="Y583" s="15">
        <f t="shared" si="348"/>
        <v>425.70000000000073</v>
      </c>
      <c r="Z583" s="16">
        <f t="shared" si="317"/>
        <v>524.94285714285775</v>
      </c>
      <c r="AA583" s="15">
        <f t="shared" si="316"/>
        <v>1.6919859054894248E-2</v>
      </c>
      <c r="AB583" s="15">
        <f t="shared" si="318"/>
        <v>15.73546892105165</v>
      </c>
      <c r="AC583" s="15">
        <f t="shared" si="339"/>
        <v>27800</v>
      </c>
      <c r="AD583" s="15">
        <f t="shared" si="340"/>
        <v>34850</v>
      </c>
      <c r="AE583" s="15">
        <f t="shared" si="326"/>
        <v>0</v>
      </c>
    </row>
    <row r="584" spans="1:31" x14ac:dyDescent="0.35">
      <c r="A584" s="2">
        <v>43630</v>
      </c>
      <c r="B584" t="s">
        <v>11</v>
      </c>
      <c r="C584" s="3">
        <v>43643</v>
      </c>
      <c r="D584">
        <v>30955.1</v>
      </c>
      <c r="E584">
        <v>31042</v>
      </c>
      <c r="F584">
        <v>30503.15</v>
      </c>
      <c r="G584">
        <v>30611.4</v>
      </c>
      <c r="H584">
        <v>30582.35</v>
      </c>
      <c r="I584">
        <v>30611.4</v>
      </c>
      <c r="J584">
        <f t="shared" si="347"/>
        <v>-1.3519473137458544</v>
      </c>
      <c r="K584">
        <v>1826660</v>
      </c>
      <c r="L584">
        <v>72280</v>
      </c>
      <c r="M584">
        <f t="shared" si="343"/>
        <v>31000</v>
      </c>
      <c r="N584">
        <f t="shared" si="344"/>
        <v>13</v>
      </c>
      <c r="O584" s="11">
        <f t="shared" si="335"/>
        <v>28250</v>
      </c>
      <c r="P584" s="11">
        <f t="shared" si="336"/>
        <v>33750</v>
      </c>
      <c r="Q584" s="11">
        <f t="shared" si="341"/>
        <v>0</v>
      </c>
      <c r="R584" s="14">
        <v>13.66</v>
      </c>
      <c r="S584" s="14">
        <f t="shared" si="337"/>
        <v>28650</v>
      </c>
      <c r="T584" s="14">
        <f t="shared" si="338"/>
        <v>34000</v>
      </c>
      <c r="U584" s="14">
        <f t="shared" si="325"/>
        <v>0</v>
      </c>
      <c r="V584" s="15">
        <f t="shared" si="342"/>
        <v>538.84999999999854</v>
      </c>
      <c r="W584" s="15">
        <f t="shared" si="345"/>
        <v>16.75</v>
      </c>
      <c r="X584" s="15">
        <f t="shared" si="346"/>
        <v>522.09999999999854</v>
      </c>
      <c r="Y584" s="15">
        <f t="shared" si="348"/>
        <v>538.84999999999854</v>
      </c>
      <c r="Z584" s="16">
        <f t="shared" si="317"/>
        <v>503.6392857142863</v>
      </c>
      <c r="AA584" s="15">
        <f t="shared" si="316"/>
        <v>1.6452670760379672E-2</v>
      </c>
      <c r="AB584" s="15">
        <f t="shared" si="318"/>
        <v>15.300983807153095</v>
      </c>
      <c r="AC584" s="15">
        <f t="shared" si="339"/>
        <v>27800</v>
      </c>
      <c r="AD584" s="15">
        <f t="shared" si="340"/>
        <v>34850</v>
      </c>
      <c r="AE584" s="15">
        <f t="shared" si="326"/>
        <v>0</v>
      </c>
    </row>
    <row r="585" spans="1:31" x14ac:dyDescent="0.35">
      <c r="A585" s="2">
        <v>43633</v>
      </c>
      <c r="B585" t="s">
        <v>11</v>
      </c>
      <c r="C585" s="3">
        <v>43643</v>
      </c>
      <c r="D585">
        <v>30599</v>
      </c>
      <c r="E585">
        <v>30614.45</v>
      </c>
      <c r="F585">
        <v>30306</v>
      </c>
      <c r="G585">
        <v>30325.95</v>
      </c>
      <c r="H585">
        <v>30360</v>
      </c>
      <c r="I585">
        <v>30325.95</v>
      </c>
      <c r="J585">
        <f t="shared" si="347"/>
        <v>-0.94127306811493361</v>
      </c>
      <c r="K585">
        <v>1649440</v>
      </c>
      <c r="L585">
        <v>-177220</v>
      </c>
      <c r="M585">
        <f t="shared" si="343"/>
        <v>30600</v>
      </c>
      <c r="N585">
        <f t="shared" si="344"/>
        <v>10</v>
      </c>
      <c r="O585" s="11">
        <f t="shared" si="335"/>
        <v>28250</v>
      </c>
      <c r="P585" s="11">
        <f t="shared" si="336"/>
        <v>33750</v>
      </c>
      <c r="Q585" s="11">
        <f t="shared" si="341"/>
        <v>0</v>
      </c>
      <c r="R585" s="14">
        <v>13.895</v>
      </c>
      <c r="S585" s="14">
        <f t="shared" si="337"/>
        <v>28650</v>
      </c>
      <c r="T585" s="14">
        <f t="shared" si="338"/>
        <v>34000</v>
      </c>
      <c r="U585" s="14">
        <f t="shared" si="325"/>
        <v>0</v>
      </c>
      <c r="V585" s="15">
        <f t="shared" si="342"/>
        <v>308.45000000000073</v>
      </c>
      <c r="W585" s="15">
        <f t="shared" si="345"/>
        <v>3.0499999999992724</v>
      </c>
      <c r="X585" s="15">
        <f t="shared" si="346"/>
        <v>305.40000000000146</v>
      </c>
      <c r="Y585" s="15">
        <f t="shared" si="348"/>
        <v>308.45000000000073</v>
      </c>
      <c r="Z585" s="16">
        <f t="shared" si="317"/>
        <v>491.75357142857189</v>
      </c>
      <c r="AA585" s="15">
        <f t="shared" si="316"/>
        <v>1.6215603185673388E-2</v>
      </c>
      <c r="AB585" s="15">
        <f t="shared" si="318"/>
        <v>15.080510962676252</v>
      </c>
      <c r="AC585" s="15">
        <f t="shared" si="339"/>
        <v>27800</v>
      </c>
      <c r="AD585" s="15">
        <f t="shared" si="340"/>
        <v>34850</v>
      </c>
      <c r="AE585" s="15">
        <f t="shared" si="326"/>
        <v>0</v>
      </c>
    </row>
    <row r="586" spans="1:31" x14ac:dyDescent="0.35">
      <c r="A586" s="2">
        <v>43634</v>
      </c>
      <c r="B586" t="s">
        <v>11</v>
      </c>
      <c r="C586" s="3">
        <v>43643</v>
      </c>
      <c r="D586">
        <v>30349.95</v>
      </c>
      <c r="E586">
        <v>30584</v>
      </c>
      <c r="F586">
        <v>30200</v>
      </c>
      <c r="G586">
        <v>30331</v>
      </c>
      <c r="H586">
        <v>30362</v>
      </c>
      <c r="I586">
        <v>30331</v>
      </c>
      <c r="J586">
        <f t="shared" si="347"/>
        <v>1.6649632389302272E-2</v>
      </c>
      <c r="K586">
        <v>1561020</v>
      </c>
      <c r="L586">
        <v>-88420</v>
      </c>
      <c r="M586">
        <f t="shared" si="343"/>
        <v>30300</v>
      </c>
      <c r="N586">
        <f t="shared" si="344"/>
        <v>9</v>
      </c>
      <c r="O586" s="11">
        <f t="shared" si="335"/>
        <v>28250</v>
      </c>
      <c r="P586" s="11">
        <f t="shared" si="336"/>
        <v>33750</v>
      </c>
      <c r="Q586" s="11">
        <f t="shared" si="341"/>
        <v>0</v>
      </c>
      <c r="R586" s="14">
        <v>14.65</v>
      </c>
      <c r="S586" s="14">
        <f t="shared" si="337"/>
        <v>28650</v>
      </c>
      <c r="T586" s="14">
        <f t="shared" si="338"/>
        <v>34000</v>
      </c>
      <c r="U586" s="14">
        <f t="shared" si="325"/>
        <v>0</v>
      </c>
      <c r="V586" s="15">
        <f t="shared" si="342"/>
        <v>384</v>
      </c>
      <c r="W586" s="15">
        <f t="shared" si="345"/>
        <v>258.04999999999927</v>
      </c>
      <c r="X586" s="15">
        <f t="shared" si="346"/>
        <v>125.95000000000073</v>
      </c>
      <c r="Y586" s="15">
        <f t="shared" si="348"/>
        <v>384</v>
      </c>
      <c r="Z586" s="16">
        <f t="shared" si="317"/>
        <v>492.02857142857181</v>
      </c>
      <c r="AA586" s="15">
        <f t="shared" si="316"/>
        <v>1.6221969978852387E-2</v>
      </c>
      <c r="AB586" s="15">
        <f t="shared" si="318"/>
        <v>15.08643208033272</v>
      </c>
      <c r="AC586" s="15">
        <f t="shared" si="339"/>
        <v>27800</v>
      </c>
      <c r="AD586" s="15">
        <f t="shared" si="340"/>
        <v>34850</v>
      </c>
      <c r="AE586" s="15">
        <f t="shared" si="326"/>
        <v>0</v>
      </c>
    </row>
    <row r="587" spans="1:31" x14ac:dyDescent="0.35">
      <c r="A587" s="2">
        <v>43635</v>
      </c>
      <c r="B587" t="s">
        <v>11</v>
      </c>
      <c r="C587" s="3">
        <v>43643</v>
      </c>
      <c r="D587">
        <v>30506.35</v>
      </c>
      <c r="E587">
        <v>30663.05</v>
      </c>
      <c r="F587">
        <v>30213.9</v>
      </c>
      <c r="G587">
        <v>30350.2</v>
      </c>
      <c r="H587">
        <v>30403.05</v>
      </c>
      <c r="I587">
        <v>30350.2</v>
      </c>
      <c r="J587">
        <f t="shared" si="347"/>
        <v>6.3261527106907786E-2</v>
      </c>
      <c r="K587">
        <v>1637380</v>
      </c>
      <c r="L587">
        <v>76360</v>
      </c>
      <c r="M587">
        <f t="shared" si="343"/>
        <v>30500</v>
      </c>
      <c r="N587">
        <f t="shared" si="344"/>
        <v>8</v>
      </c>
      <c r="O587" s="11">
        <f t="shared" si="335"/>
        <v>28250</v>
      </c>
      <c r="P587" s="11">
        <f t="shared" si="336"/>
        <v>33750</v>
      </c>
      <c r="Q587" s="11">
        <f t="shared" si="341"/>
        <v>0</v>
      </c>
      <c r="R587" s="14">
        <v>14.6</v>
      </c>
      <c r="S587" s="14">
        <f t="shared" si="337"/>
        <v>28650</v>
      </c>
      <c r="T587" s="14">
        <f t="shared" si="338"/>
        <v>34000</v>
      </c>
      <c r="U587" s="14">
        <f t="shared" si="325"/>
        <v>0</v>
      </c>
      <c r="V587" s="15">
        <f t="shared" si="342"/>
        <v>449.14999999999782</v>
      </c>
      <c r="W587" s="15">
        <f t="shared" si="345"/>
        <v>332.04999999999927</v>
      </c>
      <c r="X587" s="15">
        <f t="shared" si="346"/>
        <v>117.09999999999854</v>
      </c>
      <c r="Y587" s="15">
        <f t="shared" si="348"/>
        <v>449.14999999999782</v>
      </c>
      <c r="Z587" s="16">
        <f t="shared" si="317"/>
        <v>498.91071428571456</v>
      </c>
      <c r="AA587" s="15">
        <f t="shared" si="316"/>
        <v>1.6438465456099616E-2</v>
      </c>
      <c r="AB587" s="15">
        <f t="shared" si="318"/>
        <v>15.287772874172642</v>
      </c>
      <c r="AC587" s="15">
        <f t="shared" si="339"/>
        <v>27800</v>
      </c>
      <c r="AD587" s="15">
        <f t="shared" si="340"/>
        <v>34850</v>
      </c>
      <c r="AE587" s="15">
        <f t="shared" si="326"/>
        <v>0</v>
      </c>
    </row>
    <row r="588" spans="1:31" x14ac:dyDescent="0.35">
      <c r="A588" s="2">
        <v>43636</v>
      </c>
      <c r="B588" t="s">
        <v>11</v>
      </c>
      <c r="C588" s="3">
        <v>43643</v>
      </c>
      <c r="D588">
        <v>30377.85</v>
      </c>
      <c r="E588">
        <v>30809</v>
      </c>
      <c r="F588">
        <v>30276</v>
      </c>
      <c r="G588">
        <v>30768.05</v>
      </c>
      <c r="H588">
        <v>30774</v>
      </c>
      <c r="I588">
        <v>30768.05</v>
      </c>
      <c r="J588">
        <f t="shared" si="347"/>
        <v>1.3580646157296239</v>
      </c>
      <c r="K588">
        <v>1876360</v>
      </c>
      <c r="L588">
        <v>238980</v>
      </c>
      <c r="M588">
        <f t="shared" si="343"/>
        <v>30400</v>
      </c>
      <c r="N588">
        <f t="shared" si="344"/>
        <v>7</v>
      </c>
      <c r="O588" s="11">
        <f t="shared" si="335"/>
        <v>28250</v>
      </c>
      <c r="P588" s="11">
        <f t="shared" si="336"/>
        <v>33750</v>
      </c>
      <c r="Q588" s="11">
        <f t="shared" si="341"/>
        <v>0</v>
      </c>
      <c r="R588" s="14">
        <v>14.73</v>
      </c>
      <c r="S588" s="14">
        <f t="shared" si="337"/>
        <v>28650</v>
      </c>
      <c r="T588" s="14">
        <f t="shared" si="338"/>
        <v>34000</v>
      </c>
      <c r="U588" s="14">
        <f t="shared" si="325"/>
        <v>0</v>
      </c>
      <c r="V588" s="15">
        <f t="shared" si="342"/>
        <v>533</v>
      </c>
      <c r="W588" s="15">
        <f t="shared" si="345"/>
        <v>458.79999999999927</v>
      </c>
      <c r="X588" s="15">
        <f t="shared" si="346"/>
        <v>74.200000000000728</v>
      </c>
      <c r="Y588" s="15">
        <f t="shared" si="348"/>
        <v>533</v>
      </c>
      <c r="Z588" s="16">
        <f t="shared" si="317"/>
        <v>508.98214285714312</v>
      </c>
      <c r="AA588" s="15">
        <f t="shared" si="316"/>
        <v>1.6542554463384686E-2</v>
      </c>
      <c r="AB588" s="15">
        <f t="shared" si="318"/>
        <v>15.384575650947758</v>
      </c>
      <c r="AC588" s="15">
        <f t="shared" si="339"/>
        <v>27800</v>
      </c>
      <c r="AD588" s="15">
        <f t="shared" si="340"/>
        <v>34850</v>
      </c>
      <c r="AE588" s="15">
        <f t="shared" si="326"/>
        <v>0</v>
      </c>
    </row>
    <row r="589" spans="1:31" x14ac:dyDescent="0.35">
      <c r="A589" s="2">
        <v>43637</v>
      </c>
      <c r="B589" t="s">
        <v>11</v>
      </c>
      <c r="C589" s="3">
        <v>43643</v>
      </c>
      <c r="D589">
        <v>30699.95</v>
      </c>
      <c r="E589">
        <v>30799.9</v>
      </c>
      <c r="F589">
        <v>30515</v>
      </c>
      <c r="G589">
        <v>30638.1</v>
      </c>
      <c r="H589">
        <v>30660</v>
      </c>
      <c r="I589">
        <v>30638.1</v>
      </c>
      <c r="J589">
        <f t="shared" si="347"/>
        <v>-0.42414510038155351</v>
      </c>
      <c r="K589">
        <v>1928500</v>
      </c>
      <c r="L589">
        <v>52140</v>
      </c>
      <c r="M589">
        <f t="shared" si="343"/>
        <v>30700</v>
      </c>
      <c r="N589">
        <f t="shared" si="344"/>
        <v>6</v>
      </c>
      <c r="O589" s="11">
        <f t="shared" si="335"/>
        <v>28250</v>
      </c>
      <c r="P589" s="11">
        <f t="shared" si="336"/>
        <v>33750</v>
      </c>
      <c r="Q589" s="11">
        <f t="shared" si="341"/>
        <v>0</v>
      </c>
      <c r="R589" s="14">
        <v>14</v>
      </c>
      <c r="S589" s="14">
        <f t="shared" si="337"/>
        <v>28650</v>
      </c>
      <c r="T589" s="14">
        <f t="shared" si="338"/>
        <v>34000</v>
      </c>
      <c r="U589" s="14">
        <f t="shared" si="325"/>
        <v>0</v>
      </c>
      <c r="V589" s="15">
        <f t="shared" si="342"/>
        <v>284.90000000000146</v>
      </c>
      <c r="W589" s="15">
        <f t="shared" si="345"/>
        <v>31.850000000002183</v>
      </c>
      <c r="X589" s="15">
        <f t="shared" si="346"/>
        <v>253.04999999999927</v>
      </c>
      <c r="Y589" s="15">
        <f t="shared" si="348"/>
        <v>284.90000000000146</v>
      </c>
      <c r="Z589" s="16">
        <f t="shared" si="317"/>
        <v>439.80714285714305</v>
      </c>
      <c r="AA589" s="15">
        <f t="shared" si="316"/>
        <v>1.4354909177042411E-2</v>
      </c>
      <c r="AB589" s="15">
        <f t="shared" si="318"/>
        <v>13.350065534649442</v>
      </c>
      <c r="AC589" s="15">
        <f t="shared" si="339"/>
        <v>27800</v>
      </c>
      <c r="AD589" s="15">
        <f t="shared" si="340"/>
        <v>34850</v>
      </c>
      <c r="AE589" s="15">
        <f t="shared" si="326"/>
        <v>0</v>
      </c>
    </row>
    <row r="590" spans="1:31" x14ac:dyDescent="0.35">
      <c r="A590" s="2">
        <v>43640</v>
      </c>
      <c r="B590" t="s">
        <v>11</v>
      </c>
      <c r="C590" s="3">
        <v>43643</v>
      </c>
      <c r="D590">
        <v>30675.05</v>
      </c>
      <c r="E590">
        <v>30768</v>
      </c>
      <c r="F590">
        <v>30533.65</v>
      </c>
      <c r="G590">
        <v>30631.25</v>
      </c>
      <c r="H590">
        <v>30666.05</v>
      </c>
      <c r="I590">
        <v>30631.25</v>
      </c>
      <c r="J590">
        <f t="shared" si="347"/>
        <v>-2.2362783105483928E-2</v>
      </c>
      <c r="K590">
        <v>1776960</v>
      </c>
      <c r="L590">
        <v>-151540</v>
      </c>
      <c r="M590">
        <f t="shared" si="343"/>
        <v>30700</v>
      </c>
      <c r="N590">
        <f t="shared" si="344"/>
        <v>3</v>
      </c>
      <c r="O590" s="11">
        <f t="shared" si="335"/>
        <v>28250</v>
      </c>
      <c r="P590" s="11">
        <f t="shared" si="336"/>
        <v>33750</v>
      </c>
      <c r="Q590" s="11">
        <f t="shared" si="341"/>
        <v>0</v>
      </c>
      <c r="R590" s="14">
        <v>14.61</v>
      </c>
      <c r="S590" s="14">
        <f t="shared" si="337"/>
        <v>28650</v>
      </c>
      <c r="T590" s="14">
        <f t="shared" si="338"/>
        <v>34000</v>
      </c>
      <c r="U590" s="14">
        <f t="shared" si="325"/>
        <v>0</v>
      </c>
      <c r="V590" s="15">
        <f t="shared" si="342"/>
        <v>234.34999999999854</v>
      </c>
      <c r="W590" s="15">
        <f t="shared" si="345"/>
        <v>129.90000000000146</v>
      </c>
      <c r="X590" s="15">
        <f t="shared" si="346"/>
        <v>104.44999999999709</v>
      </c>
      <c r="Y590" s="15">
        <f t="shared" si="348"/>
        <v>234.34999999999854</v>
      </c>
      <c r="Z590" s="16">
        <f t="shared" si="317"/>
        <v>423.0642857142858</v>
      </c>
      <c r="AA590" s="15">
        <f t="shared" si="316"/>
        <v>1.3811525344681845E-2</v>
      </c>
      <c r="AB590" s="15">
        <f t="shared" si="318"/>
        <v>12.844718570554116</v>
      </c>
      <c r="AC590" s="15">
        <f t="shared" si="339"/>
        <v>27800</v>
      </c>
      <c r="AD590" s="15">
        <f t="shared" si="340"/>
        <v>34850</v>
      </c>
      <c r="AE590" s="15">
        <f t="shared" si="326"/>
        <v>0</v>
      </c>
    </row>
    <row r="591" spans="1:31" x14ac:dyDescent="0.35">
      <c r="A591" s="2">
        <v>43641</v>
      </c>
      <c r="B591" t="s">
        <v>11</v>
      </c>
      <c r="C591" s="3">
        <v>43643</v>
      </c>
      <c r="D591">
        <v>30589.95</v>
      </c>
      <c r="E591">
        <v>30950</v>
      </c>
      <c r="F591">
        <v>30480</v>
      </c>
      <c r="G591">
        <v>30878.6</v>
      </c>
      <c r="H591">
        <v>30855.7</v>
      </c>
      <c r="I591">
        <v>30878.6</v>
      </c>
      <c r="J591">
        <f t="shared" si="347"/>
        <v>0.8010402025998542</v>
      </c>
      <c r="K591">
        <v>1506840</v>
      </c>
      <c r="L591">
        <v>-270120</v>
      </c>
      <c r="M591">
        <f t="shared" si="343"/>
        <v>30600</v>
      </c>
      <c r="N591">
        <f t="shared" si="344"/>
        <v>2</v>
      </c>
      <c r="O591" s="11">
        <f t="shared" si="335"/>
        <v>28250</v>
      </c>
      <c r="P591" s="11">
        <f t="shared" si="336"/>
        <v>33750</v>
      </c>
      <c r="Q591" s="11">
        <f t="shared" si="341"/>
        <v>0</v>
      </c>
      <c r="R591" s="14">
        <v>15.2225</v>
      </c>
      <c r="S591" s="14">
        <f t="shared" si="337"/>
        <v>28650</v>
      </c>
      <c r="T591" s="14">
        <f t="shared" si="338"/>
        <v>34000</v>
      </c>
      <c r="U591" s="14">
        <f t="shared" si="325"/>
        <v>0</v>
      </c>
      <c r="V591" s="15">
        <f t="shared" si="342"/>
        <v>470</v>
      </c>
      <c r="W591" s="15">
        <f t="shared" si="345"/>
        <v>318.75</v>
      </c>
      <c r="X591" s="15">
        <f t="shared" si="346"/>
        <v>151.25</v>
      </c>
      <c r="Y591" s="15">
        <f t="shared" si="348"/>
        <v>470</v>
      </c>
      <c r="Z591" s="16">
        <f t="shared" si="317"/>
        <v>440.71071428571435</v>
      </c>
      <c r="AA591" s="15">
        <f t="shared" ref="AA591:AA654" si="349">Z591/G591</f>
        <v>1.4272367085480377E-2</v>
      </c>
      <c r="AB591" s="15">
        <f t="shared" si="318"/>
        <v>13.273301389496751</v>
      </c>
      <c r="AC591" s="15">
        <f t="shared" si="339"/>
        <v>27800</v>
      </c>
      <c r="AD591" s="15">
        <f t="shared" si="340"/>
        <v>34850</v>
      </c>
      <c r="AE591" s="15">
        <f t="shared" si="326"/>
        <v>0</v>
      </c>
    </row>
    <row r="592" spans="1:31" x14ac:dyDescent="0.35">
      <c r="A592" s="2">
        <v>43642</v>
      </c>
      <c r="B592" t="s">
        <v>11</v>
      </c>
      <c r="C592" s="3">
        <v>43643</v>
      </c>
      <c r="D592">
        <v>30790</v>
      </c>
      <c r="E592">
        <v>31209.15</v>
      </c>
      <c r="F592">
        <v>30779.35</v>
      </c>
      <c r="G592">
        <v>31172.6</v>
      </c>
      <c r="H592">
        <v>31171.95</v>
      </c>
      <c r="I592">
        <v>31172.6</v>
      </c>
      <c r="J592">
        <f t="shared" si="347"/>
        <v>0.94313595914360693</v>
      </c>
      <c r="K592">
        <v>1196820</v>
      </c>
      <c r="L592">
        <v>-310020</v>
      </c>
      <c r="M592">
        <f t="shared" si="343"/>
        <v>30800</v>
      </c>
      <c r="N592">
        <f t="shared" si="344"/>
        <v>1</v>
      </c>
      <c r="O592" s="11">
        <f t="shared" si="335"/>
        <v>28250</v>
      </c>
      <c r="P592" s="11">
        <f t="shared" si="336"/>
        <v>33750</v>
      </c>
      <c r="Q592" s="11">
        <f t="shared" si="341"/>
        <v>0</v>
      </c>
      <c r="R592" s="14">
        <v>15.01</v>
      </c>
      <c r="S592" s="14">
        <f t="shared" si="337"/>
        <v>28650</v>
      </c>
      <c r="T592" s="14">
        <f t="shared" si="338"/>
        <v>34000</v>
      </c>
      <c r="U592" s="14">
        <f t="shared" si="325"/>
        <v>0</v>
      </c>
      <c r="V592" s="15">
        <f t="shared" si="342"/>
        <v>429.80000000000291</v>
      </c>
      <c r="W592" s="15">
        <f t="shared" si="345"/>
        <v>330.55000000000291</v>
      </c>
      <c r="X592" s="15">
        <f t="shared" si="346"/>
        <v>99.25</v>
      </c>
      <c r="Y592" s="15">
        <f t="shared" si="348"/>
        <v>429.80000000000291</v>
      </c>
      <c r="Z592" s="16">
        <f t="shared" ref="Z592:Z655" si="350">AVERAGE(Y579:Y592)</f>
        <v>417.29642857142892</v>
      </c>
      <c r="AA592" s="15">
        <f t="shared" si="349"/>
        <v>1.338664174856858E-2</v>
      </c>
      <c r="AB592" s="15">
        <f t="shared" ref="AB592:AB655" si="351">AA592*930</f>
        <v>12.44957682616878</v>
      </c>
      <c r="AC592" s="15">
        <f t="shared" si="339"/>
        <v>27800</v>
      </c>
      <c r="AD592" s="15">
        <f t="shared" si="340"/>
        <v>34850</v>
      </c>
      <c r="AE592" s="15">
        <f t="shared" si="326"/>
        <v>0</v>
      </c>
    </row>
    <row r="593" spans="1:31" x14ac:dyDescent="0.35">
      <c r="A593" s="2">
        <v>43643</v>
      </c>
      <c r="B593" t="s">
        <v>11</v>
      </c>
      <c r="C593" s="3">
        <v>43643</v>
      </c>
      <c r="D593">
        <v>31250.05</v>
      </c>
      <c r="E593">
        <v>31480</v>
      </c>
      <c r="F593">
        <v>31139.25</v>
      </c>
      <c r="G593">
        <v>31274.75</v>
      </c>
      <c r="H593">
        <v>31270</v>
      </c>
      <c r="I593">
        <v>31269.5</v>
      </c>
      <c r="J593">
        <f t="shared" si="347"/>
        <v>0.32662131591779775</v>
      </c>
      <c r="K593">
        <v>416360</v>
      </c>
      <c r="L593">
        <v>-780460</v>
      </c>
      <c r="M593">
        <f t="shared" si="343"/>
        <v>31300</v>
      </c>
      <c r="N593">
        <f t="shared" si="344"/>
        <v>0</v>
      </c>
      <c r="O593" s="11">
        <f t="shared" ref="O593" si="352">O592</f>
        <v>28250</v>
      </c>
      <c r="P593" s="11">
        <f t="shared" ref="P593" si="353">P592</f>
        <v>33750</v>
      </c>
      <c r="Q593" s="11">
        <f t="shared" si="341"/>
        <v>0</v>
      </c>
      <c r="R593" s="14">
        <v>14.75</v>
      </c>
      <c r="S593" s="14">
        <f t="shared" si="337"/>
        <v>28650</v>
      </c>
      <c r="T593" s="14">
        <f t="shared" si="338"/>
        <v>34000</v>
      </c>
      <c r="U593" s="14">
        <f t="shared" si="325"/>
        <v>0</v>
      </c>
      <c r="V593" s="15">
        <f t="shared" si="342"/>
        <v>340.75</v>
      </c>
      <c r="W593" s="15">
        <f t="shared" si="345"/>
        <v>307.40000000000146</v>
      </c>
      <c r="X593" s="15">
        <f t="shared" si="346"/>
        <v>33.349999999998545</v>
      </c>
      <c r="Y593" s="15">
        <f t="shared" si="348"/>
        <v>340.75</v>
      </c>
      <c r="Z593" s="16">
        <f t="shared" si="350"/>
        <v>404.66428571428594</v>
      </c>
      <c r="AA593" s="15">
        <f t="shared" si="349"/>
        <v>1.2939009447374829E-2</v>
      </c>
      <c r="AB593" s="15">
        <f t="shared" si="351"/>
        <v>12.033278786058592</v>
      </c>
      <c r="AC593" s="15">
        <f t="shared" si="339"/>
        <v>27800</v>
      </c>
      <c r="AD593" s="15">
        <f t="shared" si="340"/>
        <v>34850</v>
      </c>
      <c r="AE593" s="15">
        <f t="shared" si="326"/>
        <v>0</v>
      </c>
    </row>
    <row r="594" spans="1:31" x14ac:dyDescent="0.35">
      <c r="A594" s="2">
        <v>43644</v>
      </c>
      <c r="B594" t="s">
        <v>11</v>
      </c>
      <c r="C594" s="3">
        <v>43671</v>
      </c>
      <c r="D594">
        <v>31333.4</v>
      </c>
      <c r="E594">
        <v>31422.1</v>
      </c>
      <c r="F594">
        <v>31207.599999999999</v>
      </c>
      <c r="G594">
        <v>31267.45</v>
      </c>
      <c r="H594">
        <v>31264</v>
      </c>
      <c r="I594">
        <v>31267.45</v>
      </c>
      <c r="J594">
        <f t="shared" si="347"/>
        <v>-2.3346963055827299E-2</v>
      </c>
      <c r="K594">
        <v>1684340</v>
      </c>
      <c r="L594">
        <v>-54580</v>
      </c>
      <c r="M594">
        <f t="shared" si="343"/>
        <v>31300</v>
      </c>
      <c r="N594">
        <f t="shared" si="344"/>
        <v>27</v>
      </c>
      <c r="O594" s="11">
        <v>28350</v>
      </c>
      <c r="P594" s="11">
        <v>33600</v>
      </c>
      <c r="Q594" s="11">
        <f t="shared" si="341"/>
        <v>0</v>
      </c>
      <c r="R594" s="14">
        <v>14.645</v>
      </c>
      <c r="S594" s="14">
        <f>MROUND((G594-2*G594*R594*SQRT(N594/365)/100),50)</f>
        <v>28800</v>
      </c>
      <c r="T594" s="14">
        <f>MROUND((G594+2*G594*R594*SQRT(N594/365)/100),50)</f>
        <v>33750</v>
      </c>
      <c r="U594" s="14">
        <f t="shared" si="325"/>
        <v>0</v>
      </c>
      <c r="V594" s="15">
        <f t="shared" si="342"/>
        <v>214.5</v>
      </c>
      <c r="W594" s="15">
        <f t="shared" si="345"/>
        <v>147.34999999999854</v>
      </c>
      <c r="X594" s="15">
        <f t="shared" si="346"/>
        <v>67.150000000001455</v>
      </c>
      <c r="Y594" s="15">
        <f t="shared" si="348"/>
        <v>214.5</v>
      </c>
      <c r="Z594" s="16">
        <f t="shared" si="350"/>
        <v>382.4392857142858</v>
      </c>
      <c r="AA594" s="15">
        <f t="shared" si="349"/>
        <v>1.2231227225574385E-2</v>
      </c>
      <c r="AB594" s="15">
        <f t="shared" si="351"/>
        <v>11.375041319784177</v>
      </c>
      <c r="AC594" s="15">
        <f>MROUND((G594-2*G594*AB594*SQRT(N594/365)/100),50)</f>
        <v>29350</v>
      </c>
      <c r="AD594" s="15">
        <f>MROUND((G594+2*G594*AB594*SQRT(N594/365)/100),50)</f>
        <v>33200</v>
      </c>
      <c r="AE594" s="15">
        <f t="shared" si="326"/>
        <v>0</v>
      </c>
    </row>
    <row r="595" spans="1:31" x14ac:dyDescent="0.35">
      <c r="A595" s="2">
        <v>43647</v>
      </c>
      <c r="B595" t="s">
        <v>11</v>
      </c>
      <c r="C595" s="3">
        <v>43671</v>
      </c>
      <c r="D595">
        <v>31400.25</v>
      </c>
      <c r="E595">
        <v>31559.85</v>
      </c>
      <c r="F595">
        <v>31351.15</v>
      </c>
      <c r="G595">
        <v>31496.3</v>
      </c>
      <c r="H595">
        <v>31490.05</v>
      </c>
      <c r="I595">
        <v>31496.3</v>
      </c>
      <c r="J595">
        <f t="shared" si="347"/>
        <v>0.72659328238554544</v>
      </c>
      <c r="K595">
        <v>1702140</v>
      </c>
      <c r="L595">
        <v>17800</v>
      </c>
      <c r="M595">
        <f t="shared" si="343"/>
        <v>31400</v>
      </c>
      <c r="N595">
        <f t="shared" si="344"/>
        <v>24</v>
      </c>
      <c r="O595" s="11">
        <f t="shared" ref="O595:O611" si="354">O594</f>
        <v>28350</v>
      </c>
      <c r="P595" s="11">
        <f t="shared" ref="P595:P611" si="355">P594</f>
        <v>33600</v>
      </c>
      <c r="Q595" s="11">
        <f t="shared" si="341"/>
        <v>0</v>
      </c>
      <c r="R595" s="14">
        <v>14.952500000000001</v>
      </c>
      <c r="S595" s="14">
        <f t="shared" ref="S595:S613" si="356">S594</f>
        <v>28800</v>
      </c>
      <c r="T595" s="14">
        <f t="shared" ref="T595:T613" si="357">T594</f>
        <v>33750</v>
      </c>
      <c r="U595" s="14">
        <f t="shared" si="325"/>
        <v>0</v>
      </c>
      <c r="V595" s="15">
        <f t="shared" si="342"/>
        <v>208.69999999999709</v>
      </c>
      <c r="W595" s="15">
        <f t="shared" si="345"/>
        <v>292.39999999999782</v>
      </c>
      <c r="X595" s="15">
        <f t="shared" si="346"/>
        <v>83.700000000000728</v>
      </c>
      <c r="Y595" s="15">
        <f t="shared" si="348"/>
        <v>292.39999999999782</v>
      </c>
      <c r="Z595" s="16">
        <f t="shared" si="350"/>
        <v>374.75357142857138</v>
      </c>
      <c r="AA595" s="15">
        <f t="shared" si="349"/>
        <v>1.1898336357876049E-2</v>
      </c>
      <c r="AB595" s="15">
        <f t="shared" si="351"/>
        <v>11.065452812824725</v>
      </c>
      <c r="AC595" s="15">
        <f t="shared" ref="AC595:AC613" si="358">AC594</f>
        <v>29350</v>
      </c>
      <c r="AD595" s="15">
        <f t="shared" ref="AD595:AD613" si="359">AD594</f>
        <v>33200</v>
      </c>
      <c r="AE595" s="15">
        <f t="shared" si="326"/>
        <v>0</v>
      </c>
    </row>
    <row r="596" spans="1:31" x14ac:dyDescent="0.35">
      <c r="A596" s="2">
        <v>43648</v>
      </c>
      <c r="B596" t="s">
        <v>11</v>
      </c>
      <c r="C596" s="3">
        <v>43671</v>
      </c>
      <c r="D596">
        <v>31530.05</v>
      </c>
      <c r="E596">
        <v>31530.05</v>
      </c>
      <c r="F596">
        <v>31176.75</v>
      </c>
      <c r="G596">
        <v>31403.9</v>
      </c>
      <c r="H596">
        <v>31388</v>
      </c>
      <c r="I596">
        <v>31403.9</v>
      </c>
      <c r="J596">
        <f t="shared" si="347"/>
        <v>-0.29423097131247333</v>
      </c>
      <c r="K596">
        <v>1723440</v>
      </c>
      <c r="L596">
        <v>21300</v>
      </c>
      <c r="M596">
        <f t="shared" si="343"/>
        <v>31500</v>
      </c>
      <c r="N596">
        <f t="shared" si="344"/>
        <v>23</v>
      </c>
      <c r="O596" s="11">
        <f t="shared" si="354"/>
        <v>28350</v>
      </c>
      <c r="P596" s="11">
        <f t="shared" si="355"/>
        <v>33600</v>
      </c>
      <c r="Q596" s="11">
        <f t="shared" si="341"/>
        <v>0</v>
      </c>
      <c r="R596" s="14">
        <v>14.602499999999999</v>
      </c>
      <c r="S596" s="14">
        <f t="shared" si="356"/>
        <v>28800</v>
      </c>
      <c r="T596" s="14">
        <f t="shared" si="357"/>
        <v>33750</v>
      </c>
      <c r="U596" s="14">
        <f t="shared" si="325"/>
        <v>0</v>
      </c>
      <c r="V596" s="15">
        <f t="shared" si="342"/>
        <v>353.29999999999927</v>
      </c>
      <c r="W596" s="15">
        <f t="shared" si="345"/>
        <v>33.75</v>
      </c>
      <c r="X596" s="15">
        <f t="shared" si="346"/>
        <v>319.54999999999927</v>
      </c>
      <c r="Y596" s="15">
        <f t="shared" si="348"/>
        <v>353.29999999999927</v>
      </c>
      <c r="Z596" s="16">
        <f t="shared" si="350"/>
        <v>375.6535714285713</v>
      </c>
      <c r="AA596" s="15">
        <f t="shared" si="349"/>
        <v>1.1962003809353975E-2</v>
      </c>
      <c r="AB596" s="15">
        <f t="shared" si="351"/>
        <v>11.124663542699198</v>
      </c>
      <c r="AC596" s="15">
        <f t="shared" si="358"/>
        <v>29350</v>
      </c>
      <c r="AD596" s="15">
        <f t="shared" si="359"/>
        <v>33200</v>
      </c>
      <c r="AE596" s="15">
        <f t="shared" si="326"/>
        <v>0</v>
      </c>
    </row>
    <row r="597" spans="1:31" x14ac:dyDescent="0.35">
      <c r="A597" s="2">
        <v>43649</v>
      </c>
      <c r="B597" t="s">
        <v>11</v>
      </c>
      <c r="C597" s="3">
        <v>43671</v>
      </c>
      <c r="D597">
        <v>31410</v>
      </c>
      <c r="E597">
        <v>31570.25</v>
      </c>
      <c r="F597">
        <v>31357.599999999999</v>
      </c>
      <c r="G597">
        <v>31495.9</v>
      </c>
      <c r="H597">
        <v>31493.5</v>
      </c>
      <c r="I597">
        <v>31495.9</v>
      </c>
      <c r="J597">
        <f t="shared" si="347"/>
        <v>0.29210151162532266</v>
      </c>
      <c r="K597">
        <v>1733260</v>
      </c>
      <c r="L597">
        <v>9820</v>
      </c>
      <c r="M597">
        <f t="shared" si="343"/>
        <v>31400</v>
      </c>
      <c r="N597">
        <f t="shared" si="344"/>
        <v>22</v>
      </c>
      <c r="O597" s="11">
        <f t="shared" si="354"/>
        <v>28350</v>
      </c>
      <c r="P597" s="11">
        <f t="shared" si="355"/>
        <v>33600</v>
      </c>
      <c r="Q597" s="11">
        <f t="shared" si="341"/>
        <v>0</v>
      </c>
      <c r="R597" s="14">
        <v>14.25</v>
      </c>
      <c r="S597" s="14">
        <f t="shared" si="356"/>
        <v>28800</v>
      </c>
      <c r="T597" s="14">
        <f t="shared" si="357"/>
        <v>33750</v>
      </c>
      <c r="U597" s="14">
        <f t="shared" si="325"/>
        <v>0</v>
      </c>
      <c r="V597" s="15">
        <f t="shared" si="342"/>
        <v>212.65000000000146</v>
      </c>
      <c r="W597" s="15">
        <f t="shared" si="345"/>
        <v>166.34999999999854</v>
      </c>
      <c r="X597" s="15">
        <f t="shared" si="346"/>
        <v>46.30000000000291</v>
      </c>
      <c r="Y597" s="15">
        <f t="shared" si="348"/>
        <v>212.65000000000146</v>
      </c>
      <c r="Z597" s="16">
        <f t="shared" si="350"/>
        <v>360.4357142857142</v>
      </c>
      <c r="AA597" s="15">
        <f t="shared" si="349"/>
        <v>1.1443893150718479E-2</v>
      </c>
      <c r="AB597" s="15">
        <f t="shared" si="351"/>
        <v>10.642820630168186</v>
      </c>
      <c r="AC597" s="15">
        <f t="shared" si="358"/>
        <v>29350</v>
      </c>
      <c r="AD597" s="15">
        <f t="shared" si="359"/>
        <v>33200</v>
      </c>
      <c r="AE597" s="15">
        <f t="shared" si="326"/>
        <v>0</v>
      </c>
    </row>
    <row r="598" spans="1:31" x14ac:dyDescent="0.35">
      <c r="A598" s="2">
        <v>43650</v>
      </c>
      <c r="B598" t="s">
        <v>11</v>
      </c>
      <c r="C598" s="3">
        <v>43671</v>
      </c>
      <c r="D598">
        <v>31525.599999999999</v>
      </c>
      <c r="E598">
        <v>31689.75</v>
      </c>
      <c r="F598">
        <v>31500.05</v>
      </c>
      <c r="G598">
        <v>31548.2</v>
      </c>
      <c r="H598">
        <v>31528</v>
      </c>
      <c r="I598">
        <v>31548.2</v>
      </c>
      <c r="J598">
        <f t="shared" si="347"/>
        <v>0.16577807925650045</v>
      </c>
      <c r="K598">
        <v>1851180</v>
      </c>
      <c r="L598">
        <v>117920</v>
      </c>
      <c r="M598">
        <f t="shared" si="343"/>
        <v>31500</v>
      </c>
      <c r="N598">
        <f t="shared" si="344"/>
        <v>21</v>
      </c>
      <c r="O598" s="11">
        <f t="shared" si="354"/>
        <v>28350</v>
      </c>
      <c r="P598" s="11">
        <f t="shared" si="355"/>
        <v>33600</v>
      </c>
      <c r="Q598" s="11">
        <f t="shared" si="341"/>
        <v>0</v>
      </c>
      <c r="R598" s="14">
        <v>13.695</v>
      </c>
      <c r="S598" s="14">
        <f t="shared" si="356"/>
        <v>28800</v>
      </c>
      <c r="T598" s="14">
        <f t="shared" si="357"/>
        <v>33750</v>
      </c>
      <c r="U598" s="14">
        <f t="shared" si="325"/>
        <v>0</v>
      </c>
      <c r="V598" s="15">
        <f t="shared" si="342"/>
        <v>189.70000000000073</v>
      </c>
      <c r="W598" s="15">
        <f t="shared" si="345"/>
        <v>193.84999999999854</v>
      </c>
      <c r="X598" s="15">
        <f t="shared" si="346"/>
        <v>4.1499999999978172</v>
      </c>
      <c r="Y598" s="15">
        <f t="shared" si="348"/>
        <v>193.84999999999854</v>
      </c>
      <c r="Z598" s="16">
        <f t="shared" si="350"/>
        <v>335.79285714285703</v>
      </c>
      <c r="AA598" s="15">
        <f t="shared" si="349"/>
        <v>1.0643803993345326E-2</v>
      </c>
      <c r="AB598" s="15">
        <f t="shared" si="351"/>
        <v>9.898737713811153</v>
      </c>
      <c r="AC598" s="15">
        <f t="shared" si="358"/>
        <v>29350</v>
      </c>
      <c r="AD598" s="15">
        <f t="shared" si="359"/>
        <v>33200</v>
      </c>
      <c r="AE598" s="15">
        <f t="shared" si="326"/>
        <v>0</v>
      </c>
    </row>
    <row r="599" spans="1:31" x14ac:dyDescent="0.35">
      <c r="A599" s="2">
        <v>43651</v>
      </c>
      <c r="B599" t="s">
        <v>11</v>
      </c>
      <c r="C599" s="3">
        <v>43671</v>
      </c>
      <c r="D599">
        <v>31568.95</v>
      </c>
      <c r="E599">
        <v>31727.599999999999</v>
      </c>
      <c r="F599">
        <v>31353.55</v>
      </c>
      <c r="G599">
        <v>31503.3</v>
      </c>
      <c r="H599">
        <v>31486.2</v>
      </c>
      <c r="I599">
        <v>31503.3</v>
      </c>
      <c r="J599">
        <f t="shared" si="347"/>
        <v>-0.14252475137525739</v>
      </c>
      <c r="K599">
        <v>1921060</v>
      </c>
      <c r="L599">
        <v>69880</v>
      </c>
      <c r="M599">
        <f t="shared" si="343"/>
        <v>31600</v>
      </c>
      <c r="N599">
        <f t="shared" si="344"/>
        <v>20</v>
      </c>
      <c r="O599" s="11">
        <f t="shared" si="354"/>
        <v>28350</v>
      </c>
      <c r="P599" s="11">
        <f t="shared" si="355"/>
        <v>33600</v>
      </c>
      <c r="Q599" s="11">
        <f t="shared" si="341"/>
        <v>0</v>
      </c>
      <c r="R599" s="14">
        <v>13.53</v>
      </c>
      <c r="S599" s="14">
        <f t="shared" si="356"/>
        <v>28800</v>
      </c>
      <c r="T599" s="14">
        <f t="shared" si="357"/>
        <v>33750</v>
      </c>
      <c r="U599" s="14">
        <f t="shared" si="325"/>
        <v>0</v>
      </c>
      <c r="V599" s="15">
        <f t="shared" si="342"/>
        <v>374.04999999999927</v>
      </c>
      <c r="W599" s="15">
        <f t="shared" si="345"/>
        <v>179.39999999999782</v>
      </c>
      <c r="X599" s="15">
        <f t="shared" si="346"/>
        <v>194.65000000000146</v>
      </c>
      <c r="Y599" s="15">
        <f t="shared" si="348"/>
        <v>374.04999999999927</v>
      </c>
      <c r="Z599" s="16">
        <f t="shared" si="350"/>
        <v>340.47857142857123</v>
      </c>
      <c r="AA599" s="15">
        <f t="shared" si="349"/>
        <v>1.080771130099295E-2</v>
      </c>
      <c r="AB599" s="15">
        <f t="shared" si="351"/>
        <v>10.051171509923444</v>
      </c>
      <c r="AC599" s="15">
        <f t="shared" si="358"/>
        <v>29350</v>
      </c>
      <c r="AD599" s="15">
        <f t="shared" si="359"/>
        <v>33200</v>
      </c>
      <c r="AE599" s="15">
        <f t="shared" si="326"/>
        <v>0</v>
      </c>
    </row>
    <row r="600" spans="1:31" x14ac:dyDescent="0.35">
      <c r="A600" s="2">
        <v>43654</v>
      </c>
      <c r="B600" t="s">
        <v>11</v>
      </c>
      <c r="C600" s="3">
        <v>43671</v>
      </c>
      <c r="D600">
        <v>31310</v>
      </c>
      <c r="E600">
        <v>31373</v>
      </c>
      <c r="F600">
        <v>30606</v>
      </c>
      <c r="G600">
        <v>30689.15</v>
      </c>
      <c r="H600">
        <v>30706</v>
      </c>
      <c r="I600">
        <v>30689.15</v>
      </c>
      <c r="J600">
        <f t="shared" si="347"/>
        <v>-2.6528919829972408</v>
      </c>
      <c r="K600">
        <v>1894460</v>
      </c>
      <c r="L600">
        <v>-26600</v>
      </c>
      <c r="M600">
        <f t="shared" si="343"/>
        <v>31300</v>
      </c>
      <c r="N600">
        <f t="shared" si="344"/>
        <v>17</v>
      </c>
      <c r="O600" s="11">
        <f t="shared" si="354"/>
        <v>28350</v>
      </c>
      <c r="P600" s="11">
        <f t="shared" si="355"/>
        <v>33600</v>
      </c>
      <c r="Q600" s="11">
        <f t="shared" si="341"/>
        <v>0</v>
      </c>
      <c r="R600" s="14">
        <v>13.065</v>
      </c>
      <c r="S600" s="14">
        <f t="shared" si="356"/>
        <v>28800</v>
      </c>
      <c r="T600" s="14">
        <f t="shared" si="357"/>
        <v>33750</v>
      </c>
      <c r="U600" s="14">
        <f t="shared" si="325"/>
        <v>0</v>
      </c>
      <c r="V600" s="15">
        <f t="shared" si="342"/>
        <v>767</v>
      </c>
      <c r="W600" s="15">
        <f t="shared" si="345"/>
        <v>130.29999999999927</v>
      </c>
      <c r="X600" s="15">
        <f t="shared" si="346"/>
        <v>897.29999999999927</v>
      </c>
      <c r="Y600" s="15">
        <f t="shared" si="348"/>
        <v>897.29999999999927</v>
      </c>
      <c r="Z600" s="16">
        <f t="shared" si="350"/>
        <v>377.14285714285688</v>
      </c>
      <c r="AA600" s="15">
        <f t="shared" si="349"/>
        <v>1.228912684590016E-2</v>
      </c>
      <c r="AB600" s="15">
        <f t="shared" si="351"/>
        <v>11.428887966687149</v>
      </c>
      <c r="AC600" s="15">
        <f t="shared" si="358"/>
        <v>29350</v>
      </c>
      <c r="AD600" s="15">
        <f t="shared" si="359"/>
        <v>33200</v>
      </c>
      <c r="AE600" s="15">
        <f t="shared" si="326"/>
        <v>0</v>
      </c>
    </row>
    <row r="601" spans="1:31" x14ac:dyDescent="0.35">
      <c r="A601" s="2">
        <v>43655</v>
      </c>
      <c r="B601" t="s">
        <v>11</v>
      </c>
      <c r="C601" s="3">
        <v>43671</v>
      </c>
      <c r="D601">
        <v>30606</v>
      </c>
      <c r="E601">
        <v>30780</v>
      </c>
      <c r="F601">
        <v>30451</v>
      </c>
      <c r="G601">
        <v>30639.65</v>
      </c>
      <c r="H601">
        <v>30645</v>
      </c>
      <c r="I601">
        <v>30639.65</v>
      </c>
      <c r="J601">
        <f t="shared" si="347"/>
        <v>-0.16155537024737554</v>
      </c>
      <c r="K601">
        <v>1812680</v>
      </c>
      <c r="L601">
        <v>-81780</v>
      </c>
      <c r="M601">
        <f t="shared" si="343"/>
        <v>30600</v>
      </c>
      <c r="N601">
        <f t="shared" si="344"/>
        <v>16</v>
      </c>
      <c r="O601" s="11">
        <f t="shared" si="354"/>
        <v>28350</v>
      </c>
      <c r="P601" s="11">
        <f t="shared" si="355"/>
        <v>33600</v>
      </c>
      <c r="Q601" s="11">
        <f t="shared" si="341"/>
        <v>0</v>
      </c>
      <c r="R601" s="14">
        <v>13.852499999999999</v>
      </c>
      <c r="S601" s="14">
        <f t="shared" si="356"/>
        <v>28800</v>
      </c>
      <c r="T601" s="14">
        <f t="shared" si="357"/>
        <v>33750</v>
      </c>
      <c r="U601" s="14">
        <f t="shared" si="325"/>
        <v>0</v>
      </c>
      <c r="V601" s="15">
        <f t="shared" si="342"/>
        <v>329</v>
      </c>
      <c r="W601" s="15">
        <f t="shared" si="345"/>
        <v>90.849999999998545</v>
      </c>
      <c r="X601" s="15">
        <f t="shared" si="346"/>
        <v>238.15000000000146</v>
      </c>
      <c r="Y601" s="15">
        <f t="shared" si="348"/>
        <v>329</v>
      </c>
      <c r="Z601" s="16">
        <f t="shared" si="350"/>
        <v>368.5607142857142</v>
      </c>
      <c r="AA601" s="15">
        <f t="shared" si="349"/>
        <v>1.2028881344457726E-2</v>
      </c>
      <c r="AB601" s="15">
        <f t="shared" si="351"/>
        <v>11.186859650345685</v>
      </c>
      <c r="AC601" s="15">
        <f t="shared" si="358"/>
        <v>29350</v>
      </c>
      <c r="AD601" s="15">
        <f t="shared" si="359"/>
        <v>33200</v>
      </c>
      <c r="AE601" s="15">
        <f t="shared" si="326"/>
        <v>0</v>
      </c>
    </row>
    <row r="602" spans="1:31" x14ac:dyDescent="0.35">
      <c r="A602" s="2">
        <v>43656</v>
      </c>
      <c r="B602" t="s">
        <v>11</v>
      </c>
      <c r="C602" s="3">
        <v>43671</v>
      </c>
      <c r="D602">
        <v>30669.95</v>
      </c>
      <c r="E602">
        <v>30793.85</v>
      </c>
      <c r="F602">
        <v>30412</v>
      </c>
      <c r="G602">
        <v>30507.7</v>
      </c>
      <c r="H602">
        <v>30520</v>
      </c>
      <c r="I602">
        <v>30507.7</v>
      </c>
      <c r="J602">
        <f t="shared" si="347"/>
        <v>-0.4325137588215458</v>
      </c>
      <c r="K602">
        <v>1778720</v>
      </c>
      <c r="L602">
        <v>-33960</v>
      </c>
      <c r="M602">
        <f t="shared" si="343"/>
        <v>30700</v>
      </c>
      <c r="N602">
        <f t="shared" si="344"/>
        <v>15</v>
      </c>
      <c r="O602" s="11">
        <f t="shared" si="354"/>
        <v>28350</v>
      </c>
      <c r="P602" s="11">
        <f t="shared" si="355"/>
        <v>33600</v>
      </c>
      <c r="Q602" s="11">
        <f t="shared" si="341"/>
        <v>0</v>
      </c>
      <c r="R602" s="14">
        <v>13.6875</v>
      </c>
      <c r="S602" s="14">
        <f t="shared" si="356"/>
        <v>28800</v>
      </c>
      <c r="T602" s="14">
        <f t="shared" si="357"/>
        <v>33750</v>
      </c>
      <c r="U602" s="14">
        <f t="shared" si="325"/>
        <v>0</v>
      </c>
      <c r="V602" s="15">
        <f t="shared" si="342"/>
        <v>381.84999999999854</v>
      </c>
      <c r="W602" s="15">
        <f t="shared" si="345"/>
        <v>154.19999999999709</v>
      </c>
      <c r="X602" s="15">
        <f t="shared" si="346"/>
        <v>227.65000000000146</v>
      </c>
      <c r="Y602" s="15">
        <f t="shared" si="348"/>
        <v>381.84999999999854</v>
      </c>
      <c r="Z602" s="16">
        <f t="shared" si="350"/>
        <v>357.76428571428551</v>
      </c>
      <c r="AA602" s="15">
        <f t="shared" si="349"/>
        <v>1.1727015989874212E-2</v>
      </c>
      <c r="AB602" s="15">
        <f t="shared" si="351"/>
        <v>10.906124870583017</v>
      </c>
      <c r="AC602" s="15">
        <f t="shared" si="358"/>
        <v>29350</v>
      </c>
      <c r="AD602" s="15">
        <f t="shared" si="359"/>
        <v>33200</v>
      </c>
      <c r="AE602" s="15">
        <f t="shared" si="326"/>
        <v>0</v>
      </c>
    </row>
    <row r="603" spans="1:31" x14ac:dyDescent="0.35">
      <c r="A603" s="2">
        <v>43657</v>
      </c>
      <c r="B603" t="s">
        <v>11</v>
      </c>
      <c r="C603" s="3">
        <v>43671</v>
      </c>
      <c r="D603">
        <v>30699</v>
      </c>
      <c r="E603">
        <v>30831.7</v>
      </c>
      <c r="F603">
        <v>30600.05</v>
      </c>
      <c r="G603">
        <v>30717.1</v>
      </c>
      <c r="H603">
        <v>30709.85</v>
      </c>
      <c r="I603">
        <v>30717.1</v>
      </c>
      <c r="J603">
        <f t="shared" si="347"/>
        <v>0.68170497866008772</v>
      </c>
      <c r="K603">
        <v>1725120</v>
      </c>
      <c r="L603">
        <v>-53600</v>
      </c>
      <c r="M603">
        <f t="shared" si="343"/>
        <v>30700</v>
      </c>
      <c r="N603">
        <f t="shared" si="344"/>
        <v>14</v>
      </c>
      <c r="O603" s="11">
        <f t="shared" si="354"/>
        <v>28350</v>
      </c>
      <c r="P603" s="11">
        <f t="shared" si="355"/>
        <v>33600</v>
      </c>
      <c r="Q603" s="11">
        <f t="shared" si="341"/>
        <v>0</v>
      </c>
      <c r="R603" s="14">
        <v>13.635</v>
      </c>
      <c r="S603" s="14">
        <f t="shared" si="356"/>
        <v>28800</v>
      </c>
      <c r="T603" s="14">
        <f t="shared" si="357"/>
        <v>33750</v>
      </c>
      <c r="U603" s="14">
        <f t="shared" si="325"/>
        <v>0</v>
      </c>
      <c r="V603" s="15">
        <f t="shared" si="342"/>
        <v>231.65000000000146</v>
      </c>
      <c r="W603" s="15">
        <f t="shared" si="345"/>
        <v>324</v>
      </c>
      <c r="X603" s="15">
        <f t="shared" si="346"/>
        <v>92.349999999998545</v>
      </c>
      <c r="Y603" s="15">
        <f t="shared" si="348"/>
        <v>324</v>
      </c>
      <c r="Z603" s="16">
        <f t="shared" si="350"/>
        <v>360.55714285714254</v>
      </c>
      <c r="AA603" s="15">
        <f t="shared" si="349"/>
        <v>1.1737994239597571E-2</v>
      </c>
      <c r="AB603" s="15">
        <f t="shared" si="351"/>
        <v>10.91633464282574</v>
      </c>
      <c r="AC603" s="15">
        <f t="shared" si="358"/>
        <v>29350</v>
      </c>
      <c r="AD603" s="15">
        <f t="shared" si="359"/>
        <v>33200</v>
      </c>
      <c r="AE603" s="15">
        <f t="shared" si="326"/>
        <v>0</v>
      </c>
    </row>
    <row r="604" spans="1:31" x14ac:dyDescent="0.35">
      <c r="A604" s="2">
        <v>43658</v>
      </c>
      <c r="B604" t="s">
        <v>11</v>
      </c>
      <c r="C604" s="3">
        <v>43671</v>
      </c>
      <c r="D604">
        <v>30747.95</v>
      </c>
      <c r="E604">
        <v>30848.799999999999</v>
      </c>
      <c r="F604">
        <v>30562</v>
      </c>
      <c r="G604">
        <v>30600.5</v>
      </c>
      <c r="H604">
        <v>30616</v>
      </c>
      <c r="I604">
        <v>30600.5</v>
      </c>
      <c r="J604">
        <f t="shared" si="347"/>
        <v>-0.38103952549794462</v>
      </c>
      <c r="K604">
        <v>1759600</v>
      </c>
      <c r="L604">
        <v>34480</v>
      </c>
      <c r="M604">
        <f t="shared" si="343"/>
        <v>30700</v>
      </c>
      <c r="N604">
        <f t="shared" si="344"/>
        <v>13</v>
      </c>
      <c r="O604" s="11">
        <f t="shared" si="354"/>
        <v>28350</v>
      </c>
      <c r="P604" s="11">
        <f t="shared" si="355"/>
        <v>33600</v>
      </c>
      <c r="Q604" s="11">
        <f t="shared" si="341"/>
        <v>0</v>
      </c>
      <c r="R604" s="14">
        <v>12.47</v>
      </c>
      <c r="S604" s="14">
        <f t="shared" si="356"/>
        <v>28800</v>
      </c>
      <c r="T604" s="14">
        <f t="shared" si="357"/>
        <v>33750</v>
      </c>
      <c r="U604" s="14">
        <f t="shared" si="325"/>
        <v>0</v>
      </c>
      <c r="V604" s="15">
        <f t="shared" si="342"/>
        <v>286.79999999999927</v>
      </c>
      <c r="W604" s="15">
        <f t="shared" si="345"/>
        <v>131.70000000000073</v>
      </c>
      <c r="X604" s="15">
        <f t="shared" si="346"/>
        <v>155.09999999999854</v>
      </c>
      <c r="Y604" s="15">
        <f t="shared" si="348"/>
        <v>286.79999999999927</v>
      </c>
      <c r="Z604" s="16">
        <f t="shared" si="350"/>
        <v>364.30357142857116</v>
      </c>
      <c r="AA604" s="15">
        <f t="shared" si="349"/>
        <v>1.1905150942911755E-2</v>
      </c>
      <c r="AB604" s="15">
        <f t="shared" si="351"/>
        <v>11.071790376907932</v>
      </c>
      <c r="AC604" s="15">
        <f t="shared" si="358"/>
        <v>29350</v>
      </c>
      <c r="AD604" s="15">
        <f t="shared" si="359"/>
        <v>33200</v>
      </c>
      <c r="AE604" s="15">
        <f t="shared" si="326"/>
        <v>0</v>
      </c>
    </row>
    <row r="605" spans="1:31" x14ac:dyDescent="0.35">
      <c r="A605" s="2">
        <v>43661</v>
      </c>
      <c r="B605" t="s">
        <v>11</v>
      </c>
      <c r="C605" s="3">
        <v>43671</v>
      </c>
      <c r="D605">
        <v>30697.5</v>
      </c>
      <c r="E605">
        <v>30699.95</v>
      </c>
      <c r="F605">
        <v>30323.599999999999</v>
      </c>
      <c r="G605">
        <v>30456.5</v>
      </c>
      <c r="H605">
        <v>30483.200000000001</v>
      </c>
      <c r="I605">
        <v>30456.5</v>
      </c>
      <c r="J605">
        <f t="shared" si="347"/>
        <v>-0.47280547666343797</v>
      </c>
      <c r="K605">
        <v>1700620</v>
      </c>
      <c r="L605">
        <v>-58980</v>
      </c>
      <c r="M605">
        <f t="shared" si="343"/>
        <v>30700</v>
      </c>
      <c r="N605">
        <f t="shared" si="344"/>
        <v>10</v>
      </c>
      <c r="O605" s="11">
        <f t="shared" si="354"/>
        <v>28350</v>
      </c>
      <c r="P605" s="11">
        <f t="shared" si="355"/>
        <v>33600</v>
      </c>
      <c r="Q605" s="11">
        <f t="shared" si="341"/>
        <v>0</v>
      </c>
      <c r="R605" s="14">
        <v>11.9975</v>
      </c>
      <c r="S605" s="14">
        <f t="shared" si="356"/>
        <v>28800</v>
      </c>
      <c r="T605" s="14">
        <f t="shared" si="357"/>
        <v>33750</v>
      </c>
      <c r="U605" s="14">
        <f t="shared" si="325"/>
        <v>0</v>
      </c>
      <c r="V605" s="15">
        <f t="shared" si="342"/>
        <v>376.35000000000218</v>
      </c>
      <c r="W605" s="15">
        <f t="shared" si="345"/>
        <v>99.450000000000728</v>
      </c>
      <c r="X605" s="15">
        <f t="shared" si="346"/>
        <v>276.90000000000146</v>
      </c>
      <c r="Y605" s="15">
        <f t="shared" si="348"/>
        <v>376.35000000000218</v>
      </c>
      <c r="Z605" s="16">
        <f t="shared" si="350"/>
        <v>357.61428571428559</v>
      </c>
      <c r="AA605" s="15">
        <f t="shared" si="349"/>
        <v>1.1741805056860953E-2</v>
      </c>
      <c r="AB605" s="15">
        <f t="shared" si="351"/>
        <v>10.919878702880686</v>
      </c>
      <c r="AC605" s="15">
        <f t="shared" si="358"/>
        <v>29350</v>
      </c>
      <c r="AD605" s="15">
        <f t="shared" si="359"/>
        <v>33200</v>
      </c>
      <c r="AE605" s="15">
        <f t="shared" si="326"/>
        <v>0</v>
      </c>
    </row>
    <row r="606" spans="1:31" x14ac:dyDescent="0.35">
      <c r="A606" s="2">
        <v>43662</v>
      </c>
      <c r="B606" t="s">
        <v>11</v>
      </c>
      <c r="C606" s="3">
        <v>43671</v>
      </c>
      <c r="D606">
        <v>30510.05</v>
      </c>
      <c r="E606">
        <v>30650</v>
      </c>
      <c r="F606">
        <v>30428.25</v>
      </c>
      <c r="G606">
        <v>30590.6</v>
      </c>
      <c r="H606">
        <v>30600</v>
      </c>
      <c r="I606">
        <v>30590.6</v>
      </c>
      <c r="J606">
        <f t="shared" si="347"/>
        <v>0.4383699567841054</v>
      </c>
      <c r="K606">
        <v>1646860</v>
      </c>
      <c r="L606">
        <v>-53760</v>
      </c>
      <c r="M606">
        <f t="shared" si="343"/>
        <v>30500</v>
      </c>
      <c r="N606">
        <f t="shared" si="344"/>
        <v>9</v>
      </c>
      <c r="O606" s="11">
        <f t="shared" si="354"/>
        <v>28350</v>
      </c>
      <c r="P606" s="11">
        <f t="shared" si="355"/>
        <v>33600</v>
      </c>
      <c r="Q606" s="11">
        <f t="shared" si="341"/>
        <v>0</v>
      </c>
      <c r="R606" s="14">
        <v>12.02</v>
      </c>
      <c r="S606" s="14">
        <f t="shared" si="356"/>
        <v>28800</v>
      </c>
      <c r="T606" s="14">
        <f t="shared" si="357"/>
        <v>33750</v>
      </c>
      <c r="U606" s="14">
        <f t="shared" si="325"/>
        <v>0</v>
      </c>
      <c r="V606" s="15">
        <f t="shared" si="342"/>
        <v>221.75</v>
      </c>
      <c r="W606" s="15">
        <f t="shared" si="345"/>
        <v>193.5</v>
      </c>
      <c r="X606" s="15">
        <f t="shared" si="346"/>
        <v>28.25</v>
      </c>
      <c r="Y606" s="15">
        <f t="shared" si="348"/>
        <v>221.75</v>
      </c>
      <c r="Z606" s="16">
        <f t="shared" si="350"/>
        <v>342.75357142857109</v>
      </c>
      <c r="AA606" s="15">
        <f t="shared" si="349"/>
        <v>1.1204539022724991E-2</v>
      </c>
      <c r="AB606" s="15">
        <f t="shared" si="351"/>
        <v>10.420221291134242</v>
      </c>
      <c r="AC606" s="15">
        <f t="shared" si="358"/>
        <v>29350</v>
      </c>
      <c r="AD606" s="15">
        <f t="shared" si="359"/>
        <v>33200</v>
      </c>
      <c r="AE606" s="15">
        <f t="shared" si="326"/>
        <v>0</v>
      </c>
    </row>
    <row r="607" spans="1:31" x14ac:dyDescent="0.35">
      <c r="A607" s="2">
        <v>43663</v>
      </c>
      <c r="B607" t="s">
        <v>11</v>
      </c>
      <c r="C607" s="3">
        <v>43671</v>
      </c>
      <c r="D607">
        <v>30574</v>
      </c>
      <c r="E607">
        <v>30778</v>
      </c>
      <c r="F607">
        <v>30542</v>
      </c>
      <c r="G607">
        <v>30737.75</v>
      </c>
      <c r="H607">
        <v>30758.95</v>
      </c>
      <c r="I607">
        <v>30737.75</v>
      </c>
      <c r="J607">
        <f t="shared" si="347"/>
        <v>0.47872729786663454</v>
      </c>
      <c r="K607">
        <v>1657140</v>
      </c>
      <c r="L607">
        <v>10280</v>
      </c>
      <c r="M607">
        <f t="shared" si="343"/>
        <v>30600</v>
      </c>
      <c r="N607">
        <f t="shared" si="344"/>
        <v>8</v>
      </c>
      <c r="O607" s="11">
        <f t="shared" si="354"/>
        <v>28350</v>
      </c>
      <c r="P607" s="11">
        <f t="shared" si="355"/>
        <v>33600</v>
      </c>
      <c r="Q607" s="11">
        <f t="shared" si="341"/>
        <v>0</v>
      </c>
      <c r="R607" s="14">
        <v>11.56</v>
      </c>
      <c r="S607" s="14">
        <f t="shared" si="356"/>
        <v>28800</v>
      </c>
      <c r="T607" s="14">
        <f t="shared" si="357"/>
        <v>33750</v>
      </c>
      <c r="U607" s="14">
        <f t="shared" ref="U607:U670" si="360">IF(AND(G607&gt;=S607,G607&lt;=T607),0,1)</f>
        <v>0</v>
      </c>
      <c r="V607" s="15">
        <f t="shared" si="342"/>
        <v>236</v>
      </c>
      <c r="W607" s="15">
        <f t="shared" si="345"/>
        <v>187.40000000000146</v>
      </c>
      <c r="X607" s="15">
        <f t="shared" si="346"/>
        <v>48.599999999998545</v>
      </c>
      <c r="Y607" s="15">
        <f t="shared" si="348"/>
        <v>236</v>
      </c>
      <c r="Z607" s="16">
        <f t="shared" si="350"/>
        <v>335.27142857142826</v>
      </c>
      <c r="AA607" s="15">
        <f t="shared" si="349"/>
        <v>1.0907481145218119E-2</v>
      </c>
      <c r="AB607" s="15">
        <f t="shared" si="351"/>
        <v>10.14395746505285</v>
      </c>
      <c r="AC607" s="15">
        <f t="shared" si="358"/>
        <v>29350</v>
      </c>
      <c r="AD607" s="15">
        <f t="shared" si="359"/>
        <v>33200</v>
      </c>
      <c r="AE607" s="15">
        <f t="shared" ref="AE607:AE670" si="361">IF(AND(G607&gt;=AC607,G607&lt;=AD607),0,1)</f>
        <v>0</v>
      </c>
    </row>
    <row r="608" spans="1:31" x14ac:dyDescent="0.35">
      <c r="A608" s="2">
        <v>43664</v>
      </c>
      <c r="B608" t="s">
        <v>11</v>
      </c>
      <c r="C608" s="3">
        <v>43671</v>
      </c>
      <c r="D608">
        <v>30686.95</v>
      </c>
      <c r="E608">
        <v>30745</v>
      </c>
      <c r="F608">
        <v>30410.55</v>
      </c>
      <c r="G608">
        <v>30448.65</v>
      </c>
      <c r="H608">
        <v>30443</v>
      </c>
      <c r="I608">
        <v>30448.65</v>
      </c>
      <c r="J608">
        <f t="shared" si="347"/>
        <v>-0.94946738196931069</v>
      </c>
      <c r="K608">
        <v>1668280</v>
      </c>
      <c r="L608">
        <v>11140</v>
      </c>
      <c r="M608">
        <f t="shared" si="343"/>
        <v>30700</v>
      </c>
      <c r="N608">
        <f t="shared" si="344"/>
        <v>7</v>
      </c>
      <c r="O608" s="11">
        <f t="shared" si="354"/>
        <v>28350</v>
      </c>
      <c r="P608" s="11">
        <f t="shared" si="355"/>
        <v>33600</v>
      </c>
      <c r="Q608" s="11">
        <f t="shared" si="341"/>
        <v>0</v>
      </c>
      <c r="R608" s="14">
        <v>11.8</v>
      </c>
      <c r="S608" s="14">
        <f t="shared" si="356"/>
        <v>28800</v>
      </c>
      <c r="T608" s="14">
        <f t="shared" si="357"/>
        <v>33750</v>
      </c>
      <c r="U608" s="14">
        <f t="shared" si="360"/>
        <v>0</v>
      </c>
      <c r="V608" s="15">
        <f t="shared" si="342"/>
        <v>334.45000000000073</v>
      </c>
      <c r="W608" s="15">
        <f t="shared" si="345"/>
        <v>7.25</v>
      </c>
      <c r="X608" s="15">
        <f t="shared" si="346"/>
        <v>327.20000000000073</v>
      </c>
      <c r="Y608" s="15">
        <f t="shared" si="348"/>
        <v>334.45000000000073</v>
      </c>
      <c r="Z608" s="16">
        <f t="shared" si="350"/>
        <v>343.83928571428544</v>
      </c>
      <c r="AA608" s="15">
        <f t="shared" si="349"/>
        <v>1.1292431214989348E-2</v>
      </c>
      <c r="AB608" s="15">
        <f t="shared" si="351"/>
        <v>10.501961029940093</v>
      </c>
      <c r="AC608" s="15">
        <f t="shared" si="358"/>
        <v>29350</v>
      </c>
      <c r="AD608" s="15">
        <f t="shared" si="359"/>
        <v>33200</v>
      </c>
      <c r="AE608" s="15">
        <f t="shared" si="361"/>
        <v>0</v>
      </c>
    </row>
    <row r="609" spans="1:31" x14ac:dyDescent="0.35">
      <c r="A609" s="2">
        <v>43665</v>
      </c>
      <c r="B609" t="s">
        <v>11</v>
      </c>
      <c r="C609" s="3">
        <v>43671</v>
      </c>
      <c r="D609">
        <v>30520</v>
      </c>
      <c r="E609">
        <v>30534.65</v>
      </c>
      <c r="F609">
        <v>29726.05</v>
      </c>
      <c r="G609">
        <v>29781.35</v>
      </c>
      <c r="H609">
        <v>29834</v>
      </c>
      <c r="I609">
        <v>29781.35</v>
      </c>
      <c r="J609">
        <f t="shared" si="347"/>
        <v>-2.2406640397430033</v>
      </c>
      <c r="K609">
        <v>1461240</v>
      </c>
      <c r="L609">
        <v>-207040</v>
      </c>
      <c r="M609">
        <f t="shared" si="343"/>
        <v>30500</v>
      </c>
      <c r="N609">
        <f t="shared" si="344"/>
        <v>6</v>
      </c>
      <c r="O609" s="11">
        <f t="shared" si="354"/>
        <v>28350</v>
      </c>
      <c r="P609" s="11">
        <f t="shared" si="355"/>
        <v>33600</v>
      </c>
      <c r="Q609" s="11">
        <f t="shared" si="341"/>
        <v>0</v>
      </c>
      <c r="R609" s="14">
        <v>11.75</v>
      </c>
      <c r="S609" s="14">
        <f t="shared" si="356"/>
        <v>28800</v>
      </c>
      <c r="T609" s="14">
        <f t="shared" si="357"/>
        <v>33750</v>
      </c>
      <c r="U609" s="14">
        <f t="shared" si="360"/>
        <v>0</v>
      </c>
      <c r="V609" s="15">
        <f t="shared" si="342"/>
        <v>808.60000000000218</v>
      </c>
      <c r="W609" s="15">
        <f t="shared" si="345"/>
        <v>86</v>
      </c>
      <c r="X609" s="15">
        <f t="shared" si="346"/>
        <v>722.60000000000218</v>
      </c>
      <c r="Y609" s="15">
        <f t="shared" si="348"/>
        <v>808.60000000000218</v>
      </c>
      <c r="Z609" s="16">
        <f t="shared" si="350"/>
        <v>380.71071428571435</v>
      </c>
      <c r="AA609" s="15">
        <f t="shared" si="349"/>
        <v>1.2783527754306448E-2</v>
      </c>
      <c r="AB609" s="15">
        <f t="shared" si="351"/>
        <v>11.888680811504997</v>
      </c>
      <c r="AC609" s="15">
        <f t="shared" si="358"/>
        <v>29350</v>
      </c>
      <c r="AD609" s="15">
        <f t="shared" si="359"/>
        <v>33200</v>
      </c>
      <c r="AE609" s="15">
        <f t="shared" si="361"/>
        <v>0</v>
      </c>
    </row>
    <row r="610" spans="1:31" x14ac:dyDescent="0.35">
      <c r="A610" s="2">
        <v>43668</v>
      </c>
      <c r="B610" t="s">
        <v>11</v>
      </c>
      <c r="C610" s="3">
        <v>43671</v>
      </c>
      <c r="D610">
        <v>29650</v>
      </c>
      <c r="E610">
        <v>29698.65</v>
      </c>
      <c r="F610">
        <v>29265</v>
      </c>
      <c r="G610">
        <v>29389.65</v>
      </c>
      <c r="H610">
        <v>29374</v>
      </c>
      <c r="I610">
        <v>29389.65</v>
      </c>
      <c r="J610">
        <f t="shared" si="347"/>
        <v>-1.3327821188751723</v>
      </c>
      <c r="K610">
        <v>1207340</v>
      </c>
      <c r="L610">
        <v>-253900</v>
      </c>
      <c r="M610">
        <f t="shared" si="343"/>
        <v>29700</v>
      </c>
      <c r="N610">
        <f t="shared" si="344"/>
        <v>3</v>
      </c>
      <c r="O610" s="11">
        <f t="shared" si="354"/>
        <v>28350</v>
      </c>
      <c r="P610" s="11">
        <f t="shared" si="355"/>
        <v>33600</v>
      </c>
      <c r="Q610" s="11">
        <f t="shared" si="341"/>
        <v>0</v>
      </c>
      <c r="R610" s="14">
        <v>12.515000000000001</v>
      </c>
      <c r="S610" s="14">
        <f t="shared" si="356"/>
        <v>28800</v>
      </c>
      <c r="T610" s="14">
        <f t="shared" si="357"/>
        <v>33750</v>
      </c>
      <c r="U610" s="14">
        <f t="shared" si="360"/>
        <v>0</v>
      </c>
      <c r="V610" s="15">
        <f t="shared" si="342"/>
        <v>433.65000000000146</v>
      </c>
      <c r="W610" s="15">
        <f t="shared" si="345"/>
        <v>82.69999999999709</v>
      </c>
      <c r="X610" s="15">
        <f t="shared" si="346"/>
        <v>516.34999999999854</v>
      </c>
      <c r="Y610" s="15">
        <f t="shared" si="348"/>
        <v>516.34999999999854</v>
      </c>
      <c r="Z610" s="16">
        <f t="shared" si="350"/>
        <v>392.35714285714283</v>
      </c>
      <c r="AA610" s="15">
        <f t="shared" si="349"/>
        <v>1.3350180858130084E-2</v>
      </c>
      <c r="AB610" s="15">
        <f t="shared" si="351"/>
        <v>12.415668198060978</v>
      </c>
      <c r="AC610" s="15">
        <f t="shared" si="358"/>
        <v>29350</v>
      </c>
      <c r="AD610" s="15">
        <f t="shared" si="359"/>
        <v>33200</v>
      </c>
      <c r="AE610" s="15">
        <f t="shared" si="361"/>
        <v>0</v>
      </c>
    </row>
    <row r="611" spans="1:31" x14ac:dyDescent="0.35">
      <c r="A611" s="2">
        <v>43669</v>
      </c>
      <c r="B611" t="s">
        <v>11</v>
      </c>
      <c r="C611" s="3">
        <v>43671</v>
      </c>
      <c r="D611">
        <v>29414.9</v>
      </c>
      <c r="E611">
        <v>29439.35</v>
      </c>
      <c r="F611">
        <v>29127.65</v>
      </c>
      <c r="G611">
        <v>29194.7</v>
      </c>
      <c r="H611">
        <v>29187.05</v>
      </c>
      <c r="I611">
        <v>29194.7</v>
      </c>
      <c r="J611">
        <f t="shared" si="347"/>
        <v>-0.66775818898635964</v>
      </c>
      <c r="K611">
        <v>1114480</v>
      </c>
      <c r="L611">
        <v>-92860</v>
      </c>
      <c r="M611">
        <f t="shared" si="343"/>
        <v>29400</v>
      </c>
      <c r="N611">
        <f t="shared" si="344"/>
        <v>2</v>
      </c>
      <c r="O611" s="11">
        <f t="shared" si="354"/>
        <v>28350</v>
      </c>
      <c r="P611" s="11">
        <f t="shared" si="355"/>
        <v>33600</v>
      </c>
      <c r="Q611" s="11">
        <f t="shared" si="341"/>
        <v>0</v>
      </c>
      <c r="R611" s="14">
        <v>13.01</v>
      </c>
      <c r="S611" s="14">
        <f t="shared" si="356"/>
        <v>28800</v>
      </c>
      <c r="T611" s="14">
        <f t="shared" si="357"/>
        <v>33750</v>
      </c>
      <c r="U611" s="14">
        <f t="shared" si="360"/>
        <v>0</v>
      </c>
      <c r="V611" s="15">
        <f t="shared" si="342"/>
        <v>311.69999999999709</v>
      </c>
      <c r="W611" s="15">
        <f t="shared" si="345"/>
        <v>49.69999999999709</v>
      </c>
      <c r="X611" s="15">
        <f t="shared" si="346"/>
        <v>262</v>
      </c>
      <c r="Y611" s="15">
        <f t="shared" si="348"/>
        <v>311.69999999999709</v>
      </c>
      <c r="Z611" s="16">
        <f t="shared" si="350"/>
        <v>399.43214285714254</v>
      </c>
      <c r="AA611" s="15">
        <f t="shared" si="349"/>
        <v>1.3681666290701481E-2</v>
      </c>
      <c r="AB611" s="15">
        <f t="shared" si="351"/>
        <v>12.723949650352377</v>
      </c>
      <c r="AC611" s="15">
        <f t="shared" si="358"/>
        <v>29350</v>
      </c>
      <c r="AD611" s="15">
        <f t="shared" si="359"/>
        <v>33200</v>
      </c>
      <c r="AE611" s="15">
        <f t="shared" si="361"/>
        <v>1</v>
      </c>
    </row>
    <row r="612" spans="1:31" x14ac:dyDescent="0.35">
      <c r="A612" s="2">
        <v>43670</v>
      </c>
      <c r="B612" t="s">
        <v>11</v>
      </c>
      <c r="C612" s="3">
        <v>43671</v>
      </c>
      <c r="D612">
        <v>29150.75</v>
      </c>
      <c r="E612">
        <v>29292</v>
      </c>
      <c r="F612">
        <v>28928</v>
      </c>
      <c r="G612">
        <v>28976.400000000001</v>
      </c>
      <c r="H612">
        <v>28973.35</v>
      </c>
      <c r="I612">
        <v>28976.400000000001</v>
      </c>
      <c r="J612">
        <f t="shared" si="347"/>
        <v>-0.75337170939108811</v>
      </c>
      <c r="K612">
        <v>961320</v>
      </c>
      <c r="L612">
        <v>-153160</v>
      </c>
      <c r="M612">
        <f t="shared" si="343"/>
        <v>29200</v>
      </c>
      <c r="N612">
        <f t="shared" si="344"/>
        <v>1</v>
      </c>
      <c r="O612" s="11">
        <f t="shared" ref="O612:O613" si="362">O611</f>
        <v>28350</v>
      </c>
      <c r="P612" s="11">
        <f t="shared" ref="P612:P613" si="363">P611</f>
        <v>33600</v>
      </c>
      <c r="Q612" s="11">
        <f t="shared" si="341"/>
        <v>0</v>
      </c>
      <c r="R612" s="14">
        <v>13.4275</v>
      </c>
      <c r="S612" s="14">
        <f t="shared" si="356"/>
        <v>28800</v>
      </c>
      <c r="T612" s="14">
        <f t="shared" si="357"/>
        <v>33750</v>
      </c>
      <c r="U612" s="14">
        <f t="shared" si="360"/>
        <v>0</v>
      </c>
      <c r="V612" s="15">
        <f t="shared" si="342"/>
        <v>364</v>
      </c>
      <c r="W612" s="15">
        <f t="shared" si="345"/>
        <v>97.299999999999272</v>
      </c>
      <c r="X612" s="15">
        <f t="shared" si="346"/>
        <v>266.70000000000073</v>
      </c>
      <c r="Y612" s="15">
        <f t="shared" si="348"/>
        <v>364</v>
      </c>
      <c r="Z612" s="16">
        <f t="shared" si="350"/>
        <v>411.58571428571406</v>
      </c>
      <c r="AA612" s="15">
        <f t="shared" si="349"/>
        <v>1.4204170093100387E-2</v>
      </c>
      <c r="AB612" s="15">
        <f t="shared" si="351"/>
        <v>13.20987818658336</v>
      </c>
      <c r="AC612" s="15">
        <f t="shared" si="358"/>
        <v>29350</v>
      </c>
      <c r="AD612" s="15">
        <f t="shared" si="359"/>
        <v>33200</v>
      </c>
      <c r="AE612" s="15">
        <f t="shared" si="361"/>
        <v>1</v>
      </c>
    </row>
    <row r="613" spans="1:31" x14ac:dyDescent="0.35">
      <c r="A613" s="2">
        <v>43671</v>
      </c>
      <c r="B613" t="s">
        <v>11</v>
      </c>
      <c r="C613" s="3">
        <v>43671</v>
      </c>
      <c r="D613">
        <v>28998.45</v>
      </c>
      <c r="E613">
        <v>29237.8</v>
      </c>
      <c r="F613">
        <v>28920</v>
      </c>
      <c r="G613">
        <v>29022.799999999999</v>
      </c>
      <c r="H613">
        <v>29044</v>
      </c>
      <c r="I613">
        <v>29043.05</v>
      </c>
      <c r="J613">
        <f t="shared" si="347"/>
        <v>0.15987430571825537</v>
      </c>
      <c r="K613">
        <v>432180</v>
      </c>
      <c r="L613">
        <v>-529140</v>
      </c>
      <c r="M613">
        <f t="shared" si="343"/>
        <v>29000</v>
      </c>
      <c r="N613">
        <f t="shared" si="344"/>
        <v>0</v>
      </c>
      <c r="O613" s="11">
        <f t="shared" si="362"/>
        <v>28350</v>
      </c>
      <c r="P613" s="11">
        <f t="shared" si="363"/>
        <v>33600</v>
      </c>
      <c r="Q613" s="11">
        <f t="shared" si="341"/>
        <v>0</v>
      </c>
      <c r="R613" s="14">
        <v>12.76</v>
      </c>
      <c r="S613" s="14">
        <f t="shared" si="356"/>
        <v>28800</v>
      </c>
      <c r="T613" s="14">
        <f t="shared" si="357"/>
        <v>33750</v>
      </c>
      <c r="U613" s="14">
        <f t="shared" si="360"/>
        <v>0</v>
      </c>
      <c r="V613" s="15">
        <f t="shared" si="342"/>
        <v>317.79999999999927</v>
      </c>
      <c r="W613" s="15">
        <f t="shared" si="345"/>
        <v>261.39999999999782</v>
      </c>
      <c r="X613" s="15">
        <f t="shared" si="346"/>
        <v>56.400000000001455</v>
      </c>
      <c r="Y613" s="15">
        <f t="shared" si="348"/>
        <v>317.79999999999927</v>
      </c>
      <c r="Z613" s="16">
        <f t="shared" si="350"/>
        <v>407.56785714285695</v>
      </c>
      <c r="AA613" s="15">
        <f t="shared" si="349"/>
        <v>1.4043023317628104E-2</v>
      </c>
      <c r="AB613" s="15">
        <f t="shared" si="351"/>
        <v>13.060011685394137</v>
      </c>
      <c r="AC613" s="15">
        <f t="shared" si="358"/>
        <v>29350</v>
      </c>
      <c r="AD613" s="15">
        <f t="shared" si="359"/>
        <v>33200</v>
      </c>
      <c r="AE613" s="15">
        <f t="shared" si="361"/>
        <v>1</v>
      </c>
    </row>
    <row r="614" spans="1:31" x14ac:dyDescent="0.35">
      <c r="A614" s="2">
        <v>43672</v>
      </c>
      <c r="B614" t="s">
        <v>11</v>
      </c>
      <c r="C614" s="3">
        <v>43706</v>
      </c>
      <c r="D614">
        <v>29265.5</v>
      </c>
      <c r="E614">
        <v>29510</v>
      </c>
      <c r="F614">
        <v>29125.599999999999</v>
      </c>
      <c r="G614">
        <v>29465.65</v>
      </c>
      <c r="H614">
        <v>29494.5</v>
      </c>
      <c r="I614">
        <v>29465.65</v>
      </c>
      <c r="J614">
        <f t="shared" si="347"/>
        <v>1.5029364700931498</v>
      </c>
      <c r="K614">
        <v>1381100</v>
      </c>
      <c r="L614">
        <v>-1260</v>
      </c>
      <c r="M614">
        <f t="shared" si="343"/>
        <v>29300</v>
      </c>
      <c r="N614">
        <f t="shared" si="344"/>
        <v>34</v>
      </c>
      <c r="O614" s="11">
        <v>26750</v>
      </c>
      <c r="P614" s="11">
        <v>31500</v>
      </c>
      <c r="Q614" s="11">
        <f t="shared" si="341"/>
        <v>0</v>
      </c>
      <c r="R614" s="14">
        <v>12.635</v>
      </c>
      <c r="S614" s="14">
        <f>MROUND((G614-2*G614*R614*SQRT(N614/365)/100),50)</f>
        <v>27200</v>
      </c>
      <c r="T614" s="14">
        <f>MROUND((G614+2*G614*R614*SQRT(N614/365)/100),50)</f>
        <v>31750</v>
      </c>
      <c r="U614" s="14">
        <f t="shared" si="360"/>
        <v>0</v>
      </c>
      <c r="V614" s="15">
        <f t="shared" si="342"/>
        <v>384.40000000000146</v>
      </c>
      <c r="W614" s="15">
        <f t="shared" si="345"/>
        <v>487.20000000000073</v>
      </c>
      <c r="X614" s="15">
        <f t="shared" si="346"/>
        <v>102.79999999999927</v>
      </c>
      <c r="Y614" s="15">
        <f t="shared" si="348"/>
        <v>487.20000000000073</v>
      </c>
      <c r="Z614" s="16">
        <f t="shared" si="350"/>
        <v>378.27499999999992</v>
      </c>
      <c r="AA614" s="15">
        <f t="shared" si="349"/>
        <v>1.2837829812001428E-2</v>
      </c>
      <c r="AB614" s="15">
        <f t="shared" si="351"/>
        <v>11.939181725161328</v>
      </c>
      <c r="AC614" s="15">
        <f>MROUND((G614-2*G614*AB614*SQRT(N614/365)/100),50)</f>
        <v>27300</v>
      </c>
      <c r="AD614" s="15">
        <f>MROUND((G614+2*G614*AB614*SQRT(N614/365)/100),50)</f>
        <v>31600</v>
      </c>
      <c r="AE614" s="15">
        <f t="shared" si="361"/>
        <v>0</v>
      </c>
    </row>
    <row r="615" spans="1:31" x14ac:dyDescent="0.35">
      <c r="A615" s="2">
        <v>43675</v>
      </c>
      <c r="B615" t="s">
        <v>11</v>
      </c>
      <c r="C615" s="3">
        <v>43706</v>
      </c>
      <c r="D615">
        <v>29645.9</v>
      </c>
      <c r="E615">
        <v>29680</v>
      </c>
      <c r="F615">
        <v>29196</v>
      </c>
      <c r="G615">
        <v>29373.15</v>
      </c>
      <c r="H615">
        <v>29381.3</v>
      </c>
      <c r="I615">
        <v>29373.15</v>
      </c>
      <c r="J615">
        <f t="shared" si="347"/>
        <v>-0.31491344986833214</v>
      </c>
      <c r="K615">
        <v>1398060</v>
      </c>
      <c r="L615">
        <v>16960</v>
      </c>
      <c r="M615">
        <f t="shared" si="343"/>
        <v>29600</v>
      </c>
      <c r="N615">
        <f t="shared" si="344"/>
        <v>31</v>
      </c>
      <c r="O615" s="11">
        <f t="shared" ref="O615:O636" si="364">O614</f>
        <v>26750</v>
      </c>
      <c r="P615" s="11">
        <f t="shared" ref="P615:P636" si="365">P614</f>
        <v>31500</v>
      </c>
      <c r="Q615" s="11">
        <f t="shared" si="341"/>
        <v>0</v>
      </c>
      <c r="R615" s="14">
        <v>12.1325</v>
      </c>
      <c r="S615" s="14">
        <f t="shared" ref="S615:S636" si="366">S614</f>
        <v>27200</v>
      </c>
      <c r="T615" s="14">
        <f t="shared" ref="T615:T636" si="367">T614</f>
        <v>31750</v>
      </c>
      <c r="U615" s="14">
        <f t="shared" si="360"/>
        <v>0</v>
      </c>
      <c r="V615" s="15">
        <f t="shared" si="342"/>
        <v>484</v>
      </c>
      <c r="W615" s="15">
        <f t="shared" si="345"/>
        <v>214.34999999999854</v>
      </c>
      <c r="X615" s="15">
        <f t="shared" si="346"/>
        <v>269.65000000000146</v>
      </c>
      <c r="Y615" s="15">
        <f t="shared" si="348"/>
        <v>484</v>
      </c>
      <c r="Z615" s="16">
        <f t="shared" si="350"/>
        <v>389.34642857142848</v>
      </c>
      <c r="AA615" s="15">
        <f t="shared" si="349"/>
        <v>1.3255181298955967E-2</v>
      </c>
      <c r="AB615" s="15">
        <f t="shared" si="351"/>
        <v>12.327318608029049</v>
      </c>
      <c r="AC615" s="15">
        <f t="shared" ref="AC615:AC636" si="368">AC614</f>
        <v>27300</v>
      </c>
      <c r="AD615" s="15">
        <f t="shared" ref="AD615:AD636" si="369">AD614</f>
        <v>31600</v>
      </c>
      <c r="AE615" s="15">
        <f t="shared" si="361"/>
        <v>0</v>
      </c>
    </row>
    <row r="616" spans="1:31" x14ac:dyDescent="0.35">
      <c r="A616" s="2">
        <v>43676</v>
      </c>
      <c r="B616" t="s">
        <v>11</v>
      </c>
      <c r="C616" s="3">
        <v>43706</v>
      </c>
      <c r="D616">
        <v>29500.05</v>
      </c>
      <c r="E616">
        <v>29588.15</v>
      </c>
      <c r="F616">
        <v>28801.1</v>
      </c>
      <c r="G616">
        <v>28853.4</v>
      </c>
      <c r="H616">
        <v>28858</v>
      </c>
      <c r="I616">
        <v>28853.4</v>
      </c>
      <c r="J616">
        <f t="shared" si="347"/>
        <v>-1.8013475015076212</v>
      </c>
      <c r="K616">
        <v>1406460</v>
      </c>
      <c r="L616">
        <v>7960</v>
      </c>
      <c r="M616">
        <f t="shared" si="343"/>
        <v>29500</v>
      </c>
      <c r="N616">
        <f t="shared" si="344"/>
        <v>30</v>
      </c>
      <c r="O616" s="11">
        <f t="shared" si="364"/>
        <v>26750</v>
      </c>
      <c r="P616" s="11">
        <f t="shared" si="365"/>
        <v>31500</v>
      </c>
      <c r="Q616" s="11">
        <f t="shared" si="341"/>
        <v>0</v>
      </c>
      <c r="R616" s="14">
        <v>13.0625</v>
      </c>
      <c r="S616" s="14">
        <f t="shared" si="366"/>
        <v>27200</v>
      </c>
      <c r="T616" s="14">
        <f t="shared" si="367"/>
        <v>31750</v>
      </c>
      <c r="U616" s="14">
        <f t="shared" si="360"/>
        <v>0</v>
      </c>
      <c r="V616" s="15">
        <f t="shared" si="342"/>
        <v>787.05000000000291</v>
      </c>
      <c r="W616" s="15">
        <f t="shared" si="345"/>
        <v>215</v>
      </c>
      <c r="X616" s="15">
        <f t="shared" si="346"/>
        <v>572.05000000000291</v>
      </c>
      <c r="Y616" s="15">
        <f t="shared" si="348"/>
        <v>787.05000000000291</v>
      </c>
      <c r="Z616" s="16">
        <f t="shared" si="350"/>
        <v>418.28928571428594</v>
      </c>
      <c r="AA616" s="15">
        <f t="shared" si="349"/>
        <v>1.4497053578236392E-2</v>
      </c>
      <c r="AB616" s="15">
        <f t="shared" si="351"/>
        <v>13.482259827759846</v>
      </c>
      <c r="AC616" s="15">
        <f t="shared" si="368"/>
        <v>27300</v>
      </c>
      <c r="AD616" s="15">
        <f t="shared" si="369"/>
        <v>31600</v>
      </c>
      <c r="AE616" s="15">
        <f t="shared" si="361"/>
        <v>0</v>
      </c>
    </row>
    <row r="617" spans="1:31" x14ac:dyDescent="0.35">
      <c r="A617" s="2">
        <v>43677</v>
      </c>
      <c r="B617" t="s">
        <v>11</v>
      </c>
      <c r="C617" s="3">
        <v>43706</v>
      </c>
      <c r="D617">
        <v>28685</v>
      </c>
      <c r="E617">
        <v>29077.95</v>
      </c>
      <c r="F617">
        <v>28655.85</v>
      </c>
      <c r="G617">
        <v>28972.35</v>
      </c>
      <c r="H617">
        <v>28976.85</v>
      </c>
      <c r="I617">
        <v>28972.35</v>
      </c>
      <c r="J617">
        <f t="shared" si="347"/>
        <v>0.41056386520250199</v>
      </c>
      <c r="K617">
        <v>1440500</v>
      </c>
      <c r="L617">
        <v>33440</v>
      </c>
      <c r="M617">
        <f t="shared" si="343"/>
        <v>28700</v>
      </c>
      <c r="N617">
        <f t="shared" si="344"/>
        <v>29</v>
      </c>
      <c r="O617" s="11">
        <f t="shared" si="364"/>
        <v>26750</v>
      </c>
      <c r="P617" s="11">
        <f t="shared" si="365"/>
        <v>31500</v>
      </c>
      <c r="Q617" s="11">
        <f t="shared" si="341"/>
        <v>0</v>
      </c>
      <c r="R617" s="14">
        <v>13.612500000000001</v>
      </c>
      <c r="S617" s="14">
        <f t="shared" si="366"/>
        <v>27200</v>
      </c>
      <c r="T617" s="14">
        <f t="shared" si="367"/>
        <v>31750</v>
      </c>
      <c r="U617" s="14">
        <f t="shared" si="360"/>
        <v>0</v>
      </c>
      <c r="V617" s="15">
        <f t="shared" si="342"/>
        <v>422.10000000000218</v>
      </c>
      <c r="W617" s="15">
        <f t="shared" si="345"/>
        <v>224.54999999999927</v>
      </c>
      <c r="X617" s="15">
        <f t="shared" si="346"/>
        <v>197.55000000000291</v>
      </c>
      <c r="Y617" s="15">
        <f t="shared" si="348"/>
        <v>422.10000000000218</v>
      </c>
      <c r="Z617" s="16">
        <f t="shared" si="350"/>
        <v>425.29642857142892</v>
      </c>
      <c r="AA617" s="15">
        <f t="shared" si="349"/>
        <v>1.4679390127878096E-2</v>
      </c>
      <c r="AB617" s="15">
        <f t="shared" si="351"/>
        <v>13.651832818926628</v>
      </c>
      <c r="AC617" s="15">
        <f t="shared" si="368"/>
        <v>27300</v>
      </c>
      <c r="AD617" s="15">
        <f t="shared" si="369"/>
        <v>31600</v>
      </c>
      <c r="AE617" s="15">
        <f t="shared" si="361"/>
        <v>0</v>
      </c>
    </row>
    <row r="618" spans="1:31" x14ac:dyDescent="0.35">
      <c r="A618" s="2">
        <v>43678</v>
      </c>
      <c r="B618" t="s">
        <v>11</v>
      </c>
      <c r="C618" s="3">
        <v>43706</v>
      </c>
      <c r="D618">
        <v>28805.65</v>
      </c>
      <c r="E618">
        <v>28924</v>
      </c>
      <c r="F618">
        <v>28140.55</v>
      </c>
      <c r="G618">
        <v>28499.3</v>
      </c>
      <c r="H618">
        <v>28586</v>
      </c>
      <c r="I618">
        <v>28499.3</v>
      </c>
      <c r="J618">
        <f t="shared" si="347"/>
        <v>-1.6598653300256474</v>
      </c>
      <c r="K618">
        <v>1675780</v>
      </c>
      <c r="L618">
        <v>234640</v>
      </c>
      <c r="M618">
        <f t="shared" si="343"/>
        <v>28800</v>
      </c>
      <c r="N618">
        <f t="shared" si="344"/>
        <v>28</v>
      </c>
      <c r="O618" s="11">
        <f t="shared" si="364"/>
        <v>26750</v>
      </c>
      <c r="P618" s="11">
        <f t="shared" si="365"/>
        <v>31500</v>
      </c>
      <c r="Q618" s="11">
        <f t="shared" si="341"/>
        <v>0</v>
      </c>
      <c r="R618" s="14">
        <v>13.59</v>
      </c>
      <c r="S618" s="14">
        <f t="shared" si="366"/>
        <v>27200</v>
      </c>
      <c r="T618" s="14">
        <f t="shared" si="367"/>
        <v>31750</v>
      </c>
      <c r="U618" s="14">
        <f t="shared" si="360"/>
        <v>0</v>
      </c>
      <c r="V618" s="15">
        <f t="shared" si="342"/>
        <v>783.45000000000073</v>
      </c>
      <c r="W618" s="15">
        <f t="shared" si="345"/>
        <v>48.349999999998545</v>
      </c>
      <c r="X618" s="15">
        <f t="shared" si="346"/>
        <v>831.79999999999927</v>
      </c>
      <c r="Y618" s="15">
        <f t="shared" si="348"/>
        <v>831.79999999999927</v>
      </c>
      <c r="Z618" s="16">
        <f t="shared" si="350"/>
        <v>464.22500000000036</v>
      </c>
      <c r="AA618" s="15">
        <f t="shared" si="349"/>
        <v>1.6288996571845637E-2</v>
      </c>
      <c r="AB618" s="15">
        <f t="shared" si="351"/>
        <v>15.148766811816442</v>
      </c>
      <c r="AC618" s="15">
        <f t="shared" si="368"/>
        <v>27300</v>
      </c>
      <c r="AD618" s="15">
        <f t="shared" si="369"/>
        <v>31600</v>
      </c>
      <c r="AE618" s="15">
        <f t="shared" si="361"/>
        <v>0</v>
      </c>
    </row>
    <row r="619" spans="1:31" x14ac:dyDescent="0.35">
      <c r="A619" s="2">
        <v>43679</v>
      </c>
      <c r="B619" t="s">
        <v>11</v>
      </c>
      <c r="C619" s="3">
        <v>43706</v>
      </c>
      <c r="D619">
        <v>28244.400000000001</v>
      </c>
      <c r="E619">
        <v>28684.95</v>
      </c>
      <c r="F619">
        <v>28050.9</v>
      </c>
      <c r="G619">
        <v>28327.3</v>
      </c>
      <c r="H619">
        <v>28349</v>
      </c>
      <c r="I619">
        <v>28327.3</v>
      </c>
      <c r="J619">
        <f t="shared" si="347"/>
        <v>-0.60718811888178537</v>
      </c>
      <c r="K619">
        <v>1723460</v>
      </c>
      <c r="L619">
        <v>46860</v>
      </c>
      <c r="M619">
        <f t="shared" si="343"/>
        <v>28200</v>
      </c>
      <c r="N619">
        <f t="shared" si="344"/>
        <v>27</v>
      </c>
      <c r="O619" s="11">
        <f t="shared" si="364"/>
        <v>26750</v>
      </c>
      <c r="P619" s="11">
        <f t="shared" si="365"/>
        <v>31500</v>
      </c>
      <c r="Q619" s="11">
        <f t="shared" si="341"/>
        <v>0</v>
      </c>
      <c r="R619" s="14">
        <v>14.557499999999999</v>
      </c>
      <c r="S619" s="14">
        <f t="shared" si="366"/>
        <v>27200</v>
      </c>
      <c r="T619" s="14">
        <f t="shared" si="367"/>
        <v>31750</v>
      </c>
      <c r="U619" s="14">
        <f t="shared" si="360"/>
        <v>0</v>
      </c>
      <c r="V619" s="15">
        <f t="shared" si="342"/>
        <v>634.04999999999927</v>
      </c>
      <c r="W619" s="15">
        <f t="shared" si="345"/>
        <v>185.65000000000146</v>
      </c>
      <c r="X619" s="15">
        <f t="shared" si="346"/>
        <v>448.39999999999782</v>
      </c>
      <c r="Y619" s="15">
        <f t="shared" si="348"/>
        <v>634.04999999999927</v>
      </c>
      <c r="Z619" s="16">
        <f t="shared" si="350"/>
        <v>482.63214285714304</v>
      </c>
      <c r="AA619" s="15">
        <f t="shared" si="349"/>
        <v>1.7037703658913595E-2</v>
      </c>
      <c r="AB619" s="15">
        <f t="shared" si="351"/>
        <v>15.845064402789644</v>
      </c>
      <c r="AC619" s="15">
        <f t="shared" si="368"/>
        <v>27300</v>
      </c>
      <c r="AD619" s="15">
        <f t="shared" si="369"/>
        <v>31600</v>
      </c>
      <c r="AE619" s="15">
        <f t="shared" si="361"/>
        <v>0</v>
      </c>
    </row>
    <row r="620" spans="1:31" x14ac:dyDescent="0.35">
      <c r="A620" s="2">
        <v>43682</v>
      </c>
      <c r="B620" t="s">
        <v>11</v>
      </c>
      <c r="C620" s="3">
        <v>43706</v>
      </c>
      <c r="D620">
        <v>27825</v>
      </c>
      <c r="E620">
        <v>28015.599999999999</v>
      </c>
      <c r="F620">
        <v>27510</v>
      </c>
      <c r="G620">
        <v>27795.75</v>
      </c>
      <c r="H620">
        <v>27774</v>
      </c>
      <c r="I620">
        <v>27795.75</v>
      </c>
      <c r="J620">
        <f t="shared" si="347"/>
        <v>-1.9123427142638687</v>
      </c>
      <c r="K620">
        <v>1934960</v>
      </c>
      <c r="L620">
        <v>210680</v>
      </c>
      <c r="M620">
        <f t="shared" si="343"/>
        <v>27800</v>
      </c>
      <c r="N620">
        <f t="shared" si="344"/>
        <v>24</v>
      </c>
      <c r="O620" s="11">
        <f t="shared" si="364"/>
        <v>26750</v>
      </c>
      <c r="P620" s="11">
        <f t="shared" si="365"/>
        <v>31500</v>
      </c>
      <c r="Q620" s="11">
        <f t="shared" si="341"/>
        <v>0</v>
      </c>
      <c r="R620" s="14">
        <v>15.1875</v>
      </c>
      <c r="S620" s="14">
        <f t="shared" si="366"/>
        <v>27200</v>
      </c>
      <c r="T620" s="14">
        <f t="shared" si="367"/>
        <v>31750</v>
      </c>
      <c r="U620" s="14">
        <f t="shared" si="360"/>
        <v>0</v>
      </c>
      <c r="V620" s="15">
        <f t="shared" si="342"/>
        <v>505.59999999999854</v>
      </c>
      <c r="W620" s="15">
        <f t="shared" si="345"/>
        <v>311.70000000000073</v>
      </c>
      <c r="X620" s="15">
        <f t="shared" si="346"/>
        <v>817.29999999999927</v>
      </c>
      <c r="Y620" s="15">
        <f t="shared" si="348"/>
        <v>817.29999999999927</v>
      </c>
      <c r="Z620" s="16">
        <f t="shared" si="350"/>
        <v>525.17142857142869</v>
      </c>
      <c r="AA620" s="15">
        <f t="shared" si="349"/>
        <v>1.8893947044833426E-2</v>
      </c>
      <c r="AB620" s="15">
        <f t="shared" si="351"/>
        <v>17.571370751695085</v>
      </c>
      <c r="AC620" s="15">
        <f t="shared" si="368"/>
        <v>27300</v>
      </c>
      <c r="AD620" s="15">
        <f t="shared" si="369"/>
        <v>31600</v>
      </c>
      <c r="AE620" s="15">
        <f t="shared" si="361"/>
        <v>0</v>
      </c>
    </row>
    <row r="621" spans="1:31" x14ac:dyDescent="0.35">
      <c r="A621" s="2">
        <v>43683</v>
      </c>
      <c r="B621" t="s">
        <v>11</v>
      </c>
      <c r="C621" s="3">
        <v>43706</v>
      </c>
      <c r="D621">
        <v>27651.1</v>
      </c>
      <c r="E621">
        <v>28240</v>
      </c>
      <c r="F621">
        <v>27651</v>
      </c>
      <c r="G621">
        <v>28109.75</v>
      </c>
      <c r="H621">
        <v>28103</v>
      </c>
      <c r="I621">
        <v>28109.75</v>
      </c>
      <c r="J621">
        <f t="shared" si="347"/>
        <v>1.1170501338503545</v>
      </c>
      <c r="K621">
        <v>1791960</v>
      </c>
      <c r="L621">
        <v>-143940</v>
      </c>
      <c r="M621">
        <f t="shared" si="343"/>
        <v>27700</v>
      </c>
      <c r="N621">
        <f t="shared" si="344"/>
        <v>23</v>
      </c>
      <c r="O621" s="11">
        <f t="shared" si="364"/>
        <v>26750</v>
      </c>
      <c r="P621" s="11">
        <f t="shared" si="365"/>
        <v>31500</v>
      </c>
      <c r="Q621" s="11">
        <f t="shared" si="341"/>
        <v>0</v>
      </c>
      <c r="R621" s="14">
        <v>16.585000000000001</v>
      </c>
      <c r="S621" s="14">
        <f t="shared" si="366"/>
        <v>27200</v>
      </c>
      <c r="T621" s="14">
        <f t="shared" si="367"/>
        <v>31750</v>
      </c>
      <c r="U621" s="14">
        <f t="shared" si="360"/>
        <v>0</v>
      </c>
      <c r="V621" s="15">
        <f t="shared" si="342"/>
        <v>589</v>
      </c>
      <c r="W621" s="15">
        <f t="shared" si="345"/>
        <v>444.25</v>
      </c>
      <c r="X621" s="15">
        <f t="shared" si="346"/>
        <v>144.75</v>
      </c>
      <c r="Y621" s="15">
        <f t="shared" si="348"/>
        <v>589</v>
      </c>
      <c r="Z621" s="16">
        <f t="shared" si="350"/>
        <v>550.38571428571436</v>
      </c>
      <c r="AA621" s="15">
        <f t="shared" si="349"/>
        <v>1.9579886490833764E-2</v>
      </c>
      <c r="AB621" s="15">
        <f t="shared" si="351"/>
        <v>18.2092944364754</v>
      </c>
      <c r="AC621" s="15">
        <f t="shared" si="368"/>
        <v>27300</v>
      </c>
      <c r="AD621" s="15">
        <f t="shared" si="369"/>
        <v>31600</v>
      </c>
      <c r="AE621" s="15">
        <f t="shared" si="361"/>
        <v>0</v>
      </c>
    </row>
    <row r="622" spans="1:31" x14ac:dyDescent="0.35">
      <c r="A622" s="2">
        <v>43684</v>
      </c>
      <c r="B622" t="s">
        <v>11</v>
      </c>
      <c r="C622" s="3">
        <v>43706</v>
      </c>
      <c r="D622">
        <v>28098.9</v>
      </c>
      <c r="E622">
        <v>28242</v>
      </c>
      <c r="F622">
        <v>27690.3</v>
      </c>
      <c r="G622">
        <v>27748.45</v>
      </c>
      <c r="H622">
        <v>27700</v>
      </c>
      <c r="I622">
        <v>27748.45</v>
      </c>
      <c r="J622">
        <f t="shared" si="347"/>
        <v>-1.3020547093621417</v>
      </c>
      <c r="K622">
        <v>1840180</v>
      </c>
      <c r="L622">
        <v>47380</v>
      </c>
      <c r="M622">
        <f t="shared" si="343"/>
        <v>28100</v>
      </c>
      <c r="N622">
        <f t="shared" si="344"/>
        <v>22</v>
      </c>
      <c r="O622" s="11">
        <f t="shared" si="364"/>
        <v>26750</v>
      </c>
      <c r="P622" s="11">
        <f t="shared" si="365"/>
        <v>31500</v>
      </c>
      <c r="Q622" s="11">
        <f t="shared" si="341"/>
        <v>0</v>
      </c>
      <c r="R622" s="14">
        <v>16.12</v>
      </c>
      <c r="S622" s="14">
        <f t="shared" si="366"/>
        <v>27200</v>
      </c>
      <c r="T622" s="14">
        <f t="shared" si="367"/>
        <v>31750</v>
      </c>
      <c r="U622" s="14">
        <f t="shared" si="360"/>
        <v>0</v>
      </c>
      <c r="V622" s="15">
        <f t="shared" si="342"/>
        <v>551.70000000000073</v>
      </c>
      <c r="W622" s="15">
        <f t="shared" si="345"/>
        <v>132.25</v>
      </c>
      <c r="X622" s="15">
        <f t="shared" si="346"/>
        <v>419.45000000000073</v>
      </c>
      <c r="Y622" s="15">
        <f t="shared" si="348"/>
        <v>551.70000000000073</v>
      </c>
      <c r="Z622" s="16">
        <f t="shared" si="350"/>
        <v>565.90357142857158</v>
      </c>
      <c r="AA622" s="15">
        <f t="shared" si="349"/>
        <v>2.039406062063184E-2</v>
      </c>
      <c r="AB622" s="15">
        <f t="shared" si="351"/>
        <v>18.966476377187611</v>
      </c>
      <c r="AC622" s="15">
        <f t="shared" si="368"/>
        <v>27300</v>
      </c>
      <c r="AD622" s="15">
        <f t="shared" si="369"/>
        <v>31600</v>
      </c>
      <c r="AE622" s="15">
        <f t="shared" si="361"/>
        <v>0</v>
      </c>
    </row>
    <row r="623" spans="1:31" x14ac:dyDescent="0.35">
      <c r="A623" s="2">
        <v>43685</v>
      </c>
      <c r="B623" t="s">
        <v>11</v>
      </c>
      <c r="C623" s="3">
        <v>43706</v>
      </c>
      <c r="D623">
        <v>27813.1</v>
      </c>
      <c r="E623">
        <v>28370</v>
      </c>
      <c r="F623">
        <v>27611.4</v>
      </c>
      <c r="G623">
        <v>28239.9</v>
      </c>
      <c r="H623">
        <v>28342</v>
      </c>
      <c r="I623">
        <v>28239.9</v>
      </c>
      <c r="J623">
        <f t="shared" si="347"/>
        <v>1.740268202082871</v>
      </c>
      <c r="K623">
        <v>1770680</v>
      </c>
      <c r="L623">
        <v>-70280</v>
      </c>
      <c r="M623">
        <f t="shared" si="343"/>
        <v>27800</v>
      </c>
      <c r="N623">
        <f t="shared" si="344"/>
        <v>21</v>
      </c>
      <c r="O623" s="11">
        <f t="shared" si="364"/>
        <v>26750</v>
      </c>
      <c r="P623" s="11">
        <f t="shared" si="365"/>
        <v>31500</v>
      </c>
      <c r="Q623" s="11">
        <f t="shared" si="341"/>
        <v>0</v>
      </c>
      <c r="R623" s="14">
        <v>16.739999999999998</v>
      </c>
      <c r="S623" s="14">
        <f t="shared" si="366"/>
        <v>27200</v>
      </c>
      <c r="T623" s="14">
        <f t="shared" si="367"/>
        <v>31750</v>
      </c>
      <c r="U623" s="14">
        <f t="shared" si="360"/>
        <v>0</v>
      </c>
      <c r="V623" s="15">
        <f t="shared" si="342"/>
        <v>758.59999999999854</v>
      </c>
      <c r="W623" s="15">
        <f t="shared" si="345"/>
        <v>621.54999999999927</v>
      </c>
      <c r="X623" s="15">
        <f t="shared" si="346"/>
        <v>137.04999999999927</v>
      </c>
      <c r="Y623" s="15">
        <f t="shared" si="348"/>
        <v>758.59999999999854</v>
      </c>
      <c r="Z623" s="16">
        <f t="shared" si="350"/>
        <v>562.33214285714268</v>
      </c>
      <c r="AA623" s="15">
        <f t="shared" si="349"/>
        <v>1.991268180330464E-2</v>
      </c>
      <c r="AB623" s="15">
        <f t="shared" si="351"/>
        <v>18.518794077073316</v>
      </c>
      <c r="AC623" s="15">
        <f t="shared" si="368"/>
        <v>27300</v>
      </c>
      <c r="AD623" s="15">
        <f t="shared" si="369"/>
        <v>31600</v>
      </c>
      <c r="AE623" s="15">
        <f t="shared" si="361"/>
        <v>0</v>
      </c>
    </row>
    <row r="624" spans="1:31" x14ac:dyDescent="0.35">
      <c r="A624" s="2">
        <v>43686</v>
      </c>
      <c r="B624" t="s">
        <v>11</v>
      </c>
      <c r="C624" s="3">
        <v>43706</v>
      </c>
      <c r="D624">
        <v>28400.05</v>
      </c>
      <c r="E624">
        <v>28625</v>
      </c>
      <c r="F624">
        <v>28330.55</v>
      </c>
      <c r="G624">
        <v>28474.1</v>
      </c>
      <c r="H624">
        <v>28489</v>
      </c>
      <c r="I624">
        <v>28474.1</v>
      </c>
      <c r="J624">
        <f t="shared" si="347"/>
        <v>0.82250185256073793</v>
      </c>
      <c r="K624">
        <v>1562700</v>
      </c>
      <c r="L624">
        <v>-208700</v>
      </c>
      <c r="M624">
        <f t="shared" si="343"/>
        <v>28400</v>
      </c>
      <c r="N624">
        <f t="shared" si="344"/>
        <v>20</v>
      </c>
      <c r="O624" s="11">
        <f t="shared" si="364"/>
        <v>26750</v>
      </c>
      <c r="P624" s="11">
        <f t="shared" si="365"/>
        <v>31500</v>
      </c>
      <c r="Q624" s="11">
        <f t="shared" si="341"/>
        <v>0</v>
      </c>
      <c r="R624" s="14">
        <v>16.092500000000001</v>
      </c>
      <c r="S624" s="14">
        <f t="shared" si="366"/>
        <v>27200</v>
      </c>
      <c r="T624" s="14">
        <f t="shared" si="367"/>
        <v>31750</v>
      </c>
      <c r="U624" s="14">
        <f t="shared" si="360"/>
        <v>0</v>
      </c>
      <c r="V624" s="15">
        <f t="shared" si="342"/>
        <v>294.45000000000073</v>
      </c>
      <c r="W624" s="15">
        <f t="shared" si="345"/>
        <v>385.09999999999854</v>
      </c>
      <c r="X624" s="15">
        <f t="shared" si="346"/>
        <v>90.649999999997817</v>
      </c>
      <c r="Y624" s="15">
        <f t="shared" si="348"/>
        <v>385.09999999999854</v>
      </c>
      <c r="Z624" s="16">
        <f t="shared" si="350"/>
        <v>552.95714285714268</v>
      </c>
      <c r="AA624" s="15">
        <f t="shared" si="349"/>
        <v>1.9419653048108377E-2</v>
      </c>
      <c r="AB624" s="15">
        <f t="shared" si="351"/>
        <v>18.060277334740789</v>
      </c>
      <c r="AC624" s="15">
        <f t="shared" si="368"/>
        <v>27300</v>
      </c>
      <c r="AD624" s="15">
        <f t="shared" si="369"/>
        <v>31600</v>
      </c>
      <c r="AE624" s="15">
        <f t="shared" si="361"/>
        <v>0</v>
      </c>
    </row>
    <row r="625" spans="1:31" x14ac:dyDescent="0.35">
      <c r="A625" s="2">
        <v>43690</v>
      </c>
      <c r="B625" t="s">
        <v>11</v>
      </c>
      <c r="C625" s="3">
        <v>43706</v>
      </c>
      <c r="D625">
        <v>28399.95</v>
      </c>
      <c r="E625">
        <v>28490</v>
      </c>
      <c r="F625">
        <v>27682.5</v>
      </c>
      <c r="G625">
        <v>27737.8</v>
      </c>
      <c r="H625">
        <v>27730</v>
      </c>
      <c r="I625">
        <v>27737.8</v>
      </c>
      <c r="J625">
        <f t="shared" si="347"/>
        <v>-2.6545003569136676</v>
      </c>
      <c r="K625">
        <v>1676380</v>
      </c>
      <c r="L625">
        <v>113000</v>
      </c>
      <c r="M625">
        <f t="shared" si="343"/>
        <v>28400</v>
      </c>
      <c r="N625">
        <f t="shared" si="344"/>
        <v>16</v>
      </c>
      <c r="O625" s="11">
        <f t="shared" si="364"/>
        <v>26750</v>
      </c>
      <c r="P625" s="11">
        <f t="shared" si="365"/>
        <v>31500</v>
      </c>
      <c r="Q625" s="11">
        <f t="shared" si="341"/>
        <v>0</v>
      </c>
      <c r="R625" s="14">
        <v>15.845000000000001</v>
      </c>
      <c r="S625" s="14">
        <f t="shared" si="366"/>
        <v>27200</v>
      </c>
      <c r="T625" s="14">
        <f t="shared" si="367"/>
        <v>31750</v>
      </c>
      <c r="U625" s="14">
        <f t="shared" si="360"/>
        <v>0</v>
      </c>
      <c r="V625" s="15">
        <f t="shared" si="342"/>
        <v>807.5</v>
      </c>
      <c r="W625" s="15">
        <f t="shared" si="345"/>
        <v>15.900000000001455</v>
      </c>
      <c r="X625" s="15">
        <f t="shared" si="346"/>
        <v>791.59999999999854</v>
      </c>
      <c r="Y625" s="15">
        <f t="shared" si="348"/>
        <v>807.5</v>
      </c>
      <c r="Z625" s="16">
        <f t="shared" si="350"/>
        <v>588.37142857142862</v>
      </c>
      <c r="AA625" s="15">
        <f t="shared" si="349"/>
        <v>2.121189959446779E-2</v>
      </c>
      <c r="AB625" s="15">
        <f t="shared" si="351"/>
        <v>19.727066622855045</v>
      </c>
      <c r="AC625" s="15">
        <f t="shared" si="368"/>
        <v>27300</v>
      </c>
      <c r="AD625" s="15">
        <f t="shared" si="369"/>
        <v>31600</v>
      </c>
      <c r="AE625" s="15">
        <f t="shared" si="361"/>
        <v>0</v>
      </c>
    </row>
    <row r="626" spans="1:31" x14ac:dyDescent="0.35">
      <c r="A626" s="2">
        <v>43691</v>
      </c>
      <c r="B626" t="s">
        <v>11</v>
      </c>
      <c r="C626" s="3">
        <v>43706</v>
      </c>
      <c r="D626">
        <v>27850.15</v>
      </c>
      <c r="E626">
        <v>28149</v>
      </c>
      <c r="F626">
        <v>27759</v>
      </c>
      <c r="G626">
        <v>27994.3</v>
      </c>
      <c r="H626">
        <v>27952</v>
      </c>
      <c r="I626">
        <v>27994.3</v>
      </c>
      <c r="J626">
        <f t="shared" si="347"/>
        <v>0.91625795251176134</v>
      </c>
      <c r="K626">
        <v>1585600</v>
      </c>
      <c r="L626">
        <v>-91520</v>
      </c>
      <c r="M626">
        <f t="shared" si="343"/>
        <v>27900</v>
      </c>
      <c r="N626">
        <f t="shared" si="344"/>
        <v>15</v>
      </c>
      <c r="O626" s="11">
        <f t="shared" si="364"/>
        <v>26750</v>
      </c>
      <c r="P626" s="11">
        <f t="shared" si="365"/>
        <v>31500</v>
      </c>
      <c r="Q626" s="11">
        <f t="shared" si="341"/>
        <v>0</v>
      </c>
      <c r="R626" s="14">
        <v>17.7775</v>
      </c>
      <c r="S626" s="14">
        <f t="shared" si="366"/>
        <v>27200</v>
      </c>
      <c r="T626" s="14">
        <f t="shared" si="367"/>
        <v>31750</v>
      </c>
      <c r="U626" s="14">
        <f t="shared" si="360"/>
        <v>0</v>
      </c>
      <c r="V626" s="15">
        <f t="shared" si="342"/>
        <v>390</v>
      </c>
      <c r="W626" s="15">
        <f t="shared" si="345"/>
        <v>411.20000000000073</v>
      </c>
      <c r="X626" s="15">
        <f t="shared" si="346"/>
        <v>21.200000000000728</v>
      </c>
      <c r="Y626" s="15">
        <f t="shared" si="348"/>
        <v>411.20000000000073</v>
      </c>
      <c r="Z626" s="16">
        <f t="shared" si="350"/>
        <v>591.74285714285725</v>
      </c>
      <c r="AA626" s="15">
        <f t="shared" si="349"/>
        <v>2.1137976557472675E-2</v>
      </c>
      <c r="AB626" s="15">
        <f t="shared" si="351"/>
        <v>19.658318198449589</v>
      </c>
      <c r="AC626" s="15">
        <f t="shared" si="368"/>
        <v>27300</v>
      </c>
      <c r="AD626" s="15">
        <f t="shared" si="369"/>
        <v>31600</v>
      </c>
      <c r="AE626" s="15">
        <f t="shared" si="361"/>
        <v>0</v>
      </c>
    </row>
    <row r="627" spans="1:31" x14ac:dyDescent="0.35">
      <c r="A627" s="2">
        <v>43693</v>
      </c>
      <c r="B627" t="s">
        <v>11</v>
      </c>
      <c r="C627" s="3">
        <v>43706</v>
      </c>
      <c r="D627">
        <v>27950</v>
      </c>
      <c r="E627">
        <v>28310</v>
      </c>
      <c r="F627">
        <v>27750</v>
      </c>
      <c r="G627">
        <v>28260.55</v>
      </c>
      <c r="H627">
        <v>28270</v>
      </c>
      <c r="I627">
        <v>28260.55</v>
      </c>
      <c r="J627">
        <f t="shared" si="347"/>
        <v>0.94212603788673621</v>
      </c>
      <c r="K627">
        <v>1599360</v>
      </c>
      <c r="L627">
        <v>13060</v>
      </c>
      <c r="M627">
        <f t="shared" si="343"/>
        <v>28000</v>
      </c>
      <c r="N627">
        <f t="shared" si="344"/>
        <v>13</v>
      </c>
      <c r="O627" s="11">
        <f t="shared" si="364"/>
        <v>26750</v>
      </c>
      <c r="P627" s="11">
        <f t="shared" si="365"/>
        <v>31500</v>
      </c>
      <c r="Q627" s="11">
        <f t="shared" si="341"/>
        <v>0</v>
      </c>
      <c r="R627" s="14">
        <v>16.357500000000002</v>
      </c>
      <c r="S627" s="14">
        <f t="shared" si="366"/>
        <v>27200</v>
      </c>
      <c r="T627" s="14">
        <f t="shared" si="367"/>
        <v>31750</v>
      </c>
      <c r="U627" s="14">
        <f t="shared" si="360"/>
        <v>0</v>
      </c>
      <c r="V627" s="15">
        <f t="shared" si="342"/>
        <v>560</v>
      </c>
      <c r="W627" s="15">
        <f t="shared" si="345"/>
        <v>315.70000000000073</v>
      </c>
      <c r="X627" s="15">
        <f t="shared" si="346"/>
        <v>244.29999999999927</v>
      </c>
      <c r="Y627" s="15">
        <f t="shared" si="348"/>
        <v>560</v>
      </c>
      <c r="Z627" s="16">
        <f t="shared" si="350"/>
        <v>609.04285714285732</v>
      </c>
      <c r="AA627" s="15">
        <f t="shared" si="349"/>
        <v>2.1550990944721789E-2</v>
      </c>
      <c r="AB627" s="15">
        <f t="shared" si="351"/>
        <v>20.042421578591263</v>
      </c>
      <c r="AC627" s="15">
        <f t="shared" si="368"/>
        <v>27300</v>
      </c>
      <c r="AD627" s="15">
        <f t="shared" si="369"/>
        <v>31600</v>
      </c>
      <c r="AE627" s="15">
        <f t="shared" si="361"/>
        <v>0</v>
      </c>
    </row>
    <row r="628" spans="1:31" x14ac:dyDescent="0.35">
      <c r="A628" s="2">
        <v>43696</v>
      </c>
      <c r="B628" t="s">
        <v>11</v>
      </c>
      <c r="C628" s="3">
        <v>43706</v>
      </c>
      <c r="D628">
        <v>28335.1</v>
      </c>
      <c r="E628">
        <v>28485.3</v>
      </c>
      <c r="F628">
        <v>28122.05</v>
      </c>
      <c r="G628">
        <v>28203</v>
      </c>
      <c r="H628">
        <v>28218.75</v>
      </c>
      <c r="I628">
        <v>28203</v>
      </c>
      <c r="J628">
        <f t="shared" si="347"/>
        <v>-0.20405630606672789</v>
      </c>
      <c r="K628">
        <v>1494780</v>
      </c>
      <c r="L628">
        <v>-105280</v>
      </c>
      <c r="M628">
        <f t="shared" si="343"/>
        <v>28300</v>
      </c>
      <c r="N628">
        <f t="shared" si="344"/>
        <v>10</v>
      </c>
      <c r="O628" s="11">
        <f t="shared" si="364"/>
        <v>26750</v>
      </c>
      <c r="P628" s="11">
        <f t="shared" si="365"/>
        <v>31500</v>
      </c>
      <c r="Q628" s="11">
        <f t="shared" si="341"/>
        <v>0</v>
      </c>
      <c r="R628" s="14">
        <v>16.647500000000001</v>
      </c>
      <c r="S628" s="14">
        <f t="shared" si="366"/>
        <v>27200</v>
      </c>
      <c r="T628" s="14">
        <f t="shared" si="367"/>
        <v>31750</v>
      </c>
      <c r="U628" s="14">
        <f t="shared" si="360"/>
        <v>0</v>
      </c>
      <c r="V628" s="15">
        <f t="shared" si="342"/>
        <v>363.25</v>
      </c>
      <c r="W628" s="15">
        <f t="shared" si="345"/>
        <v>224.75</v>
      </c>
      <c r="X628" s="15">
        <f t="shared" si="346"/>
        <v>138.5</v>
      </c>
      <c r="Y628" s="15">
        <f t="shared" si="348"/>
        <v>363.25</v>
      </c>
      <c r="Z628" s="16">
        <f t="shared" si="350"/>
        <v>600.1892857142858</v>
      </c>
      <c r="AA628" s="15">
        <f t="shared" si="349"/>
        <v>2.12810440631949E-2</v>
      </c>
      <c r="AB628" s="15">
        <f t="shared" si="351"/>
        <v>19.791370978771258</v>
      </c>
      <c r="AC628" s="15">
        <f t="shared" si="368"/>
        <v>27300</v>
      </c>
      <c r="AD628" s="15">
        <f t="shared" si="369"/>
        <v>31600</v>
      </c>
      <c r="AE628" s="15">
        <f t="shared" si="361"/>
        <v>0</v>
      </c>
    </row>
    <row r="629" spans="1:31" x14ac:dyDescent="0.35">
      <c r="A629" s="2">
        <v>43697</v>
      </c>
      <c r="B629" t="s">
        <v>11</v>
      </c>
      <c r="C629" s="3">
        <v>43706</v>
      </c>
      <c r="D629">
        <v>28220.25</v>
      </c>
      <c r="E629">
        <v>28220.400000000001</v>
      </c>
      <c r="F629">
        <v>27822</v>
      </c>
      <c r="G629">
        <v>27995.05</v>
      </c>
      <c r="H629">
        <v>28021</v>
      </c>
      <c r="I629">
        <v>27995.05</v>
      </c>
      <c r="J629">
        <f t="shared" si="347"/>
        <v>-0.74280988960548644</v>
      </c>
      <c r="K629">
        <v>1435140</v>
      </c>
      <c r="L629">
        <v>-60300</v>
      </c>
      <c r="M629">
        <f t="shared" si="343"/>
        <v>28200</v>
      </c>
      <c r="N629">
        <f t="shared" si="344"/>
        <v>9</v>
      </c>
      <c r="O629" s="11">
        <f t="shared" si="364"/>
        <v>26750</v>
      </c>
      <c r="P629" s="11">
        <f t="shared" si="365"/>
        <v>31500</v>
      </c>
      <c r="Q629" s="11">
        <f t="shared" si="341"/>
        <v>0</v>
      </c>
      <c r="R629" s="14">
        <v>16.747499999999999</v>
      </c>
      <c r="S629" s="14">
        <f t="shared" si="366"/>
        <v>27200</v>
      </c>
      <c r="T629" s="14">
        <f t="shared" si="367"/>
        <v>31750</v>
      </c>
      <c r="U629" s="14">
        <f t="shared" si="360"/>
        <v>0</v>
      </c>
      <c r="V629" s="15">
        <f t="shared" si="342"/>
        <v>398.40000000000146</v>
      </c>
      <c r="W629" s="15">
        <f t="shared" si="345"/>
        <v>17.400000000001455</v>
      </c>
      <c r="X629" s="15">
        <f t="shared" si="346"/>
        <v>381</v>
      </c>
      <c r="Y629" s="15">
        <f t="shared" si="348"/>
        <v>398.40000000000146</v>
      </c>
      <c r="Z629" s="16">
        <f t="shared" si="350"/>
        <v>594.07500000000016</v>
      </c>
      <c r="AA629" s="15">
        <f t="shared" si="349"/>
        <v>2.1220715805115552E-2</v>
      </c>
      <c r="AB629" s="15">
        <f t="shared" si="351"/>
        <v>19.735265698757463</v>
      </c>
      <c r="AC629" s="15">
        <f t="shared" si="368"/>
        <v>27300</v>
      </c>
      <c r="AD629" s="15">
        <f t="shared" si="369"/>
        <v>31600</v>
      </c>
      <c r="AE629" s="15">
        <f t="shared" si="361"/>
        <v>0</v>
      </c>
    </row>
    <row r="630" spans="1:31" x14ac:dyDescent="0.35">
      <c r="A630" s="2">
        <v>43698</v>
      </c>
      <c r="B630" t="s">
        <v>11</v>
      </c>
      <c r="C630" s="3">
        <v>43706</v>
      </c>
      <c r="D630">
        <v>28050.3</v>
      </c>
      <c r="E630">
        <v>28129.95</v>
      </c>
      <c r="F630">
        <v>27668.2</v>
      </c>
      <c r="G630">
        <v>27739.8</v>
      </c>
      <c r="H630">
        <v>27760</v>
      </c>
      <c r="I630">
        <v>27739.8</v>
      </c>
      <c r="J630">
        <f t="shared" si="347"/>
        <v>-0.920158040072387</v>
      </c>
      <c r="K630">
        <v>1572440</v>
      </c>
      <c r="L630">
        <v>136940</v>
      </c>
      <c r="M630">
        <f t="shared" si="343"/>
        <v>28100</v>
      </c>
      <c r="N630">
        <f t="shared" si="344"/>
        <v>8</v>
      </c>
      <c r="O630" s="11">
        <f t="shared" si="364"/>
        <v>26750</v>
      </c>
      <c r="P630" s="11">
        <f t="shared" si="365"/>
        <v>31500</v>
      </c>
      <c r="Q630" s="11">
        <f t="shared" si="341"/>
        <v>0</v>
      </c>
      <c r="R630" s="14">
        <v>16.6325</v>
      </c>
      <c r="S630" s="14">
        <f t="shared" si="366"/>
        <v>27200</v>
      </c>
      <c r="T630" s="14">
        <f t="shared" si="367"/>
        <v>31750</v>
      </c>
      <c r="U630" s="14">
        <f t="shared" si="360"/>
        <v>0</v>
      </c>
      <c r="V630" s="15">
        <f t="shared" si="342"/>
        <v>461.75</v>
      </c>
      <c r="W630" s="15">
        <f t="shared" si="345"/>
        <v>134.90000000000146</v>
      </c>
      <c r="X630" s="15">
        <f t="shared" si="346"/>
        <v>326.84999999999854</v>
      </c>
      <c r="Y630" s="15">
        <f t="shared" si="348"/>
        <v>461.75</v>
      </c>
      <c r="Z630" s="16">
        <f t="shared" si="350"/>
        <v>570.83928571428567</v>
      </c>
      <c r="AA630" s="15">
        <f t="shared" si="349"/>
        <v>2.0578349004473199E-2</v>
      </c>
      <c r="AB630" s="15">
        <f t="shared" si="351"/>
        <v>19.137864574160076</v>
      </c>
      <c r="AC630" s="15">
        <f t="shared" si="368"/>
        <v>27300</v>
      </c>
      <c r="AD630" s="15">
        <f t="shared" si="369"/>
        <v>31600</v>
      </c>
      <c r="AE630" s="15">
        <f t="shared" si="361"/>
        <v>0</v>
      </c>
    </row>
    <row r="631" spans="1:31" x14ac:dyDescent="0.35">
      <c r="A631" s="2">
        <v>43699</v>
      </c>
      <c r="B631" t="s">
        <v>11</v>
      </c>
      <c r="C631" s="3">
        <v>43706</v>
      </c>
      <c r="D631">
        <v>27715</v>
      </c>
      <c r="E631">
        <v>27746.05</v>
      </c>
      <c r="F631">
        <v>26971</v>
      </c>
      <c r="G631">
        <v>27021.8</v>
      </c>
      <c r="H631">
        <v>27023.599999999999</v>
      </c>
      <c r="I631">
        <v>27021.8</v>
      </c>
      <c r="J631">
        <f t="shared" si="347"/>
        <v>-2.6571138858255186</v>
      </c>
      <c r="K631">
        <v>1739280</v>
      </c>
      <c r="L631">
        <v>166280</v>
      </c>
      <c r="M631">
        <f t="shared" si="343"/>
        <v>27700</v>
      </c>
      <c r="N631">
        <f t="shared" si="344"/>
        <v>7</v>
      </c>
      <c r="O631" s="11">
        <f t="shared" si="364"/>
        <v>26750</v>
      </c>
      <c r="P631" s="11">
        <f t="shared" si="365"/>
        <v>31500</v>
      </c>
      <c r="Q631" s="11">
        <f t="shared" si="341"/>
        <v>0</v>
      </c>
      <c r="R631" s="14">
        <v>17.022500000000001</v>
      </c>
      <c r="S631" s="14">
        <f t="shared" si="366"/>
        <v>27200</v>
      </c>
      <c r="T631" s="14">
        <f t="shared" si="367"/>
        <v>31750</v>
      </c>
      <c r="U631" s="14">
        <f t="shared" si="360"/>
        <v>1</v>
      </c>
      <c r="V631" s="15">
        <f t="shared" si="342"/>
        <v>775.04999999999927</v>
      </c>
      <c r="W631" s="15">
        <f t="shared" si="345"/>
        <v>6.25</v>
      </c>
      <c r="X631" s="15">
        <f t="shared" si="346"/>
        <v>768.79999999999927</v>
      </c>
      <c r="Y631" s="15">
        <f t="shared" si="348"/>
        <v>775.04999999999927</v>
      </c>
      <c r="Z631" s="16">
        <f t="shared" si="350"/>
        <v>596.04999999999984</v>
      </c>
      <c r="AA631" s="15">
        <f t="shared" si="349"/>
        <v>2.2058116039642063E-2</v>
      </c>
      <c r="AB631" s="15">
        <f t="shared" si="351"/>
        <v>20.514047916867117</v>
      </c>
      <c r="AC631" s="15">
        <f t="shared" si="368"/>
        <v>27300</v>
      </c>
      <c r="AD631" s="15">
        <f t="shared" si="369"/>
        <v>31600</v>
      </c>
      <c r="AE631" s="15">
        <f t="shared" si="361"/>
        <v>1</v>
      </c>
    </row>
    <row r="632" spans="1:31" x14ac:dyDescent="0.35">
      <c r="A632" s="2">
        <v>43700</v>
      </c>
      <c r="B632" t="s">
        <v>11</v>
      </c>
      <c r="C632" s="3">
        <v>43706</v>
      </c>
      <c r="D632">
        <v>26895</v>
      </c>
      <c r="E632">
        <v>27250</v>
      </c>
      <c r="F632">
        <v>26615.599999999999</v>
      </c>
      <c r="G632">
        <v>27016</v>
      </c>
      <c r="H632">
        <v>27040</v>
      </c>
      <c r="I632">
        <v>27016</v>
      </c>
      <c r="J632">
        <f t="shared" si="347"/>
        <v>-2.1468759253772847E-2</v>
      </c>
      <c r="K632">
        <v>1661560</v>
      </c>
      <c r="L632">
        <v>-78640</v>
      </c>
      <c r="M632">
        <f t="shared" si="343"/>
        <v>26900</v>
      </c>
      <c r="N632">
        <f t="shared" si="344"/>
        <v>6</v>
      </c>
      <c r="O632" s="11">
        <f t="shared" si="364"/>
        <v>26750</v>
      </c>
      <c r="P632" s="11">
        <f t="shared" si="365"/>
        <v>31500</v>
      </c>
      <c r="Q632" s="11">
        <f t="shared" si="341"/>
        <v>0</v>
      </c>
      <c r="R632" s="14">
        <v>17.852499999999999</v>
      </c>
      <c r="S632" s="14">
        <f t="shared" si="366"/>
        <v>27200</v>
      </c>
      <c r="T632" s="14">
        <f t="shared" si="367"/>
        <v>31750</v>
      </c>
      <c r="U632" s="14">
        <f t="shared" si="360"/>
        <v>1</v>
      </c>
      <c r="V632" s="15">
        <f t="shared" si="342"/>
        <v>634.40000000000146</v>
      </c>
      <c r="W632" s="15">
        <f t="shared" si="345"/>
        <v>228.20000000000073</v>
      </c>
      <c r="X632" s="15">
        <f t="shared" si="346"/>
        <v>406.20000000000073</v>
      </c>
      <c r="Y632" s="15">
        <f t="shared" si="348"/>
        <v>634.40000000000146</v>
      </c>
      <c r="Z632" s="16">
        <f t="shared" si="350"/>
        <v>581.94999999999993</v>
      </c>
      <c r="AA632" s="15">
        <f t="shared" si="349"/>
        <v>2.1540938702990817E-2</v>
      </c>
      <c r="AB632" s="15">
        <f t="shared" si="351"/>
        <v>20.03307299378146</v>
      </c>
      <c r="AC632" s="15">
        <f t="shared" si="368"/>
        <v>27300</v>
      </c>
      <c r="AD632" s="15">
        <f t="shared" si="369"/>
        <v>31600</v>
      </c>
      <c r="AE632" s="15">
        <f t="shared" si="361"/>
        <v>1</v>
      </c>
    </row>
    <row r="633" spans="1:31" x14ac:dyDescent="0.35">
      <c r="A633" s="2">
        <v>43703</v>
      </c>
      <c r="B633" t="s">
        <v>11</v>
      </c>
      <c r="C633" s="3">
        <v>43706</v>
      </c>
      <c r="D633">
        <v>27624.400000000001</v>
      </c>
      <c r="E633">
        <v>27985</v>
      </c>
      <c r="F633">
        <v>26822</v>
      </c>
      <c r="G633">
        <v>27921.5</v>
      </c>
      <c r="H633">
        <v>27937</v>
      </c>
      <c r="I633">
        <v>27921.5</v>
      </c>
      <c r="J633">
        <f t="shared" si="347"/>
        <v>3.2430206113568394</v>
      </c>
      <c r="K633">
        <v>1437600</v>
      </c>
      <c r="L633">
        <v>-224840</v>
      </c>
      <c r="M633">
        <f t="shared" si="343"/>
        <v>27600</v>
      </c>
      <c r="N633">
        <f t="shared" si="344"/>
        <v>3</v>
      </c>
      <c r="O633" s="11">
        <f t="shared" si="364"/>
        <v>26750</v>
      </c>
      <c r="P633" s="11">
        <f t="shared" si="365"/>
        <v>31500</v>
      </c>
      <c r="Q633" s="11">
        <f t="shared" si="341"/>
        <v>0</v>
      </c>
      <c r="R633" s="14">
        <v>17.3475</v>
      </c>
      <c r="S633" s="14">
        <f t="shared" si="366"/>
        <v>27200</v>
      </c>
      <c r="T633" s="14">
        <f t="shared" si="367"/>
        <v>31750</v>
      </c>
      <c r="U633" s="14">
        <f t="shared" si="360"/>
        <v>0</v>
      </c>
      <c r="V633" s="15">
        <f t="shared" si="342"/>
        <v>1163</v>
      </c>
      <c r="W633" s="15">
        <f t="shared" si="345"/>
        <v>969</v>
      </c>
      <c r="X633" s="15">
        <f t="shared" si="346"/>
        <v>194</v>
      </c>
      <c r="Y633" s="15">
        <f t="shared" si="348"/>
        <v>1163</v>
      </c>
      <c r="Z633" s="16">
        <f t="shared" si="350"/>
        <v>619.73214285714289</v>
      </c>
      <c r="AA633" s="15">
        <f t="shared" si="349"/>
        <v>2.2195517535130379E-2</v>
      </c>
      <c r="AB633" s="15">
        <f t="shared" si="351"/>
        <v>20.641831307671254</v>
      </c>
      <c r="AC633" s="15">
        <f t="shared" si="368"/>
        <v>27300</v>
      </c>
      <c r="AD633" s="15">
        <f t="shared" si="369"/>
        <v>31600</v>
      </c>
      <c r="AE633" s="15">
        <f t="shared" si="361"/>
        <v>0</v>
      </c>
    </row>
    <row r="634" spans="1:31" x14ac:dyDescent="0.35">
      <c r="A634" s="2">
        <v>43704</v>
      </c>
      <c r="B634" t="s">
        <v>11</v>
      </c>
      <c r="C634" s="3">
        <v>43706</v>
      </c>
      <c r="D634">
        <v>28090</v>
      </c>
      <c r="E634">
        <v>28245.85</v>
      </c>
      <c r="F634">
        <v>27917</v>
      </c>
      <c r="G634">
        <v>28116.5</v>
      </c>
      <c r="H634">
        <v>28142.25</v>
      </c>
      <c r="I634">
        <v>28116.5</v>
      </c>
      <c r="J634">
        <f t="shared" si="347"/>
        <v>0.69354293742108719</v>
      </c>
      <c r="K634">
        <v>1347980</v>
      </c>
      <c r="L634">
        <v>-90140</v>
      </c>
      <c r="M634">
        <f t="shared" si="343"/>
        <v>28100</v>
      </c>
      <c r="N634">
        <f t="shared" si="344"/>
        <v>2</v>
      </c>
      <c r="O634" s="11">
        <f t="shared" si="364"/>
        <v>26750</v>
      </c>
      <c r="P634" s="11">
        <f t="shared" si="365"/>
        <v>31500</v>
      </c>
      <c r="Q634" s="11">
        <f t="shared" si="341"/>
        <v>0</v>
      </c>
      <c r="R634" s="14">
        <v>16.655000000000001</v>
      </c>
      <c r="S634" s="14">
        <f t="shared" si="366"/>
        <v>27200</v>
      </c>
      <c r="T634" s="14">
        <f t="shared" si="367"/>
        <v>31750</v>
      </c>
      <c r="U634" s="14">
        <f t="shared" si="360"/>
        <v>0</v>
      </c>
      <c r="V634" s="15">
        <f t="shared" si="342"/>
        <v>328.84999999999854</v>
      </c>
      <c r="W634" s="15">
        <f t="shared" si="345"/>
        <v>324.34999999999854</v>
      </c>
      <c r="X634" s="15">
        <f t="shared" si="346"/>
        <v>4.5</v>
      </c>
      <c r="Y634" s="15">
        <f t="shared" si="348"/>
        <v>328.84999999999854</v>
      </c>
      <c r="Z634" s="16">
        <f t="shared" si="350"/>
        <v>584.84285714285704</v>
      </c>
      <c r="AA634" s="15">
        <f t="shared" si="349"/>
        <v>2.0800699131928124E-2</v>
      </c>
      <c r="AB634" s="15">
        <f t="shared" si="351"/>
        <v>19.344650192693155</v>
      </c>
      <c r="AC634" s="15">
        <f t="shared" si="368"/>
        <v>27300</v>
      </c>
      <c r="AD634" s="15">
        <f t="shared" si="369"/>
        <v>31600</v>
      </c>
      <c r="AE634" s="15">
        <f t="shared" si="361"/>
        <v>0</v>
      </c>
    </row>
    <row r="635" spans="1:31" x14ac:dyDescent="0.35">
      <c r="A635" s="2">
        <v>43705</v>
      </c>
      <c r="B635" t="s">
        <v>11</v>
      </c>
      <c r="C635" s="3">
        <v>43706</v>
      </c>
      <c r="D635">
        <v>28085.25</v>
      </c>
      <c r="E635">
        <v>28118.15</v>
      </c>
      <c r="F635">
        <v>27621.05</v>
      </c>
      <c r="G635">
        <v>27837.65</v>
      </c>
      <c r="H635">
        <v>27836.2</v>
      </c>
      <c r="I635">
        <v>27837.65</v>
      </c>
      <c r="J635">
        <f t="shared" si="347"/>
        <v>-1.0017009338072667</v>
      </c>
      <c r="K635">
        <v>1307880</v>
      </c>
      <c r="L635">
        <v>-40580</v>
      </c>
      <c r="M635">
        <f t="shared" si="343"/>
        <v>28100</v>
      </c>
      <c r="N635">
        <f t="shared" si="344"/>
        <v>1</v>
      </c>
      <c r="O635" s="11">
        <f t="shared" si="364"/>
        <v>26750</v>
      </c>
      <c r="P635" s="11">
        <f t="shared" si="365"/>
        <v>31500</v>
      </c>
      <c r="Q635" s="11">
        <f t="shared" si="341"/>
        <v>0</v>
      </c>
      <c r="R635" s="14">
        <v>16.010000000000002</v>
      </c>
      <c r="S635" s="14">
        <f t="shared" si="366"/>
        <v>27200</v>
      </c>
      <c r="T635" s="14">
        <f t="shared" si="367"/>
        <v>31750</v>
      </c>
      <c r="U635" s="14">
        <f t="shared" si="360"/>
        <v>0</v>
      </c>
      <c r="V635" s="15">
        <f t="shared" si="342"/>
        <v>497.10000000000218</v>
      </c>
      <c r="W635" s="15">
        <f t="shared" si="345"/>
        <v>1.6500000000014552</v>
      </c>
      <c r="X635" s="15">
        <f t="shared" si="346"/>
        <v>495.45000000000073</v>
      </c>
      <c r="Y635" s="15">
        <f t="shared" si="348"/>
        <v>497.10000000000218</v>
      </c>
      <c r="Z635" s="16">
        <f t="shared" si="350"/>
        <v>578.27857142857158</v>
      </c>
      <c r="AA635" s="15">
        <f t="shared" si="349"/>
        <v>2.0773253899972574E-2</v>
      </c>
      <c r="AB635" s="15">
        <f t="shared" si="351"/>
        <v>19.319126126974496</v>
      </c>
      <c r="AC635" s="15">
        <f t="shared" si="368"/>
        <v>27300</v>
      </c>
      <c r="AD635" s="15">
        <f t="shared" si="369"/>
        <v>31600</v>
      </c>
      <c r="AE635" s="15">
        <f t="shared" si="361"/>
        <v>0</v>
      </c>
    </row>
    <row r="636" spans="1:31" x14ac:dyDescent="0.35">
      <c r="A636" s="2">
        <v>43706</v>
      </c>
      <c r="B636" t="s">
        <v>11</v>
      </c>
      <c r="C636" s="3">
        <v>43706</v>
      </c>
      <c r="D636">
        <v>27749.9</v>
      </c>
      <c r="E636">
        <v>27750</v>
      </c>
      <c r="F636">
        <v>27240</v>
      </c>
      <c r="G636">
        <v>27302.400000000001</v>
      </c>
      <c r="H636">
        <v>27305.05</v>
      </c>
      <c r="I636">
        <v>27305.200000000001</v>
      </c>
      <c r="J636">
        <f t="shared" si="347"/>
        <v>-1.9604503633380215</v>
      </c>
      <c r="K636">
        <v>771340</v>
      </c>
      <c r="L636">
        <v>-533380</v>
      </c>
      <c r="M636">
        <f t="shared" si="343"/>
        <v>27700</v>
      </c>
      <c r="N636">
        <f t="shared" si="344"/>
        <v>0</v>
      </c>
      <c r="O636" s="11">
        <f t="shared" si="364"/>
        <v>26750</v>
      </c>
      <c r="P636" s="11">
        <f t="shared" si="365"/>
        <v>31500</v>
      </c>
      <c r="Q636" s="11">
        <f t="shared" si="341"/>
        <v>0</v>
      </c>
      <c r="R636" s="14">
        <v>16.835000000000001</v>
      </c>
      <c r="S636" s="14">
        <f t="shared" si="366"/>
        <v>27200</v>
      </c>
      <c r="T636" s="14">
        <f t="shared" si="367"/>
        <v>31750</v>
      </c>
      <c r="U636" s="14">
        <f t="shared" si="360"/>
        <v>0</v>
      </c>
      <c r="V636" s="15">
        <f t="shared" si="342"/>
        <v>510</v>
      </c>
      <c r="W636" s="15">
        <f t="shared" si="345"/>
        <v>87.650000000001455</v>
      </c>
      <c r="X636" s="15">
        <f t="shared" si="346"/>
        <v>597.65000000000146</v>
      </c>
      <c r="Y636" s="15">
        <f t="shared" si="348"/>
        <v>597.65000000000146</v>
      </c>
      <c r="Z636" s="16">
        <f t="shared" si="350"/>
        <v>581.56071428571443</v>
      </c>
      <c r="AA636" s="15">
        <f t="shared" si="349"/>
        <v>2.1300717676311035E-2</v>
      </c>
      <c r="AB636" s="15">
        <f t="shared" si="351"/>
        <v>19.809667438969264</v>
      </c>
      <c r="AC636" s="15">
        <f t="shared" si="368"/>
        <v>27300</v>
      </c>
      <c r="AD636" s="15">
        <f t="shared" si="369"/>
        <v>31600</v>
      </c>
      <c r="AE636" s="15">
        <f t="shared" si="361"/>
        <v>0</v>
      </c>
    </row>
    <row r="637" spans="1:31" x14ac:dyDescent="0.35">
      <c r="A637" s="2">
        <v>43707</v>
      </c>
      <c r="B637" t="s">
        <v>11</v>
      </c>
      <c r="C637" s="3">
        <v>43734</v>
      </c>
      <c r="D637">
        <v>27501.15</v>
      </c>
      <c r="E637">
        <v>27686</v>
      </c>
      <c r="F637">
        <v>27151.5</v>
      </c>
      <c r="G637">
        <v>27520.9</v>
      </c>
      <c r="H637">
        <v>27579.9</v>
      </c>
      <c r="I637">
        <v>27520.9</v>
      </c>
      <c r="J637">
        <f t="shared" si="347"/>
        <v>0.79394205858093303</v>
      </c>
      <c r="K637">
        <v>1450340</v>
      </c>
      <c r="L637">
        <v>-59760</v>
      </c>
      <c r="M637">
        <f t="shared" si="343"/>
        <v>27500</v>
      </c>
      <c r="N637">
        <f t="shared" si="344"/>
        <v>27</v>
      </c>
      <c r="O637" s="11">
        <v>24350</v>
      </c>
      <c r="P637" s="11">
        <v>30250</v>
      </c>
      <c r="Q637" s="11">
        <f t="shared" si="341"/>
        <v>0</v>
      </c>
      <c r="R637" s="14">
        <v>16.425000000000001</v>
      </c>
      <c r="S637" s="14">
        <f>MROUND((G637-2*G637*R637*SQRT(N637/365)/100),50)</f>
        <v>25050</v>
      </c>
      <c r="T637" s="14">
        <f>MROUND((G637+2*G637*R637*SQRT(N637/365)/100),50)</f>
        <v>30000</v>
      </c>
      <c r="U637" s="14">
        <f t="shared" si="360"/>
        <v>0</v>
      </c>
      <c r="V637" s="15">
        <f t="shared" si="342"/>
        <v>534.5</v>
      </c>
      <c r="W637" s="15">
        <f t="shared" si="345"/>
        <v>383.59999999999854</v>
      </c>
      <c r="X637" s="15">
        <f t="shared" si="346"/>
        <v>150.90000000000146</v>
      </c>
      <c r="Y637" s="15">
        <f t="shared" si="348"/>
        <v>534.5</v>
      </c>
      <c r="Z637" s="16">
        <f t="shared" si="350"/>
        <v>565.55357142857167</v>
      </c>
      <c r="AA637" s="15">
        <f t="shared" si="349"/>
        <v>2.0549966441089196E-2</v>
      </c>
      <c r="AB637" s="15">
        <f t="shared" si="351"/>
        <v>19.111468790212953</v>
      </c>
      <c r="AC637" s="15">
        <f>MROUND((G637-2*G637*AB637*SQRT(N637/365)/100),50)</f>
        <v>24650</v>
      </c>
      <c r="AD637" s="15">
        <f>MROUND((G637+2*G637*AB637*SQRT(N637/365)/100),50)</f>
        <v>30400</v>
      </c>
      <c r="AE637" s="15">
        <f t="shared" si="361"/>
        <v>0</v>
      </c>
    </row>
    <row r="638" spans="1:31" x14ac:dyDescent="0.35">
      <c r="A638" s="2">
        <v>43711</v>
      </c>
      <c r="B638" t="s">
        <v>11</v>
      </c>
      <c r="C638" s="3">
        <v>43734</v>
      </c>
      <c r="D638">
        <v>27321.05</v>
      </c>
      <c r="E638">
        <v>27333</v>
      </c>
      <c r="F638">
        <v>26802</v>
      </c>
      <c r="G638">
        <v>26873.5</v>
      </c>
      <c r="H638">
        <v>26810</v>
      </c>
      <c r="I638">
        <v>26873.5</v>
      </c>
      <c r="J638">
        <f t="shared" si="347"/>
        <v>-2.4090646919828136</v>
      </c>
      <c r="K638">
        <v>1645760</v>
      </c>
      <c r="L638">
        <v>195420</v>
      </c>
      <c r="M638">
        <f t="shared" si="343"/>
        <v>27300</v>
      </c>
      <c r="N638">
        <f t="shared" si="344"/>
        <v>23</v>
      </c>
      <c r="O638" s="11">
        <f t="shared" ref="O638:O654" si="370">O637</f>
        <v>24350</v>
      </c>
      <c r="P638" s="11">
        <f t="shared" ref="P638:P654" si="371">P637</f>
        <v>30250</v>
      </c>
      <c r="Q638" s="11">
        <f t="shared" si="341"/>
        <v>0</v>
      </c>
      <c r="R638" s="14">
        <v>16.282499999999999</v>
      </c>
      <c r="S638" s="14">
        <f t="shared" ref="S638:S654" si="372">S637</f>
        <v>25050</v>
      </c>
      <c r="T638" s="14">
        <f t="shared" ref="T638:T654" si="373">T637</f>
        <v>30000</v>
      </c>
      <c r="U638" s="14">
        <f t="shared" si="360"/>
        <v>0</v>
      </c>
      <c r="V638" s="15">
        <f t="shared" si="342"/>
        <v>531</v>
      </c>
      <c r="W638" s="15">
        <f t="shared" si="345"/>
        <v>187.90000000000146</v>
      </c>
      <c r="X638" s="15">
        <f t="shared" si="346"/>
        <v>718.90000000000146</v>
      </c>
      <c r="Y638" s="15">
        <f t="shared" si="348"/>
        <v>718.90000000000146</v>
      </c>
      <c r="Z638" s="16">
        <f t="shared" si="350"/>
        <v>589.39642857142906</v>
      </c>
      <c r="AA638" s="15">
        <f t="shared" si="349"/>
        <v>2.1932254026138354E-2</v>
      </c>
      <c r="AB638" s="15">
        <f t="shared" si="351"/>
        <v>20.396996244308667</v>
      </c>
      <c r="AC638" s="15">
        <f t="shared" ref="AC638:AC654" si="374">AC637</f>
        <v>24650</v>
      </c>
      <c r="AD638" s="15">
        <f t="shared" ref="AD638:AD654" si="375">AD637</f>
        <v>30400</v>
      </c>
      <c r="AE638" s="15">
        <f t="shared" si="361"/>
        <v>0</v>
      </c>
    </row>
    <row r="639" spans="1:31" x14ac:dyDescent="0.35">
      <c r="A639" s="2">
        <v>43712</v>
      </c>
      <c r="B639" t="s">
        <v>11</v>
      </c>
      <c r="C639" s="3">
        <v>43734</v>
      </c>
      <c r="D639">
        <v>26824.35</v>
      </c>
      <c r="E639">
        <v>27380.9</v>
      </c>
      <c r="F639">
        <v>26712</v>
      </c>
      <c r="G639">
        <v>27219.25</v>
      </c>
      <c r="H639">
        <v>27187.65</v>
      </c>
      <c r="I639">
        <v>27219.25</v>
      </c>
      <c r="J639">
        <f t="shared" si="347"/>
        <v>1.2702407303654584</v>
      </c>
      <c r="K639">
        <v>1564860</v>
      </c>
      <c r="L639">
        <v>-80900</v>
      </c>
      <c r="M639">
        <f t="shared" si="343"/>
        <v>26800</v>
      </c>
      <c r="N639">
        <f t="shared" si="344"/>
        <v>22</v>
      </c>
      <c r="O639" s="11">
        <f t="shared" si="370"/>
        <v>24350</v>
      </c>
      <c r="P639" s="11">
        <f t="shared" si="371"/>
        <v>30250</v>
      </c>
      <c r="Q639" s="11">
        <f t="shared" si="341"/>
        <v>0</v>
      </c>
      <c r="R639" s="14">
        <v>18.055</v>
      </c>
      <c r="S639" s="14">
        <f t="shared" si="372"/>
        <v>25050</v>
      </c>
      <c r="T639" s="14">
        <f t="shared" si="373"/>
        <v>30000</v>
      </c>
      <c r="U639" s="14">
        <f t="shared" si="360"/>
        <v>0</v>
      </c>
      <c r="V639" s="15">
        <f t="shared" si="342"/>
        <v>668.90000000000146</v>
      </c>
      <c r="W639" s="15">
        <f t="shared" si="345"/>
        <v>507.40000000000146</v>
      </c>
      <c r="X639" s="15">
        <f t="shared" si="346"/>
        <v>161.5</v>
      </c>
      <c r="Y639" s="15">
        <f t="shared" si="348"/>
        <v>668.90000000000146</v>
      </c>
      <c r="Z639" s="16">
        <f t="shared" si="350"/>
        <v>579.49642857142919</v>
      </c>
      <c r="AA639" s="15">
        <f t="shared" si="349"/>
        <v>2.1289948421482192E-2</v>
      </c>
      <c r="AB639" s="15">
        <f t="shared" si="351"/>
        <v>19.799652031978439</v>
      </c>
      <c r="AC639" s="15">
        <f t="shared" si="374"/>
        <v>24650</v>
      </c>
      <c r="AD639" s="15">
        <f t="shared" si="375"/>
        <v>30400</v>
      </c>
      <c r="AE639" s="15">
        <f t="shared" si="361"/>
        <v>0</v>
      </c>
    </row>
    <row r="640" spans="1:31" x14ac:dyDescent="0.35">
      <c r="A640" s="2">
        <v>43713</v>
      </c>
      <c r="B640" t="s">
        <v>11</v>
      </c>
      <c r="C640" s="3">
        <v>43734</v>
      </c>
      <c r="D640">
        <v>27160.05</v>
      </c>
      <c r="E640">
        <v>27335</v>
      </c>
      <c r="F640">
        <v>26862.05</v>
      </c>
      <c r="G640">
        <v>26994.15</v>
      </c>
      <c r="H640">
        <v>26990.05</v>
      </c>
      <c r="I640">
        <v>26994.15</v>
      </c>
      <c r="J640">
        <f t="shared" si="347"/>
        <v>-0.83388437865240628</v>
      </c>
      <c r="K640">
        <v>1655680</v>
      </c>
      <c r="L640">
        <v>90820</v>
      </c>
      <c r="M640">
        <f t="shared" si="343"/>
        <v>27200</v>
      </c>
      <c r="N640">
        <f t="shared" si="344"/>
        <v>21</v>
      </c>
      <c r="O640" s="11">
        <f t="shared" si="370"/>
        <v>24350</v>
      </c>
      <c r="P640" s="11">
        <f t="shared" si="371"/>
        <v>30250</v>
      </c>
      <c r="Q640" s="11">
        <f t="shared" si="341"/>
        <v>0</v>
      </c>
      <c r="R640" s="14">
        <v>17.234999999999999</v>
      </c>
      <c r="S640" s="14">
        <f t="shared" si="372"/>
        <v>25050</v>
      </c>
      <c r="T640" s="14">
        <f t="shared" si="373"/>
        <v>30000</v>
      </c>
      <c r="U640" s="14">
        <f t="shared" si="360"/>
        <v>0</v>
      </c>
      <c r="V640" s="15">
        <f t="shared" si="342"/>
        <v>472.95000000000073</v>
      </c>
      <c r="W640" s="15">
        <f t="shared" si="345"/>
        <v>115.75</v>
      </c>
      <c r="X640" s="15">
        <f t="shared" si="346"/>
        <v>357.20000000000073</v>
      </c>
      <c r="Y640" s="15">
        <f t="shared" si="348"/>
        <v>472.95000000000073</v>
      </c>
      <c r="Z640" s="16">
        <f t="shared" si="350"/>
        <v>583.90714285714341</v>
      </c>
      <c r="AA640" s="15">
        <f t="shared" si="349"/>
        <v>2.1630877166243182E-2</v>
      </c>
      <c r="AB640" s="15">
        <f t="shared" si="351"/>
        <v>20.116715764606159</v>
      </c>
      <c r="AC640" s="15">
        <f t="shared" si="374"/>
        <v>24650</v>
      </c>
      <c r="AD640" s="15">
        <f t="shared" si="375"/>
        <v>30400</v>
      </c>
      <c r="AE640" s="15">
        <f t="shared" si="361"/>
        <v>0</v>
      </c>
    </row>
    <row r="641" spans="1:31" x14ac:dyDescent="0.35">
      <c r="A641" s="2">
        <v>43714</v>
      </c>
      <c r="B641" t="s">
        <v>11</v>
      </c>
      <c r="C641" s="3">
        <v>43734</v>
      </c>
      <c r="D641">
        <v>27025.05</v>
      </c>
      <c r="E641">
        <v>27398</v>
      </c>
      <c r="F641">
        <v>27025.05</v>
      </c>
      <c r="G641">
        <v>27306</v>
      </c>
      <c r="H641">
        <v>27292</v>
      </c>
      <c r="I641">
        <v>27306</v>
      </c>
      <c r="J641">
        <f t="shared" si="347"/>
        <v>1.1420566908371734</v>
      </c>
      <c r="K641">
        <v>1598880</v>
      </c>
      <c r="L641">
        <v>-56800</v>
      </c>
      <c r="M641">
        <f t="shared" si="343"/>
        <v>27000</v>
      </c>
      <c r="N641">
        <f t="shared" si="344"/>
        <v>20</v>
      </c>
      <c r="O641" s="11">
        <f t="shared" si="370"/>
        <v>24350</v>
      </c>
      <c r="P641" s="11">
        <f t="shared" si="371"/>
        <v>30250</v>
      </c>
      <c r="Q641" s="11">
        <f t="shared" si="341"/>
        <v>0</v>
      </c>
      <c r="R641" s="14">
        <v>17.272500000000001</v>
      </c>
      <c r="S641" s="14">
        <f t="shared" si="372"/>
        <v>25050</v>
      </c>
      <c r="T641" s="14">
        <f t="shared" si="373"/>
        <v>30000</v>
      </c>
      <c r="U641" s="14">
        <f t="shared" si="360"/>
        <v>0</v>
      </c>
      <c r="V641" s="15">
        <f t="shared" si="342"/>
        <v>372.95000000000073</v>
      </c>
      <c r="W641" s="15">
        <f t="shared" si="345"/>
        <v>403.84999999999854</v>
      </c>
      <c r="X641" s="15">
        <f t="shared" si="346"/>
        <v>30.899999999997817</v>
      </c>
      <c r="Y641" s="15">
        <f t="shared" si="348"/>
        <v>403.84999999999854</v>
      </c>
      <c r="Z641" s="16">
        <f t="shared" si="350"/>
        <v>572.75357142857195</v>
      </c>
      <c r="AA641" s="15">
        <f t="shared" si="349"/>
        <v>2.0975374329032886E-2</v>
      </c>
      <c r="AB641" s="15">
        <f t="shared" si="351"/>
        <v>19.507098126000585</v>
      </c>
      <c r="AC641" s="15">
        <f t="shared" si="374"/>
        <v>24650</v>
      </c>
      <c r="AD641" s="15">
        <f t="shared" si="375"/>
        <v>30400</v>
      </c>
      <c r="AE641" s="15">
        <f t="shared" si="361"/>
        <v>0</v>
      </c>
    </row>
    <row r="642" spans="1:31" x14ac:dyDescent="0.35">
      <c r="A642" s="2">
        <v>43717</v>
      </c>
      <c r="B642" t="s">
        <v>11</v>
      </c>
      <c r="C642" s="3">
        <v>43734</v>
      </c>
      <c r="D642">
        <v>27200</v>
      </c>
      <c r="E642">
        <v>27609</v>
      </c>
      <c r="F642">
        <v>27035</v>
      </c>
      <c r="G642">
        <v>27551.35</v>
      </c>
      <c r="H642">
        <v>27544.55</v>
      </c>
      <c r="I642">
        <v>27551.35</v>
      </c>
      <c r="J642">
        <f t="shared" si="347"/>
        <v>0.89051897638409205</v>
      </c>
      <c r="K642">
        <v>1677020</v>
      </c>
      <c r="L642">
        <v>78140</v>
      </c>
      <c r="M642">
        <f t="shared" si="343"/>
        <v>27200</v>
      </c>
      <c r="N642">
        <f t="shared" si="344"/>
        <v>17</v>
      </c>
      <c r="O642" s="11">
        <f t="shared" si="370"/>
        <v>24350</v>
      </c>
      <c r="P642" s="11">
        <f t="shared" si="371"/>
        <v>30250</v>
      </c>
      <c r="Q642" s="11">
        <f t="shared" ref="Q642:Q705" si="376">IF(AND(G642&gt;=O642,G642&lt;=P642),0,1)</f>
        <v>0</v>
      </c>
      <c r="R642" s="14">
        <v>16.274999999999999</v>
      </c>
      <c r="S642" s="14">
        <f t="shared" si="372"/>
        <v>25050</v>
      </c>
      <c r="T642" s="14">
        <f t="shared" si="373"/>
        <v>30000</v>
      </c>
      <c r="U642" s="14">
        <f t="shared" si="360"/>
        <v>0</v>
      </c>
      <c r="V642" s="15">
        <f t="shared" ref="V642:V705" si="377">E642-F642</f>
        <v>574</v>
      </c>
      <c r="W642" s="15">
        <f t="shared" si="345"/>
        <v>303</v>
      </c>
      <c r="X642" s="15">
        <f t="shared" si="346"/>
        <v>271</v>
      </c>
      <c r="Y642" s="15">
        <f t="shared" si="348"/>
        <v>574</v>
      </c>
      <c r="Z642" s="16">
        <f t="shared" si="350"/>
        <v>587.80714285714328</v>
      </c>
      <c r="AA642" s="15">
        <f t="shared" si="349"/>
        <v>2.1334966992802289E-2</v>
      </c>
      <c r="AB642" s="15">
        <f t="shared" si="351"/>
        <v>19.841519303306129</v>
      </c>
      <c r="AC642" s="15">
        <f t="shared" si="374"/>
        <v>24650</v>
      </c>
      <c r="AD642" s="15">
        <f t="shared" si="375"/>
        <v>30400</v>
      </c>
      <c r="AE642" s="15">
        <f t="shared" si="361"/>
        <v>0</v>
      </c>
    </row>
    <row r="643" spans="1:31" x14ac:dyDescent="0.35">
      <c r="A643" s="2">
        <v>43719</v>
      </c>
      <c r="B643" t="s">
        <v>11</v>
      </c>
      <c r="C643" s="3">
        <v>43734</v>
      </c>
      <c r="D643">
        <v>27660.55</v>
      </c>
      <c r="E643">
        <v>27897</v>
      </c>
      <c r="F643">
        <v>27594.400000000001</v>
      </c>
      <c r="G643">
        <v>27830.2</v>
      </c>
      <c r="H643">
        <v>27790</v>
      </c>
      <c r="I643">
        <v>27830.2</v>
      </c>
      <c r="J643">
        <f t="shared" si="347"/>
        <v>1.0019690839447872</v>
      </c>
      <c r="K643">
        <v>1727120</v>
      </c>
      <c r="L643">
        <v>50100</v>
      </c>
      <c r="M643">
        <f t="shared" ref="M643:M706" si="378">MROUND(D643,100)</f>
        <v>27700</v>
      </c>
      <c r="N643">
        <f t="shared" ref="N643:N706" si="379">C643-A643</f>
        <v>15</v>
      </c>
      <c r="O643" s="11">
        <f t="shared" si="370"/>
        <v>24350</v>
      </c>
      <c r="P643" s="11">
        <f t="shared" si="371"/>
        <v>30250</v>
      </c>
      <c r="Q643" s="11">
        <f t="shared" si="376"/>
        <v>0</v>
      </c>
      <c r="R643" s="14">
        <v>15.852499999999999</v>
      </c>
      <c r="S643" s="14">
        <f t="shared" si="372"/>
        <v>25050</v>
      </c>
      <c r="T643" s="14">
        <f t="shared" si="373"/>
        <v>30000</v>
      </c>
      <c r="U643" s="14">
        <f t="shared" si="360"/>
        <v>0</v>
      </c>
      <c r="V643" s="15">
        <f t="shared" si="377"/>
        <v>302.59999999999854</v>
      </c>
      <c r="W643" s="15">
        <f t="shared" ref="W643:W706" si="380">ABS(G642-E643)</f>
        <v>345.65000000000146</v>
      </c>
      <c r="X643" s="15">
        <f t="shared" ref="X643:X706" si="381">ABS(G642-F643)</f>
        <v>43.05000000000291</v>
      </c>
      <c r="Y643" s="15">
        <f t="shared" si="348"/>
        <v>345.65000000000146</v>
      </c>
      <c r="Z643" s="16">
        <f t="shared" si="350"/>
        <v>584.03928571428617</v>
      </c>
      <c r="AA643" s="15">
        <f t="shared" si="349"/>
        <v>2.0985809865336439E-2</v>
      </c>
      <c r="AB643" s="15">
        <f t="shared" si="351"/>
        <v>19.516803174762888</v>
      </c>
      <c r="AC643" s="15">
        <f t="shared" si="374"/>
        <v>24650</v>
      </c>
      <c r="AD643" s="15">
        <f t="shared" si="375"/>
        <v>30400</v>
      </c>
      <c r="AE643" s="15">
        <f t="shared" si="361"/>
        <v>0</v>
      </c>
    </row>
    <row r="644" spans="1:31" x14ac:dyDescent="0.35">
      <c r="A644" s="2">
        <v>43720</v>
      </c>
      <c r="B644" t="s">
        <v>11</v>
      </c>
      <c r="C644" s="3">
        <v>43734</v>
      </c>
      <c r="D644">
        <v>27855.65</v>
      </c>
      <c r="E644">
        <v>28094.9</v>
      </c>
      <c r="F644">
        <v>27770.5</v>
      </c>
      <c r="G644">
        <v>27824.45</v>
      </c>
      <c r="H644">
        <v>27797.4</v>
      </c>
      <c r="I644">
        <v>27824.45</v>
      </c>
      <c r="J644">
        <f t="shared" ref="J644:J707" si="382">((G644-G643)/G644)*100</f>
        <v>-2.0665278199569086E-2</v>
      </c>
      <c r="K644">
        <v>1553340</v>
      </c>
      <c r="L644">
        <v>-173780</v>
      </c>
      <c r="M644">
        <f t="shared" si="378"/>
        <v>27900</v>
      </c>
      <c r="N644">
        <f t="shared" si="379"/>
        <v>14</v>
      </c>
      <c r="O644" s="11">
        <f t="shared" si="370"/>
        <v>24350</v>
      </c>
      <c r="P644" s="11">
        <f t="shared" si="371"/>
        <v>30250</v>
      </c>
      <c r="Q644" s="11">
        <f t="shared" si="376"/>
        <v>0</v>
      </c>
      <c r="R644" s="14">
        <v>15.3725</v>
      </c>
      <c r="S644" s="14">
        <f t="shared" si="372"/>
        <v>25050</v>
      </c>
      <c r="T644" s="14">
        <f t="shared" si="373"/>
        <v>30000</v>
      </c>
      <c r="U644" s="14">
        <f t="shared" si="360"/>
        <v>0</v>
      </c>
      <c r="V644" s="15">
        <f t="shared" si="377"/>
        <v>324.40000000000146</v>
      </c>
      <c r="W644" s="15">
        <f t="shared" si="380"/>
        <v>264.70000000000073</v>
      </c>
      <c r="X644" s="15">
        <f t="shared" si="381"/>
        <v>59.700000000000728</v>
      </c>
      <c r="Y644" s="15">
        <f t="shared" ref="Y644:Y707" si="383">MAX(V644,W644,X644)</f>
        <v>324.40000000000146</v>
      </c>
      <c r="Z644" s="16">
        <f t="shared" si="350"/>
        <v>574.22857142857197</v>
      </c>
      <c r="AA644" s="15">
        <f t="shared" si="349"/>
        <v>2.0637553354282724E-2</v>
      </c>
      <c r="AB644" s="15">
        <f t="shared" si="351"/>
        <v>19.192924619482934</v>
      </c>
      <c r="AC644" s="15">
        <f t="shared" si="374"/>
        <v>24650</v>
      </c>
      <c r="AD644" s="15">
        <f t="shared" si="375"/>
        <v>30400</v>
      </c>
      <c r="AE644" s="15">
        <f t="shared" si="361"/>
        <v>0</v>
      </c>
    </row>
    <row r="645" spans="1:31" x14ac:dyDescent="0.35">
      <c r="A645" s="2">
        <v>43721</v>
      </c>
      <c r="B645" t="s">
        <v>11</v>
      </c>
      <c r="C645" s="3">
        <v>43734</v>
      </c>
      <c r="D645">
        <v>27749.95</v>
      </c>
      <c r="E645">
        <v>28200</v>
      </c>
      <c r="F645">
        <v>27585.4</v>
      </c>
      <c r="G645">
        <v>28163.85</v>
      </c>
      <c r="H645">
        <v>28170</v>
      </c>
      <c r="I645">
        <v>28163.85</v>
      </c>
      <c r="J645">
        <f t="shared" si="382"/>
        <v>1.2050909232935052</v>
      </c>
      <c r="K645">
        <v>1594100</v>
      </c>
      <c r="L645">
        <v>40760</v>
      </c>
      <c r="M645">
        <f t="shared" si="378"/>
        <v>27700</v>
      </c>
      <c r="N645">
        <f t="shared" si="379"/>
        <v>13</v>
      </c>
      <c r="O645" s="11">
        <f t="shared" si="370"/>
        <v>24350</v>
      </c>
      <c r="P645" s="11">
        <f t="shared" si="371"/>
        <v>30250</v>
      </c>
      <c r="Q645" s="11">
        <f t="shared" si="376"/>
        <v>0</v>
      </c>
      <c r="R645" s="14">
        <v>14.9</v>
      </c>
      <c r="S645" s="14">
        <f t="shared" si="372"/>
        <v>25050</v>
      </c>
      <c r="T645" s="14">
        <f t="shared" si="373"/>
        <v>30000</v>
      </c>
      <c r="U645" s="14">
        <f t="shared" si="360"/>
        <v>0</v>
      </c>
      <c r="V645" s="15">
        <f t="shared" si="377"/>
        <v>614.59999999999854</v>
      </c>
      <c r="W645" s="15">
        <f t="shared" si="380"/>
        <v>375.54999999999927</v>
      </c>
      <c r="X645" s="15">
        <f t="shared" si="381"/>
        <v>239.04999999999927</v>
      </c>
      <c r="Y645" s="15">
        <f t="shared" si="383"/>
        <v>614.59999999999854</v>
      </c>
      <c r="Z645" s="16">
        <f t="shared" si="350"/>
        <v>562.76785714285768</v>
      </c>
      <c r="AA645" s="15">
        <f t="shared" si="349"/>
        <v>1.9981922114443079E-2</v>
      </c>
      <c r="AB645" s="15">
        <f t="shared" si="351"/>
        <v>18.583187566432063</v>
      </c>
      <c r="AC645" s="15">
        <f t="shared" si="374"/>
        <v>24650</v>
      </c>
      <c r="AD645" s="15">
        <f t="shared" si="375"/>
        <v>30400</v>
      </c>
      <c r="AE645" s="15">
        <f t="shared" si="361"/>
        <v>0</v>
      </c>
    </row>
    <row r="646" spans="1:31" x14ac:dyDescent="0.35">
      <c r="A646" s="2">
        <v>43724</v>
      </c>
      <c r="B646" t="s">
        <v>11</v>
      </c>
      <c r="C646" s="3">
        <v>43734</v>
      </c>
      <c r="D646">
        <v>27801.55</v>
      </c>
      <c r="E646">
        <v>28095</v>
      </c>
      <c r="F646">
        <v>27801.55</v>
      </c>
      <c r="G646">
        <v>27889.9</v>
      </c>
      <c r="H646">
        <v>27880</v>
      </c>
      <c r="I646">
        <v>27889.9</v>
      </c>
      <c r="J646">
        <f t="shared" si="382"/>
        <v>-0.98225522500976004</v>
      </c>
      <c r="K646">
        <v>1515240</v>
      </c>
      <c r="L646">
        <v>-78860</v>
      </c>
      <c r="M646">
        <f t="shared" si="378"/>
        <v>27800</v>
      </c>
      <c r="N646">
        <f t="shared" si="379"/>
        <v>10</v>
      </c>
      <c r="O646" s="11">
        <f t="shared" si="370"/>
        <v>24350</v>
      </c>
      <c r="P646" s="11">
        <f t="shared" si="371"/>
        <v>30250</v>
      </c>
      <c r="Q646" s="11">
        <f t="shared" si="376"/>
        <v>0</v>
      </c>
      <c r="R646" s="14">
        <v>14.12</v>
      </c>
      <c r="S646" s="14">
        <f t="shared" si="372"/>
        <v>25050</v>
      </c>
      <c r="T646" s="14">
        <f t="shared" si="373"/>
        <v>30000</v>
      </c>
      <c r="U646" s="14">
        <f t="shared" si="360"/>
        <v>0</v>
      </c>
      <c r="V646" s="15">
        <f t="shared" si="377"/>
        <v>293.45000000000073</v>
      </c>
      <c r="W646" s="15">
        <f t="shared" si="380"/>
        <v>68.849999999998545</v>
      </c>
      <c r="X646" s="15">
        <f t="shared" si="381"/>
        <v>362.29999999999927</v>
      </c>
      <c r="Y646" s="15">
        <f t="shared" si="383"/>
        <v>362.29999999999927</v>
      </c>
      <c r="Z646" s="16">
        <f t="shared" si="350"/>
        <v>543.33214285714325</v>
      </c>
      <c r="AA646" s="15">
        <f t="shared" si="349"/>
        <v>1.9481322731782588E-2</v>
      </c>
      <c r="AB646" s="15">
        <f t="shared" si="351"/>
        <v>18.117630140557807</v>
      </c>
      <c r="AC646" s="15">
        <f t="shared" si="374"/>
        <v>24650</v>
      </c>
      <c r="AD646" s="15">
        <f t="shared" si="375"/>
        <v>30400</v>
      </c>
      <c r="AE646" s="15">
        <f t="shared" si="361"/>
        <v>0</v>
      </c>
    </row>
    <row r="647" spans="1:31" x14ac:dyDescent="0.35">
      <c r="A647" s="2">
        <v>43725</v>
      </c>
      <c r="B647" t="s">
        <v>11</v>
      </c>
      <c r="C647" s="3">
        <v>43734</v>
      </c>
      <c r="D647">
        <v>27799.9</v>
      </c>
      <c r="E647">
        <v>27882</v>
      </c>
      <c r="F647">
        <v>27079</v>
      </c>
      <c r="G647">
        <v>27140.15</v>
      </c>
      <c r="H647">
        <v>27171.55</v>
      </c>
      <c r="I647">
        <v>27140.15</v>
      </c>
      <c r="J647">
        <f t="shared" si="382"/>
        <v>-2.7625123663649607</v>
      </c>
      <c r="K647">
        <v>1529300</v>
      </c>
      <c r="L647">
        <v>14060</v>
      </c>
      <c r="M647">
        <f t="shared" si="378"/>
        <v>27800</v>
      </c>
      <c r="N647">
        <f t="shared" si="379"/>
        <v>9</v>
      </c>
      <c r="O647" s="11">
        <f t="shared" si="370"/>
        <v>24350</v>
      </c>
      <c r="P647" s="11">
        <f t="shared" si="371"/>
        <v>30250</v>
      </c>
      <c r="Q647" s="11">
        <f t="shared" si="376"/>
        <v>0</v>
      </c>
      <c r="R647" s="14">
        <v>14.952500000000001</v>
      </c>
      <c r="S647" s="14">
        <f t="shared" si="372"/>
        <v>25050</v>
      </c>
      <c r="T647" s="14">
        <f t="shared" si="373"/>
        <v>30000</v>
      </c>
      <c r="U647" s="14">
        <f t="shared" si="360"/>
        <v>0</v>
      </c>
      <c r="V647" s="15">
        <f t="shared" si="377"/>
        <v>803</v>
      </c>
      <c r="W647" s="15">
        <f t="shared" si="380"/>
        <v>7.9000000000014552</v>
      </c>
      <c r="X647" s="15">
        <f t="shared" si="381"/>
        <v>810.90000000000146</v>
      </c>
      <c r="Y647" s="15">
        <f t="shared" si="383"/>
        <v>810.90000000000146</v>
      </c>
      <c r="Z647" s="16">
        <f t="shared" si="350"/>
        <v>518.18214285714328</v>
      </c>
      <c r="AA647" s="15">
        <f t="shared" si="349"/>
        <v>1.9092825310734952E-2</v>
      </c>
      <c r="AB647" s="15">
        <f t="shared" si="351"/>
        <v>17.756327538983506</v>
      </c>
      <c r="AC647" s="15">
        <f t="shared" si="374"/>
        <v>24650</v>
      </c>
      <c r="AD647" s="15">
        <f t="shared" si="375"/>
        <v>30400</v>
      </c>
      <c r="AE647" s="15">
        <f t="shared" si="361"/>
        <v>0</v>
      </c>
    </row>
    <row r="648" spans="1:31" x14ac:dyDescent="0.35">
      <c r="A648" s="2">
        <v>43726</v>
      </c>
      <c r="B648" t="s">
        <v>11</v>
      </c>
      <c r="C648" s="3">
        <v>43734</v>
      </c>
      <c r="D648">
        <v>27325.05</v>
      </c>
      <c r="E648">
        <v>27470</v>
      </c>
      <c r="F648">
        <v>27127.15</v>
      </c>
      <c r="G648">
        <v>27193.05</v>
      </c>
      <c r="H648">
        <v>27179.25</v>
      </c>
      <c r="I648">
        <v>27193.05</v>
      </c>
      <c r="J648">
        <f t="shared" si="382"/>
        <v>0.19453500067111934</v>
      </c>
      <c r="K648">
        <v>1484340</v>
      </c>
      <c r="L648">
        <v>-44960</v>
      </c>
      <c r="M648">
        <f t="shared" si="378"/>
        <v>27300</v>
      </c>
      <c r="N648">
        <f t="shared" si="379"/>
        <v>8</v>
      </c>
      <c r="O648" s="11">
        <f t="shared" si="370"/>
        <v>24350</v>
      </c>
      <c r="P648" s="11">
        <f t="shared" si="371"/>
        <v>30250</v>
      </c>
      <c r="Q648" s="11">
        <f t="shared" si="376"/>
        <v>0</v>
      </c>
      <c r="R648" s="14">
        <v>16.017499999999998</v>
      </c>
      <c r="S648" s="14">
        <f t="shared" si="372"/>
        <v>25050</v>
      </c>
      <c r="T648" s="14">
        <f t="shared" si="373"/>
        <v>30000</v>
      </c>
      <c r="U648" s="14">
        <f t="shared" si="360"/>
        <v>0</v>
      </c>
      <c r="V648" s="15">
        <f t="shared" si="377"/>
        <v>342.84999999999854</v>
      </c>
      <c r="W648" s="15">
        <f t="shared" si="380"/>
        <v>329.84999999999854</v>
      </c>
      <c r="X648" s="15">
        <f t="shared" si="381"/>
        <v>13</v>
      </c>
      <c r="Y648" s="15">
        <f t="shared" si="383"/>
        <v>342.84999999999854</v>
      </c>
      <c r="Z648" s="16">
        <f t="shared" si="350"/>
        <v>519.18214285714328</v>
      </c>
      <c r="AA648" s="15">
        <f t="shared" si="349"/>
        <v>1.9092457185094842E-2</v>
      </c>
      <c r="AB648" s="15">
        <f t="shared" si="351"/>
        <v>17.755985182138204</v>
      </c>
      <c r="AC648" s="15">
        <f t="shared" si="374"/>
        <v>24650</v>
      </c>
      <c r="AD648" s="15">
        <f t="shared" si="375"/>
        <v>30400</v>
      </c>
      <c r="AE648" s="15">
        <f t="shared" si="361"/>
        <v>0</v>
      </c>
    </row>
    <row r="649" spans="1:31" x14ac:dyDescent="0.35">
      <c r="A649" s="2">
        <v>43727</v>
      </c>
      <c r="B649" t="s">
        <v>11</v>
      </c>
      <c r="C649" s="3">
        <v>43734</v>
      </c>
      <c r="D649">
        <v>27175</v>
      </c>
      <c r="E649">
        <v>27175.85</v>
      </c>
      <c r="F649">
        <v>26683.1</v>
      </c>
      <c r="G649">
        <v>26781.85</v>
      </c>
      <c r="H649">
        <v>26800</v>
      </c>
      <c r="I649">
        <v>26781.85</v>
      </c>
      <c r="J649">
        <f t="shared" si="382"/>
        <v>-1.5353681691145336</v>
      </c>
      <c r="K649">
        <v>1500620</v>
      </c>
      <c r="L649">
        <v>16280</v>
      </c>
      <c r="M649">
        <f t="shared" si="378"/>
        <v>27200</v>
      </c>
      <c r="N649">
        <f t="shared" si="379"/>
        <v>7</v>
      </c>
      <c r="O649" s="11">
        <f t="shared" si="370"/>
        <v>24350</v>
      </c>
      <c r="P649" s="11">
        <f t="shared" si="371"/>
        <v>30250</v>
      </c>
      <c r="Q649" s="11">
        <f t="shared" si="376"/>
        <v>0</v>
      </c>
      <c r="R649" s="14">
        <v>15.352499999999999</v>
      </c>
      <c r="S649" s="14">
        <f t="shared" si="372"/>
        <v>25050</v>
      </c>
      <c r="T649" s="14">
        <f t="shared" si="373"/>
        <v>30000</v>
      </c>
      <c r="U649" s="14">
        <f t="shared" si="360"/>
        <v>0</v>
      </c>
      <c r="V649" s="15">
        <f t="shared" si="377"/>
        <v>492.75</v>
      </c>
      <c r="W649" s="15">
        <f t="shared" si="380"/>
        <v>17.200000000000728</v>
      </c>
      <c r="X649" s="15">
        <f t="shared" si="381"/>
        <v>509.95000000000073</v>
      </c>
      <c r="Y649" s="15">
        <f t="shared" si="383"/>
        <v>509.95000000000073</v>
      </c>
      <c r="Z649" s="16">
        <f t="shared" si="350"/>
        <v>520.10000000000036</v>
      </c>
      <c r="AA649" s="15">
        <f t="shared" si="349"/>
        <v>1.9419868306334343E-2</v>
      </c>
      <c r="AB649" s="15">
        <f t="shared" si="351"/>
        <v>18.060477524890938</v>
      </c>
      <c r="AC649" s="15">
        <f t="shared" si="374"/>
        <v>24650</v>
      </c>
      <c r="AD649" s="15">
        <f t="shared" si="375"/>
        <v>30400</v>
      </c>
      <c r="AE649" s="15">
        <f t="shared" si="361"/>
        <v>0</v>
      </c>
    </row>
    <row r="650" spans="1:31" x14ac:dyDescent="0.35">
      <c r="A650" s="2">
        <v>43728</v>
      </c>
      <c r="B650" t="s">
        <v>11</v>
      </c>
      <c r="C650" s="3">
        <v>43734</v>
      </c>
      <c r="D650">
        <v>26859.95</v>
      </c>
      <c r="E650">
        <v>29424.95</v>
      </c>
      <c r="F650">
        <v>26750.6</v>
      </c>
      <c r="G650">
        <v>28989.95</v>
      </c>
      <c r="H650">
        <v>29007.85</v>
      </c>
      <c r="I650">
        <v>28989.95</v>
      </c>
      <c r="J650">
        <f t="shared" si="382"/>
        <v>7.6167775384228058</v>
      </c>
      <c r="K650">
        <v>1329460</v>
      </c>
      <c r="L650">
        <v>-171160</v>
      </c>
      <c r="M650">
        <f t="shared" si="378"/>
        <v>26900</v>
      </c>
      <c r="N650">
        <f t="shared" si="379"/>
        <v>6</v>
      </c>
      <c r="O650" s="11">
        <f t="shared" si="370"/>
        <v>24350</v>
      </c>
      <c r="P650" s="11">
        <f t="shared" si="371"/>
        <v>30250</v>
      </c>
      <c r="Q650" s="11">
        <f t="shared" si="376"/>
        <v>0</v>
      </c>
      <c r="R650" s="14">
        <v>15.55</v>
      </c>
      <c r="S650" s="14">
        <f t="shared" si="372"/>
        <v>25050</v>
      </c>
      <c r="T650" s="14">
        <f t="shared" si="373"/>
        <v>30000</v>
      </c>
      <c r="U650" s="14">
        <f t="shared" si="360"/>
        <v>0</v>
      </c>
      <c r="V650" s="15">
        <f t="shared" si="377"/>
        <v>2674.3500000000022</v>
      </c>
      <c r="W650" s="15">
        <f t="shared" si="380"/>
        <v>2643.1000000000022</v>
      </c>
      <c r="X650" s="15">
        <f t="shared" si="381"/>
        <v>31.25</v>
      </c>
      <c r="Y650" s="15">
        <f t="shared" si="383"/>
        <v>2674.3500000000022</v>
      </c>
      <c r="Z650" s="16">
        <f t="shared" si="350"/>
        <v>668.43571428571465</v>
      </c>
      <c r="AA650" s="15">
        <f t="shared" si="349"/>
        <v>2.3057498004850463E-2</v>
      </c>
      <c r="AB650" s="15">
        <f t="shared" si="351"/>
        <v>21.443473144510932</v>
      </c>
      <c r="AC650" s="15">
        <f t="shared" si="374"/>
        <v>24650</v>
      </c>
      <c r="AD650" s="15">
        <f t="shared" si="375"/>
        <v>30400</v>
      </c>
      <c r="AE650" s="15">
        <f t="shared" si="361"/>
        <v>0</v>
      </c>
    </row>
    <row r="651" spans="1:31" x14ac:dyDescent="0.35">
      <c r="A651" s="2">
        <v>43731</v>
      </c>
      <c r="B651" t="s">
        <v>11</v>
      </c>
      <c r="C651" s="3">
        <v>43734</v>
      </c>
      <c r="D651">
        <v>29996.5</v>
      </c>
      <c r="E651">
        <v>30734.95</v>
      </c>
      <c r="F651">
        <v>29591</v>
      </c>
      <c r="G651">
        <v>30539.35</v>
      </c>
      <c r="H651">
        <v>30590</v>
      </c>
      <c r="I651">
        <v>30539.35</v>
      </c>
      <c r="J651">
        <f t="shared" si="382"/>
        <v>5.0734544120945531</v>
      </c>
      <c r="K651">
        <v>1228280</v>
      </c>
      <c r="L651">
        <v>-101180</v>
      </c>
      <c r="M651">
        <f t="shared" si="378"/>
        <v>30000</v>
      </c>
      <c r="N651">
        <f t="shared" si="379"/>
        <v>3</v>
      </c>
      <c r="O651" s="11">
        <f t="shared" si="370"/>
        <v>24350</v>
      </c>
      <c r="P651" s="11">
        <f t="shared" si="371"/>
        <v>30250</v>
      </c>
      <c r="Q651" s="11">
        <f t="shared" si="376"/>
        <v>1</v>
      </c>
      <c r="R651" s="14">
        <v>15.4</v>
      </c>
      <c r="S651" s="14">
        <f t="shared" si="372"/>
        <v>25050</v>
      </c>
      <c r="T651" s="14">
        <f t="shared" si="373"/>
        <v>30000</v>
      </c>
      <c r="U651" s="14">
        <f t="shared" si="360"/>
        <v>1</v>
      </c>
      <c r="V651" s="15">
        <f t="shared" si="377"/>
        <v>1143.9500000000007</v>
      </c>
      <c r="W651" s="15">
        <f t="shared" si="380"/>
        <v>1745</v>
      </c>
      <c r="X651" s="15">
        <f t="shared" si="381"/>
        <v>601.04999999999927</v>
      </c>
      <c r="Y651" s="15">
        <f t="shared" si="383"/>
        <v>1745</v>
      </c>
      <c r="Z651" s="16">
        <f t="shared" si="350"/>
        <v>754.90000000000043</v>
      </c>
      <c r="AA651" s="15">
        <f t="shared" si="349"/>
        <v>2.471892820246667E-2</v>
      </c>
      <c r="AB651" s="15">
        <f t="shared" si="351"/>
        <v>22.988603228294004</v>
      </c>
      <c r="AC651" s="15">
        <f t="shared" si="374"/>
        <v>24650</v>
      </c>
      <c r="AD651" s="15">
        <f t="shared" si="375"/>
        <v>30400</v>
      </c>
      <c r="AE651" s="15">
        <f t="shared" si="361"/>
        <v>1</v>
      </c>
    </row>
    <row r="652" spans="1:31" x14ac:dyDescent="0.35">
      <c r="A652" s="2">
        <v>43732</v>
      </c>
      <c r="B652" t="s">
        <v>11</v>
      </c>
      <c r="C652" s="3">
        <v>43734</v>
      </c>
      <c r="D652">
        <v>30514</v>
      </c>
      <c r="E652">
        <v>30674.95</v>
      </c>
      <c r="F652">
        <v>29923.25</v>
      </c>
      <c r="G652">
        <v>30250.15</v>
      </c>
      <c r="H652">
        <v>30237</v>
      </c>
      <c r="I652">
        <v>30250.15</v>
      </c>
      <c r="J652">
        <f t="shared" si="382"/>
        <v>-0.95602831721494619</v>
      </c>
      <c r="K652">
        <v>1067280</v>
      </c>
      <c r="L652">
        <v>-161000</v>
      </c>
      <c r="M652">
        <f t="shared" si="378"/>
        <v>30500</v>
      </c>
      <c r="N652">
        <f t="shared" si="379"/>
        <v>2</v>
      </c>
      <c r="O652" s="11">
        <f t="shared" si="370"/>
        <v>24350</v>
      </c>
      <c r="P652" s="11">
        <f t="shared" si="371"/>
        <v>30250</v>
      </c>
      <c r="Q652" s="11">
        <f t="shared" si="376"/>
        <v>1</v>
      </c>
      <c r="R652" s="14">
        <v>16.7925</v>
      </c>
      <c r="S652" s="14">
        <f t="shared" si="372"/>
        <v>25050</v>
      </c>
      <c r="T652" s="14">
        <f t="shared" si="373"/>
        <v>30000</v>
      </c>
      <c r="U652" s="14">
        <f t="shared" si="360"/>
        <v>1</v>
      </c>
      <c r="V652" s="15">
        <f t="shared" si="377"/>
        <v>751.70000000000073</v>
      </c>
      <c r="W652" s="15">
        <f t="shared" si="380"/>
        <v>135.60000000000218</v>
      </c>
      <c r="X652" s="15">
        <f t="shared" si="381"/>
        <v>616.09999999999854</v>
      </c>
      <c r="Y652" s="15">
        <f t="shared" si="383"/>
        <v>751.70000000000073</v>
      </c>
      <c r="Z652" s="16">
        <f t="shared" si="350"/>
        <v>757.24285714285747</v>
      </c>
      <c r="AA652" s="15">
        <f t="shared" si="349"/>
        <v>2.5032697594651841E-2</v>
      </c>
      <c r="AB652" s="15">
        <f t="shared" si="351"/>
        <v>23.280408763026212</v>
      </c>
      <c r="AC652" s="15">
        <f t="shared" si="374"/>
        <v>24650</v>
      </c>
      <c r="AD652" s="15">
        <f t="shared" si="375"/>
        <v>30400</v>
      </c>
      <c r="AE652" s="15">
        <f t="shared" si="361"/>
        <v>0</v>
      </c>
    </row>
    <row r="653" spans="1:31" x14ac:dyDescent="0.35">
      <c r="A653" s="2">
        <v>43733</v>
      </c>
      <c r="B653" t="s">
        <v>11</v>
      </c>
      <c r="C653" s="3">
        <v>43734</v>
      </c>
      <c r="D653">
        <v>30073.95</v>
      </c>
      <c r="E653">
        <v>30080.9</v>
      </c>
      <c r="F653">
        <v>29511</v>
      </c>
      <c r="G653">
        <v>29637.65</v>
      </c>
      <c r="H653">
        <v>29616.5</v>
      </c>
      <c r="I653">
        <v>29637.65</v>
      </c>
      <c r="J653">
        <f t="shared" si="382"/>
        <v>-2.0666280896089937</v>
      </c>
      <c r="K653">
        <v>1004420</v>
      </c>
      <c r="L653">
        <v>-62860</v>
      </c>
      <c r="M653">
        <f t="shared" si="378"/>
        <v>30100</v>
      </c>
      <c r="N653">
        <f t="shared" si="379"/>
        <v>1</v>
      </c>
      <c r="O653" s="11">
        <f t="shared" si="370"/>
        <v>24350</v>
      </c>
      <c r="P653" s="11">
        <f t="shared" si="371"/>
        <v>30250</v>
      </c>
      <c r="Q653" s="11">
        <f t="shared" si="376"/>
        <v>0</v>
      </c>
      <c r="R653" s="14">
        <v>16.732500000000002</v>
      </c>
      <c r="S653" s="14">
        <f t="shared" si="372"/>
        <v>25050</v>
      </c>
      <c r="T653" s="14">
        <f t="shared" si="373"/>
        <v>30000</v>
      </c>
      <c r="U653" s="14">
        <f t="shared" si="360"/>
        <v>0</v>
      </c>
      <c r="V653" s="15">
        <f t="shared" si="377"/>
        <v>569.90000000000146</v>
      </c>
      <c r="W653" s="15">
        <f t="shared" si="380"/>
        <v>169.25</v>
      </c>
      <c r="X653" s="15">
        <f t="shared" si="381"/>
        <v>739.15000000000146</v>
      </c>
      <c r="Y653" s="15">
        <f t="shared" si="383"/>
        <v>739.15000000000146</v>
      </c>
      <c r="Z653" s="16">
        <f t="shared" si="350"/>
        <v>762.2607142857147</v>
      </c>
      <c r="AA653" s="15">
        <f t="shared" si="349"/>
        <v>2.5719337204053446E-2</v>
      </c>
      <c r="AB653" s="15">
        <f t="shared" si="351"/>
        <v>23.918983599769703</v>
      </c>
      <c r="AC653" s="15">
        <f t="shared" si="374"/>
        <v>24650</v>
      </c>
      <c r="AD653" s="15">
        <f t="shared" si="375"/>
        <v>30400</v>
      </c>
      <c r="AE653" s="15">
        <f t="shared" si="361"/>
        <v>0</v>
      </c>
    </row>
    <row r="654" spans="1:31" x14ac:dyDescent="0.35">
      <c r="A654" s="2">
        <v>43734</v>
      </c>
      <c r="B654" t="s">
        <v>11</v>
      </c>
      <c r="C654" s="3">
        <v>43734</v>
      </c>
      <c r="D654">
        <v>29678.65</v>
      </c>
      <c r="E654">
        <v>30974.799999999999</v>
      </c>
      <c r="F654">
        <v>29676.400000000001</v>
      </c>
      <c r="G654">
        <v>29997</v>
      </c>
      <c r="H654">
        <v>30006.5</v>
      </c>
      <c r="I654">
        <v>30002.6</v>
      </c>
      <c r="J654">
        <f t="shared" si="382"/>
        <v>1.1979531286461931</v>
      </c>
      <c r="K654">
        <v>675960</v>
      </c>
      <c r="L654">
        <v>-328460</v>
      </c>
      <c r="M654">
        <f t="shared" si="378"/>
        <v>29700</v>
      </c>
      <c r="N654">
        <f t="shared" si="379"/>
        <v>0</v>
      </c>
      <c r="O654" s="11">
        <f t="shared" si="370"/>
        <v>24350</v>
      </c>
      <c r="P654" s="11">
        <f t="shared" si="371"/>
        <v>30250</v>
      </c>
      <c r="Q654" s="11">
        <f t="shared" si="376"/>
        <v>0</v>
      </c>
      <c r="R654" s="14">
        <v>16.170000000000002</v>
      </c>
      <c r="S654" s="14">
        <f t="shared" si="372"/>
        <v>25050</v>
      </c>
      <c r="T654" s="14">
        <f t="shared" si="373"/>
        <v>30000</v>
      </c>
      <c r="U654" s="14">
        <f t="shared" si="360"/>
        <v>0</v>
      </c>
      <c r="V654" s="15">
        <f t="shared" si="377"/>
        <v>1298.3999999999978</v>
      </c>
      <c r="W654" s="15">
        <f t="shared" si="380"/>
        <v>1337.1499999999978</v>
      </c>
      <c r="X654" s="15">
        <f t="shared" si="381"/>
        <v>38.75</v>
      </c>
      <c r="Y654" s="15">
        <f t="shared" si="383"/>
        <v>1337.1499999999978</v>
      </c>
      <c r="Z654" s="16">
        <f t="shared" si="350"/>
        <v>823.98928571428587</v>
      </c>
      <c r="AA654" s="15">
        <f t="shared" si="349"/>
        <v>2.7469056429452476E-2</v>
      </c>
      <c r="AB654" s="15">
        <f t="shared" si="351"/>
        <v>25.546222479390803</v>
      </c>
      <c r="AC654" s="15">
        <f t="shared" si="374"/>
        <v>24650</v>
      </c>
      <c r="AD654" s="15">
        <f t="shared" si="375"/>
        <v>30400</v>
      </c>
      <c r="AE654" s="15">
        <f t="shared" si="361"/>
        <v>0</v>
      </c>
    </row>
    <row r="655" spans="1:31" x14ac:dyDescent="0.35">
      <c r="A655" s="2">
        <v>43735</v>
      </c>
      <c r="B655" t="s">
        <v>11</v>
      </c>
      <c r="C655" s="3">
        <v>43769</v>
      </c>
      <c r="D655">
        <v>30201</v>
      </c>
      <c r="E655">
        <v>30340</v>
      </c>
      <c r="F655">
        <v>29882.95</v>
      </c>
      <c r="G655">
        <v>30080.9</v>
      </c>
      <c r="H655">
        <v>30061.3</v>
      </c>
      <c r="I655">
        <v>30080.9</v>
      </c>
      <c r="J655">
        <f t="shared" si="382"/>
        <v>0.27891452715843423</v>
      </c>
      <c r="K655">
        <v>967320</v>
      </c>
      <c r="L655">
        <v>78720</v>
      </c>
      <c r="M655">
        <f t="shared" si="378"/>
        <v>30200</v>
      </c>
      <c r="N655">
        <f t="shared" si="379"/>
        <v>34</v>
      </c>
      <c r="O655" s="11">
        <v>25650</v>
      </c>
      <c r="P655" s="11">
        <v>33800</v>
      </c>
      <c r="Q655" s="11">
        <f t="shared" si="376"/>
        <v>0</v>
      </c>
      <c r="R655" s="14">
        <v>16.342500000000001</v>
      </c>
      <c r="S655" s="14">
        <f>MROUND((G655-2*G655*R655*SQRT(N655/365)/100),50)</f>
        <v>27100</v>
      </c>
      <c r="T655" s="14">
        <f>MROUND((G655+2*G655*R655*SQRT(N655/365)/100),50)</f>
        <v>33100</v>
      </c>
      <c r="U655" s="14">
        <f t="shared" si="360"/>
        <v>0</v>
      </c>
      <c r="V655" s="15">
        <f t="shared" si="377"/>
        <v>457.04999999999927</v>
      </c>
      <c r="W655" s="15">
        <f t="shared" si="380"/>
        <v>343</v>
      </c>
      <c r="X655" s="15">
        <f t="shared" si="381"/>
        <v>114.04999999999927</v>
      </c>
      <c r="Y655" s="15">
        <f t="shared" si="383"/>
        <v>457.04999999999927</v>
      </c>
      <c r="Z655" s="16">
        <f t="shared" si="350"/>
        <v>827.78928571428594</v>
      </c>
      <c r="AA655" s="15">
        <f t="shared" ref="AA655:AA718" si="384">Z655/G655</f>
        <v>2.7518767248130405E-2</v>
      </c>
      <c r="AB655" s="15">
        <f t="shared" si="351"/>
        <v>25.592453540761277</v>
      </c>
      <c r="AC655" s="15">
        <f>MROUND((G655-2*G655*AB655*SQRT(N655/365)/100),50)</f>
        <v>25400</v>
      </c>
      <c r="AD655" s="15">
        <f>MROUND((G655+2*G655*AB655*SQRT(N655/365)/100),50)</f>
        <v>34800</v>
      </c>
      <c r="AE655" s="15">
        <f t="shared" si="361"/>
        <v>0</v>
      </c>
    </row>
    <row r="656" spans="1:31" x14ac:dyDescent="0.35">
      <c r="A656" s="2">
        <v>43738</v>
      </c>
      <c r="B656" t="s">
        <v>11</v>
      </c>
      <c r="C656" s="3">
        <v>43769</v>
      </c>
      <c r="D656">
        <v>29890.05</v>
      </c>
      <c r="E656">
        <v>29955.599999999999</v>
      </c>
      <c r="F656">
        <v>29103.5</v>
      </c>
      <c r="G656">
        <v>29324.7</v>
      </c>
      <c r="H656">
        <v>29310</v>
      </c>
      <c r="I656">
        <v>29324.7</v>
      </c>
      <c r="J656">
        <f t="shared" si="382"/>
        <v>-2.5787135077255714</v>
      </c>
      <c r="K656">
        <v>1327640</v>
      </c>
      <c r="L656">
        <v>360320</v>
      </c>
      <c r="M656">
        <f t="shared" si="378"/>
        <v>29900</v>
      </c>
      <c r="N656">
        <f t="shared" si="379"/>
        <v>31</v>
      </c>
      <c r="O656" s="11">
        <f t="shared" ref="O656:O672" si="385">O655</f>
        <v>25650</v>
      </c>
      <c r="P656" s="11">
        <f t="shared" ref="P656:P672" si="386">P655</f>
        <v>33800</v>
      </c>
      <c r="Q656" s="11">
        <f t="shared" si="376"/>
        <v>0</v>
      </c>
      <c r="R656" s="14">
        <v>16.114999999999998</v>
      </c>
      <c r="S656" s="14">
        <f t="shared" ref="S656:S676" si="387">S655</f>
        <v>27100</v>
      </c>
      <c r="T656" s="14">
        <f t="shared" ref="T656:T676" si="388">T655</f>
        <v>33100</v>
      </c>
      <c r="U656" s="14">
        <f t="shared" si="360"/>
        <v>0</v>
      </c>
      <c r="V656" s="15">
        <f t="shared" si="377"/>
        <v>852.09999999999854</v>
      </c>
      <c r="W656" s="15">
        <f t="shared" si="380"/>
        <v>125.30000000000291</v>
      </c>
      <c r="X656" s="15">
        <f t="shared" si="381"/>
        <v>977.40000000000146</v>
      </c>
      <c r="Y656" s="15">
        <f t="shared" si="383"/>
        <v>977.40000000000146</v>
      </c>
      <c r="Z656" s="16">
        <f t="shared" ref="Z656:Z719" si="389">AVERAGE(Y643:Y656)</f>
        <v>856.60357142857174</v>
      </c>
      <c r="AA656" s="15">
        <f t="shared" si="384"/>
        <v>2.9210991806517091E-2</v>
      </c>
      <c r="AB656" s="15">
        <f t="shared" ref="AB656:AB719" si="390">AA656*930</f>
        <v>27.166222380060894</v>
      </c>
      <c r="AC656" s="15">
        <f t="shared" ref="AC656:AC676" si="391">AC655</f>
        <v>25400</v>
      </c>
      <c r="AD656" s="15">
        <f t="shared" ref="AD656:AD676" si="392">AD655</f>
        <v>34800</v>
      </c>
      <c r="AE656" s="15">
        <f t="shared" si="361"/>
        <v>0</v>
      </c>
    </row>
    <row r="657" spans="1:31" x14ac:dyDescent="0.35">
      <c r="A657" s="2">
        <v>43739</v>
      </c>
      <c r="B657" t="s">
        <v>11</v>
      </c>
      <c r="C657" s="3">
        <v>43769</v>
      </c>
      <c r="D657">
        <v>29440</v>
      </c>
      <c r="E657">
        <v>29724</v>
      </c>
      <c r="F657">
        <v>28218</v>
      </c>
      <c r="G657">
        <v>28874.65</v>
      </c>
      <c r="H657">
        <v>28918.15</v>
      </c>
      <c r="I657">
        <v>28874.65</v>
      </c>
      <c r="J657">
        <f t="shared" si="382"/>
        <v>-1.5586336111433361</v>
      </c>
      <c r="K657">
        <v>1513360</v>
      </c>
      <c r="L657">
        <v>185720</v>
      </c>
      <c r="M657">
        <f t="shared" si="378"/>
        <v>29400</v>
      </c>
      <c r="N657">
        <f t="shared" si="379"/>
        <v>30</v>
      </c>
      <c r="O657" s="11">
        <f t="shared" si="385"/>
        <v>25650</v>
      </c>
      <c r="P657" s="11">
        <f t="shared" si="386"/>
        <v>33800</v>
      </c>
      <c r="Q657" s="11">
        <f t="shared" si="376"/>
        <v>0</v>
      </c>
      <c r="R657" s="14">
        <v>15.8725</v>
      </c>
      <c r="S657" s="14">
        <f t="shared" si="387"/>
        <v>27100</v>
      </c>
      <c r="T657" s="14">
        <f t="shared" si="388"/>
        <v>33100</v>
      </c>
      <c r="U657" s="14">
        <f t="shared" si="360"/>
        <v>0</v>
      </c>
      <c r="V657" s="15">
        <f t="shared" si="377"/>
        <v>1506</v>
      </c>
      <c r="W657" s="15">
        <f t="shared" si="380"/>
        <v>399.29999999999927</v>
      </c>
      <c r="X657" s="15">
        <f t="shared" si="381"/>
        <v>1106.7000000000007</v>
      </c>
      <c r="Y657" s="15">
        <f t="shared" si="383"/>
        <v>1506</v>
      </c>
      <c r="Z657" s="16">
        <f t="shared" si="389"/>
        <v>939.48571428571449</v>
      </c>
      <c r="AA657" s="15">
        <f t="shared" si="384"/>
        <v>3.2536696177640746E-2</v>
      </c>
      <c r="AB657" s="15">
        <f t="shared" si="390"/>
        <v>30.259127445205895</v>
      </c>
      <c r="AC657" s="15">
        <f t="shared" si="391"/>
        <v>25400</v>
      </c>
      <c r="AD657" s="15">
        <f t="shared" si="392"/>
        <v>34800</v>
      </c>
      <c r="AE657" s="15">
        <f t="shared" si="361"/>
        <v>0</v>
      </c>
    </row>
    <row r="658" spans="1:31" x14ac:dyDescent="0.35">
      <c r="A658" s="2">
        <v>43741</v>
      </c>
      <c r="B658" t="s">
        <v>11</v>
      </c>
      <c r="C658" s="3">
        <v>43769</v>
      </c>
      <c r="D658">
        <v>28655.1</v>
      </c>
      <c r="E658">
        <v>28919.8</v>
      </c>
      <c r="F658">
        <v>28368.6</v>
      </c>
      <c r="G658">
        <v>28570.85</v>
      </c>
      <c r="H658">
        <v>28579.95</v>
      </c>
      <c r="I658">
        <v>28570.85</v>
      </c>
      <c r="J658">
        <f t="shared" si="382"/>
        <v>-1.0633215322610385</v>
      </c>
      <c r="K658">
        <v>1586560</v>
      </c>
      <c r="L658">
        <v>73200</v>
      </c>
      <c r="M658">
        <f t="shared" si="378"/>
        <v>28700</v>
      </c>
      <c r="N658">
        <f t="shared" si="379"/>
        <v>28</v>
      </c>
      <c r="O658" s="11">
        <f t="shared" si="385"/>
        <v>25650</v>
      </c>
      <c r="P658" s="11">
        <f t="shared" si="386"/>
        <v>33800</v>
      </c>
      <c r="Q658" s="11">
        <f t="shared" si="376"/>
        <v>0</v>
      </c>
      <c r="R658" s="14">
        <v>16.7575</v>
      </c>
      <c r="S658" s="14">
        <f t="shared" si="387"/>
        <v>27100</v>
      </c>
      <c r="T658" s="14">
        <f t="shared" si="388"/>
        <v>33100</v>
      </c>
      <c r="U658" s="14">
        <f t="shared" si="360"/>
        <v>0</v>
      </c>
      <c r="V658" s="15">
        <f t="shared" si="377"/>
        <v>551.20000000000073</v>
      </c>
      <c r="W658" s="15">
        <f t="shared" si="380"/>
        <v>45.149999999997817</v>
      </c>
      <c r="X658" s="15">
        <f t="shared" si="381"/>
        <v>506.05000000000291</v>
      </c>
      <c r="Y658" s="15">
        <f t="shared" si="383"/>
        <v>551.20000000000073</v>
      </c>
      <c r="Z658" s="16">
        <f t="shared" si="389"/>
        <v>955.68571428571443</v>
      </c>
      <c r="AA658" s="15">
        <f t="shared" si="384"/>
        <v>3.3449677355966462E-2</v>
      </c>
      <c r="AB658" s="15">
        <f t="shared" si="390"/>
        <v>31.108199941048809</v>
      </c>
      <c r="AC658" s="15">
        <f t="shared" si="391"/>
        <v>25400</v>
      </c>
      <c r="AD658" s="15">
        <f t="shared" si="392"/>
        <v>34800</v>
      </c>
      <c r="AE658" s="15">
        <f t="shared" si="361"/>
        <v>0</v>
      </c>
    </row>
    <row r="659" spans="1:31" x14ac:dyDescent="0.35">
      <c r="A659" s="2">
        <v>43742</v>
      </c>
      <c r="B659" t="s">
        <v>11</v>
      </c>
      <c r="C659" s="3">
        <v>43769</v>
      </c>
      <c r="D659">
        <v>28801.05</v>
      </c>
      <c r="E659">
        <v>28860</v>
      </c>
      <c r="F659">
        <v>27778</v>
      </c>
      <c r="G659">
        <v>27853.75</v>
      </c>
      <c r="H659">
        <v>27819</v>
      </c>
      <c r="I659">
        <v>27853.75</v>
      </c>
      <c r="J659">
        <f t="shared" si="382"/>
        <v>-2.574518691379073</v>
      </c>
      <c r="K659">
        <v>1645520</v>
      </c>
      <c r="L659">
        <v>58960</v>
      </c>
      <c r="M659">
        <f t="shared" si="378"/>
        <v>28800</v>
      </c>
      <c r="N659">
        <f t="shared" si="379"/>
        <v>27</v>
      </c>
      <c r="O659" s="11">
        <f t="shared" si="385"/>
        <v>25650</v>
      </c>
      <c r="P659" s="11">
        <f t="shared" si="386"/>
        <v>33800</v>
      </c>
      <c r="Q659" s="11">
        <f t="shared" si="376"/>
        <v>0</v>
      </c>
      <c r="R659" s="14">
        <v>17.702500000000001</v>
      </c>
      <c r="S659" s="14">
        <f t="shared" si="387"/>
        <v>27100</v>
      </c>
      <c r="T659" s="14">
        <f t="shared" si="388"/>
        <v>33100</v>
      </c>
      <c r="U659" s="14">
        <f t="shared" si="360"/>
        <v>0</v>
      </c>
      <c r="V659" s="15">
        <f t="shared" si="377"/>
        <v>1082</v>
      </c>
      <c r="W659" s="15">
        <f t="shared" si="380"/>
        <v>289.15000000000146</v>
      </c>
      <c r="X659" s="15">
        <f t="shared" si="381"/>
        <v>792.84999999999854</v>
      </c>
      <c r="Y659" s="15">
        <f t="shared" si="383"/>
        <v>1082</v>
      </c>
      <c r="Z659" s="16">
        <f t="shared" si="389"/>
        <v>989.07142857142878</v>
      </c>
      <c r="AA659" s="15">
        <f t="shared" si="384"/>
        <v>3.5509453074412917E-2</v>
      </c>
      <c r="AB659" s="15">
        <f t="shared" si="390"/>
        <v>33.023791359204012</v>
      </c>
      <c r="AC659" s="15">
        <f t="shared" si="391"/>
        <v>25400</v>
      </c>
      <c r="AD659" s="15">
        <f t="shared" si="392"/>
        <v>34800</v>
      </c>
      <c r="AE659" s="15">
        <f t="shared" si="361"/>
        <v>0</v>
      </c>
    </row>
    <row r="660" spans="1:31" x14ac:dyDescent="0.35">
      <c r="A660" s="2">
        <v>43745</v>
      </c>
      <c r="B660" t="s">
        <v>11</v>
      </c>
      <c r="C660" s="3">
        <v>43769</v>
      </c>
      <c r="D660">
        <v>27950</v>
      </c>
      <c r="E660">
        <v>28277</v>
      </c>
      <c r="F660">
        <v>27652.2</v>
      </c>
      <c r="G660">
        <v>27871.55</v>
      </c>
      <c r="H660">
        <v>27870</v>
      </c>
      <c r="I660">
        <v>27871.55</v>
      </c>
      <c r="J660">
        <f t="shared" si="382"/>
        <v>6.3864406536411761E-2</v>
      </c>
      <c r="K660">
        <v>1441060</v>
      </c>
      <c r="L660">
        <v>-204460</v>
      </c>
      <c r="M660">
        <f t="shared" si="378"/>
        <v>28000</v>
      </c>
      <c r="N660">
        <f t="shared" si="379"/>
        <v>24</v>
      </c>
      <c r="O660" s="11">
        <f t="shared" si="385"/>
        <v>25650</v>
      </c>
      <c r="P660" s="11">
        <f t="shared" si="386"/>
        <v>33800</v>
      </c>
      <c r="Q660" s="11">
        <f t="shared" si="376"/>
        <v>0</v>
      </c>
      <c r="R660" s="14">
        <v>17.579999999999998</v>
      </c>
      <c r="S660" s="14">
        <f t="shared" si="387"/>
        <v>27100</v>
      </c>
      <c r="T660" s="14">
        <f t="shared" si="388"/>
        <v>33100</v>
      </c>
      <c r="U660" s="14">
        <f t="shared" si="360"/>
        <v>0</v>
      </c>
      <c r="V660" s="15">
        <f t="shared" si="377"/>
        <v>624.79999999999927</v>
      </c>
      <c r="W660" s="15">
        <f t="shared" si="380"/>
        <v>423.25</v>
      </c>
      <c r="X660" s="15">
        <f t="shared" si="381"/>
        <v>201.54999999999927</v>
      </c>
      <c r="Y660" s="15">
        <f t="shared" si="383"/>
        <v>624.79999999999927</v>
      </c>
      <c r="Z660" s="16">
        <f t="shared" si="389"/>
        <v>1007.8214285714288</v>
      </c>
      <c r="AA660" s="15">
        <f t="shared" si="384"/>
        <v>3.6159504174379568E-2</v>
      </c>
      <c r="AB660" s="15">
        <f t="shared" si="390"/>
        <v>33.628338882172997</v>
      </c>
      <c r="AC660" s="15">
        <f t="shared" si="391"/>
        <v>25400</v>
      </c>
      <c r="AD660" s="15">
        <f t="shared" si="392"/>
        <v>34800</v>
      </c>
      <c r="AE660" s="15">
        <f t="shared" si="361"/>
        <v>0</v>
      </c>
    </row>
    <row r="661" spans="1:31" x14ac:dyDescent="0.35">
      <c r="A661" s="2">
        <v>43747</v>
      </c>
      <c r="B661" t="s">
        <v>11</v>
      </c>
      <c r="C661" s="3">
        <v>43769</v>
      </c>
      <c r="D661">
        <v>27870</v>
      </c>
      <c r="E661">
        <v>28989.95</v>
      </c>
      <c r="F661">
        <v>27774</v>
      </c>
      <c r="G661">
        <v>28874.05</v>
      </c>
      <c r="H661">
        <v>28894.6</v>
      </c>
      <c r="I661">
        <v>28874.05</v>
      </c>
      <c r="J661">
        <f t="shared" si="382"/>
        <v>3.4719757013650669</v>
      </c>
      <c r="K661">
        <v>1351920</v>
      </c>
      <c r="L661">
        <v>-89140</v>
      </c>
      <c r="M661">
        <f t="shared" si="378"/>
        <v>27900</v>
      </c>
      <c r="N661">
        <f t="shared" si="379"/>
        <v>22</v>
      </c>
      <c r="O661" s="11">
        <f t="shared" si="385"/>
        <v>25650</v>
      </c>
      <c r="P661" s="11">
        <f t="shared" si="386"/>
        <v>33800</v>
      </c>
      <c r="Q661" s="11">
        <f t="shared" si="376"/>
        <v>0</v>
      </c>
      <c r="R661" s="14">
        <v>17.829999999999998</v>
      </c>
      <c r="S661" s="14">
        <f t="shared" si="387"/>
        <v>27100</v>
      </c>
      <c r="T661" s="14">
        <f t="shared" si="388"/>
        <v>33100</v>
      </c>
      <c r="U661" s="14">
        <f t="shared" si="360"/>
        <v>0</v>
      </c>
      <c r="V661" s="15">
        <f t="shared" si="377"/>
        <v>1215.9500000000007</v>
      </c>
      <c r="W661" s="15">
        <f t="shared" si="380"/>
        <v>1118.4000000000015</v>
      </c>
      <c r="X661" s="15">
        <f t="shared" si="381"/>
        <v>97.549999999999272</v>
      </c>
      <c r="Y661" s="15">
        <f t="shared" si="383"/>
        <v>1215.9500000000007</v>
      </c>
      <c r="Z661" s="16">
        <f t="shared" si="389"/>
        <v>1036.7535714285716</v>
      </c>
      <c r="AA661" s="15">
        <f t="shared" si="384"/>
        <v>3.5906066915745161E-2</v>
      </c>
      <c r="AB661" s="15">
        <f t="shared" si="390"/>
        <v>33.392642231643002</v>
      </c>
      <c r="AC661" s="15">
        <f t="shared" si="391"/>
        <v>25400</v>
      </c>
      <c r="AD661" s="15">
        <f t="shared" si="392"/>
        <v>34800</v>
      </c>
      <c r="AE661" s="15">
        <f t="shared" si="361"/>
        <v>0</v>
      </c>
    </row>
    <row r="662" spans="1:31" x14ac:dyDescent="0.35">
      <c r="A662" s="2">
        <v>43748</v>
      </c>
      <c r="B662" t="s">
        <v>11</v>
      </c>
      <c r="C662" s="3">
        <v>43769</v>
      </c>
      <c r="D662">
        <v>28690</v>
      </c>
      <c r="E662">
        <v>28690</v>
      </c>
      <c r="F662">
        <v>27980</v>
      </c>
      <c r="G662">
        <v>28106.6</v>
      </c>
      <c r="H662">
        <v>28170.15</v>
      </c>
      <c r="I662">
        <v>28106.6</v>
      </c>
      <c r="J662">
        <f t="shared" si="382"/>
        <v>-2.7304974632292796</v>
      </c>
      <c r="K662">
        <v>1509280</v>
      </c>
      <c r="L662">
        <v>157360</v>
      </c>
      <c r="M662">
        <f t="shared" si="378"/>
        <v>28700</v>
      </c>
      <c r="N662">
        <f t="shared" si="379"/>
        <v>21</v>
      </c>
      <c r="O662" s="11">
        <f t="shared" si="385"/>
        <v>25650</v>
      </c>
      <c r="P662" s="11">
        <f t="shared" si="386"/>
        <v>33800</v>
      </c>
      <c r="Q662" s="11">
        <f t="shared" si="376"/>
        <v>0</v>
      </c>
      <c r="R662" s="14">
        <v>17.155000000000001</v>
      </c>
      <c r="S662" s="14">
        <f t="shared" si="387"/>
        <v>27100</v>
      </c>
      <c r="T662" s="14">
        <f t="shared" si="388"/>
        <v>33100</v>
      </c>
      <c r="U662" s="14">
        <f t="shared" si="360"/>
        <v>0</v>
      </c>
      <c r="V662" s="15">
        <f t="shared" si="377"/>
        <v>710</v>
      </c>
      <c r="W662" s="15">
        <f t="shared" si="380"/>
        <v>184.04999999999927</v>
      </c>
      <c r="X662" s="15">
        <f t="shared" si="381"/>
        <v>894.04999999999927</v>
      </c>
      <c r="Y662" s="15">
        <f t="shared" si="383"/>
        <v>894.04999999999927</v>
      </c>
      <c r="Z662" s="16">
        <f t="shared" si="389"/>
        <v>1076.1250000000002</v>
      </c>
      <c r="AA662" s="15">
        <f t="shared" si="384"/>
        <v>3.8287270605480574E-2</v>
      </c>
      <c r="AB662" s="15">
        <f t="shared" si="390"/>
        <v>35.607161663096932</v>
      </c>
      <c r="AC662" s="15">
        <f t="shared" si="391"/>
        <v>25400</v>
      </c>
      <c r="AD662" s="15">
        <f t="shared" si="392"/>
        <v>34800</v>
      </c>
      <c r="AE662" s="15">
        <f t="shared" si="361"/>
        <v>0</v>
      </c>
    </row>
    <row r="663" spans="1:31" x14ac:dyDescent="0.35">
      <c r="A663" s="2">
        <v>43749</v>
      </c>
      <c r="B663" t="s">
        <v>11</v>
      </c>
      <c r="C663" s="3">
        <v>43769</v>
      </c>
      <c r="D663">
        <v>28300</v>
      </c>
      <c r="E663">
        <v>28723</v>
      </c>
      <c r="F663">
        <v>27805</v>
      </c>
      <c r="G663">
        <v>28138.6</v>
      </c>
      <c r="H663">
        <v>28135</v>
      </c>
      <c r="I663">
        <v>28138.6</v>
      </c>
      <c r="J663">
        <f t="shared" si="382"/>
        <v>0.11372278649257603</v>
      </c>
      <c r="K663">
        <v>1527360</v>
      </c>
      <c r="L663">
        <v>18080</v>
      </c>
      <c r="M663">
        <f t="shared" si="378"/>
        <v>28300</v>
      </c>
      <c r="N663">
        <f t="shared" si="379"/>
        <v>20</v>
      </c>
      <c r="O663" s="11">
        <f t="shared" si="385"/>
        <v>25650</v>
      </c>
      <c r="P663" s="11">
        <f t="shared" si="386"/>
        <v>33800</v>
      </c>
      <c r="Q663" s="11">
        <f t="shared" si="376"/>
        <v>0</v>
      </c>
      <c r="R663" s="14">
        <v>17.227499999999999</v>
      </c>
      <c r="S663" s="14">
        <f t="shared" si="387"/>
        <v>27100</v>
      </c>
      <c r="T663" s="14">
        <f t="shared" si="388"/>
        <v>33100</v>
      </c>
      <c r="U663" s="14">
        <f t="shared" si="360"/>
        <v>0</v>
      </c>
      <c r="V663" s="15">
        <f t="shared" si="377"/>
        <v>918</v>
      </c>
      <c r="W663" s="15">
        <f t="shared" si="380"/>
        <v>616.40000000000146</v>
      </c>
      <c r="X663" s="15">
        <f t="shared" si="381"/>
        <v>301.59999999999854</v>
      </c>
      <c r="Y663" s="15">
        <f t="shared" si="383"/>
        <v>918</v>
      </c>
      <c r="Z663" s="16">
        <f t="shared" si="389"/>
        <v>1105.2714285714287</v>
      </c>
      <c r="AA663" s="15">
        <f t="shared" si="384"/>
        <v>3.9279545839929091E-2</v>
      </c>
      <c r="AB663" s="15">
        <f t="shared" si="390"/>
        <v>36.529977631134052</v>
      </c>
      <c r="AC663" s="15">
        <f t="shared" si="391"/>
        <v>25400</v>
      </c>
      <c r="AD663" s="15">
        <f t="shared" si="392"/>
        <v>34800</v>
      </c>
      <c r="AE663" s="15">
        <f t="shared" si="361"/>
        <v>0</v>
      </c>
    </row>
    <row r="664" spans="1:31" x14ac:dyDescent="0.35">
      <c r="A664" s="2">
        <v>43752</v>
      </c>
      <c r="B664" t="s">
        <v>11</v>
      </c>
      <c r="C664" s="3">
        <v>43769</v>
      </c>
      <c r="D664">
        <v>28317.95</v>
      </c>
      <c r="E664">
        <v>28790</v>
      </c>
      <c r="F664">
        <v>28082.85</v>
      </c>
      <c r="G664">
        <v>28209.8</v>
      </c>
      <c r="H664">
        <v>28210</v>
      </c>
      <c r="I664">
        <v>28209.8</v>
      </c>
      <c r="J664">
        <f t="shared" si="382"/>
        <v>0.25239455791959081</v>
      </c>
      <c r="K664">
        <v>1468680</v>
      </c>
      <c r="L664">
        <v>-58680</v>
      </c>
      <c r="M664">
        <f t="shared" si="378"/>
        <v>28300</v>
      </c>
      <c r="N664">
        <f t="shared" si="379"/>
        <v>17</v>
      </c>
      <c r="O664" s="11">
        <f t="shared" si="385"/>
        <v>25650</v>
      </c>
      <c r="P664" s="11">
        <f t="shared" si="386"/>
        <v>33800</v>
      </c>
      <c r="Q664" s="11">
        <f t="shared" si="376"/>
        <v>0</v>
      </c>
      <c r="R664" s="14">
        <v>17.14</v>
      </c>
      <c r="S664" s="14">
        <f t="shared" si="387"/>
        <v>27100</v>
      </c>
      <c r="T664" s="14">
        <f t="shared" si="388"/>
        <v>33100</v>
      </c>
      <c r="U664" s="14">
        <f t="shared" si="360"/>
        <v>0</v>
      </c>
      <c r="V664" s="15">
        <f t="shared" si="377"/>
        <v>707.15000000000146</v>
      </c>
      <c r="W664" s="15">
        <f t="shared" si="380"/>
        <v>651.40000000000146</v>
      </c>
      <c r="X664" s="15">
        <f t="shared" si="381"/>
        <v>55.75</v>
      </c>
      <c r="Y664" s="15">
        <f t="shared" si="383"/>
        <v>707.15000000000146</v>
      </c>
      <c r="Z664" s="16">
        <f t="shared" si="389"/>
        <v>964.75714285714298</v>
      </c>
      <c r="AA664" s="15">
        <f t="shared" si="384"/>
        <v>3.4199361316178879E-2</v>
      </c>
      <c r="AB664" s="15">
        <f t="shared" si="390"/>
        <v>31.805406024046359</v>
      </c>
      <c r="AC664" s="15">
        <f t="shared" si="391"/>
        <v>25400</v>
      </c>
      <c r="AD664" s="15">
        <f t="shared" si="392"/>
        <v>34800</v>
      </c>
      <c r="AE664" s="15">
        <f t="shared" si="361"/>
        <v>0</v>
      </c>
    </row>
    <row r="665" spans="1:31" x14ac:dyDescent="0.35">
      <c r="A665" s="2">
        <v>43753</v>
      </c>
      <c r="B665" t="s">
        <v>11</v>
      </c>
      <c r="C665" s="3">
        <v>43769</v>
      </c>
      <c r="D665">
        <v>28300</v>
      </c>
      <c r="E665">
        <v>28775</v>
      </c>
      <c r="F665">
        <v>28251</v>
      </c>
      <c r="G665">
        <v>28618.65</v>
      </c>
      <c r="H665">
        <v>28621</v>
      </c>
      <c r="I665">
        <v>28618.65</v>
      </c>
      <c r="J665">
        <f t="shared" si="382"/>
        <v>1.428613858445462</v>
      </c>
      <c r="K665">
        <v>1457480</v>
      </c>
      <c r="L665">
        <v>-11200</v>
      </c>
      <c r="M665">
        <f t="shared" si="378"/>
        <v>28300</v>
      </c>
      <c r="N665">
        <f t="shared" si="379"/>
        <v>16</v>
      </c>
      <c r="O665" s="11">
        <f t="shared" si="385"/>
        <v>25650</v>
      </c>
      <c r="P665" s="11">
        <f t="shared" si="386"/>
        <v>33800</v>
      </c>
      <c r="Q665" s="11">
        <f t="shared" si="376"/>
        <v>0</v>
      </c>
      <c r="R665" s="14">
        <v>17.43</v>
      </c>
      <c r="S665" s="14">
        <f t="shared" si="387"/>
        <v>27100</v>
      </c>
      <c r="T665" s="14">
        <f t="shared" si="388"/>
        <v>33100</v>
      </c>
      <c r="U665" s="14">
        <f t="shared" si="360"/>
        <v>0</v>
      </c>
      <c r="V665" s="15">
        <f t="shared" si="377"/>
        <v>524</v>
      </c>
      <c r="W665" s="15">
        <f t="shared" si="380"/>
        <v>565.20000000000073</v>
      </c>
      <c r="X665" s="15">
        <f t="shared" si="381"/>
        <v>41.200000000000728</v>
      </c>
      <c r="Y665" s="15">
        <f t="shared" si="383"/>
        <v>565.20000000000073</v>
      </c>
      <c r="Z665" s="16">
        <f t="shared" si="389"/>
        <v>880.48571428571449</v>
      </c>
      <c r="AA665" s="15">
        <f t="shared" si="384"/>
        <v>3.0766151243532259E-2</v>
      </c>
      <c r="AB665" s="15">
        <f t="shared" si="390"/>
        <v>28.612520656485</v>
      </c>
      <c r="AC665" s="15">
        <f t="shared" si="391"/>
        <v>25400</v>
      </c>
      <c r="AD665" s="15">
        <f t="shared" si="392"/>
        <v>34800</v>
      </c>
      <c r="AE665" s="15">
        <f t="shared" si="361"/>
        <v>0</v>
      </c>
    </row>
    <row r="666" spans="1:31" x14ac:dyDescent="0.35">
      <c r="A666" s="2">
        <v>43754</v>
      </c>
      <c r="B666" t="s">
        <v>11</v>
      </c>
      <c r="C666" s="3">
        <v>43769</v>
      </c>
      <c r="D666">
        <v>28720.25</v>
      </c>
      <c r="E666">
        <v>28807</v>
      </c>
      <c r="F666">
        <v>28321.15</v>
      </c>
      <c r="G666">
        <v>28604.75</v>
      </c>
      <c r="H666">
        <v>28615.65</v>
      </c>
      <c r="I666">
        <v>28604.75</v>
      </c>
      <c r="J666">
        <f t="shared" si="382"/>
        <v>-4.8593328031188716E-2</v>
      </c>
      <c r="K666">
        <v>1386680</v>
      </c>
      <c r="L666">
        <v>-70800</v>
      </c>
      <c r="M666">
        <f t="shared" si="378"/>
        <v>28700</v>
      </c>
      <c r="N666">
        <f t="shared" si="379"/>
        <v>15</v>
      </c>
      <c r="O666" s="11">
        <f t="shared" si="385"/>
        <v>25650</v>
      </c>
      <c r="P666" s="11">
        <f t="shared" si="386"/>
        <v>33800</v>
      </c>
      <c r="Q666" s="11">
        <f t="shared" si="376"/>
        <v>0</v>
      </c>
      <c r="R666" s="14">
        <v>16.850000000000001</v>
      </c>
      <c r="S666" s="14">
        <f t="shared" si="387"/>
        <v>27100</v>
      </c>
      <c r="T666" s="14">
        <f t="shared" si="388"/>
        <v>33100</v>
      </c>
      <c r="U666" s="14">
        <f t="shared" si="360"/>
        <v>0</v>
      </c>
      <c r="V666" s="15">
        <f t="shared" si="377"/>
        <v>485.84999999999854</v>
      </c>
      <c r="W666" s="15">
        <f t="shared" si="380"/>
        <v>188.34999999999854</v>
      </c>
      <c r="X666" s="15">
        <f t="shared" si="381"/>
        <v>297.5</v>
      </c>
      <c r="Y666" s="15">
        <f t="shared" si="383"/>
        <v>485.84999999999854</v>
      </c>
      <c r="Z666" s="16">
        <f t="shared" si="389"/>
        <v>861.49642857142862</v>
      </c>
      <c r="AA666" s="15">
        <f t="shared" si="384"/>
        <v>3.0117250756305461E-2</v>
      </c>
      <c r="AB666" s="15">
        <f t="shared" si="390"/>
        <v>28.009043203364079</v>
      </c>
      <c r="AC666" s="15">
        <f t="shared" si="391"/>
        <v>25400</v>
      </c>
      <c r="AD666" s="15">
        <f t="shared" si="392"/>
        <v>34800</v>
      </c>
      <c r="AE666" s="15">
        <f t="shared" si="361"/>
        <v>0</v>
      </c>
    </row>
    <row r="667" spans="1:31" x14ac:dyDescent="0.35">
      <c r="A667" s="2">
        <v>43755</v>
      </c>
      <c r="B667" t="s">
        <v>11</v>
      </c>
      <c r="C667" s="3">
        <v>43769</v>
      </c>
      <c r="D667">
        <v>28530.5</v>
      </c>
      <c r="E667">
        <v>29150</v>
      </c>
      <c r="F667">
        <v>28530.5</v>
      </c>
      <c r="G667">
        <v>29079.65</v>
      </c>
      <c r="H667">
        <v>29070.35</v>
      </c>
      <c r="I667">
        <v>29079.65</v>
      </c>
      <c r="J667">
        <f t="shared" si="382"/>
        <v>1.6331008110482808</v>
      </c>
      <c r="K667">
        <v>1424740</v>
      </c>
      <c r="L667">
        <v>38060</v>
      </c>
      <c r="M667">
        <f t="shared" si="378"/>
        <v>28500</v>
      </c>
      <c r="N667">
        <f t="shared" si="379"/>
        <v>14</v>
      </c>
      <c r="O667" s="11">
        <f t="shared" si="385"/>
        <v>25650</v>
      </c>
      <c r="P667" s="11">
        <f t="shared" si="386"/>
        <v>33800</v>
      </c>
      <c r="Q667" s="11">
        <f t="shared" si="376"/>
        <v>0</v>
      </c>
      <c r="R667" s="14">
        <v>16.36</v>
      </c>
      <c r="S667" s="14">
        <f t="shared" si="387"/>
        <v>27100</v>
      </c>
      <c r="T667" s="14">
        <f t="shared" si="388"/>
        <v>33100</v>
      </c>
      <c r="U667" s="14">
        <f t="shared" si="360"/>
        <v>0</v>
      </c>
      <c r="V667" s="15">
        <f t="shared" si="377"/>
        <v>619.5</v>
      </c>
      <c r="W667" s="15">
        <f t="shared" si="380"/>
        <v>545.25</v>
      </c>
      <c r="X667" s="15">
        <f t="shared" si="381"/>
        <v>74.25</v>
      </c>
      <c r="Y667" s="15">
        <f t="shared" si="383"/>
        <v>619.5</v>
      </c>
      <c r="Z667" s="16">
        <f t="shared" si="389"/>
        <v>852.94999999999993</v>
      </c>
      <c r="AA667" s="15">
        <f t="shared" si="384"/>
        <v>2.9331508460383803E-2</v>
      </c>
      <c r="AB667" s="15">
        <f t="shared" si="390"/>
        <v>27.278302868156938</v>
      </c>
      <c r="AC667" s="15">
        <f t="shared" si="391"/>
        <v>25400</v>
      </c>
      <c r="AD667" s="15">
        <f t="shared" si="392"/>
        <v>34800</v>
      </c>
      <c r="AE667" s="15">
        <f t="shared" si="361"/>
        <v>0</v>
      </c>
    </row>
    <row r="668" spans="1:31" x14ac:dyDescent="0.35">
      <c r="A668" s="2">
        <v>43756</v>
      </c>
      <c r="B668" t="s">
        <v>11</v>
      </c>
      <c r="C668" s="3">
        <v>43769</v>
      </c>
      <c r="D668">
        <v>29029.599999999999</v>
      </c>
      <c r="E668">
        <v>29299.95</v>
      </c>
      <c r="F668">
        <v>28903.05</v>
      </c>
      <c r="G668">
        <v>29152.35</v>
      </c>
      <c r="H668">
        <v>29140</v>
      </c>
      <c r="I668">
        <v>29152.35</v>
      </c>
      <c r="J668">
        <f t="shared" si="382"/>
        <v>0.24937955259180508</v>
      </c>
      <c r="K668">
        <v>1295200</v>
      </c>
      <c r="L668">
        <v>-129540</v>
      </c>
      <c r="M668">
        <f t="shared" si="378"/>
        <v>29000</v>
      </c>
      <c r="N668">
        <f t="shared" si="379"/>
        <v>13</v>
      </c>
      <c r="O668" s="11">
        <f t="shared" si="385"/>
        <v>25650</v>
      </c>
      <c r="P668" s="11">
        <f t="shared" si="386"/>
        <v>33800</v>
      </c>
      <c r="Q668" s="11">
        <f t="shared" si="376"/>
        <v>0</v>
      </c>
      <c r="R668" s="14">
        <v>15.8775</v>
      </c>
      <c r="S668" s="14">
        <f t="shared" si="387"/>
        <v>27100</v>
      </c>
      <c r="T668" s="14">
        <f t="shared" si="388"/>
        <v>33100</v>
      </c>
      <c r="U668" s="14">
        <f t="shared" si="360"/>
        <v>0</v>
      </c>
      <c r="V668" s="15">
        <f t="shared" si="377"/>
        <v>396.90000000000146</v>
      </c>
      <c r="W668" s="15">
        <f t="shared" si="380"/>
        <v>220.29999999999927</v>
      </c>
      <c r="X668" s="15">
        <f t="shared" si="381"/>
        <v>176.60000000000218</v>
      </c>
      <c r="Y668" s="15">
        <f t="shared" si="383"/>
        <v>396.90000000000146</v>
      </c>
      <c r="Z668" s="16">
        <f t="shared" si="389"/>
        <v>785.78928571428594</v>
      </c>
      <c r="AA668" s="15">
        <f t="shared" si="384"/>
        <v>2.6954577785814386E-2</v>
      </c>
      <c r="AB668" s="15">
        <f t="shared" si="390"/>
        <v>25.067757340807379</v>
      </c>
      <c r="AC668" s="15">
        <f t="shared" si="391"/>
        <v>25400</v>
      </c>
      <c r="AD668" s="15">
        <f t="shared" si="392"/>
        <v>34800</v>
      </c>
      <c r="AE668" s="15">
        <f t="shared" si="361"/>
        <v>0</v>
      </c>
    </row>
    <row r="669" spans="1:31" x14ac:dyDescent="0.35">
      <c r="A669" s="2">
        <v>43760</v>
      </c>
      <c r="B669" t="s">
        <v>11</v>
      </c>
      <c r="C669" s="3">
        <v>43769</v>
      </c>
      <c r="D669">
        <v>29397</v>
      </c>
      <c r="E669">
        <v>29747</v>
      </c>
      <c r="F669">
        <v>28851.4</v>
      </c>
      <c r="G669">
        <v>29492.5</v>
      </c>
      <c r="H669">
        <v>29490</v>
      </c>
      <c r="I669">
        <v>29492.5</v>
      </c>
      <c r="J669">
        <f t="shared" si="382"/>
        <v>1.15334407052641</v>
      </c>
      <c r="K669">
        <v>1253820</v>
      </c>
      <c r="L669">
        <v>-41380</v>
      </c>
      <c r="M669">
        <f t="shared" si="378"/>
        <v>29400</v>
      </c>
      <c r="N669">
        <f t="shared" si="379"/>
        <v>9</v>
      </c>
      <c r="O669" s="11">
        <f t="shared" si="385"/>
        <v>25650</v>
      </c>
      <c r="P669" s="11">
        <f t="shared" si="386"/>
        <v>33800</v>
      </c>
      <c r="Q669" s="11">
        <f t="shared" si="376"/>
        <v>0</v>
      </c>
      <c r="R669" s="14">
        <v>15.9275</v>
      </c>
      <c r="S669" s="14">
        <f t="shared" si="387"/>
        <v>27100</v>
      </c>
      <c r="T669" s="14">
        <f t="shared" si="388"/>
        <v>33100</v>
      </c>
      <c r="U669" s="14">
        <f t="shared" si="360"/>
        <v>0</v>
      </c>
      <c r="V669" s="15">
        <f t="shared" si="377"/>
        <v>895.59999999999854</v>
      </c>
      <c r="W669" s="15">
        <f t="shared" si="380"/>
        <v>594.65000000000146</v>
      </c>
      <c r="X669" s="15">
        <f t="shared" si="381"/>
        <v>300.94999999999709</v>
      </c>
      <c r="Y669" s="15">
        <f t="shared" si="383"/>
        <v>895.59999999999854</v>
      </c>
      <c r="Z669" s="16">
        <f t="shared" si="389"/>
        <v>817.11428571428587</v>
      </c>
      <c r="AA669" s="15">
        <f t="shared" si="384"/>
        <v>2.770583320214583E-2</v>
      </c>
      <c r="AB669" s="15">
        <f t="shared" si="390"/>
        <v>25.766424877995622</v>
      </c>
      <c r="AC669" s="15">
        <f t="shared" si="391"/>
        <v>25400</v>
      </c>
      <c r="AD669" s="15">
        <f t="shared" si="392"/>
        <v>34800</v>
      </c>
      <c r="AE669" s="15">
        <f t="shared" si="361"/>
        <v>0</v>
      </c>
    </row>
    <row r="670" spans="1:31" x14ac:dyDescent="0.35">
      <c r="A670" s="2">
        <v>43761</v>
      </c>
      <c r="B670" t="s">
        <v>11</v>
      </c>
      <c r="C670" s="3">
        <v>43769</v>
      </c>
      <c r="D670">
        <v>29400</v>
      </c>
      <c r="E670">
        <v>29725</v>
      </c>
      <c r="F670">
        <v>29122</v>
      </c>
      <c r="G670">
        <v>29494.5</v>
      </c>
      <c r="H670">
        <v>29526.15</v>
      </c>
      <c r="I670">
        <v>29494.5</v>
      </c>
      <c r="J670">
        <f t="shared" si="382"/>
        <v>6.7809252572513523E-3</v>
      </c>
      <c r="K670">
        <v>1198340</v>
      </c>
      <c r="L670">
        <v>-55480</v>
      </c>
      <c r="M670">
        <f t="shared" si="378"/>
        <v>29400</v>
      </c>
      <c r="N670">
        <f t="shared" si="379"/>
        <v>8</v>
      </c>
      <c r="O670" s="11">
        <f t="shared" si="385"/>
        <v>25650</v>
      </c>
      <c r="P670" s="11">
        <f t="shared" si="386"/>
        <v>33800</v>
      </c>
      <c r="Q670" s="11">
        <f t="shared" si="376"/>
        <v>0</v>
      </c>
      <c r="R670" s="14">
        <v>16.809999999999999</v>
      </c>
      <c r="S670" s="14">
        <f t="shared" si="387"/>
        <v>27100</v>
      </c>
      <c r="T670" s="14">
        <f t="shared" si="388"/>
        <v>33100</v>
      </c>
      <c r="U670" s="14">
        <f t="shared" si="360"/>
        <v>0</v>
      </c>
      <c r="V670" s="15">
        <f t="shared" si="377"/>
        <v>603</v>
      </c>
      <c r="W670" s="15">
        <f t="shared" si="380"/>
        <v>232.5</v>
      </c>
      <c r="X670" s="15">
        <f t="shared" si="381"/>
        <v>370.5</v>
      </c>
      <c r="Y670" s="15">
        <f t="shared" si="383"/>
        <v>603</v>
      </c>
      <c r="Z670" s="16">
        <f t="shared" si="389"/>
        <v>790.37142857142862</v>
      </c>
      <c r="AA670" s="15">
        <f t="shared" si="384"/>
        <v>2.6797247913049167E-2</v>
      </c>
      <c r="AB670" s="15">
        <f t="shared" si="390"/>
        <v>24.921440559135725</v>
      </c>
      <c r="AC670" s="15">
        <f t="shared" si="391"/>
        <v>25400</v>
      </c>
      <c r="AD670" s="15">
        <f t="shared" si="392"/>
        <v>34800</v>
      </c>
      <c r="AE670" s="15">
        <f t="shared" si="361"/>
        <v>0</v>
      </c>
    </row>
    <row r="671" spans="1:31" x14ac:dyDescent="0.35">
      <c r="A671" s="2">
        <v>43762</v>
      </c>
      <c r="B671" t="s">
        <v>11</v>
      </c>
      <c r="C671" s="3">
        <v>43769</v>
      </c>
      <c r="D671">
        <v>29625</v>
      </c>
      <c r="E671">
        <v>29742.55</v>
      </c>
      <c r="F671">
        <v>29020.95</v>
      </c>
      <c r="G671">
        <v>29180.5</v>
      </c>
      <c r="H671">
        <v>29215.55</v>
      </c>
      <c r="I671">
        <v>29180.5</v>
      </c>
      <c r="J671">
        <f t="shared" si="382"/>
        <v>-1.0760610681790923</v>
      </c>
      <c r="K671">
        <v>1328280</v>
      </c>
      <c r="L671">
        <v>129940</v>
      </c>
      <c r="M671">
        <f t="shared" si="378"/>
        <v>29600</v>
      </c>
      <c r="N671">
        <f t="shared" si="379"/>
        <v>7</v>
      </c>
      <c r="O671" s="11">
        <f t="shared" si="385"/>
        <v>25650</v>
      </c>
      <c r="P671" s="11">
        <f t="shared" si="386"/>
        <v>33800</v>
      </c>
      <c r="Q671" s="11">
        <f t="shared" si="376"/>
        <v>0</v>
      </c>
      <c r="R671" s="14">
        <v>16.535</v>
      </c>
      <c r="S671" s="14">
        <f t="shared" si="387"/>
        <v>27100</v>
      </c>
      <c r="T671" s="14">
        <f t="shared" si="388"/>
        <v>33100</v>
      </c>
      <c r="U671" s="14">
        <f t="shared" ref="U671:U734" si="393">IF(AND(G671&gt;=S671,G671&lt;=T671),0,1)</f>
        <v>0</v>
      </c>
      <c r="V671" s="15">
        <f t="shared" si="377"/>
        <v>721.59999999999854</v>
      </c>
      <c r="W671" s="15">
        <f t="shared" si="380"/>
        <v>248.04999999999927</v>
      </c>
      <c r="X671" s="15">
        <f t="shared" si="381"/>
        <v>473.54999999999927</v>
      </c>
      <c r="Y671" s="15">
        <f t="shared" si="383"/>
        <v>721.59999999999854</v>
      </c>
      <c r="Z671" s="16">
        <f t="shared" si="389"/>
        <v>734.34285714285704</v>
      </c>
      <c r="AA671" s="15">
        <f t="shared" si="384"/>
        <v>2.5165533734612396E-2</v>
      </c>
      <c r="AB671" s="15">
        <f t="shared" si="390"/>
        <v>23.403946373189527</v>
      </c>
      <c r="AC671" s="15">
        <f t="shared" si="391"/>
        <v>25400</v>
      </c>
      <c r="AD671" s="15">
        <f t="shared" si="392"/>
        <v>34800</v>
      </c>
      <c r="AE671" s="15">
        <f t="shared" ref="AE671:AE734" si="394">IF(AND(G671&gt;=AC671,G671&lt;=AD671),0,1)</f>
        <v>0</v>
      </c>
    </row>
    <row r="672" spans="1:31" x14ac:dyDescent="0.35">
      <c r="A672" s="2">
        <v>43763</v>
      </c>
      <c r="B672" t="s">
        <v>11</v>
      </c>
      <c r="C672" s="3">
        <v>43769</v>
      </c>
      <c r="D672">
        <v>29280.1</v>
      </c>
      <c r="E672">
        <v>29480</v>
      </c>
      <c r="F672">
        <v>28912.6</v>
      </c>
      <c r="G672">
        <v>29431.85</v>
      </c>
      <c r="H672">
        <v>29438</v>
      </c>
      <c r="I672">
        <v>29431.85</v>
      </c>
      <c r="J672">
        <f t="shared" si="382"/>
        <v>0.85400679875712382</v>
      </c>
      <c r="K672">
        <v>1000880</v>
      </c>
      <c r="L672">
        <v>-327400</v>
      </c>
      <c r="M672">
        <f t="shared" si="378"/>
        <v>29300</v>
      </c>
      <c r="N672">
        <f t="shared" si="379"/>
        <v>6</v>
      </c>
      <c r="O672" s="11">
        <f t="shared" si="385"/>
        <v>25650</v>
      </c>
      <c r="P672" s="11">
        <f t="shared" si="386"/>
        <v>33800</v>
      </c>
      <c r="Q672" s="11">
        <f t="shared" si="376"/>
        <v>0</v>
      </c>
      <c r="R672" s="14">
        <v>16.239999999999998</v>
      </c>
      <c r="S672" s="14">
        <f t="shared" si="387"/>
        <v>27100</v>
      </c>
      <c r="T672" s="14">
        <f t="shared" si="388"/>
        <v>33100</v>
      </c>
      <c r="U672" s="14">
        <f t="shared" si="393"/>
        <v>0</v>
      </c>
      <c r="V672" s="15">
        <f t="shared" si="377"/>
        <v>567.40000000000146</v>
      </c>
      <c r="W672" s="15">
        <f t="shared" si="380"/>
        <v>299.5</v>
      </c>
      <c r="X672" s="15">
        <f t="shared" si="381"/>
        <v>267.90000000000146</v>
      </c>
      <c r="Y672" s="15">
        <f t="shared" si="383"/>
        <v>567.40000000000146</v>
      </c>
      <c r="Z672" s="16">
        <f t="shared" si="389"/>
        <v>735.5</v>
      </c>
      <c r="AA672" s="15">
        <f t="shared" si="384"/>
        <v>2.4989934373816122E-2</v>
      </c>
      <c r="AB672" s="15">
        <f t="shared" si="390"/>
        <v>23.240638967648994</v>
      </c>
      <c r="AC672" s="15">
        <f t="shared" si="391"/>
        <v>25400</v>
      </c>
      <c r="AD672" s="15">
        <f t="shared" si="392"/>
        <v>34800</v>
      </c>
      <c r="AE672" s="15">
        <f t="shared" si="394"/>
        <v>0</v>
      </c>
    </row>
    <row r="673" spans="1:31" x14ac:dyDescent="0.35">
      <c r="A673" s="2">
        <v>43765</v>
      </c>
      <c r="B673" t="s">
        <v>11</v>
      </c>
      <c r="C673" s="3">
        <v>43769</v>
      </c>
      <c r="D673">
        <v>29638</v>
      </c>
      <c r="E673">
        <v>29760</v>
      </c>
      <c r="F673">
        <v>29460.6</v>
      </c>
      <c r="G673">
        <v>29497.3</v>
      </c>
      <c r="H673">
        <v>29473</v>
      </c>
      <c r="I673">
        <v>29497.3</v>
      </c>
      <c r="J673">
        <f t="shared" si="382"/>
        <v>0.22188471487221109</v>
      </c>
      <c r="K673">
        <v>997600</v>
      </c>
      <c r="L673">
        <v>-3280</v>
      </c>
      <c r="M673">
        <f t="shared" si="378"/>
        <v>29600</v>
      </c>
      <c r="N673">
        <f t="shared" si="379"/>
        <v>4</v>
      </c>
      <c r="O673" s="11">
        <f t="shared" ref="O673:O676" si="395">O672</f>
        <v>25650</v>
      </c>
      <c r="P673" s="11">
        <f t="shared" ref="P673:P676" si="396">P672</f>
        <v>33800</v>
      </c>
      <c r="Q673" s="11">
        <f t="shared" si="376"/>
        <v>0</v>
      </c>
      <c r="R673" s="14">
        <v>16.239999999999998</v>
      </c>
      <c r="S673" s="14">
        <f t="shared" si="387"/>
        <v>27100</v>
      </c>
      <c r="T673" s="14">
        <f t="shared" si="388"/>
        <v>33100</v>
      </c>
      <c r="U673" s="14">
        <f t="shared" si="393"/>
        <v>0</v>
      </c>
      <c r="V673" s="15">
        <f t="shared" si="377"/>
        <v>299.40000000000146</v>
      </c>
      <c r="W673" s="15">
        <f t="shared" si="380"/>
        <v>328.15000000000146</v>
      </c>
      <c r="X673" s="15">
        <f t="shared" si="381"/>
        <v>28.75</v>
      </c>
      <c r="Y673" s="15">
        <f t="shared" si="383"/>
        <v>328.15000000000146</v>
      </c>
      <c r="Z673" s="16">
        <f t="shared" si="389"/>
        <v>681.65357142857158</v>
      </c>
      <c r="AA673" s="15">
        <f t="shared" si="384"/>
        <v>2.3109015788854288E-2</v>
      </c>
      <c r="AB673" s="15">
        <f t="shared" si="390"/>
        <v>21.491384683634486</v>
      </c>
      <c r="AC673" s="15">
        <f t="shared" si="391"/>
        <v>25400</v>
      </c>
      <c r="AD673" s="15">
        <f t="shared" si="392"/>
        <v>34800</v>
      </c>
      <c r="AE673" s="15">
        <f t="shared" si="394"/>
        <v>0</v>
      </c>
    </row>
    <row r="674" spans="1:31" x14ac:dyDescent="0.35">
      <c r="A674" s="2">
        <v>43767</v>
      </c>
      <c r="B674" t="s">
        <v>11</v>
      </c>
      <c r="C674" s="3">
        <v>43769</v>
      </c>
      <c r="D674">
        <v>29550.400000000001</v>
      </c>
      <c r="E674">
        <v>30040</v>
      </c>
      <c r="F674">
        <v>29355.1</v>
      </c>
      <c r="G674">
        <v>29900.45</v>
      </c>
      <c r="H674">
        <v>29896.2</v>
      </c>
      <c r="I674">
        <v>29900.45</v>
      </c>
      <c r="J674">
        <f t="shared" si="382"/>
        <v>1.3483074669444821</v>
      </c>
      <c r="K674">
        <v>844500</v>
      </c>
      <c r="L674">
        <v>-153100</v>
      </c>
      <c r="M674">
        <f t="shared" si="378"/>
        <v>29600</v>
      </c>
      <c r="N674">
        <f t="shared" si="379"/>
        <v>2</v>
      </c>
      <c r="O674" s="11">
        <f t="shared" si="395"/>
        <v>25650</v>
      </c>
      <c r="P674" s="11">
        <f t="shared" si="396"/>
        <v>33800</v>
      </c>
      <c r="Q674" s="11">
        <f t="shared" si="376"/>
        <v>0</v>
      </c>
      <c r="R674" s="14">
        <v>15.585000000000001</v>
      </c>
      <c r="S674" s="14">
        <f t="shared" si="387"/>
        <v>27100</v>
      </c>
      <c r="T674" s="14">
        <f t="shared" si="388"/>
        <v>33100</v>
      </c>
      <c r="U674" s="14">
        <f t="shared" si="393"/>
        <v>0</v>
      </c>
      <c r="V674" s="15">
        <f t="shared" si="377"/>
        <v>684.90000000000146</v>
      </c>
      <c r="W674" s="15">
        <f t="shared" si="380"/>
        <v>542.70000000000073</v>
      </c>
      <c r="X674" s="15">
        <f t="shared" si="381"/>
        <v>142.20000000000073</v>
      </c>
      <c r="Y674" s="15">
        <f t="shared" si="383"/>
        <v>684.90000000000146</v>
      </c>
      <c r="Z674" s="16">
        <f t="shared" si="389"/>
        <v>685.94642857142878</v>
      </c>
      <c r="AA674" s="15">
        <f t="shared" si="384"/>
        <v>2.2941006860145208E-2</v>
      </c>
      <c r="AB674" s="15">
        <f t="shared" si="390"/>
        <v>21.335136379935044</v>
      </c>
      <c r="AC674" s="15">
        <f t="shared" si="391"/>
        <v>25400</v>
      </c>
      <c r="AD674" s="15">
        <f t="shared" si="392"/>
        <v>34800</v>
      </c>
      <c r="AE674" s="15">
        <f t="shared" si="394"/>
        <v>0</v>
      </c>
    </row>
    <row r="675" spans="1:31" x14ac:dyDescent="0.35">
      <c r="A675" s="2">
        <v>43768</v>
      </c>
      <c r="B675" t="s">
        <v>11</v>
      </c>
      <c r="C675" s="3">
        <v>43769</v>
      </c>
      <c r="D675">
        <v>30015.4</v>
      </c>
      <c r="E675">
        <v>30151.4</v>
      </c>
      <c r="F675">
        <v>29740.05</v>
      </c>
      <c r="G675">
        <v>29986.45</v>
      </c>
      <c r="H675">
        <v>30008</v>
      </c>
      <c r="I675">
        <v>29986.45</v>
      </c>
      <c r="J675">
        <f t="shared" si="382"/>
        <v>0.28679620295166652</v>
      </c>
      <c r="K675">
        <v>760180</v>
      </c>
      <c r="L675">
        <v>-84320</v>
      </c>
      <c r="M675">
        <f t="shared" si="378"/>
        <v>30000</v>
      </c>
      <c r="N675">
        <f t="shared" si="379"/>
        <v>1</v>
      </c>
      <c r="O675" s="11">
        <f t="shared" si="395"/>
        <v>25650</v>
      </c>
      <c r="P675" s="11">
        <f t="shared" si="396"/>
        <v>33800</v>
      </c>
      <c r="Q675" s="11">
        <f t="shared" si="376"/>
        <v>0</v>
      </c>
      <c r="R675" s="14">
        <v>16.420000000000002</v>
      </c>
      <c r="S675" s="14">
        <f t="shared" si="387"/>
        <v>27100</v>
      </c>
      <c r="T675" s="14">
        <f t="shared" si="388"/>
        <v>33100</v>
      </c>
      <c r="U675" s="14">
        <f t="shared" si="393"/>
        <v>0</v>
      </c>
      <c r="V675" s="15">
        <f t="shared" si="377"/>
        <v>411.35000000000218</v>
      </c>
      <c r="W675" s="15">
        <f t="shared" si="380"/>
        <v>250.95000000000073</v>
      </c>
      <c r="X675" s="15">
        <f t="shared" si="381"/>
        <v>160.40000000000146</v>
      </c>
      <c r="Y675" s="15">
        <f t="shared" si="383"/>
        <v>411.35000000000218</v>
      </c>
      <c r="Z675" s="16">
        <f t="shared" si="389"/>
        <v>628.47500000000036</v>
      </c>
      <c r="AA675" s="15">
        <f t="shared" si="384"/>
        <v>2.0958632982563802E-2</v>
      </c>
      <c r="AB675" s="15">
        <f t="shared" si="390"/>
        <v>19.491528673784337</v>
      </c>
      <c r="AC675" s="15">
        <f t="shared" si="391"/>
        <v>25400</v>
      </c>
      <c r="AD675" s="15">
        <f t="shared" si="392"/>
        <v>34800</v>
      </c>
      <c r="AE675" s="15">
        <f t="shared" si="394"/>
        <v>0</v>
      </c>
    </row>
    <row r="676" spans="1:31" x14ac:dyDescent="0.35">
      <c r="A676" s="2">
        <v>43769</v>
      </c>
      <c r="B676" t="s">
        <v>11</v>
      </c>
      <c r="C676" s="3">
        <v>43769</v>
      </c>
      <c r="D676">
        <v>30100.15</v>
      </c>
      <c r="E676">
        <v>30399.1</v>
      </c>
      <c r="F676">
        <v>29752.25</v>
      </c>
      <c r="G676">
        <v>30077.599999999999</v>
      </c>
      <c r="H676">
        <v>30064.95</v>
      </c>
      <c r="I676">
        <v>30066.25</v>
      </c>
      <c r="J676">
        <f t="shared" si="382"/>
        <v>0.30304944543446888</v>
      </c>
      <c r="K676">
        <v>462940</v>
      </c>
      <c r="L676">
        <v>-297240</v>
      </c>
      <c r="M676">
        <f t="shared" si="378"/>
        <v>30100</v>
      </c>
      <c r="N676">
        <f t="shared" si="379"/>
        <v>0</v>
      </c>
      <c r="O676" s="11">
        <f t="shared" si="395"/>
        <v>25650</v>
      </c>
      <c r="P676" s="11">
        <f t="shared" si="396"/>
        <v>33800</v>
      </c>
      <c r="Q676" s="11">
        <f t="shared" si="376"/>
        <v>0</v>
      </c>
      <c r="R676" s="14">
        <v>16.657499999999999</v>
      </c>
      <c r="S676" s="14">
        <f t="shared" si="387"/>
        <v>27100</v>
      </c>
      <c r="T676" s="14">
        <f t="shared" si="388"/>
        <v>33100</v>
      </c>
      <c r="U676" s="14">
        <f t="shared" si="393"/>
        <v>0</v>
      </c>
      <c r="V676" s="15">
        <f t="shared" si="377"/>
        <v>646.84999999999854</v>
      </c>
      <c r="W676" s="15">
        <f t="shared" si="380"/>
        <v>412.64999999999782</v>
      </c>
      <c r="X676" s="15">
        <f t="shared" si="381"/>
        <v>234.20000000000073</v>
      </c>
      <c r="Y676" s="15">
        <f t="shared" si="383"/>
        <v>646.84999999999854</v>
      </c>
      <c r="Z676" s="16">
        <f t="shared" si="389"/>
        <v>610.81785714285741</v>
      </c>
      <c r="AA676" s="15">
        <f t="shared" si="384"/>
        <v>2.0308065043183547E-2</v>
      </c>
      <c r="AB676" s="15">
        <f t="shared" si="390"/>
        <v>18.886500490160699</v>
      </c>
      <c r="AC676" s="15">
        <f t="shared" si="391"/>
        <v>25400</v>
      </c>
      <c r="AD676" s="15">
        <f t="shared" si="392"/>
        <v>34800</v>
      </c>
      <c r="AE676" s="15">
        <f t="shared" si="394"/>
        <v>0</v>
      </c>
    </row>
    <row r="677" spans="1:31" x14ac:dyDescent="0.35">
      <c r="A677" s="2">
        <v>43770</v>
      </c>
      <c r="B677" t="s">
        <v>11</v>
      </c>
      <c r="C677" s="3">
        <v>43797</v>
      </c>
      <c r="D677">
        <v>30200.05</v>
      </c>
      <c r="E677">
        <v>30449.45</v>
      </c>
      <c r="F677">
        <v>30063.1</v>
      </c>
      <c r="G677">
        <v>30374.1</v>
      </c>
      <c r="H677">
        <v>30405.4</v>
      </c>
      <c r="I677">
        <v>30374.1</v>
      </c>
      <c r="J677">
        <f t="shared" si="382"/>
        <v>0.97616061052014713</v>
      </c>
      <c r="K677">
        <v>948680</v>
      </c>
      <c r="L677">
        <v>164460</v>
      </c>
      <c r="M677">
        <f t="shared" si="378"/>
        <v>30200</v>
      </c>
      <c r="N677">
        <f t="shared" si="379"/>
        <v>27</v>
      </c>
      <c r="O677" s="11">
        <v>26650</v>
      </c>
      <c r="P677" s="11">
        <v>33550</v>
      </c>
      <c r="Q677" s="11">
        <f t="shared" si="376"/>
        <v>0</v>
      </c>
      <c r="R677" s="14">
        <v>16.28</v>
      </c>
      <c r="S677" s="14">
        <f>MROUND((G677-2*G677*R677*SQRT(N677/365)/100),50)</f>
        <v>27700</v>
      </c>
      <c r="T677" s="14">
        <f>MROUND((G677+2*G677*R677*SQRT(N677/365)/100),50)</f>
        <v>33050</v>
      </c>
      <c r="U677" s="14">
        <f t="shared" si="393"/>
        <v>0</v>
      </c>
      <c r="V677" s="15">
        <f t="shared" si="377"/>
        <v>386.35000000000218</v>
      </c>
      <c r="W677" s="15">
        <f t="shared" si="380"/>
        <v>371.85000000000218</v>
      </c>
      <c r="X677" s="15">
        <f t="shared" si="381"/>
        <v>14.5</v>
      </c>
      <c r="Y677" s="15">
        <f t="shared" si="383"/>
        <v>386.35000000000218</v>
      </c>
      <c r="Z677" s="16">
        <f t="shared" si="389"/>
        <v>572.84285714285761</v>
      </c>
      <c r="AA677" s="15">
        <f t="shared" si="384"/>
        <v>1.8859582905925036E-2</v>
      </c>
      <c r="AB677" s="15">
        <f t="shared" si="390"/>
        <v>17.539412102510283</v>
      </c>
      <c r="AC677" s="15">
        <f>MROUND((G677-2*G677*AB677*SQRT(N677/365)/100),50)</f>
        <v>27500</v>
      </c>
      <c r="AD677" s="15">
        <f>MROUND((G677+2*G677*AB677*SQRT(N677/365)/100),50)</f>
        <v>33250</v>
      </c>
      <c r="AE677" s="15">
        <f t="shared" si="394"/>
        <v>0</v>
      </c>
    </row>
    <row r="678" spans="1:31" x14ac:dyDescent="0.35">
      <c r="A678" s="2">
        <v>43773</v>
      </c>
      <c r="B678" t="s">
        <v>11</v>
      </c>
      <c r="C678" s="3">
        <v>43797</v>
      </c>
      <c r="D678">
        <v>30457.95</v>
      </c>
      <c r="E678">
        <v>30658</v>
      </c>
      <c r="F678">
        <v>30267</v>
      </c>
      <c r="G678">
        <v>30396.05</v>
      </c>
      <c r="H678">
        <v>30410</v>
      </c>
      <c r="I678">
        <v>30396.05</v>
      </c>
      <c r="J678">
        <f t="shared" si="382"/>
        <v>7.2213330350492017E-2</v>
      </c>
      <c r="K678">
        <v>1062280</v>
      </c>
      <c r="L678">
        <v>113600</v>
      </c>
      <c r="M678">
        <f t="shared" si="378"/>
        <v>30500</v>
      </c>
      <c r="N678">
        <f t="shared" si="379"/>
        <v>24</v>
      </c>
      <c r="O678" s="11">
        <f t="shared" ref="O678:O695" si="397">O677</f>
        <v>26650</v>
      </c>
      <c r="P678" s="11">
        <f t="shared" ref="P678:P695" si="398">P677</f>
        <v>33550</v>
      </c>
      <c r="Q678" s="11">
        <f t="shared" si="376"/>
        <v>0</v>
      </c>
      <c r="R678" s="14">
        <v>15.7325</v>
      </c>
      <c r="S678" s="14">
        <f t="shared" ref="S678:S695" si="399">S677</f>
        <v>27700</v>
      </c>
      <c r="T678" s="14">
        <f t="shared" ref="T678:T695" si="400">T677</f>
        <v>33050</v>
      </c>
      <c r="U678" s="14">
        <f t="shared" si="393"/>
        <v>0</v>
      </c>
      <c r="V678" s="15">
        <f t="shared" si="377"/>
        <v>391</v>
      </c>
      <c r="W678" s="15">
        <f t="shared" si="380"/>
        <v>283.90000000000146</v>
      </c>
      <c r="X678" s="15">
        <f t="shared" si="381"/>
        <v>107.09999999999854</v>
      </c>
      <c r="Y678" s="15">
        <f t="shared" si="383"/>
        <v>391</v>
      </c>
      <c r="Z678" s="16">
        <f t="shared" si="389"/>
        <v>550.2607142857147</v>
      </c>
      <c r="AA678" s="15">
        <f t="shared" si="384"/>
        <v>1.810303359435567E-2</v>
      </c>
      <c r="AB678" s="15">
        <f t="shared" si="390"/>
        <v>16.835821242750772</v>
      </c>
      <c r="AC678" s="15">
        <f t="shared" ref="AC678:AC695" si="401">AC677</f>
        <v>27500</v>
      </c>
      <c r="AD678" s="15">
        <f t="shared" ref="AD678:AD695" si="402">AD677</f>
        <v>33250</v>
      </c>
      <c r="AE678" s="15">
        <f t="shared" si="394"/>
        <v>0</v>
      </c>
    </row>
    <row r="679" spans="1:31" x14ac:dyDescent="0.35">
      <c r="A679" s="2">
        <v>43774</v>
      </c>
      <c r="B679" t="s">
        <v>11</v>
      </c>
      <c r="C679" s="3">
        <v>43797</v>
      </c>
      <c r="D679">
        <v>30420.05</v>
      </c>
      <c r="E679">
        <v>30519.9</v>
      </c>
      <c r="F679">
        <v>30155.1</v>
      </c>
      <c r="G679">
        <v>30294.15</v>
      </c>
      <c r="H679">
        <v>30286.5</v>
      </c>
      <c r="I679">
        <v>30294.15</v>
      </c>
      <c r="J679">
        <f t="shared" si="382"/>
        <v>-0.33636857281025484</v>
      </c>
      <c r="K679">
        <v>1122860</v>
      </c>
      <c r="L679">
        <v>60580</v>
      </c>
      <c r="M679">
        <f t="shared" si="378"/>
        <v>30400</v>
      </c>
      <c r="N679">
        <f t="shared" si="379"/>
        <v>23</v>
      </c>
      <c r="O679" s="11">
        <f t="shared" si="397"/>
        <v>26650</v>
      </c>
      <c r="P679" s="11">
        <f t="shared" si="398"/>
        <v>33550</v>
      </c>
      <c r="Q679" s="11">
        <f t="shared" si="376"/>
        <v>0</v>
      </c>
      <c r="R679" s="14">
        <v>15.925000000000001</v>
      </c>
      <c r="S679" s="14">
        <f t="shared" si="399"/>
        <v>27700</v>
      </c>
      <c r="T679" s="14">
        <f t="shared" si="400"/>
        <v>33050</v>
      </c>
      <c r="U679" s="14">
        <f t="shared" si="393"/>
        <v>0</v>
      </c>
      <c r="V679" s="15">
        <f t="shared" si="377"/>
        <v>364.80000000000291</v>
      </c>
      <c r="W679" s="15">
        <f t="shared" si="380"/>
        <v>123.85000000000218</v>
      </c>
      <c r="X679" s="15">
        <f t="shared" si="381"/>
        <v>240.95000000000073</v>
      </c>
      <c r="Y679" s="15">
        <f t="shared" si="383"/>
        <v>364.80000000000291</v>
      </c>
      <c r="Z679" s="16">
        <f t="shared" si="389"/>
        <v>535.94642857142912</v>
      </c>
      <c r="AA679" s="15">
        <f t="shared" si="384"/>
        <v>1.7691416612495452E-2</v>
      </c>
      <c r="AB679" s="15">
        <f t="shared" si="390"/>
        <v>16.45301744962077</v>
      </c>
      <c r="AC679" s="15">
        <f t="shared" si="401"/>
        <v>27500</v>
      </c>
      <c r="AD679" s="15">
        <f t="shared" si="402"/>
        <v>33250</v>
      </c>
      <c r="AE679" s="15">
        <f t="shared" si="394"/>
        <v>0</v>
      </c>
    </row>
    <row r="680" spans="1:31" x14ac:dyDescent="0.35">
      <c r="A680" s="2">
        <v>43775</v>
      </c>
      <c r="B680" t="s">
        <v>11</v>
      </c>
      <c r="C680" s="3">
        <v>43797</v>
      </c>
      <c r="D680">
        <v>30260.3</v>
      </c>
      <c r="E680">
        <v>30780</v>
      </c>
      <c r="F680">
        <v>30052</v>
      </c>
      <c r="G680">
        <v>30682.6</v>
      </c>
      <c r="H680">
        <v>30675</v>
      </c>
      <c r="I680">
        <v>30682.6</v>
      </c>
      <c r="J680">
        <f t="shared" si="382"/>
        <v>1.2660269990157194</v>
      </c>
      <c r="K680">
        <v>1333580</v>
      </c>
      <c r="L680">
        <v>210720</v>
      </c>
      <c r="M680">
        <f t="shared" si="378"/>
        <v>30300</v>
      </c>
      <c r="N680">
        <f t="shared" si="379"/>
        <v>22</v>
      </c>
      <c r="O680" s="11">
        <f t="shared" si="397"/>
        <v>26650</v>
      </c>
      <c r="P680" s="11">
        <f t="shared" si="398"/>
        <v>33550</v>
      </c>
      <c r="Q680" s="11">
        <f t="shared" si="376"/>
        <v>0</v>
      </c>
      <c r="R680" s="14">
        <v>15.9175</v>
      </c>
      <c r="S680" s="14">
        <f t="shared" si="399"/>
        <v>27700</v>
      </c>
      <c r="T680" s="14">
        <f t="shared" si="400"/>
        <v>33050</v>
      </c>
      <c r="U680" s="14">
        <f t="shared" si="393"/>
        <v>0</v>
      </c>
      <c r="V680" s="15">
        <f t="shared" si="377"/>
        <v>728</v>
      </c>
      <c r="W680" s="15">
        <f t="shared" si="380"/>
        <v>485.84999999999854</v>
      </c>
      <c r="X680" s="15">
        <f t="shared" si="381"/>
        <v>242.15000000000146</v>
      </c>
      <c r="Y680" s="15">
        <f t="shared" si="383"/>
        <v>728</v>
      </c>
      <c r="Z680" s="16">
        <f t="shared" si="389"/>
        <v>553.24285714285782</v>
      </c>
      <c r="AA680" s="15">
        <f t="shared" si="384"/>
        <v>1.8031159586959965E-2</v>
      </c>
      <c r="AB680" s="15">
        <f t="shared" si="390"/>
        <v>16.768978415872766</v>
      </c>
      <c r="AC680" s="15">
        <f t="shared" si="401"/>
        <v>27500</v>
      </c>
      <c r="AD680" s="15">
        <f t="shared" si="402"/>
        <v>33250</v>
      </c>
      <c r="AE680" s="15">
        <f t="shared" si="394"/>
        <v>0</v>
      </c>
    </row>
    <row r="681" spans="1:31" x14ac:dyDescent="0.35">
      <c r="A681" s="2">
        <v>43776</v>
      </c>
      <c r="B681" t="s">
        <v>11</v>
      </c>
      <c r="C681" s="3">
        <v>43797</v>
      </c>
      <c r="D681">
        <v>30801</v>
      </c>
      <c r="E681">
        <v>30848.95</v>
      </c>
      <c r="F681">
        <v>30463</v>
      </c>
      <c r="G681">
        <v>30664.35</v>
      </c>
      <c r="H681">
        <v>30698.75</v>
      </c>
      <c r="I681">
        <v>30664.35</v>
      </c>
      <c r="J681">
        <f t="shared" si="382"/>
        <v>-5.9515365562941985E-2</v>
      </c>
      <c r="K681">
        <v>1417460</v>
      </c>
      <c r="L681">
        <v>83880</v>
      </c>
      <c r="M681">
        <f t="shared" si="378"/>
        <v>30800</v>
      </c>
      <c r="N681">
        <f t="shared" si="379"/>
        <v>21</v>
      </c>
      <c r="O681" s="11">
        <f t="shared" si="397"/>
        <v>26650</v>
      </c>
      <c r="P681" s="11">
        <f t="shared" si="398"/>
        <v>33550</v>
      </c>
      <c r="Q681" s="11">
        <f t="shared" si="376"/>
        <v>0</v>
      </c>
      <c r="R681" s="14">
        <v>15.775</v>
      </c>
      <c r="S681" s="14">
        <f t="shared" si="399"/>
        <v>27700</v>
      </c>
      <c r="T681" s="14">
        <f t="shared" si="400"/>
        <v>33050</v>
      </c>
      <c r="U681" s="14">
        <f t="shared" si="393"/>
        <v>0</v>
      </c>
      <c r="V681" s="15">
        <f t="shared" si="377"/>
        <v>385.95000000000073</v>
      </c>
      <c r="W681" s="15">
        <f t="shared" si="380"/>
        <v>166.35000000000218</v>
      </c>
      <c r="X681" s="15">
        <f t="shared" si="381"/>
        <v>219.59999999999854</v>
      </c>
      <c r="Y681" s="15">
        <f t="shared" si="383"/>
        <v>385.95000000000073</v>
      </c>
      <c r="Z681" s="16">
        <f t="shared" si="389"/>
        <v>536.56071428571499</v>
      </c>
      <c r="AA681" s="15">
        <f t="shared" si="384"/>
        <v>1.7497866880782243E-2</v>
      </c>
      <c r="AB681" s="15">
        <f t="shared" si="390"/>
        <v>16.273016199127486</v>
      </c>
      <c r="AC681" s="15">
        <f t="shared" si="401"/>
        <v>27500</v>
      </c>
      <c r="AD681" s="15">
        <f t="shared" si="402"/>
        <v>33250</v>
      </c>
      <c r="AE681" s="15">
        <f t="shared" si="394"/>
        <v>0</v>
      </c>
    </row>
    <row r="682" spans="1:31" x14ac:dyDescent="0.35">
      <c r="A682" s="2">
        <v>43777</v>
      </c>
      <c r="B682" t="s">
        <v>11</v>
      </c>
      <c r="C682" s="3">
        <v>43797</v>
      </c>
      <c r="D682">
        <v>30630</v>
      </c>
      <c r="E682">
        <v>31099</v>
      </c>
      <c r="F682">
        <v>30493.55</v>
      </c>
      <c r="G682">
        <v>30759</v>
      </c>
      <c r="H682">
        <v>30785</v>
      </c>
      <c r="I682">
        <v>30759</v>
      </c>
      <c r="J682">
        <f t="shared" si="382"/>
        <v>0.30771481517605076</v>
      </c>
      <c r="K682">
        <v>1686380</v>
      </c>
      <c r="L682">
        <v>268920</v>
      </c>
      <c r="M682">
        <f t="shared" si="378"/>
        <v>30600</v>
      </c>
      <c r="N682">
        <f t="shared" si="379"/>
        <v>20</v>
      </c>
      <c r="O682" s="11">
        <f t="shared" si="397"/>
        <v>26650</v>
      </c>
      <c r="P682" s="11">
        <f t="shared" si="398"/>
        <v>33550</v>
      </c>
      <c r="Q682" s="11">
        <f t="shared" si="376"/>
        <v>0</v>
      </c>
      <c r="R682" s="14">
        <v>15.2075</v>
      </c>
      <c r="S682" s="14">
        <f t="shared" si="399"/>
        <v>27700</v>
      </c>
      <c r="T682" s="14">
        <f t="shared" si="400"/>
        <v>33050</v>
      </c>
      <c r="U682" s="14">
        <f t="shared" si="393"/>
        <v>0</v>
      </c>
      <c r="V682" s="15">
        <f t="shared" si="377"/>
        <v>605.45000000000073</v>
      </c>
      <c r="W682" s="15">
        <f t="shared" si="380"/>
        <v>434.65000000000146</v>
      </c>
      <c r="X682" s="15">
        <f t="shared" si="381"/>
        <v>170.79999999999927</v>
      </c>
      <c r="Y682" s="15">
        <f t="shared" si="383"/>
        <v>605.45000000000073</v>
      </c>
      <c r="Z682" s="16">
        <f t="shared" si="389"/>
        <v>551.45714285714348</v>
      </c>
      <c r="AA682" s="15">
        <f t="shared" si="384"/>
        <v>1.7928318308694804E-2</v>
      </c>
      <c r="AB682" s="15">
        <f t="shared" si="390"/>
        <v>16.673336027086169</v>
      </c>
      <c r="AC682" s="15">
        <f t="shared" si="401"/>
        <v>27500</v>
      </c>
      <c r="AD682" s="15">
        <f t="shared" si="402"/>
        <v>33250</v>
      </c>
      <c r="AE682" s="15">
        <f t="shared" si="394"/>
        <v>0</v>
      </c>
    </row>
    <row r="683" spans="1:31" x14ac:dyDescent="0.35">
      <c r="A683" s="2">
        <v>43780</v>
      </c>
      <c r="B683" t="s">
        <v>11</v>
      </c>
      <c r="C683" s="3">
        <v>43797</v>
      </c>
      <c r="D683">
        <v>30700</v>
      </c>
      <c r="E683">
        <v>31222.85</v>
      </c>
      <c r="F683">
        <v>30610.05</v>
      </c>
      <c r="G683">
        <v>31097.8</v>
      </c>
      <c r="H683">
        <v>31160.799999999999</v>
      </c>
      <c r="I683">
        <v>31097.8</v>
      </c>
      <c r="J683">
        <f t="shared" si="382"/>
        <v>1.0894661358681299</v>
      </c>
      <c r="K683">
        <v>1891320</v>
      </c>
      <c r="L683">
        <v>204940</v>
      </c>
      <c r="M683">
        <f t="shared" si="378"/>
        <v>30700</v>
      </c>
      <c r="N683">
        <f t="shared" si="379"/>
        <v>17</v>
      </c>
      <c r="O683" s="11">
        <f t="shared" si="397"/>
        <v>26650</v>
      </c>
      <c r="P683" s="11">
        <f t="shared" si="398"/>
        <v>33550</v>
      </c>
      <c r="Q683" s="11">
        <f t="shared" si="376"/>
        <v>0</v>
      </c>
      <c r="R683" s="14">
        <v>15.855</v>
      </c>
      <c r="S683" s="14">
        <f t="shared" si="399"/>
        <v>27700</v>
      </c>
      <c r="T683" s="14">
        <f t="shared" si="400"/>
        <v>33050</v>
      </c>
      <c r="U683" s="14">
        <f t="shared" si="393"/>
        <v>0</v>
      </c>
      <c r="V683" s="15">
        <f t="shared" si="377"/>
        <v>612.79999999999927</v>
      </c>
      <c r="W683" s="15">
        <f t="shared" si="380"/>
        <v>463.84999999999854</v>
      </c>
      <c r="X683" s="15">
        <f t="shared" si="381"/>
        <v>148.95000000000073</v>
      </c>
      <c r="Y683" s="15">
        <f t="shared" si="383"/>
        <v>612.79999999999927</v>
      </c>
      <c r="Z683" s="16">
        <f t="shared" si="389"/>
        <v>531.25714285714355</v>
      </c>
      <c r="AA683" s="15">
        <f t="shared" si="384"/>
        <v>1.7083431717264359E-2</v>
      </c>
      <c r="AB683" s="15">
        <f t="shared" si="390"/>
        <v>15.887591497055853</v>
      </c>
      <c r="AC683" s="15">
        <f t="shared" si="401"/>
        <v>27500</v>
      </c>
      <c r="AD683" s="15">
        <f t="shared" si="402"/>
        <v>33250</v>
      </c>
      <c r="AE683" s="15">
        <f t="shared" si="394"/>
        <v>0</v>
      </c>
    </row>
    <row r="684" spans="1:31" x14ac:dyDescent="0.35">
      <c r="A684" s="2">
        <v>43782</v>
      </c>
      <c r="B684" t="s">
        <v>11</v>
      </c>
      <c r="C684" s="3">
        <v>43797</v>
      </c>
      <c r="D684">
        <v>31083.95</v>
      </c>
      <c r="E684">
        <v>31167.25</v>
      </c>
      <c r="F684">
        <v>30538.799999999999</v>
      </c>
      <c r="G684">
        <v>30585.599999999999</v>
      </c>
      <c r="H684">
        <v>30595</v>
      </c>
      <c r="I684">
        <v>30585.599999999999</v>
      </c>
      <c r="J684">
        <f t="shared" si="382"/>
        <v>-1.6746442770454093</v>
      </c>
      <c r="K684">
        <v>1714140</v>
      </c>
      <c r="L684">
        <v>-177180</v>
      </c>
      <c r="M684">
        <f t="shared" si="378"/>
        <v>31100</v>
      </c>
      <c r="N684">
        <f t="shared" si="379"/>
        <v>15</v>
      </c>
      <c r="O684" s="11">
        <f t="shared" si="397"/>
        <v>26650</v>
      </c>
      <c r="P684" s="11">
        <f t="shared" si="398"/>
        <v>33550</v>
      </c>
      <c r="Q684" s="11">
        <f t="shared" si="376"/>
        <v>0</v>
      </c>
      <c r="R684" s="14">
        <v>16.25</v>
      </c>
      <c r="S684" s="14">
        <f t="shared" si="399"/>
        <v>27700</v>
      </c>
      <c r="T684" s="14">
        <f t="shared" si="400"/>
        <v>33050</v>
      </c>
      <c r="U684" s="14">
        <f t="shared" si="393"/>
        <v>0</v>
      </c>
      <c r="V684" s="15">
        <f t="shared" si="377"/>
        <v>628.45000000000073</v>
      </c>
      <c r="W684" s="15">
        <f t="shared" si="380"/>
        <v>69.450000000000728</v>
      </c>
      <c r="X684" s="15">
        <f t="shared" si="381"/>
        <v>559</v>
      </c>
      <c r="Y684" s="15">
        <f t="shared" si="383"/>
        <v>628.45000000000073</v>
      </c>
      <c r="Z684" s="16">
        <f t="shared" si="389"/>
        <v>533.07500000000073</v>
      </c>
      <c r="AA684" s="15">
        <f t="shared" si="384"/>
        <v>1.7428953494454932E-2</v>
      </c>
      <c r="AB684" s="15">
        <f t="shared" si="390"/>
        <v>16.208926749843087</v>
      </c>
      <c r="AC684" s="15">
        <f t="shared" si="401"/>
        <v>27500</v>
      </c>
      <c r="AD684" s="15">
        <f t="shared" si="402"/>
        <v>33250</v>
      </c>
      <c r="AE684" s="15">
        <f t="shared" si="394"/>
        <v>0</v>
      </c>
    </row>
    <row r="685" spans="1:31" x14ac:dyDescent="0.35">
      <c r="A685" s="2">
        <v>43783</v>
      </c>
      <c r="B685" t="s">
        <v>11</v>
      </c>
      <c r="C685" s="3">
        <v>43797</v>
      </c>
      <c r="D685">
        <v>30580</v>
      </c>
      <c r="E685">
        <v>30830</v>
      </c>
      <c r="F685">
        <v>30361.35</v>
      </c>
      <c r="G685">
        <v>30770.55</v>
      </c>
      <c r="H685">
        <v>30790</v>
      </c>
      <c r="I685">
        <v>30770.55</v>
      </c>
      <c r="J685">
        <f t="shared" si="382"/>
        <v>0.60106172947835101</v>
      </c>
      <c r="K685">
        <v>1719940</v>
      </c>
      <c r="L685">
        <v>5800</v>
      </c>
      <c r="M685">
        <f t="shared" si="378"/>
        <v>30600</v>
      </c>
      <c r="N685">
        <f t="shared" si="379"/>
        <v>14</v>
      </c>
      <c r="O685" s="11">
        <f t="shared" si="397"/>
        <v>26650</v>
      </c>
      <c r="P685" s="11">
        <f t="shared" si="398"/>
        <v>33550</v>
      </c>
      <c r="Q685" s="11">
        <f t="shared" si="376"/>
        <v>0</v>
      </c>
      <c r="R685" s="14">
        <v>16.462499999999999</v>
      </c>
      <c r="S685" s="14">
        <f t="shared" si="399"/>
        <v>27700</v>
      </c>
      <c r="T685" s="14">
        <f t="shared" si="400"/>
        <v>33050</v>
      </c>
      <c r="U685" s="14">
        <f t="shared" si="393"/>
        <v>0</v>
      </c>
      <c r="V685" s="15">
        <f t="shared" si="377"/>
        <v>468.65000000000146</v>
      </c>
      <c r="W685" s="15">
        <f t="shared" si="380"/>
        <v>244.40000000000146</v>
      </c>
      <c r="X685" s="15">
        <f t="shared" si="381"/>
        <v>224.25</v>
      </c>
      <c r="Y685" s="15">
        <f t="shared" si="383"/>
        <v>468.65000000000146</v>
      </c>
      <c r="Z685" s="16">
        <f t="shared" si="389"/>
        <v>515.00714285714378</v>
      </c>
      <c r="AA685" s="15">
        <f t="shared" si="384"/>
        <v>1.6737014543358627E-2</v>
      </c>
      <c r="AB685" s="15">
        <f t="shared" si="390"/>
        <v>15.565423525323522</v>
      </c>
      <c r="AC685" s="15">
        <f t="shared" si="401"/>
        <v>27500</v>
      </c>
      <c r="AD685" s="15">
        <f t="shared" si="402"/>
        <v>33250</v>
      </c>
      <c r="AE685" s="15">
        <f t="shared" si="394"/>
        <v>0</v>
      </c>
    </row>
    <row r="686" spans="1:31" x14ac:dyDescent="0.35">
      <c r="A686" s="2">
        <v>43784</v>
      </c>
      <c r="B686" t="s">
        <v>11</v>
      </c>
      <c r="C686" s="3">
        <v>43797</v>
      </c>
      <c r="D686">
        <v>30902.2</v>
      </c>
      <c r="E686">
        <v>31185</v>
      </c>
      <c r="F686">
        <v>30859.599999999999</v>
      </c>
      <c r="G686">
        <v>31052.2</v>
      </c>
      <c r="H686">
        <v>31070</v>
      </c>
      <c r="I686">
        <v>31052.2</v>
      </c>
      <c r="J686">
        <f t="shared" si="382"/>
        <v>0.90702108063197284</v>
      </c>
      <c r="K686">
        <v>1800860</v>
      </c>
      <c r="L686">
        <v>80920</v>
      </c>
      <c r="M686">
        <f t="shared" si="378"/>
        <v>30900</v>
      </c>
      <c r="N686">
        <f t="shared" si="379"/>
        <v>13</v>
      </c>
      <c r="O686" s="11">
        <f t="shared" si="397"/>
        <v>26650</v>
      </c>
      <c r="P686" s="11">
        <f t="shared" si="398"/>
        <v>33550</v>
      </c>
      <c r="Q686" s="11">
        <f t="shared" si="376"/>
        <v>0</v>
      </c>
      <c r="R686" s="14">
        <v>15.65</v>
      </c>
      <c r="S686" s="14">
        <f t="shared" si="399"/>
        <v>27700</v>
      </c>
      <c r="T686" s="14">
        <f t="shared" si="400"/>
        <v>33050</v>
      </c>
      <c r="U686" s="14">
        <f t="shared" si="393"/>
        <v>0</v>
      </c>
      <c r="V686" s="15">
        <f t="shared" si="377"/>
        <v>325.40000000000146</v>
      </c>
      <c r="W686" s="15">
        <f t="shared" si="380"/>
        <v>414.45000000000073</v>
      </c>
      <c r="X686" s="15">
        <f t="shared" si="381"/>
        <v>89.049999999999272</v>
      </c>
      <c r="Y686" s="15">
        <f t="shared" si="383"/>
        <v>414.45000000000073</v>
      </c>
      <c r="Z686" s="16">
        <f t="shared" si="389"/>
        <v>504.08214285714377</v>
      </c>
      <c r="AA686" s="15">
        <f t="shared" si="384"/>
        <v>1.6233379369485698E-2</v>
      </c>
      <c r="AB686" s="15">
        <f t="shared" si="390"/>
        <v>15.0970428136217</v>
      </c>
      <c r="AC686" s="15">
        <f t="shared" si="401"/>
        <v>27500</v>
      </c>
      <c r="AD686" s="15">
        <f t="shared" si="402"/>
        <v>33250</v>
      </c>
      <c r="AE686" s="15">
        <f t="shared" si="394"/>
        <v>0</v>
      </c>
    </row>
    <row r="687" spans="1:31" x14ac:dyDescent="0.35">
      <c r="A687" s="2">
        <v>43787</v>
      </c>
      <c r="B687" t="s">
        <v>11</v>
      </c>
      <c r="C687" s="3">
        <v>43797</v>
      </c>
      <c r="D687">
        <v>31152</v>
      </c>
      <c r="E687">
        <v>31182</v>
      </c>
      <c r="F687">
        <v>30900.1</v>
      </c>
      <c r="G687">
        <v>31017.85</v>
      </c>
      <c r="H687">
        <v>31036.6</v>
      </c>
      <c r="I687">
        <v>31017.85</v>
      </c>
      <c r="J687">
        <f t="shared" si="382"/>
        <v>-0.11074268526026848</v>
      </c>
      <c r="K687">
        <v>1790560</v>
      </c>
      <c r="L687">
        <v>-10300</v>
      </c>
      <c r="M687">
        <f t="shared" si="378"/>
        <v>31200</v>
      </c>
      <c r="N687">
        <f t="shared" si="379"/>
        <v>10</v>
      </c>
      <c r="O687" s="11">
        <f t="shared" si="397"/>
        <v>26650</v>
      </c>
      <c r="P687" s="11">
        <f t="shared" si="398"/>
        <v>33550</v>
      </c>
      <c r="Q687" s="11">
        <f t="shared" si="376"/>
        <v>0</v>
      </c>
      <c r="R687" s="14">
        <v>15.03</v>
      </c>
      <c r="S687" s="14">
        <f t="shared" si="399"/>
        <v>27700</v>
      </c>
      <c r="T687" s="14">
        <f t="shared" si="400"/>
        <v>33050</v>
      </c>
      <c r="U687" s="14">
        <f t="shared" si="393"/>
        <v>0</v>
      </c>
      <c r="V687" s="15">
        <f t="shared" si="377"/>
        <v>281.90000000000146</v>
      </c>
      <c r="W687" s="15">
        <f t="shared" si="380"/>
        <v>129.79999999999927</v>
      </c>
      <c r="X687" s="15">
        <f t="shared" si="381"/>
        <v>152.10000000000218</v>
      </c>
      <c r="Y687" s="15">
        <f t="shared" si="383"/>
        <v>281.90000000000146</v>
      </c>
      <c r="Z687" s="16">
        <f t="shared" si="389"/>
        <v>500.77857142857232</v>
      </c>
      <c r="AA687" s="15">
        <f t="shared" si="384"/>
        <v>1.6144851155981872E-2</v>
      </c>
      <c r="AB687" s="15">
        <f t="shared" si="390"/>
        <v>15.01471157506314</v>
      </c>
      <c r="AC687" s="15">
        <f t="shared" si="401"/>
        <v>27500</v>
      </c>
      <c r="AD687" s="15">
        <f t="shared" si="402"/>
        <v>33250</v>
      </c>
      <c r="AE687" s="15">
        <f t="shared" si="394"/>
        <v>0</v>
      </c>
    </row>
    <row r="688" spans="1:31" x14ac:dyDescent="0.35">
      <c r="A688" s="2">
        <v>43788</v>
      </c>
      <c r="B688" t="s">
        <v>11</v>
      </c>
      <c r="C688" s="3">
        <v>43797</v>
      </c>
      <c r="D688">
        <v>31059.95</v>
      </c>
      <c r="E688">
        <v>31315.85</v>
      </c>
      <c r="F688">
        <v>30950</v>
      </c>
      <c r="G688">
        <v>31259.65</v>
      </c>
      <c r="H688">
        <v>31301</v>
      </c>
      <c r="I688">
        <v>31259.65</v>
      </c>
      <c r="J688">
        <f t="shared" si="382"/>
        <v>0.77352113667300459</v>
      </c>
      <c r="K688">
        <v>1901260</v>
      </c>
      <c r="L688">
        <v>110700</v>
      </c>
      <c r="M688">
        <f t="shared" si="378"/>
        <v>31100</v>
      </c>
      <c r="N688">
        <f t="shared" si="379"/>
        <v>9</v>
      </c>
      <c r="O688" s="11">
        <f t="shared" si="397"/>
        <v>26650</v>
      </c>
      <c r="P688" s="11">
        <f t="shared" si="398"/>
        <v>33550</v>
      </c>
      <c r="Q688" s="11">
        <f t="shared" si="376"/>
        <v>0</v>
      </c>
      <c r="R688" s="14">
        <v>15.755000000000001</v>
      </c>
      <c r="S688" s="14">
        <f t="shared" si="399"/>
        <v>27700</v>
      </c>
      <c r="T688" s="14">
        <f t="shared" si="400"/>
        <v>33050</v>
      </c>
      <c r="U688" s="14">
        <f t="shared" si="393"/>
        <v>0</v>
      </c>
      <c r="V688" s="15">
        <f t="shared" si="377"/>
        <v>365.84999999999854</v>
      </c>
      <c r="W688" s="15">
        <f t="shared" si="380"/>
        <v>298</v>
      </c>
      <c r="X688" s="15">
        <f t="shared" si="381"/>
        <v>67.849999999998545</v>
      </c>
      <c r="Y688" s="15">
        <f t="shared" si="383"/>
        <v>365.84999999999854</v>
      </c>
      <c r="Z688" s="16">
        <f t="shared" si="389"/>
        <v>477.98928571428638</v>
      </c>
      <c r="AA688" s="15">
        <f t="shared" si="384"/>
        <v>1.5290935302035895E-2</v>
      </c>
      <c r="AB688" s="15">
        <f t="shared" si="390"/>
        <v>14.220569830893382</v>
      </c>
      <c r="AC688" s="15">
        <f t="shared" si="401"/>
        <v>27500</v>
      </c>
      <c r="AD688" s="15">
        <f t="shared" si="402"/>
        <v>33250</v>
      </c>
      <c r="AE688" s="15">
        <f t="shared" si="394"/>
        <v>0</v>
      </c>
    </row>
    <row r="689" spans="1:31" x14ac:dyDescent="0.35">
      <c r="A689" s="2">
        <v>43789</v>
      </c>
      <c r="B689" t="s">
        <v>11</v>
      </c>
      <c r="C689" s="3">
        <v>43797</v>
      </c>
      <c r="D689">
        <v>31350</v>
      </c>
      <c r="E689">
        <v>31434.400000000001</v>
      </c>
      <c r="F689">
        <v>31184.55</v>
      </c>
      <c r="G689">
        <v>31321.25</v>
      </c>
      <c r="H689">
        <v>31295.05</v>
      </c>
      <c r="I689">
        <v>31321.25</v>
      </c>
      <c r="J689">
        <f t="shared" si="382"/>
        <v>0.19667158877758245</v>
      </c>
      <c r="K689">
        <v>1840580</v>
      </c>
      <c r="L689">
        <v>-60680</v>
      </c>
      <c r="M689">
        <f t="shared" si="378"/>
        <v>31400</v>
      </c>
      <c r="N689">
        <f t="shared" si="379"/>
        <v>8</v>
      </c>
      <c r="O689" s="11">
        <f t="shared" si="397"/>
        <v>26650</v>
      </c>
      <c r="P689" s="11">
        <f t="shared" si="398"/>
        <v>33550</v>
      </c>
      <c r="Q689" s="11">
        <f t="shared" si="376"/>
        <v>0</v>
      </c>
      <c r="R689" s="14">
        <v>15.4125</v>
      </c>
      <c r="S689" s="14">
        <f t="shared" si="399"/>
        <v>27700</v>
      </c>
      <c r="T689" s="14">
        <f t="shared" si="400"/>
        <v>33050</v>
      </c>
      <c r="U689" s="14">
        <f t="shared" si="393"/>
        <v>0</v>
      </c>
      <c r="V689" s="15">
        <f t="shared" si="377"/>
        <v>249.85000000000218</v>
      </c>
      <c r="W689" s="15">
        <f t="shared" si="380"/>
        <v>174.75</v>
      </c>
      <c r="X689" s="15">
        <f t="shared" si="381"/>
        <v>75.100000000002183</v>
      </c>
      <c r="Y689" s="15">
        <f t="shared" si="383"/>
        <v>249.85000000000218</v>
      </c>
      <c r="Z689" s="16">
        <f t="shared" si="389"/>
        <v>466.4535714285721</v>
      </c>
      <c r="AA689" s="15">
        <f t="shared" si="384"/>
        <v>1.4892559250622887E-2</v>
      </c>
      <c r="AB689" s="15">
        <f t="shared" si="390"/>
        <v>13.850080103079284</v>
      </c>
      <c r="AC689" s="15">
        <f t="shared" si="401"/>
        <v>27500</v>
      </c>
      <c r="AD689" s="15">
        <f t="shared" si="402"/>
        <v>33250</v>
      </c>
      <c r="AE689" s="15">
        <f t="shared" si="394"/>
        <v>0</v>
      </c>
    </row>
    <row r="690" spans="1:31" x14ac:dyDescent="0.35">
      <c r="A690" s="2">
        <v>43790</v>
      </c>
      <c r="B690" t="s">
        <v>11</v>
      </c>
      <c r="C690" s="3">
        <v>43797</v>
      </c>
      <c r="D690">
        <v>31299.95</v>
      </c>
      <c r="E690">
        <v>31444.9</v>
      </c>
      <c r="F690">
        <v>31223.599999999999</v>
      </c>
      <c r="G690">
        <v>31316.75</v>
      </c>
      <c r="H690">
        <v>31315</v>
      </c>
      <c r="I690">
        <v>31316.75</v>
      </c>
      <c r="J690">
        <f t="shared" si="382"/>
        <v>-1.436930715990644E-2</v>
      </c>
      <c r="K690">
        <v>1794300</v>
      </c>
      <c r="L690">
        <v>-46280</v>
      </c>
      <c r="M690">
        <f t="shared" si="378"/>
        <v>31300</v>
      </c>
      <c r="N690">
        <f t="shared" si="379"/>
        <v>7</v>
      </c>
      <c r="O690" s="11">
        <f t="shared" si="397"/>
        <v>26650</v>
      </c>
      <c r="P690" s="11">
        <f t="shared" si="398"/>
        <v>33550</v>
      </c>
      <c r="Q690" s="11">
        <f t="shared" si="376"/>
        <v>0</v>
      </c>
      <c r="R690" s="14">
        <v>15.16</v>
      </c>
      <c r="S690" s="14">
        <f t="shared" si="399"/>
        <v>27700</v>
      </c>
      <c r="T690" s="14">
        <f t="shared" si="400"/>
        <v>33050</v>
      </c>
      <c r="U690" s="14">
        <f t="shared" si="393"/>
        <v>0</v>
      </c>
      <c r="V690" s="15">
        <f t="shared" si="377"/>
        <v>221.30000000000291</v>
      </c>
      <c r="W690" s="15">
        <f t="shared" si="380"/>
        <v>123.65000000000146</v>
      </c>
      <c r="X690" s="15">
        <f t="shared" si="381"/>
        <v>97.650000000001455</v>
      </c>
      <c r="Y690" s="15">
        <f t="shared" si="383"/>
        <v>221.30000000000291</v>
      </c>
      <c r="Z690" s="16">
        <f t="shared" si="389"/>
        <v>436.05714285714384</v>
      </c>
      <c r="AA690" s="15">
        <f t="shared" si="384"/>
        <v>1.3924086722190004E-2</v>
      </c>
      <c r="AB690" s="15">
        <f t="shared" si="390"/>
        <v>12.949400651636704</v>
      </c>
      <c r="AC690" s="15">
        <f t="shared" si="401"/>
        <v>27500</v>
      </c>
      <c r="AD690" s="15">
        <f t="shared" si="402"/>
        <v>33250</v>
      </c>
      <c r="AE690" s="15">
        <f t="shared" si="394"/>
        <v>0</v>
      </c>
    </row>
    <row r="691" spans="1:31" x14ac:dyDescent="0.35">
      <c r="A691" s="2">
        <v>43791</v>
      </c>
      <c r="B691" t="s">
        <v>11</v>
      </c>
      <c r="C691" s="3">
        <v>43797</v>
      </c>
      <c r="D691">
        <v>31248.2</v>
      </c>
      <c r="E691">
        <v>31329.7</v>
      </c>
      <c r="F691">
        <v>31023.35</v>
      </c>
      <c r="G691">
        <v>31114.7</v>
      </c>
      <c r="H691">
        <v>31125.45</v>
      </c>
      <c r="I691">
        <v>31114.7</v>
      </c>
      <c r="J691">
        <f t="shared" si="382"/>
        <v>-0.64937151892834988</v>
      </c>
      <c r="K691">
        <v>1644360</v>
      </c>
      <c r="L691">
        <v>-149940</v>
      </c>
      <c r="M691">
        <f t="shared" si="378"/>
        <v>31200</v>
      </c>
      <c r="N691">
        <f t="shared" si="379"/>
        <v>6</v>
      </c>
      <c r="O691" s="11">
        <f t="shared" si="397"/>
        <v>26650</v>
      </c>
      <c r="P691" s="11">
        <f t="shared" si="398"/>
        <v>33550</v>
      </c>
      <c r="Q691" s="11">
        <f t="shared" si="376"/>
        <v>0</v>
      </c>
      <c r="R691" s="14">
        <v>14.975</v>
      </c>
      <c r="S691" s="14">
        <f t="shared" si="399"/>
        <v>27700</v>
      </c>
      <c r="T691" s="14">
        <f t="shared" si="400"/>
        <v>33050</v>
      </c>
      <c r="U691" s="14">
        <f t="shared" si="393"/>
        <v>0</v>
      </c>
      <c r="V691" s="15">
        <f t="shared" si="377"/>
        <v>306.35000000000218</v>
      </c>
      <c r="W691" s="15">
        <f t="shared" si="380"/>
        <v>12.950000000000728</v>
      </c>
      <c r="X691" s="15">
        <f t="shared" si="381"/>
        <v>293.40000000000146</v>
      </c>
      <c r="Y691" s="15">
        <f t="shared" si="383"/>
        <v>306.35000000000218</v>
      </c>
      <c r="Z691" s="16">
        <f t="shared" si="389"/>
        <v>430.34285714285812</v>
      </c>
      <c r="AA691" s="15">
        <f t="shared" si="384"/>
        <v>1.3830853491849772E-2</v>
      </c>
      <c r="AB691" s="15">
        <f t="shared" si="390"/>
        <v>12.862693747420288</v>
      </c>
      <c r="AC691" s="15">
        <f t="shared" si="401"/>
        <v>27500</v>
      </c>
      <c r="AD691" s="15">
        <f t="shared" si="402"/>
        <v>33250</v>
      </c>
      <c r="AE691" s="15">
        <f t="shared" si="394"/>
        <v>0</v>
      </c>
    </row>
    <row r="692" spans="1:31" x14ac:dyDescent="0.35">
      <c r="A692" s="2">
        <v>43794</v>
      </c>
      <c r="B692" t="s">
        <v>11</v>
      </c>
      <c r="C692" s="3">
        <v>43797</v>
      </c>
      <c r="D692">
        <v>31080.1</v>
      </c>
      <c r="E692">
        <v>31590</v>
      </c>
      <c r="F692">
        <v>31049.05</v>
      </c>
      <c r="G692">
        <v>31568.25</v>
      </c>
      <c r="H692">
        <v>31584.6</v>
      </c>
      <c r="I692">
        <v>31568.25</v>
      </c>
      <c r="J692">
        <f t="shared" si="382"/>
        <v>1.4367283583980717</v>
      </c>
      <c r="K692">
        <v>1450860</v>
      </c>
      <c r="L692">
        <v>-193500</v>
      </c>
      <c r="M692">
        <f t="shared" si="378"/>
        <v>31100</v>
      </c>
      <c r="N692">
        <f t="shared" si="379"/>
        <v>3</v>
      </c>
      <c r="O692" s="11">
        <f t="shared" si="397"/>
        <v>26650</v>
      </c>
      <c r="P692" s="11">
        <f t="shared" si="398"/>
        <v>33550</v>
      </c>
      <c r="Q692" s="11">
        <f t="shared" si="376"/>
        <v>0</v>
      </c>
      <c r="R692" s="14">
        <v>14.8725</v>
      </c>
      <c r="S692" s="14">
        <f t="shared" si="399"/>
        <v>27700</v>
      </c>
      <c r="T692" s="14">
        <f t="shared" si="400"/>
        <v>33050</v>
      </c>
      <c r="U692" s="14">
        <f t="shared" si="393"/>
        <v>0</v>
      </c>
      <c r="V692" s="15">
        <f t="shared" si="377"/>
        <v>540.95000000000073</v>
      </c>
      <c r="W692" s="15">
        <f t="shared" si="380"/>
        <v>475.29999999999927</v>
      </c>
      <c r="X692" s="15">
        <f t="shared" si="381"/>
        <v>65.650000000001455</v>
      </c>
      <c r="Y692" s="15">
        <f t="shared" si="383"/>
        <v>540.95000000000073</v>
      </c>
      <c r="Z692" s="16">
        <f t="shared" si="389"/>
        <v>441.05357142857247</v>
      </c>
      <c r="AA692" s="15">
        <f t="shared" si="384"/>
        <v>1.3971429250229976E-2</v>
      </c>
      <c r="AB692" s="15">
        <f t="shared" si="390"/>
        <v>12.993429202713878</v>
      </c>
      <c r="AC692" s="15">
        <f t="shared" si="401"/>
        <v>27500</v>
      </c>
      <c r="AD692" s="15">
        <f t="shared" si="402"/>
        <v>33250</v>
      </c>
      <c r="AE692" s="15">
        <f t="shared" si="394"/>
        <v>0</v>
      </c>
    </row>
    <row r="693" spans="1:31" x14ac:dyDescent="0.35">
      <c r="A693" s="2">
        <v>43795</v>
      </c>
      <c r="B693" t="s">
        <v>11</v>
      </c>
      <c r="C693" s="3">
        <v>43797</v>
      </c>
      <c r="D693">
        <v>31620.1</v>
      </c>
      <c r="E693">
        <v>31791.85</v>
      </c>
      <c r="F693">
        <v>31411</v>
      </c>
      <c r="G693">
        <v>31648.9</v>
      </c>
      <c r="H693">
        <v>31698.35</v>
      </c>
      <c r="I693">
        <v>31648.9</v>
      </c>
      <c r="J693">
        <f t="shared" si="382"/>
        <v>0.2548271819873722</v>
      </c>
      <c r="K693">
        <v>1361080</v>
      </c>
      <c r="L693">
        <v>-89780</v>
      </c>
      <c r="M693">
        <f t="shared" si="378"/>
        <v>31600</v>
      </c>
      <c r="N693">
        <f t="shared" si="379"/>
        <v>2</v>
      </c>
      <c r="O693" s="11">
        <f t="shared" si="397"/>
        <v>26650</v>
      </c>
      <c r="P693" s="11">
        <f t="shared" si="398"/>
        <v>33550</v>
      </c>
      <c r="Q693" s="11">
        <f t="shared" si="376"/>
        <v>0</v>
      </c>
      <c r="R693" s="14">
        <v>15.0025</v>
      </c>
      <c r="S693" s="14">
        <f t="shared" si="399"/>
        <v>27700</v>
      </c>
      <c r="T693" s="14">
        <f t="shared" si="400"/>
        <v>33050</v>
      </c>
      <c r="U693" s="14">
        <f t="shared" si="393"/>
        <v>0</v>
      </c>
      <c r="V693" s="15">
        <f t="shared" si="377"/>
        <v>380.84999999999854</v>
      </c>
      <c r="W693" s="15">
        <f t="shared" si="380"/>
        <v>223.59999999999854</v>
      </c>
      <c r="X693" s="15">
        <f t="shared" si="381"/>
        <v>157.25</v>
      </c>
      <c r="Y693" s="15">
        <f t="shared" si="383"/>
        <v>380.84999999999854</v>
      </c>
      <c r="Z693" s="16">
        <f t="shared" si="389"/>
        <v>442.20000000000073</v>
      </c>
      <c r="AA693" s="15">
        <f t="shared" si="384"/>
        <v>1.3972049581502066E-2</v>
      </c>
      <c r="AB693" s="15">
        <f t="shared" si="390"/>
        <v>12.994006110796921</v>
      </c>
      <c r="AC693" s="15">
        <f t="shared" si="401"/>
        <v>27500</v>
      </c>
      <c r="AD693" s="15">
        <f t="shared" si="402"/>
        <v>33250</v>
      </c>
      <c r="AE693" s="15">
        <f t="shared" si="394"/>
        <v>0</v>
      </c>
    </row>
    <row r="694" spans="1:31" x14ac:dyDescent="0.35">
      <c r="A694" s="2">
        <v>43796</v>
      </c>
      <c r="B694" t="s">
        <v>11</v>
      </c>
      <c r="C694" s="3">
        <v>43797</v>
      </c>
      <c r="D694">
        <v>31738.6</v>
      </c>
      <c r="E694">
        <v>31898</v>
      </c>
      <c r="F694">
        <v>31705</v>
      </c>
      <c r="G694">
        <v>31872.35</v>
      </c>
      <c r="H694">
        <v>31891</v>
      </c>
      <c r="I694">
        <v>31872.35</v>
      </c>
      <c r="J694">
        <f t="shared" si="382"/>
        <v>0.70107789353466898</v>
      </c>
      <c r="K694">
        <v>1136460</v>
      </c>
      <c r="L694">
        <v>-224620</v>
      </c>
      <c r="M694">
        <f t="shared" si="378"/>
        <v>31700</v>
      </c>
      <c r="N694">
        <f t="shared" si="379"/>
        <v>1</v>
      </c>
      <c r="O694" s="11">
        <f t="shared" si="397"/>
        <v>26650</v>
      </c>
      <c r="P694" s="11">
        <f t="shared" si="398"/>
        <v>33550</v>
      </c>
      <c r="Q694" s="11">
        <f t="shared" si="376"/>
        <v>0</v>
      </c>
      <c r="R694" s="14">
        <v>14.8375</v>
      </c>
      <c r="S694" s="14">
        <f t="shared" si="399"/>
        <v>27700</v>
      </c>
      <c r="T694" s="14">
        <f t="shared" si="400"/>
        <v>33050</v>
      </c>
      <c r="U694" s="14">
        <f t="shared" si="393"/>
        <v>0</v>
      </c>
      <c r="V694" s="15">
        <f t="shared" si="377"/>
        <v>193</v>
      </c>
      <c r="W694" s="15">
        <f t="shared" si="380"/>
        <v>249.09999999999854</v>
      </c>
      <c r="X694" s="15">
        <f t="shared" si="381"/>
        <v>56.099999999998545</v>
      </c>
      <c r="Y694" s="15">
        <f t="shared" si="383"/>
        <v>249.09999999999854</v>
      </c>
      <c r="Z694" s="16">
        <f t="shared" si="389"/>
        <v>407.99285714285776</v>
      </c>
      <c r="AA694" s="15">
        <f t="shared" si="384"/>
        <v>1.28008401370736E-2</v>
      </c>
      <c r="AB694" s="15">
        <f t="shared" si="390"/>
        <v>11.904781327478448</v>
      </c>
      <c r="AC694" s="15">
        <f t="shared" si="401"/>
        <v>27500</v>
      </c>
      <c r="AD694" s="15">
        <f t="shared" si="402"/>
        <v>33250</v>
      </c>
      <c r="AE694" s="15">
        <f t="shared" si="394"/>
        <v>0</v>
      </c>
    </row>
    <row r="695" spans="1:31" x14ac:dyDescent="0.35">
      <c r="A695" s="2">
        <v>43797</v>
      </c>
      <c r="B695" t="s">
        <v>11</v>
      </c>
      <c r="C695" s="3">
        <v>43797</v>
      </c>
      <c r="D695">
        <v>31874.25</v>
      </c>
      <c r="E695">
        <v>32143.3</v>
      </c>
      <c r="F695">
        <v>31874.25</v>
      </c>
      <c r="G695">
        <v>32121.35</v>
      </c>
      <c r="H695">
        <v>32122.5</v>
      </c>
      <c r="I695">
        <v>32122.95</v>
      </c>
      <c r="J695">
        <f t="shared" si="382"/>
        <v>0.77518535179872572</v>
      </c>
      <c r="K695">
        <v>790640</v>
      </c>
      <c r="L695">
        <v>-345820</v>
      </c>
      <c r="M695">
        <f t="shared" si="378"/>
        <v>31900</v>
      </c>
      <c r="N695">
        <f t="shared" si="379"/>
        <v>0</v>
      </c>
      <c r="O695" s="11">
        <f t="shared" si="397"/>
        <v>26650</v>
      </c>
      <c r="P695" s="11">
        <f t="shared" si="398"/>
        <v>33550</v>
      </c>
      <c r="Q695" s="11">
        <f t="shared" si="376"/>
        <v>0</v>
      </c>
      <c r="R695" s="14">
        <v>14.6175</v>
      </c>
      <c r="S695" s="14">
        <f t="shared" si="399"/>
        <v>27700</v>
      </c>
      <c r="T695" s="14">
        <f t="shared" si="400"/>
        <v>33050</v>
      </c>
      <c r="U695" s="14">
        <f t="shared" si="393"/>
        <v>0</v>
      </c>
      <c r="V695" s="15">
        <f t="shared" si="377"/>
        <v>269.04999999999927</v>
      </c>
      <c r="W695" s="15">
        <f t="shared" si="380"/>
        <v>270.95000000000073</v>
      </c>
      <c r="X695" s="15">
        <f t="shared" si="381"/>
        <v>1.9000000000014552</v>
      </c>
      <c r="Y695" s="15">
        <f t="shared" si="383"/>
        <v>270.95000000000073</v>
      </c>
      <c r="Z695" s="16">
        <f t="shared" si="389"/>
        <v>399.77857142857204</v>
      </c>
      <c r="AA695" s="15">
        <f t="shared" si="384"/>
        <v>1.2445883234315247E-2</v>
      </c>
      <c r="AB695" s="15">
        <f t="shared" si="390"/>
        <v>11.574671407913179</v>
      </c>
      <c r="AC695" s="15">
        <f t="shared" si="401"/>
        <v>27500</v>
      </c>
      <c r="AD695" s="15">
        <f t="shared" si="402"/>
        <v>33250</v>
      </c>
      <c r="AE695" s="15">
        <f t="shared" si="394"/>
        <v>0</v>
      </c>
    </row>
    <row r="696" spans="1:31" x14ac:dyDescent="0.35">
      <c r="A696" s="2">
        <v>43798</v>
      </c>
      <c r="B696" t="s">
        <v>11</v>
      </c>
      <c r="C696" s="3">
        <v>43825</v>
      </c>
      <c r="D696">
        <v>32100.5</v>
      </c>
      <c r="E696">
        <v>32148</v>
      </c>
      <c r="F696">
        <v>31820</v>
      </c>
      <c r="G696">
        <v>32003.85</v>
      </c>
      <c r="H696">
        <v>31990</v>
      </c>
      <c r="I696">
        <v>32003.85</v>
      </c>
      <c r="J696">
        <f t="shared" si="382"/>
        <v>-0.36714332806834177</v>
      </c>
      <c r="K696">
        <v>1694740</v>
      </c>
      <c r="L696">
        <v>-167820</v>
      </c>
      <c r="M696">
        <f t="shared" si="378"/>
        <v>32100</v>
      </c>
      <c r="N696">
        <f t="shared" si="379"/>
        <v>27</v>
      </c>
      <c r="O696" s="11">
        <v>28850</v>
      </c>
      <c r="P696" s="11">
        <v>34550</v>
      </c>
      <c r="Q696" s="11">
        <f t="shared" si="376"/>
        <v>0</v>
      </c>
      <c r="R696" s="14">
        <v>13.987500000000001</v>
      </c>
      <c r="S696" s="14">
        <f>MROUND((G696-2*G696*R696*SQRT(N696/365)/100),50)</f>
        <v>29550</v>
      </c>
      <c r="T696" s="14">
        <f>MROUND((G696+2*G696*R696*SQRT(N696/365)/100),50)</f>
        <v>34450</v>
      </c>
      <c r="U696" s="14">
        <f t="shared" si="393"/>
        <v>0</v>
      </c>
      <c r="V696" s="15">
        <f t="shared" si="377"/>
        <v>328</v>
      </c>
      <c r="W696" s="15">
        <f t="shared" si="380"/>
        <v>26.650000000001455</v>
      </c>
      <c r="X696" s="15">
        <f t="shared" si="381"/>
        <v>301.34999999999854</v>
      </c>
      <c r="Y696" s="15">
        <f t="shared" si="383"/>
        <v>328</v>
      </c>
      <c r="Z696" s="16">
        <f t="shared" si="389"/>
        <v>379.96071428571486</v>
      </c>
      <c r="AA696" s="15">
        <f t="shared" si="384"/>
        <v>1.1872343930049505E-2</v>
      </c>
      <c r="AB696" s="15">
        <f t="shared" si="390"/>
        <v>11.041279854946039</v>
      </c>
      <c r="AC696" s="15">
        <f>MROUND((G696-2*G696*AB696*SQRT(N696/365)/100),50)</f>
        <v>30100</v>
      </c>
      <c r="AD696" s="15">
        <f>MROUND((G696+2*G696*AB696*SQRT(N696/365)/100),50)</f>
        <v>33950</v>
      </c>
      <c r="AE696" s="15">
        <f t="shared" si="394"/>
        <v>0</v>
      </c>
    </row>
    <row r="697" spans="1:31" x14ac:dyDescent="0.35">
      <c r="A697" s="2">
        <v>43801</v>
      </c>
      <c r="B697" t="s">
        <v>11</v>
      </c>
      <c r="C697" s="3">
        <v>43825</v>
      </c>
      <c r="D697">
        <v>32079.95</v>
      </c>
      <c r="E697">
        <v>32080</v>
      </c>
      <c r="F697">
        <v>31762.3</v>
      </c>
      <c r="G697">
        <v>31921.35</v>
      </c>
      <c r="H697">
        <v>31925</v>
      </c>
      <c r="I697">
        <v>31921.35</v>
      </c>
      <c r="J697">
        <f t="shared" si="382"/>
        <v>-0.25844771602704775</v>
      </c>
      <c r="K697">
        <v>1661060</v>
      </c>
      <c r="L697">
        <v>-33680</v>
      </c>
      <c r="M697">
        <f t="shared" si="378"/>
        <v>32100</v>
      </c>
      <c r="N697">
        <f t="shared" si="379"/>
        <v>24</v>
      </c>
      <c r="O697" s="11">
        <f t="shared" ref="O697:O713" si="403">O696</f>
        <v>28850</v>
      </c>
      <c r="P697" s="11">
        <f t="shared" ref="P697:P713" si="404">P696</f>
        <v>34550</v>
      </c>
      <c r="Q697" s="11">
        <f t="shared" si="376"/>
        <v>0</v>
      </c>
      <c r="R697" s="14">
        <v>13.897500000000001</v>
      </c>
      <c r="S697" s="14">
        <f t="shared" ref="S697:S714" si="405">S696</f>
        <v>29550</v>
      </c>
      <c r="T697" s="14">
        <f t="shared" ref="T697:T714" si="406">T696</f>
        <v>34450</v>
      </c>
      <c r="U697" s="14">
        <f t="shared" si="393"/>
        <v>0</v>
      </c>
      <c r="V697" s="15">
        <f t="shared" si="377"/>
        <v>317.70000000000073</v>
      </c>
      <c r="W697" s="15">
        <f t="shared" si="380"/>
        <v>76.150000000001455</v>
      </c>
      <c r="X697" s="15">
        <f t="shared" si="381"/>
        <v>241.54999999999927</v>
      </c>
      <c r="Y697" s="15">
        <f t="shared" si="383"/>
        <v>317.70000000000073</v>
      </c>
      <c r="Z697" s="16">
        <f t="shared" si="389"/>
        <v>358.88214285714355</v>
      </c>
      <c r="AA697" s="15">
        <f t="shared" si="384"/>
        <v>1.1242699411432898E-2</v>
      </c>
      <c r="AB697" s="15">
        <f t="shared" si="390"/>
        <v>10.455710452632596</v>
      </c>
      <c r="AC697" s="15">
        <f t="shared" ref="AC697:AC714" si="407">AC696</f>
        <v>30100</v>
      </c>
      <c r="AD697" s="15">
        <f t="shared" ref="AD697:AD714" si="408">AD696</f>
        <v>33950</v>
      </c>
      <c r="AE697" s="15">
        <f t="shared" si="394"/>
        <v>0</v>
      </c>
    </row>
    <row r="698" spans="1:31" x14ac:dyDescent="0.35">
      <c r="A698" s="2">
        <v>43802</v>
      </c>
      <c r="B698" t="s">
        <v>11</v>
      </c>
      <c r="C698" s="3">
        <v>43825</v>
      </c>
      <c r="D698">
        <v>31949.9</v>
      </c>
      <c r="E698">
        <v>31949.9</v>
      </c>
      <c r="F698">
        <v>31580.6</v>
      </c>
      <c r="G698">
        <v>31711.200000000001</v>
      </c>
      <c r="H698">
        <v>31724</v>
      </c>
      <c r="I698">
        <v>31711.200000000001</v>
      </c>
      <c r="J698">
        <f t="shared" si="382"/>
        <v>-0.66269961401649202</v>
      </c>
      <c r="K698">
        <v>1615980</v>
      </c>
      <c r="L698">
        <v>-45080</v>
      </c>
      <c r="M698">
        <f t="shared" si="378"/>
        <v>31900</v>
      </c>
      <c r="N698">
        <f t="shared" si="379"/>
        <v>23</v>
      </c>
      <c r="O698" s="11">
        <f t="shared" si="403"/>
        <v>28850</v>
      </c>
      <c r="P698" s="11">
        <f t="shared" si="404"/>
        <v>34550</v>
      </c>
      <c r="Q698" s="11">
        <f t="shared" si="376"/>
        <v>0</v>
      </c>
      <c r="R698" s="14">
        <v>14.202500000000001</v>
      </c>
      <c r="S698" s="14">
        <f t="shared" si="405"/>
        <v>29550</v>
      </c>
      <c r="T698" s="14">
        <f t="shared" si="406"/>
        <v>34450</v>
      </c>
      <c r="U698" s="14">
        <f t="shared" si="393"/>
        <v>0</v>
      </c>
      <c r="V698" s="15">
        <f t="shared" si="377"/>
        <v>369.30000000000291</v>
      </c>
      <c r="W698" s="15">
        <f t="shared" si="380"/>
        <v>28.55000000000291</v>
      </c>
      <c r="X698" s="15">
        <f t="shared" si="381"/>
        <v>340.75</v>
      </c>
      <c r="Y698" s="15">
        <f t="shared" si="383"/>
        <v>369.30000000000291</v>
      </c>
      <c r="Z698" s="16">
        <f t="shared" si="389"/>
        <v>340.37142857142942</v>
      </c>
      <c r="AA698" s="15">
        <f t="shared" si="384"/>
        <v>1.0733476770712853E-2</v>
      </c>
      <c r="AB698" s="15">
        <f t="shared" si="390"/>
        <v>9.9821333967629542</v>
      </c>
      <c r="AC698" s="15">
        <f t="shared" si="407"/>
        <v>30100</v>
      </c>
      <c r="AD698" s="15">
        <f t="shared" si="408"/>
        <v>33950</v>
      </c>
      <c r="AE698" s="15">
        <f t="shared" si="394"/>
        <v>0</v>
      </c>
    </row>
    <row r="699" spans="1:31" x14ac:dyDescent="0.35">
      <c r="A699" s="2">
        <v>43803</v>
      </c>
      <c r="B699" t="s">
        <v>11</v>
      </c>
      <c r="C699" s="3">
        <v>43825</v>
      </c>
      <c r="D699">
        <v>31624.95</v>
      </c>
      <c r="E699">
        <v>32125</v>
      </c>
      <c r="F699">
        <v>31511.25</v>
      </c>
      <c r="G699">
        <v>32080.9</v>
      </c>
      <c r="H699">
        <v>32098.35</v>
      </c>
      <c r="I699">
        <v>32080.9</v>
      </c>
      <c r="J699">
        <f t="shared" si="382"/>
        <v>1.1523990910479465</v>
      </c>
      <c r="K699">
        <v>1702420</v>
      </c>
      <c r="L699">
        <v>86440</v>
      </c>
      <c r="M699">
        <f t="shared" si="378"/>
        <v>31600</v>
      </c>
      <c r="N699">
        <f t="shared" si="379"/>
        <v>22</v>
      </c>
      <c r="O699" s="11">
        <f t="shared" si="403"/>
        <v>28850</v>
      </c>
      <c r="P699" s="11">
        <f t="shared" si="404"/>
        <v>34550</v>
      </c>
      <c r="Q699" s="11">
        <f t="shared" si="376"/>
        <v>0</v>
      </c>
      <c r="R699" s="14">
        <v>14.5625</v>
      </c>
      <c r="S699" s="14">
        <f t="shared" si="405"/>
        <v>29550</v>
      </c>
      <c r="T699" s="14">
        <f t="shared" si="406"/>
        <v>34450</v>
      </c>
      <c r="U699" s="14">
        <f t="shared" si="393"/>
        <v>0</v>
      </c>
      <c r="V699" s="15">
        <f t="shared" si="377"/>
        <v>613.75</v>
      </c>
      <c r="W699" s="15">
        <f t="shared" si="380"/>
        <v>413.79999999999927</v>
      </c>
      <c r="X699" s="15">
        <f t="shared" si="381"/>
        <v>199.95000000000073</v>
      </c>
      <c r="Y699" s="15">
        <f t="shared" si="383"/>
        <v>613.75</v>
      </c>
      <c r="Z699" s="16">
        <f t="shared" si="389"/>
        <v>350.73571428571501</v>
      </c>
      <c r="AA699" s="15">
        <f t="shared" si="384"/>
        <v>1.0932851456340532E-2</v>
      </c>
      <c r="AB699" s="15">
        <f t="shared" si="390"/>
        <v>10.167551854396695</v>
      </c>
      <c r="AC699" s="15">
        <f t="shared" si="407"/>
        <v>30100</v>
      </c>
      <c r="AD699" s="15">
        <f t="shared" si="408"/>
        <v>33950</v>
      </c>
      <c r="AE699" s="15">
        <f t="shared" si="394"/>
        <v>0</v>
      </c>
    </row>
    <row r="700" spans="1:31" x14ac:dyDescent="0.35">
      <c r="A700" s="2">
        <v>43804</v>
      </c>
      <c r="B700" t="s">
        <v>11</v>
      </c>
      <c r="C700" s="3">
        <v>43825</v>
      </c>
      <c r="D700">
        <v>32110</v>
      </c>
      <c r="E700">
        <v>32179.95</v>
      </c>
      <c r="F700">
        <v>31705</v>
      </c>
      <c r="G700">
        <v>31762.5</v>
      </c>
      <c r="H700">
        <v>31718</v>
      </c>
      <c r="I700">
        <v>31762.5</v>
      </c>
      <c r="J700">
        <f t="shared" si="382"/>
        <v>-1.0024399842581708</v>
      </c>
      <c r="K700">
        <v>1627260</v>
      </c>
      <c r="L700">
        <v>-75160</v>
      </c>
      <c r="M700">
        <f t="shared" si="378"/>
        <v>32100</v>
      </c>
      <c r="N700">
        <f t="shared" si="379"/>
        <v>21</v>
      </c>
      <c r="O700" s="11">
        <f t="shared" si="403"/>
        <v>28850</v>
      </c>
      <c r="P700" s="11">
        <f t="shared" si="404"/>
        <v>34550</v>
      </c>
      <c r="Q700" s="11">
        <f t="shared" si="376"/>
        <v>0</v>
      </c>
      <c r="R700" s="14">
        <v>13.3225</v>
      </c>
      <c r="S700" s="14">
        <f t="shared" si="405"/>
        <v>29550</v>
      </c>
      <c r="T700" s="14">
        <f t="shared" si="406"/>
        <v>34450</v>
      </c>
      <c r="U700" s="14">
        <f t="shared" si="393"/>
        <v>0</v>
      </c>
      <c r="V700" s="15">
        <f t="shared" si="377"/>
        <v>474.95000000000073</v>
      </c>
      <c r="W700" s="15">
        <f t="shared" si="380"/>
        <v>99.049999999999272</v>
      </c>
      <c r="X700" s="15">
        <f t="shared" si="381"/>
        <v>375.90000000000146</v>
      </c>
      <c r="Y700" s="15">
        <f t="shared" si="383"/>
        <v>474.95000000000073</v>
      </c>
      <c r="Z700" s="16">
        <f t="shared" si="389"/>
        <v>355.05714285714356</v>
      </c>
      <c r="AA700" s="15">
        <f t="shared" si="384"/>
        <v>1.1178501152527149E-2</v>
      </c>
      <c r="AB700" s="15">
        <f t="shared" si="390"/>
        <v>10.396006071850248</v>
      </c>
      <c r="AC700" s="15">
        <f t="shared" si="407"/>
        <v>30100</v>
      </c>
      <c r="AD700" s="15">
        <f t="shared" si="408"/>
        <v>33950</v>
      </c>
      <c r="AE700" s="15">
        <f t="shared" si="394"/>
        <v>0</v>
      </c>
    </row>
    <row r="701" spans="1:31" x14ac:dyDescent="0.35">
      <c r="A701" s="2">
        <v>43805</v>
      </c>
      <c r="B701" t="s">
        <v>11</v>
      </c>
      <c r="C701" s="3">
        <v>43825</v>
      </c>
      <c r="D701">
        <v>31799.95</v>
      </c>
      <c r="E701">
        <v>31925</v>
      </c>
      <c r="F701">
        <v>31323</v>
      </c>
      <c r="G701">
        <v>31418.3</v>
      </c>
      <c r="H701">
        <v>31398.95</v>
      </c>
      <c r="I701">
        <v>31418.3</v>
      </c>
      <c r="J701">
        <f t="shared" si="382"/>
        <v>-1.0955398605271474</v>
      </c>
      <c r="K701">
        <v>1486980</v>
      </c>
      <c r="L701">
        <v>-140280</v>
      </c>
      <c r="M701">
        <f t="shared" si="378"/>
        <v>31800</v>
      </c>
      <c r="N701">
        <f t="shared" si="379"/>
        <v>20</v>
      </c>
      <c r="O701" s="11">
        <f t="shared" si="403"/>
        <v>28850</v>
      </c>
      <c r="P701" s="11">
        <f t="shared" si="404"/>
        <v>34550</v>
      </c>
      <c r="Q701" s="11">
        <f t="shared" si="376"/>
        <v>0</v>
      </c>
      <c r="R701" s="14">
        <v>14.305</v>
      </c>
      <c r="S701" s="14">
        <f t="shared" si="405"/>
        <v>29550</v>
      </c>
      <c r="T701" s="14">
        <f t="shared" si="406"/>
        <v>34450</v>
      </c>
      <c r="U701" s="14">
        <f t="shared" si="393"/>
        <v>0</v>
      </c>
      <c r="V701" s="15">
        <f t="shared" si="377"/>
        <v>602</v>
      </c>
      <c r="W701" s="15">
        <f t="shared" si="380"/>
        <v>162.5</v>
      </c>
      <c r="X701" s="15">
        <f t="shared" si="381"/>
        <v>439.5</v>
      </c>
      <c r="Y701" s="15">
        <f t="shared" si="383"/>
        <v>602</v>
      </c>
      <c r="Z701" s="16">
        <f t="shared" si="389"/>
        <v>377.9214285714292</v>
      </c>
      <c r="AA701" s="15">
        <f t="shared" si="384"/>
        <v>1.2028703926419609E-2</v>
      </c>
      <c r="AB701" s="15">
        <f t="shared" si="390"/>
        <v>11.186694651570237</v>
      </c>
      <c r="AC701" s="15">
        <f t="shared" si="407"/>
        <v>30100</v>
      </c>
      <c r="AD701" s="15">
        <f t="shared" si="408"/>
        <v>33950</v>
      </c>
      <c r="AE701" s="15">
        <f t="shared" si="394"/>
        <v>0</v>
      </c>
    </row>
    <row r="702" spans="1:31" x14ac:dyDescent="0.35">
      <c r="A702" s="2">
        <v>43808</v>
      </c>
      <c r="B702" t="s">
        <v>11</v>
      </c>
      <c r="C702" s="3">
        <v>43825</v>
      </c>
      <c r="D702">
        <v>31374.9</v>
      </c>
      <c r="E702">
        <v>31612.1</v>
      </c>
      <c r="F702">
        <v>31201</v>
      </c>
      <c r="G702">
        <v>31397.65</v>
      </c>
      <c r="H702">
        <v>31395.3</v>
      </c>
      <c r="I702">
        <v>31397.65</v>
      </c>
      <c r="J702">
        <f t="shared" si="382"/>
        <v>-6.5769253431380417E-2</v>
      </c>
      <c r="K702">
        <v>1356640</v>
      </c>
      <c r="L702">
        <v>-130340</v>
      </c>
      <c r="M702">
        <f t="shared" si="378"/>
        <v>31400</v>
      </c>
      <c r="N702">
        <f t="shared" si="379"/>
        <v>17</v>
      </c>
      <c r="O702" s="11">
        <f t="shared" si="403"/>
        <v>28850</v>
      </c>
      <c r="P702" s="11">
        <f t="shared" si="404"/>
        <v>34550</v>
      </c>
      <c r="Q702" s="11">
        <f t="shared" si="376"/>
        <v>0</v>
      </c>
      <c r="R702" s="14">
        <v>13.64</v>
      </c>
      <c r="S702" s="14">
        <f t="shared" si="405"/>
        <v>29550</v>
      </c>
      <c r="T702" s="14">
        <f t="shared" si="406"/>
        <v>34450</v>
      </c>
      <c r="U702" s="14">
        <f t="shared" si="393"/>
        <v>0</v>
      </c>
      <c r="V702" s="15">
        <f t="shared" si="377"/>
        <v>411.09999999999854</v>
      </c>
      <c r="W702" s="15">
        <f t="shared" si="380"/>
        <v>193.79999999999927</v>
      </c>
      <c r="X702" s="15">
        <f t="shared" si="381"/>
        <v>217.29999999999927</v>
      </c>
      <c r="Y702" s="15">
        <f t="shared" si="383"/>
        <v>411.09999999999854</v>
      </c>
      <c r="Z702" s="16">
        <f t="shared" si="389"/>
        <v>381.15357142857204</v>
      </c>
      <c r="AA702" s="15">
        <f t="shared" si="384"/>
        <v>1.2139557305357949E-2</v>
      </c>
      <c r="AB702" s="15">
        <f t="shared" si="390"/>
        <v>11.289788293982893</v>
      </c>
      <c r="AC702" s="15">
        <f t="shared" si="407"/>
        <v>30100</v>
      </c>
      <c r="AD702" s="15">
        <f t="shared" si="408"/>
        <v>33950</v>
      </c>
      <c r="AE702" s="15">
        <f t="shared" si="394"/>
        <v>0</v>
      </c>
    </row>
    <row r="703" spans="1:31" x14ac:dyDescent="0.35">
      <c r="A703" s="2">
        <v>43809</v>
      </c>
      <c r="B703" t="s">
        <v>11</v>
      </c>
      <c r="C703" s="3">
        <v>43825</v>
      </c>
      <c r="D703">
        <v>31440.1</v>
      </c>
      <c r="E703">
        <v>31445</v>
      </c>
      <c r="F703">
        <v>31188.35</v>
      </c>
      <c r="G703">
        <v>31226.55</v>
      </c>
      <c r="H703">
        <v>31244.400000000001</v>
      </c>
      <c r="I703">
        <v>31226.55</v>
      </c>
      <c r="J703">
        <f t="shared" si="382"/>
        <v>-0.54793116754813509</v>
      </c>
      <c r="K703">
        <v>1435080</v>
      </c>
      <c r="L703">
        <v>78440</v>
      </c>
      <c r="M703">
        <f t="shared" si="378"/>
        <v>31400</v>
      </c>
      <c r="N703">
        <f t="shared" si="379"/>
        <v>16</v>
      </c>
      <c r="O703" s="11">
        <f t="shared" si="403"/>
        <v>28850</v>
      </c>
      <c r="P703" s="11">
        <f t="shared" si="404"/>
        <v>34550</v>
      </c>
      <c r="Q703" s="11">
        <f t="shared" si="376"/>
        <v>0</v>
      </c>
      <c r="R703" s="14">
        <v>14.5975</v>
      </c>
      <c r="S703" s="14">
        <f t="shared" si="405"/>
        <v>29550</v>
      </c>
      <c r="T703" s="14">
        <f t="shared" si="406"/>
        <v>34450</v>
      </c>
      <c r="U703" s="14">
        <f t="shared" si="393"/>
        <v>0</v>
      </c>
      <c r="V703" s="15">
        <f t="shared" si="377"/>
        <v>256.65000000000146</v>
      </c>
      <c r="W703" s="15">
        <f t="shared" si="380"/>
        <v>47.349999999998545</v>
      </c>
      <c r="X703" s="15">
        <f t="shared" si="381"/>
        <v>209.30000000000291</v>
      </c>
      <c r="Y703" s="15">
        <f t="shared" si="383"/>
        <v>256.65000000000146</v>
      </c>
      <c r="Z703" s="16">
        <f t="shared" si="389"/>
        <v>381.6392857142863</v>
      </c>
      <c r="AA703" s="15">
        <f t="shared" si="384"/>
        <v>1.2221628252697986E-2</v>
      </c>
      <c r="AB703" s="15">
        <f t="shared" si="390"/>
        <v>11.366114275009126</v>
      </c>
      <c r="AC703" s="15">
        <f t="shared" si="407"/>
        <v>30100</v>
      </c>
      <c r="AD703" s="15">
        <f t="shared" si="408"/>
        <v>33950</v>
      </c>
      <c r="AE703" s="15">
        <f t="shared" si="394"/>
        <v>0</v>
      </c>
    </row>
    <row r="704" spans="1:31" x14ac:dyDescent="0.35">
      <c r="A704" s="2">
        <v>43810</v>
      </c>
      <c r="B704" t="s">
        <v>11</v>
      </c>
      <c r="C704" s="3">
        <v>43825</v>
      </c>
      <c r="D704">
        <v>31208.3</v>
      </c>
      <c r="E704">
        <v>31395.75</v>
      </c>
      <c r="F704">
        <v>31065.3</v>
      </c>
      <c r="G704">
        <v>31314.25</v>
      </c>
      <c r="H704">
        <v>31350</v>
      </c>
      <c r="I704">
        <v>31314.25</v>
      </c>
      <c r="J704">
        <f t="shared" si="382"/>
        <v>0.28006418802941385</v>
      </c>
      <c r="K704">
        <v>1333800</v>
      </c>
      <c r="L704">
        <v>-101280</v>
      </c>
      <c r="M704">
        <f t="shared" si="378"/>
        <v>31200</v>
      </c>
      <c r="N704">
        <f t="shared" si="379"/>
        <v>15</v>
      </c>
      <c r="O704" s="11">
        <f t="shared" si="403"/>
        <v>28850</v>
      </c>
      <c r="P704" s="11">
        <f t="shared" si="404"/>
        <v>34550</v>
      </c>
      <c r="Q704" s="11">
        <f t="shared" si="376"/>
        <v>0</v>
      </c>
      <c r="R704" s="14">
        <v>14.29</v>
      </c>
      <c r="S704" s="14">
        <f t="shared" si="405"/>
        <v>29550</v>
      </c>
      <c r="T704" s="14">
        <f t="shared" si="406"/>
        <v>34450</v>
      </c>
      <c r="U704" s="14">
        <f t="shared" si="393"/>
        <v>0</v>
      </c>
      <c r="V704" s="15">
        <f t="shared" si="377"/>
        <v>330.45000000000073</v>
      </c>
      <c r="W704" s="15">
        <f t="shared" si="380"/>
        <v>169.20000000000073</v>
      </c>
      <c r="X704" s="15">
        <f t="shared" si="381"/>
        <v>161.25</v>
      </c>
      <c r="Y704" s="15">
        <f t="shared" si="383"/>
        <v>330.45000000000073</v>
      </c>
      <c r="Z704" s="16">
        <f t="shared" si="389"/>
        <v>389.43571428571471</v>
      </c>
      <c r="AA704" s="15">
        <f t="shared" si="384"/>
        <v>1.2436373672871447E-2</v>
      </c>
      <c r="AB704" s="15">
        <f t="shared" si="390"/>
        <v>11.565827515770446</v>
      </c>
      <c r="AC704" s="15">
        <f t="shared" si="407"/>
        <v>30100</v>
      </c>
      <c r="AD704" s="15">
        <f t="shared" si="408"/>
        <v>33950</v>
      </c>
      <c r="AE704" s="15">
        <f t="shared" si="394"/>
        <v>0</v>
      </c>
    </row>
    <row r="705" spans="1:31" x14ac:dyDescent="0.35">
      <c r="A705" s="2">
        <v>43811</v>
      </c>
      <c r="B705" t="s">
        <v>11</v>
      </c>
      <c r="C705" s="3">
        <v>43825</v>
      </c>
      <c r="D705">
        <v>31406.3</v>
      </c>
      <c r="E705">
        <v>31745</v>
      </c>
      <c r="F705">
        <v>31405</v>
      </c>
      <c r="G705">
        <v>31717</v>
      </c>
      <c r="H705">
        <v>31720.400000000001</v>
      </c>
      <c r="I705">
        <v>31717</v>
      </c>
      <c r="J705">
        <f t="shared" si="382"/>
        <v>1.2698237538228712</v>
      </c>
      <c r="K705">
        <v>1402360</v>
      </c>
      <c r="L705">
        <v>68560</v>
      </c>
      <c r="M705">
        <f t="shared" si="378"/>
        <v>31400</v>
      </c>
      <c r="N705">
        <f t="shared" si="379"/>
        <v>14</v>
      </c>
      <c r="O705" s="11">
        <f t="shared" si="403"/>
        <v>28850</v>
      </c>
      <c r="P705" s="11">
        <f t="shared" si="404"/>
        <v>34550</v>
      </c>
      <c r="Q705" s="11">
        <f t="shared" si="376"/>
        <v>0</v>
      </c>
      <c r="R705" s="14">
        <v>13.3775</v>
      </c>
      <c r="S705" s="14">
        <f t="shared" si="405"/>
        <v>29550</v>
      </c>
      <c r="T705" s="14">
        <f t="shared" si="406"/>
        <v>34450</v>
      </c>
      <c r="U705" s="14">
        <f t="shared" si="393"/>
        <v>0</v>
      </c>
      <c r="V705" s="15">
        <f t="shared" si="377"/>
        <v>340</v>
      </c>
      <c r="W705" s="15">
        <f t="shared" si="380"/>
        <v>430.75</v>
      </c>
      <c r="X705" s="15">
        <f t="shared" si="381"/>
        <v>90.75</v>
      </c>
      <c r="Y705" s="15">
        <f t="shared" si="383"/>
        <v>430.75</v>
      </c>
      <c r="Z705" s="16">
        <f t="shared" si="389"/>
        <v>398.32142857142884</v>
      </c>
      <c r="AA705" s="15">
        <f t="shared" si="384"/>
        <v>1.255860984870665E-2</v>
      </c>
      <c r="AB705" s="15">
        <f t="shared" si="390"/>
        <v>11.679507159297184</v>
      </c>
      <c r="AC705" s="15">
        <f t="shared" si="407"/>
        <v>30100</v>
      </c>
      <c r="AD705" s="15">
        <f t="shared" si="408"/>
        <v>33950</v>
      </c>
      <c r="AE705" s="15">
        <f t="shared" si="394"/>
        <v>0</v>
      </c>
    </row>
    <row r="706" spans="1:31" x14ac:dyDescent="0.35">
      <c r="A706" s="2">
        <v>43812</v>
      </c>
      <c r="B706" t="s">
        <v>11</v>
      </c>
      <c r="C706" s="3">
        <v>43825</v>
      </c>
      <c r="D706">
        <v>31860.45</v>
      </c>
      <c r="E706">
        <v>32230</v>
      </c>
      <c r="F706">
        <v>31805.35</v>
      </c>
      <c r="G706">
        <v>32102.7</v>
      </c>
      <c r="H706">
        <v>32095.599999999999</v>
      </c>
      <c r="I706">
        <v>32102.7</v>
      </c>
      <c r="J706">
        <f t="shared" si="382"/>
        <v>1.201456575303637</v>
      </c>
      <c r="K706">
        <v>1296060</v>
      </c>
      <c r="L706">
        <v>-106300</v>
      </c>
      <c r="M706">
        <f t="shared" si="378"/>
        <v>31900</v>
      </c>
      <c r="N706">
        <f t="shared" si="379"/>
        <v>13</v>
      </c>
      <c r="O706" s="11">
        <f t="shared" si="403"/>
        <v>28850</v>
      </c>
      <c r="P706" s="11">
        <f t="shared" si="404"/>
        <v>34550</v>
      </c>
      <c r="Q706" s="11">
        <f t="shared" ref="Q706:Q769" si="409">IF(AND(G706&gt;=O706,G706&lt;=P706),0,1)</f>
        <v>0</v>
      </c>
      <c r="R706" s="14">
        <v>13.3475</v>
      </c>
      <c r="S706" s="14">
        <f t="shared" si="405"/>
        <v>29550</v>
      </c>
      <c r="T706" s="14">
        <f t="shared" si="406"/>
        <v>34450</v>
      </c>
      <c r="U706" s="14">
        <f t="shared" si="393"/>
        <v>0</v>
      </c>
      <c r="V706" s="15">
        <f t="shared" ref="V706:V769" si="410">E706-F706</f>
        <v>424.65000000000146</v>
      </c>
      <c r="W706" s="15">
        <f t="shared" si="380"/>
        <v>513</v>
      </c>
      <c r="X706" s="15">
        <f t="shared" si="381"/>
        <v>88.349999999998545</v>
      </c>
      <c r="Y706" s="15">
        <f t="shared" si="383"/>
        <v>513</v>
      </c>
      <c r="Z706" s="16">
        <f t="shared" si="389"/>
        <v>396.32500000000022</v>
      </c>
      <c r="AA706" s="15">
        <f t="shared" si="384"/>
        <v>1.2345534799253651E-2</v>
      </c>
      <c r="AB706" s="15">
        <f t="shared" si="390"/>
        <v>11.481347363305895</v>
      </c>
      <c r="AC706" s="15">
        <f t="shared" si="407"/>
        <v>30100</v>
      </c>
      <c r="AD706" s="15">
        <f t="shared" si="408"/>
        <v>33950</v>
      </c>
      <c r="AE706" s="15">
        <f t="shared" si="394"/>
        <v>0</v>
      </c>
    </row>
    <row r="707" spans="1:31" x14ac:dyDescent="0.35">
      <c r="A707" s="2">
        <v>43815</v>
      </c>
      <c r="B707" t="s">
        <v>11</v>
      </c>
      <c r="C707" s="3">
        <v>43825</v>
      </c>
      <c r="D707">
        <v>32197.65</v>
      </c>
      <c r="E707">
        <v>32205</v>
      </c>
      <c r="F707">
        <v>31848.15</v>
      </c>
      <c r="G707">
        <v>32010.3</v>
      </c>
      <c r="H707">
        <v>32026</v>
      </c>
      <c r="I707">
        <v>32010.3</v>
      </c>
      <c r="J707">
        <f t="shared" si="382"/>
        <v>-0.28865708849964372</v>
      </c>
      <c r="K707">
        <v>1301720</v>
      </c>
      <c r="L707">
        <v>5660</v>
      </c>
      <c r="M707">
        <f t="shared" ref="M707:M770" si="411">MROUND(D707,100)</f>
        <v>32200</v>
      </c>
      <c r="N707">
        <f t="shared" ref="N707:N770" si="412">C707-A707</f>
        <v>10</v>
      </c>
      <c r="O707" s="11">
        <f t="shared" si="403"/>
        <v>28850</v>
      </c>
      <c r="P707" s="11">
        <f t="shared" si="404"/>
        <v>34550</v>
      </c>
      <c r="Q707" s="11">
        <f t="shared" si="409"/>
        <v>0</v>
      </c>
      <c r="R707" s="14">
        <v>13.3</v>
      </c>
      <c r="S707" s="14">
        <f t="shared" si="405"/>
        <v>29550</v>
      </c>
      <c r="T707" s="14">
        <f t="shared" si="406"/>
        <v>34450</v>
      </c>
      <c r="U707" s="14">
        <f t="shared" si="393"/>
        <v>0</v>
      </c>
      <c r="V707" s="15">
        <f t="shared" si="410"/>
        <v>356.84999999999854</v>
      </c>
      <c r="W707" s="15">
        <f t="shared" ref="W707:W770" si="413">ABS(G706-E707)</f>
        <v>102.29999999999927</v>
      </c>
      <c r="X707" s="15">
        <f t="shared" ref="X707:X770" si="414">ABS(G706-F707)</f>
        <v>254.54999999999927</v>
      </c>
      <c r="Y707" s="15">
        <f t="shared" si="383"/>
        <v>356.84999999999854</v>
      </c>
      <c r="Z707" s="16">
        <f t="shared" si="389"/>
        <v>394.61071428571449</v>
      </c>
      <c r="AA707" s="15">
        <f t="shared" si="384"/>
        <v>1.2327616869748629E-2</v>
      </c>
      <c r="AB707" s="15">
        <f t="shared" si="390"/>
        <v>11.464683688866225</v>
      </c>
      <c r="AC707" s="15">
        <f t="shared" si="407"/>
        <v>30100</v>
      </c>
      <c r="AD707" s="15">
        <f t="shared" si="408"/>
        <v>33950</v>
      </c>
      <c r="AE707" s="15">
        <f t="shared" si="394"/>
        <v>0</v>
      </c>
    </row>
    <row r="708" spans="1:31" x14ac:dyDescent="0.35">
      <c r="A708" s="2">
        <v>43816</v>
      </c>
      <c r="B708" t="s">
        <v>11</v>
      </c>
      <c r="C708" s="3">
        <v>43825</v>
      </c>
      <c r="D708">
        <v>32100.1</v>
      </c>
      <c r="E708">
        <v>32285</v>
      </c>
      <c r="F708">
        <v>32055.05</v>
      </c>
      <c r="G708">
        <v>32206.35</v>
      </c>
      <c r="H708">
        <v>32215</v>
      </c>
      <c r="I708">
        <v>32206.35</v>
      </c>
      <c r="J708">
        <f t="shared" ref="J708:J760" si="415">((G708-G707)/G708)*100</f>
        <v>0.60873088692136568</v>
      </c>
      <c r="K708">
        <v>1285700</v>
      </c>
      <c r="L708">
        <v>-16020</v>
      </c>
      <c r="M708">
        <f t="shared" si="411"/>
        <v>32100</v>
      </c>
      <c r="N708">
        <f t="shared" si="412"/>
        <v>9</v>
      </c>
      <c r="O708" s="11">
        <f t="shared" si="403"/>
        <v>28850</v>
      </c>
      <c r="P708" s="11">
        <f t="shared" si="404"/>
        <v>34550</v>
      </c>
      <c r="Q708" s="11">
        <f t="shared" si="409"/>
        <v>0</v>
      </c>
      <c r="R708" s="14">
        <v>13.414999999999999</v>
      </c>
      <c r="S708" s="14">
        <f t="shared" si="405"/>
        <v>29550</v>
      </c>
      <c r="T708" s="14">
        <f t="shared" si="406"/>
        <v>34450</v>
      </c>
      <c r="U708" s="14">
        <f t="shared" si="393"/>
        <v>0</v>
      </c>
      <c r="V708" s="15">
        <f t="shared" si="410"/>
        <v>229.95000000000073</v>
      </c>
      <c r="W708" s="15">
        <f t="shared" si="413"/>
        <v>274.70000000000073</v>
      </c>
      <c r="X708" s="15">
        <f t="shared" si="414"/>
        <v>44.75</v>
      </c>
      <c r="Y708" s="15">
        <f t="shared" ref="Y708:Y771" si="416">MAX(V708,W708,X708)</f>
        <v>274.70000000000073</v>
      </c>
      <c r="Z708" s="16">
        <f t="shared" si="389"/>
        <v>396.43928571428609</v>
      </c>
      <c r="AA708" s="15">
        <f t="shared" si="384"/>
        <v>1.2309351594151032E-2</v>
      </c>
      <c r="AB708" s="15">
        <f t="shared" si="390"/>
        <v>11.44769698256046</v>
      </c>
      <c r="AC708" s="15">
        <f t="shared" si="407"/>
        <v>30100</v>
      </c>
      <c r="AD708" s="15">
        <f t="shared" si="408"/>
        <v>33950</v>
      </c>
      <c r="AE708" s="15">
        <f t="shared" si="394"/>
        <v>0</v>
      </c>
    </row>
    <row r="709" spans="1:31" x14ac:dyDescent="0.35">
      <c r="A709" s="2">
        <v>43817</v>
      </c>
      <c r="B709" t="s">
        <v>11</v>
      </c>
      <c r="C709" s="3">
        <v>43825</v>
      </c>
      <c r="D709">
        <v>32310.05</v>
      </c>
      <c r="E709">
        <v>32343.95</v>
      </c>
      <c r="F709">
        <v>32055</v>
      </c>
      <c r="G709">
        <v>32279.3</v>
      </c>
      <c r="H709">
        <v>32309.9</v>
      </c>
      <c r="I709">
        <v>32279.3</v>
      </c>
      <c r="J709">
        <f t="shared" si="415"/>
        <v>0.2259962266839762</v>
      </c>
      <c r="K709">
        <v>1291620</v>
      </c>
      <c r="L709">
        <v>5920</v>
      </c>
      <c r="M709">
        <f t="shared" si="411"/>
        <v>32300</v>
      </c>
      <c r="N709">
        <f t="shared" si="412"/>
        <v>8</v>
      </c>
      <c r="O709" s="11">
        <f t="shared" si="403"/>
        <v>28850</v>
      </c>
      <c r="P709" s="11">
        <f t="shared" si="404"/>
        <v>34550</v>
      </c>
      <c r="Q709" s="11">
        <f t="shared" si="409"/>
        <v>0</v>
      </c>
      <c r="R709" s="14">
        <v>12.5175</v>
      </c>
      <c r="S709" s="14">
        <f t="shared" si="405"/>
        <v>29550</v>
      </c>
      <c r="T709" s="14">
        <f t="shared" si="406"/>
        <v>34450</v>
      </c>
      <c r="U709" s="14">
        <f t="shared" si="393"/>
        <v>0</v>
      </c>
      <c r="V709" s="15">
        <f t="shared" si="410"/>
        <v>288.95000000000073</v>
      </c>
      <c r="W709" s="15">
        <f t="shared" si="413"/>
        <v>137.60000000000218</v>
      </c>
      <c r="X709" s="15">
        <f t="shared" si="414"/>
        <v>151.34999999999854</v>
      </c>
      <c r="Y709" s="15">
        <f t="shared" si="416"/>
        <v>288.95000000000073</v>
      </c>
      <c r="Z709" s="16">
        <f t="shared" si="389"/>
        <v>397.72500000000036</v>
      </c>
      <c r="AA709" s="15">
        <f t="shared" si="384"/>
        <v>1.2321363846180071E-2</v>
      </c>
      <c r="AB709" s="15">
        <f t="shared" si="390"/>
        <v>11.458868376947466</v>
      </c>
      <c r="AC709" s="15">
        <f t="shared" si="407"/>
        <v>30100</v>
      </c>
      <c r="AD709" s="15">
        <f t="shared" si="408"/>
        <v>33950</v>
      </c>
      <c r="AE709" s="15">
        <f t="shared" si="394"/>
        <v>0</v>
      </c>
    </row>
    <row r="710" spans="1:31" x14ac:dyDescent="0.35">
      <c r="A710" s="2">
        <v>43818</v>
      </c>
      <c r="B710" t="s">
        <v>11</v>
      </c>
      <c r="C710" s="3">
        <v>43825</v>
      </c>
      <c r="D710">
        <v>32300</v>
      </c>
      <c r="E710">
        <v>32345.4</v>
      </c>
      <c r="F710">
        <v>32123.35</v>
      </c>
      <c r="G710">
        <v>32260.400000000001</v>
      </c>
      <c r="H710">
        <v>32267</v>
      </c>
      <c r="I710">
        <v>32260.400000000001</v>
      </c>
      <c r="J710">
        <f t="shared" si="415"/>
        <v>-5.8585758391085714E-2</v>
      </c>
      <c r="K710">
        <v>1253140</v>
      </c>
      <c r="L710">
        <v>-38480</v>
      </c>
      <c r="M710">
        <f t="shared" si="411"/>
        <v>32300</v>
      </c>
      <c r="N710">
        <f t="shared" si="412"/>
        <v>7</v>
      </c>
      <c r="O710" s="11">
        <f t="shared" si="403"/>
        <v>28850</v>
      </c>
      <c r="P710" s="11">
        <f t="shared" si="404"/>
        <v>34550</v>
      </c>
      <c r="Q710" s="11">
        <f t="shared" si="409"/>
        <v>0</v>
      </c>
      <c r="R710" s="14">
        <v>12.3375</v>
      </c>
      <c r="S710" s="14">
        <f t="shared" si="405"/>
        <v>29550</v>
      </c>
      <c r="T710" s="14">
        <f t="shared" si="406"/>
        <v>34450</v>
      </c>
      <c r="U710" s="14">
        <f t="shared" si="393"/>
        <v>0</v>
      </c>
      <c r="V710" s="15">
        <f t="shared" si="410"/>
        <v>222.05000000000291</v>
      </c>
      <c r="W710" s="15">
        <f t="shared" si="413"/>
        <v>66.100000000002183</v>
      </c>
      <c r="X710" s="15">
        <f t="shared" si="414"/>
        <v>155.95000000000073</v>
      </c>
      <c r="Y710" s="15">
        <f t="shared" si="416"/>
        <v>222.05000000000291</v>
      </c>
      <c r="Z710" s="16">
        <f t="shared" si="389"/>
        <v>390.15714285714341</v>
      </c>
      <c r="AA710" s="15">
        <f t="shared" si="384"/>
        <v>1.2093995823273839E-2</v>
      </c>
      <c r="AB710" s="15">
        <f t="shared" si="390"/>
        <v>11.24741611564467</v>
      </c>
      <c r="AC710" s="15">
        <f t="shared" si="407"/>
        <v>30100</v>
      </c>
      <c r="AD710" s="15">
        <f t="shared" si="408"/>
        <v>33950</v>
      </c>
      <c r="AE710" s="15">
        <f t="shared" si="394"/>
        <v>0</v>
      </c>
    </row>
    <row r="711" spans="1:31" x14ac:dyDescent="0.35">
      <c r="A711" s="2">
        <v>43819</v>
      </c>
      <c r="B711" t="s">
        <v>11</v>
      </c>
      <c r="C711" s="3">
        <v>43825</v>
      </c>
      <c r="D711">
        <v>32227</v>
      </c>
      <c r="E711">
        <v>32440</v>
      </c>
      <c r="F711">
        <v>32180</v>
      </c>
      <c r="G711">
        <v>32378.400000000001</v>
      </c>
      <c r="H711">
        <v>32380</v>
      </c>
      <c r="I711">
        <v>32378.400000000001</v>
      </c>
      <c r="J711">
        <f t="shared" si="415"/>
        <v>0.36444049119165861</v>
      </c>
      <c r="K711">
        <v>1245160</v>
      </c>
      <c r="L711">
        <v>-7980</v>
      </c>
      <c r="M711">
        <f t="shared" si="411"/>
        <v>32200</v>
      </c>
      <c r="N711">
        <f t="shared" si="412"/>
        <v>6</v>
      </c>
      <c r="O711" s="11">
        <f t="shared" si="403"/>
        <v>28850</v>
      </c>
      <c r="P711" s="11">
        <f t="shared" si="404"/>
        <v>34550</v>
      </c>
      <c r="Q711" s="11">
        <f t="shared" si="409"/>
        <v>0</v>
      </c>
      <c r="R711" s="14">
        <v>12.1225</v>
      </c>
      <c r="S711" s="14">
        <f t="shared" si="405"/>
        <v>29550</v>
      </c>
      <c r="T711" s="14">
        <f t="shared" si="406"/>
        <v>34450</v>
      </c>
      <c r="U711" s="14">
        <f t="shared" si="393"/>
        <v>0</v>
      </c>
      <c r="V711" s="15">
        <f t="shared" si="410"/>
        <v>260</v>
      </c>
      <c r="W711" s="15">
        <f t="shared" si="413"/>
        <v>179.59999999999854</v>
      </c>
      <c r="X711" s="15">
        <f t="shared" si="414"/>
        <v>80.400000000001455</v>
      </c>
      <c r="Y711" s="15">
        <f t="shared" si="416"/>
        <v>260</v>
      </c>
      <c r="Z711" s="16">
        <f t="shared" si="389"/>
        <v>386.03571428571479</v>
      </c>
      <c r="AA711" s="15">
        <f t="shared" si="384"/>
        <v>1.1922630960322769E-2</v>
      </c>
      <c r="AB711" s="15">
        <f t="shared" si="390"/>
        <v>11.088046793100176</v>
      </c>
      <c r="AC711" s="15">
        <f t="shared" si="407"/>
        <v>30100</v>
      </c>
      <c r="AD711" s="15">
        <f t="shared" si="408"/>
        <v>33950</v>
      </c>
      <c r="AE711" s="15">
        <f t="shared" si="394"/>
        <v>0</v>
      </c>
    </row>
    <row r="712" spans="1:31" x14ac:dyDescent="0.35">
      <c r="A712" s="2">
        <v>43822</v>
      </c>
      <c r="B712" t="s">
        <v>11</v>
      </c>
      <c r="C712" s="3">
        <v>43825</v>
      </c>
      <c r="D712">
        <v>32349.95</v>
      </c>
      <c r="E712">
        <v>32425</v>
      </c>
      <c r="F712">
        <v>32220</v>
      </c>
      <c r="G712">
        <v>32329.4</v>
      </c>
      <c r="H712">
        <v>32336.65</v>
      </c>
      <c r="I712">
        <v>32329.4</v>
      </c>
      <c r="J712">
        <f t="shared" si="415"/>
        <v>-0.15156482953596415</v>
      </c>
      <c r="K712">
        <v>1111340</v>
      </c>
      <c r="L712">
        <v>-133820</v>
      </c>
      <c r="M712">
        <f t="shared" si="411"/>
        <v>32300</v>
      </c>
      <c r="N712">
        <f t="shared" si="412"/>
        <v>3</v>
      </c>
      <c r="O712" s="11">
        <f t="shared" si="403"/>
        <v>28850</v>
      </c>
      <c r="P712" s="11">
        <f t="shared" si="404"/>
        <v>34550</v>
      </c>
      <c r="Q712" s="11">
        <f t="shared" si="409"/>
        <v>0</v>
      </c>
      <c r="R712" s="14">
        <v>12.324999999999999</v>
      </c>
      <c r="S712" s="14">
        <f t="shared" si="405"/>
        <v>29550</v>
      </c>
      <c r="T712" s="14">
        <f t="shared" si="406"/>
        <v>34450</v>
      </c>
      <c r="U712" s="14">
        <f t="shared" si="393"/>
        <v>0</v>
      </c>
      <c r="V712" s="15">
        <f t="shared" si="410"/>
        <v>205</v>
      </c>
      <c r="W712" s="15">
        <f t="shared" si="413"/>
        <v>46.599999999998545</v>
      </c>
      <c r="X712" s="15">
        <f t="shared" si="414"/>
        <v>158.40000000000146</v>
      </c>
      <c r="Y712" s="15">
        <f t="shared" si="416"/>
        <v>205</v>
      </c>
      <c r="Z712" s="16">
        <f t="shared" si="389"/>
        <v>374.3000000000003</v>
      </c>
      <c r="AA712" s="15">
        <f t="shared" si="384"/>
        <v>1.1577697080675802E-2</v>
      </c>
      <c r="AB712" s="15">
        <f t="shared" si="390"/>
        <v>10.767258285028497</v>
      </c>
      <c r="AC712" s="15">
        <f t="shared" si="407"/>
        <v>30100</v>
      </c>
      <c r="AD712" s="15">
        <f t="shared" si="408"/>
        <v>33950</v>
      </c>
      <c r="AE712" s="15">
        <f t="shared" si="394"/>
        <v>0</v>
      </c>
    </row>
    <row r="713" spans="1:31" x14ac:dyDescent="0.35">
      <c r="A713" s="2">
        <v>43823</v>
      </c>
      <c r="B713" t="s">
        <v>11</v>
      </c>
      <c r="C713" s="3">
        <v>43825</v>
      </c>
      <c r="D713">
        <v>32304.95</v>
      </c>
      <c r="E713">
        <v>32384</v>
      </c>
      <c r="F713">
        <v>32270.45</v>
      </c>
      <c r="G713">
        <v>32307.75</v>
      </c>
      <c r="H713">
        <v>32305.1</v>
      </c>
      <c r="I713">
        <v>32307.75</v>
      </c>
      <c r="J713">
        <f t="shared" si="415"/>
        <v>-6.7011785098007315E-2</v>
      </c>
      <c r="K713">
        <v>895180</v>
      </c>
      <c r="L713">
        <v>-216160</v>
      </c>
      <c r="M713">
        <f t="shared" si="411"/>
        <v>32300</v>
      </c>
      <c r="N713">
        <f t="shared" si="412"/>
        <v>2</v>
      </c>
      <c r="O713" s="11">
        <f t="shared" si="403"/>
        <v>28850</v>
      </c>
      <c r="P713" s="11">
        <f t="shared" si="404"/>
        <v>34550</v>
      </c>
      <c r="Q713" s="11">
        <f t="shared" si="409"/>
        <v>0</v>
      </c>
      <c r="R713" s="14">
        <v>11.9575</v>
      </c>
      <c r="S713" s="14">
        <f t="shared" si="405"/>
        <v>29550</v>
      </c>
      <c r="T713" s="14">
        <f t="shared" si="406"/>
        <v>34450</v>
      </c>
      <c r="U713" s="14">
        <f t="shared" si="393"/>
        <v>0</v>
      </c>
      <c r="V713" s="15">
        <f t="shared" si="410"/>
        <v>113.54999999999927</v>
      </c>
      <c r="W713" s="15">
        <f t="shared" si="413"/>
        <v>54.599999999998545</v>
      </c>
      <c r="X713" s="15">
        <f t="shared" si="414"/>
        <v>58.950000000000728</v>
      </c>
      <c r="Y713" s="15">
        <f t="shared" si="416"/>
        <v>113.54999999999927</v>
      </c>
      <c r="Z713" s="16">
        <f t="shared" si="389"/>
        <v>338.57142857142884</v>
      </c>
      <c r="AA713" s="15">
        <f t="shared" si="384"/>
        <v>1.0479573123211268E-2</v>
      </c>
      <c r="AB713" s="15">
        <f t="shared" si="390"/>
        <v>9.7460030045864787</v>
      </c>
      <c r="AC713" s="15">
        <f t="shared" si="407"/>
        <v>30100</v>
      </c>
      <c r="AD713" s="15">
        <f t="shared" si="408"/>
        <v>33950</v>
      </c>
      <c r="AE713" s="15">
        <f t="shared" si="394"/>
        <v>0</v>
      </c>
    </row>
    <row r="714" spans="1:31" x14ac:dyDescent="0.35">
      <c r="A714" s="2">
        <v>43825</v>
      </c>
      <c r="B714" t="s">
        <v>11</v>
      </c>
      <c r="C714" s="3">
        <v>43825</v>
      </c>
      <c r="D714">
        <v>32269.95</v>
      </c>
      <c r="E714">
        <v>32339</v>
      </c>
      <c r="F714">
        <v>31945</v>
      </c>
      <c r="G714">
        <v>32004.1</v>
      </c>
      <c r="H714">
        <v>31998.5</v>
      </c>
      <c r="I714">
        <v>31997.7</v>
      </c>
      <c r="J714">
        <f t="shared" si="415"/>
        <v>-0.94878468696198759</v>
      </c>
      <c r="K714">
        <v>345720</v>
      </c>
      <c r="L714">
        <v>-549460</v>
      </c>
      <c r="M714">
        <f t="shared" si="411"/>
        <v>32300</v>
      </c>
      <c r="N714">
        <f t="shared" si="412"/>
        <v>0</v>
      </c>
      <c r="O714" s="11">
        <f t="shared" ref="O714" si="417">O713</f>
        <v>28850</v>
      </c>
      <c r="P714" s="11">
        <f t="shared" ref="P714" si="418">P713</f>
        <v>34550</v>
      </c>
      <c r="Q714" s="11">
        <f t="shared" si="409"/>
        <v>0</v>
      </c>
      <c r="R714" s="14">
        <v>11.625</v>
      </c>
      <c r="S714" s="14">
        <f t="shared" si="405"/>
        <v>29550</v>
      </c>
      <c r="T714" s="14">
        <f t="shared" si="406"/>
        <v>34450</v>
      </c>
      <c r="U714" s="14">
        <f t="shared" si="393"/>
        <v>0</v>
      </c>
      <c r="V714" s="15">
        <f t="shared" si="410"/>
        <v>394</v>
      </c>
      <c r="W714" s="15">
        <f t="shared" si="413"/>
        <v>31.25</v>
      </c>
      <c r="X714" s="15">
        <f t="shared" si="414"/>
        <v>362.75</v>
      </c>
      <c r="Y714" s="15">
        <f t="shared" si="416"/>
        <v>394</v>
      </c>
      <c r="Z714" s="16">
        <f t="shared" si="389"/>
        <v>332.78928571428594</v>
      </c>
      <c r="AA714" s="15">
        <f t="shared" si="384"/>
        <v>1.0398332892169626E-2</v>
      </c>
      <c r="AB714" s="15">
        <f t="shared" si="390"/>
        <v>9.6704495897177516</v>
      </c>
      <c r="AC714" s="15">
        <f t="shared" si="407"/>
        <v>30100</v>
      </c>
      <c r="AD714" s="15">
        <f t="shared" si="408"/>
        <v>33950</v>
      </c>
      <c r="AE714" s="15">
        <f t="shared" si="394"/>
        <v>0</v>
      </c>
    </row>
    <row r="715" spans="1:31" x14ac:dyDescent="0.35">
      <c r="A715" s="2">
        <v>43826</v>
      </c>
      <c r="B715" t="s">
        <v>11</v>
      </c>
      <c r="C715" s="3">
        <v>43860</v>
      </c>
      <c r="D715">
        <v>32250.1</v>
      </c>
      <c r="E715">
        <v>32633.75</v>
      </c>
      <c r="F715">
        <v>32246.5</v>
      </c>
      <c r="G715">
        <v>32604.7</v>
      </c>
      <c r="H715">
        <v>32620</v>
      </c>
      <c r="I715">
        <v>32604.7</v>
      </c>
      <c r="J715">
        <f t="shared" si="415"/>
        <v>1.8420657144522175</v>
      </c>
      <c r="K715">
        <v>1525660</v>
      </c>
      <c r="L715">
        <v>292200</v>
      </c>
      <c r="M715">
        <f t="shared" si="411"/>
        <v>32300</v>
      </c>
      <c r="N715">
        <f t="shared" si="412"/>
        <v>34</v>
      </c>
      <c r="O715" s="11">
        <v>29600</v>
      </c>
      <c r="P715" s="11">
        <v>34850</v>
      </c>
      <c r="Q715" s="11">
        <f t="shared" si="409"/>
        <v>0</v>
      </c>
      <c r="R715" s="14">
        <v>11.1225</v>
      </c>
      <c r="S715" s="14">
        <f>MROUND((G715-2*G715*R715*SQRT(N715/365)/100),50)</f>
        <v>30400</v>
      </c>
      <c r="T715" s="14">
        <f>MROUND((G715+2*G715*R715*SQRT(N715/365)/100),50)</f>
        <v>34800</v>
      </c>
      <c r="U715" s="14">
        <f t="shared" si="393"/>
        <v>0</v>
      </c>
      <c r="V715" s="15">
        <f t="shared" si="410"/>
        <v>387.25</v>
      </c>
      <c r="W715" s="15">
        <f t="shared" si="413"/>
        <v>629.65000000000146</v>
      </c>
      <c r="X715" s="15">
        <f t="shared" si="414"/>
        <v>242.40000000000146</v>
      </c>
      <c r="Y715" s="15">
        <f t="shared" si="416"/>
        <v>629.65000000000146</v>
      </c>
      <c r="Z715" s="16">
        <f t="shared" si="389"/>
        <v>334.76428571428602</v>
      </c>
      <c r="AA715" s="15">
        <f t="shared" si="384"/>
        <v>1.0267362856100071E-2</v>
      </c>
      <c r="AB715" s="15">
        <f t="shared" si="390"/>
        <v>9.5486474561730663</v>
      </c>
      <c r="AC715" s="15">
        <f>MROUND((G715-2*G715*AB715*SQRT(N715/365)/100),50)</f>
        <v>30700</v>
      </c>
      <c r="AD715" s="15">
        <f>MROUND((G715+2*G715*AB715*SQRT(N715/365)/100),50)</f>
        <v>34500</v>
      </c>
      <c r="AE715" s="15">
        <f t="shared" si="394"/>
        <v>0</v>
      </c>
    </row>
    <row r="716" spans="1:31" x14ac:dyDescent="0.35">
      <c r="A716" s="2">
        <v>43829</v>
      </c>
      <c r="B716" t="s">
        <v>11</v>
      </c>
      <c r="C716" s="3">
        <v>43860</v>
      </c>
      <c r="D716">
        <v>32632.45</v>
      </c>
      <c r="E716">
        <v>32773.85</v>
      </c>
      <c r="F716">
        <v>32431</v>
      </c>
      <c r="G716">
        <v>32554.05</v>
      </c>
      <c r="H716">
        <v>32552.6</v>
      </c>
      <c r="I716">
        <v>32554.05</v>
      </c>
      <c r="J716">
        <f t="shared" si="415"/>
        <v>-0.15558740003164415</v>
      </c>
      <c r="K716">
        <v>1387200</v>
      </c>
      <c r="L716">
        <v>-138460</v>
      </c>
      <c r="M716">
        <f t="shared" si="411"/>
        <v>32600</v>
      </c>
      <c r="N716">
        <f t="shared" si="412"/>
        <v>31</v>
      </c>
      <c r="O716" s="11">
        <f t="shared" ref="O716:O733" si="419">O715</f>
        <v>29600</v>
      </c>
      <c r="P716" s="11">
        <f t="shared" ref="P716:P733" si="420">P715</f>
        <v>34850</v>
      </c>
      <c r="Q716" s="11">
        <f t="shared" si="409"/>
        <v>0</v>
      </c>
      <c r="R716" s="14">
        <v>10.525</v>
      </c>
      <c r="S716" s="14">
        <f t="shared" ref="S716:S739" si="421">S715</f>
        <v>30400</v>
      </c>
      <c r="T716" s="14">
        <f t="shared" ref="T716:T739" si="422">T715</f>
        <v>34800</v>
      </c>
      <c r="U716" s="14">
        <f t="shared" si="393"/>
        <v>0</v>
      </c>
      <c r="V716" s="15">
        <f t="shared" si="410"/>
        <v>342.84999999999854</v>
      </c>
      <c r="W716" s="15">
        <f t="shared" si="413"/>
        <v>169.14999999999782</v>
      </c>
      <c r="X716" s="15">
        <f t="shared" si="414"/>
        <v>173.70000000000073</v>
      </c>
      <c r="Y716" s="15">
        <f t="shared" si="416"/>
        <v>342.84999999999854</v>
      </c>
      <c r="Z716" s="16">
        <f t="shared" si="389"/>
        <v>329.88928571428602</v>
      </c>
      <c r="AA716" s="15">
        <f t="shared" si="384"/>
        <v>1.0133586626373248E-2</v>
      </c>
      <c r="AB716" s="15">
        <f t="shared" si="390"/>
        <v>9.4242355625271212</v>
      </c>
      <c r="AC716" s="15">
        <f t="shared" ref="AC716:AC739" si="423">AC715</f>
        <v>30700</v>
      </c>
      <c r="AD716" s="15">
        <f t="shared" ref="AD716:AD739" si="424">AD715</f>
        <v>34500</v>
      </c>
      <c r="AE716" s="15">
        <f t="shared" si="394"/>
        <v>0</v>
      </c>
    </row>
    <row r="717" spans="1:31" x14ac:dyDescent="0.35">
      <c r="A717" s="2">
        <v>43830</v>
      </c>
      <c r="B717" t="s">
        <v>11</v>
      </c>
      <c r="C717" s="3">
        <v>43860</v>
      </c>
      <c r="D717">
        <v>32478.7</v>
      </c>
      <c r="E717">
        <v>32521.9</v>
      </c>
      <c r="F717">
        <v>32320</v>
      </c>
      <c r="G717">
        <v>32366.05</v>
      </c>
      <c r="H717">
        <v>32376.55</v>
      </c>
      <c r="I717">
        <v>32366.05</v>
      </c>
      <c r="J717">
        <f t="shared" si="415"/>
        <v>-0.58085555698023084</v>
      </c>
      <c r="K717">
        <v>1304980</v>
      </c>
      <c r="L717">
        <v>-82220</v>
      </c>
      <c r="M717">
        <f t="shared" si="411"/>
        <v>32500</v>
      </c>
      <c r="N717">
        <f t="shared" si="412"/>
        <v>30</v>
      </c>
      <c r="O717" s="11">
        <f t="shared" si="419"/>
        <v>29600</v>
      </c>
      <c r="P717" s="11">
        <f t="shared" si="420"/>
        <v>34850</v>
      </c>
      <c r="Q717" s="11">
        <f t="shared" si="409"/>
        <v>0</v>
      </c>
      <c r="R717" s="14">
        <v>11.0075</v>
      </c>
      <c r="S717" s="14">
        <f t="shared" si="421"/>
        <v>30400</v>
      </c>
      <c r="T717" s="14">
        <f t="shared" si="422"/>
        <v>34800</v>
      </c>
      <c r="U717" s="14">
        <f t="shared" si="393"/>
        <v>0</v>
      </c>
      <c r="V717" s="15">
        <f t="shared" si="410"/>
        <v>201.90000000000146</v>
      </c>
      <c r="W717" s="15">
        <f t="shared" si="413"/>
        <v>32.149999999997817</v>
      </c>
      <c r="X717" s="15">
        <f t="shared" si="414"/>
        <v>234.04999999999927</v>
      </c>
      <c r="Y717" s="15">
        <f t="shared" si="416"/>
        <v>234.04999999999927</v>
      </c>
      <c r="Z717" s="16">
        <f t="shared" si="389"/>
        <v>328.27500000000015</v>
      </c>
      <c r="AA717" s="15">
        <f t="shared" si="384"/>
        <v>1.0142572232323689E-2</v>
      </c>
      <c r="AB717" s="15">
        <f t="shared" si="390"/>
        <v>9.4325921760610303</v>
      </c>
      <c r="AC717" s="15">
        <f t="shared" si="423"/>
        <v>30700</v>
      </c>
      <c r="AD717" s="15">
        <f t="shared" si="424"/>
        <v>34500</v>
      </c>
      <c r="AE717" s="15">
        <f t="shared" si="394"/>
        <v>0</v>
      </c>
    </row>
    <row r="718" spans="1:31" x14ac:dyDescent="0.35">
      <c r="A718" s="2">
        <v>43831</v>
      </c>
      <c r="B718" t="s">
        <v>11</v>
      </c>
      <c r="C718" s="3">
        <v>43860</v>
      </c>
      <c r="D718">
        <v>32417.3</v>
      </c>
      <c r="E718">
        <v>32495.75</v>
      </c>
      <c r="F718">
        <v>32225</v>
      </c>
      <c r="G718">
        <v>32285.200000000001</v>
      </c>
      <c r="H718">
        <v>32300</v>
      </c>
      <c r="I718">
        <v>32285.200000000001</v>
      </c>
      <c r="J718">
        <f t="shared" si="415"/>
        <v>-0.25042434304262801</v>
      </c>
      <c r="K718">
        <v>1299680</v>
      </c>
      <c r="L718">
        <v>-5300</v>
      </c>
      <c r="M718">
        <f t="shared" si="411"/>
        <v>32400</v>
      </c>
      <c r="N718">
        <f t="shared" si="412"/>
        <v>29</v>
      </c>
      <c r="O718" s="11">
        <f t="shared" si="419"/>
        <v>29600</v>
      </c>
      <c r="P718" s="11">
        <f t="shared" si="420"/>
        <v>34850</v>
      </c>
      <c r="Q718" s="11">
        <f t="shared" si="409"/>
        <v>0</v>
      </c>
      <c r="R718" s="14">
        <v>11.6675</v>
      </c>
      <c r="S718" s="14">
        <f t="shared" si="421"/>
        <v>30400</v>
      </c>
      <c r="T718" s="14">
        <f t="shared" si="422"/>
        <v>34800</v>
      </c>
      <c r="U718" s="14">
        <f t="shared" si="393"/>
        <v>0</v>
      </c>
      <c r="V718" s="15">
        <f t="shared" si="410"/>
        <v>270.75</v>
      </c>
      <c r="W718" s="15">
        <f t="shared" si="413"/>
        <v>129.70000000000073</v>
      </c>
      <c r="X718" s="15">
        <f t="shared" si="414"/>
        <v>141.04999999999927</v>
      </c>
      <c r="Y718" s="15">
        <f t="shared" si="416"/>
        <v>270.75</v>
      </c>
      <c r="Z718" s="16">
        <f t="shared" si="389"/>
        <v>324.01071428571441</v>
      </c>
      <c r="AA718" s="15">
        <f t="shared" si="384"/>
        <v>1.0035889952229331E-2</v>
      </c>
      <c r="AB718" s="15">
        <f t="shared" si="390"/>
        <v>9.3333776555732779</v>
      </c>
      <c r="AC718" s="15">
        <f t="shared" si="423"/>
        <v>30700</v>
      </c>
      <c r="AD718" s="15">
        <f t="shared" si="424"/>
        <v>34500</v>
      </c>
      <c r="AE718" s="15">
        <f t="shared" si="394"/>
        <v>0</v>
      </c>
    </row>
    <row r="719" spans="1:31" x14ac:dyDescent="0.35">
      <c r="A719" s="2">
        <v>43832</v>
      </c>
      <c r="B719" t="s">
        <v>11</v>
      </c>
      <c r="C719" s="3">
        <v>43860</v>
      </c>
      <c r="D719">
        <v>32299</v>
      </c>
      <c r="E719">
        <v>32606.05</v>
      </c>
      <c r="F719">
        <v>32281.55</v>
      </c>
      <c r="G719">
        <v>32579.15</v>
      </c>
      <c r="H719">
        <v>32575.3</v>
      </c>
      <c r="I719">
        <v>32579.15</v>
      </c>
      <c r="J719">
        <f t="shared" si="415"/>
        <v>0.90226417816302984</v>
      </c>
      <c r="K719">
        <v>1292380</v>
      </c>
      <c r="L719">
        <v>-7300</v>
      </c>
      <c r="M719">
        <f t="shared" si="411"/>
        <v>32300</v>
      </c>
      <c r="N719">
        <f t="shared" si="412"/>
        <v>28</v>
      </c>
      <c r="O719" s="11">
        <f t="shared" si="419"/>
        <v>29600</v>
      </c>
      <c r="P719" s="11">
        <f t="shared" si="420"/>
        <v>34850</v>
      </c>
      <c r="Q719" s="11">
        <f t="shared" si="409"/>
        <v>0</v>
      </c>
      <c r="R719" s="14">
        <v>11.5975</v>
      </c>
      <c r="S719" s="14">
        <f t="shared" si="421"/>
        <v>30400</v>
      </c>
      <c r="T719" s="14">
        <f t="shared" si="422"/>
        <v>34800</v>
      </c>
      <c r="U719" s="14">
        <f t="shared" si="393"/>
        <v>0</v>
      </c>
      <c r="V719" s="15">
        <f t="shared" si="410"/>
        <v>324.5</v>
      </c>
      <c r="W719" s="15">
        <f t="shared" si="413"/>
        <v>320.84999999999854</v>
      </c>
      <c r="X719" s="15">
        <f t="shared" si="414"/>
        <v>3.6500000000014552</v>
      </c>
      <c r="Y719" s="15">
        <f t="shared" si="416"/>
        <v>324.5</v>
      </c>
      <c r="Z719" s="16">
        <f t="shared" si="389"/>
        <v>316.42142857142869</v>
      </c>
      <c r="AA719" s="15">
        <f t="shared" ref="AA719:AA782" si="425">Z719/G719</f>
        <v>9.712390549521048E-3</v>
      </c>
      <c r="AB719" s="15">
        <f t="shared" si="390"/>
        <v>9.0325232110545741</v>
      </c>
      <c r="AC719" s="15">
        <f t="shared" si="423"/>
        <v>30700</v>
      </c>
      <c r="AD719" s="15">
        <f t="shared" si="424"/>
        <v>34500</v>
      </c>
      <c r="AE719" s="15">
        <f t="shared" si="394"/>
        <v>0</v>
      </c>
    </row>
    <row r="720" spans="1:31" x14ac:dyDescent="0.35">
      <c r="A720" s="2">
        <v>43833</v>
      </c>
      <c r="B720" t="s">
        <v>11</v>
      </c>
      <c r="C720" s="3">
        <v>43860</v>
      </c>
      <c r="D720">
        <v>32445.5</v>
      </c>
      <c r="E720">
        <v>32489.05</v>
      </c>
      <c r="F720">
        <v>32060.2</v>
      </c>
      <c r="G720">
        <v>32161.200000000001</v>
      </c>
      <c r="H720">
        <v>32177.4</v>
      </c>
      <c r="I720">
        <v>32161.200000000001</v>
      </c>
      <c r="J720">
        <f t="shared" si="415"/>
        <v>-1.2995472805741102</v>
      </c>
      <c r="K720">
        <v>1249180</v>
      </c>
      <c r="L720">
        <v>-43200</v>
      </c>
      <c r="M720">
        <f t="shared" si="411"/>
        <v>32400</v>
      </c>
      <c r="N720">
        <f t="shared" si="412"/>
        <v>27</v>
      </c>
      <c r="O720" s="11">
        <f t="shared" si="419"/>
        <v>29600</v>
      </c>
      <c r="P720" s="11">
        <f t="shared" si="420"/>
        <v>34850</v>
      </c>
      <c r="Q720" s="11">
        <f t="shared" si="409"/>
        <v>0</v>
      </c>
      <c r="R720" s="14">
        <v>11.49</v>
      </c>
      <c r="S720" s="14">
        <f t="shared" si="421"/>
        <v>30400</v>
      </c>
      <c r="T720" s="14">
        <f t="shared" si="422"/>
        <v>34800</v>
      </c>
      <c r="U720" s="14">
        <f t="shared" si="393"/>
        <v>0</v>
      </c>
      <c r="V720" s="15">
        <f t="shared" si="410"/>
        <v>428.84999999999854</v>
      </c>
      <c r="W720" s="15">
        <f t="shared" si="413"/>
        <v>90.100000000002183</v>
      </c>
      <c r="X720" s="15">
        <f t="shared" si="414"/>
        <v>518.95000000000073</v>
      </c>
      <c r="Y720" s="15">
        <f t="shared" si="416"/>
        <v>518.95000000000073</v>
      </c>
      <c r="Z720" s="16">
        <f t="shared" ref="Z720:Z783" si="426">AVERAGE(Y707:Y720)</f>
        <v>316.8464285714287</v>
      </c>
      <c r="AA720" s="15">
        <f t="shared" si="425"/>
        <v>9.8518223378303259E-3</v>
      </c>
      <c r="AB720" s="15">
        <f t="shared" ref="AB720:AB783" si="427">AA720*930</f>
        <v>9.1621947741822023</v>
      </c>
      <c r="AC720" s="15">
        <f t="shared" si="423"/>
        <v>30700</v>
      </c>
      <c r="AD720" s="15">
        <f t="shared" si="424"/>
        <v>34500</v>
      </c>
      <c r="AE720" s="15">
        <f t="shared" si="394"/>
        <v>0</v>
      </c>
    </row>
    <row r="721" spans="1:31" x14ac:dyDescent="0.35">
      <c r="A721" s="2">
        <v>43836</v>
      </c>
      <c r="B721" t="s">
        <v>11</v>
      </c>
      <c r="C721" s="3">
        <v>43860</v>
      </c>
      <c r="D721">
        <v>32000</v>
      </c>
      <c r="E721">
        <v>32023.85</v>
      </c>
      <c r="F721">
        <v>31286</v>
      </c>
      <c r="G721">
        <v>31362.05</v>
      </c>
      <c r="H721">
        <v>31350</v>
      </c>
      <c r="I721">
        <v>31362.05</v>
      </c>
      <c r="J721">
        <f t="shared" si="415"/>
        <v>-2.5481433771070496</v>
      </c>
      <c r="K721">
        <v>1373220</v>
      </c>
      <c r="L721">
        <v>124040</v>
      </c>
      <c r="M721">
        <f t="shared" si="411"/>
        <v>32000</v>
      </c>
      <c r="N721">
        <f t="shared" si="412"/>
        <v>24</v>
      </c>
      <c r="O721" s="11">
        <f t="shared" si="419"/>
        <v>29600</v>
      </c>
      <c r="P721" s="11">
        <f t="shared" si="420"/>
        <v>34850</v>
      </c>
      <c r="Q721" s="11">
        <f t="shared" si="409"/>
        <v>0</v>
      </c>
      <c r="R721" s="14">
        <v>12.695</v>
      </c>
      <c r="S721" s="14">
        <f t="shared" si="421"/>
        <v>30400</v>
      </c>
      <c r="T721" s="14">
        <f t="shared" si="422"/>
        <v>34800</v>
      </c>
      <c r="U721" s="14">
        <f t="shared" si="393"/>
        <v>0</v>
      </c>
      <c r="V721" s="15">
        <f t="shared" si="410"/>
        <v>737.84999999999854</v>
      </c>
      <c r="W721" s="15">
        <f t="shared" si="413"/>
        <v>137.35000000000218</v>
      </c>
      <c r="X721" s="15">
        <f t="shared" si="414"/>
        <v>875.20000000000073</v>
      </c>
      <c r="Y721" s="15">
        <f t="shared" si="416"/>
        <v>875.20000000000073</v>
      </c>
      <c r="Z721" s="16">
        <f t="shared" si="426"/>
        <v>353.87142857142891</v>
      </c>
      <c r="AA721" s="15">
        <f t="shared" si="425"/>
        <v>1.128342785536752E-2</v>
      </c>
      <c r="AB721" s="15">
        <f t="shared" si="427"/>
        <v>10.493587905491793</v>
      </c>
      <c r="AC721" s="15">
        <f t="shared" si="423"/>
        <v>30700</v>
      </c>
      <c r="AD721" s="15">
        <f t="shared" si="424"/>
        <v>34500</v>
      </c>
      <c r="AE721" s="15">
        <f t="shared" si="394"/>
        <v>0</v>
      </c>
    </row>
    <row r="722" spans="1:31" x14ac:dyDescent="0.35">
      <c r="A722" s="2">
        <v>43837</v>
      </c>
      <c r="B722" t="s">
        <v>11</v>
      </c>
      <c r="C722" s="3">
        <v>43860</v>
      </c>
      <c r="D722">
        <v>31551.1</v>
      </c>
      <c r="E722">
        <v>31915.8</v>
      </c>
      <c r="F722">
        <v>31200</v>
      </c>
      <c r="G722">
        <v>31492.799999999999</v>
      </c>
      <c r="H722">
        <v>31500</v>
      </c>
      <c r="I722">
        <v>31492.799999999999</v>
      </c>
      <c r="J722">
        <f t="shared" si="415"/>
        <v>0.41517426205354874</v>
      </c>
      <c r="K722">
        <v>1439640</v>
      </c>
      <c r="L722">
        <v>66420</v>
      </c>
      <c r="M722">
        <f t="shared" si="411"/>
        <v>31600</v>
      </c>
      <c r="N722">
        <f t="shared" si="412"/>
        <v>23</v>
      </c>
      <c r="O722" s="11">
        <f t="shared" si="419"/>
        <v>29600</v>
      </c>
      <c r="P722" s="11">
        <f t="shared" si="420"/>
        <v>34850</v>
      </c>
      <c r="Q722" s="11">
        <f t="shared" si="409"/>
        <v>0</v>
      </c>
      <c r="R722" s="14">
        <v>14.7775</v>
      </c>
      <c r="S722" s="14">
        <f t="shared" si="421"/>
        <v>30400</v>
      </c>
      <c r="T722" s="14">
        <f t="shared" si="422"/>
        <v>34800</v>
      </c>
      <c r="U722" s="14">
        <f t="shared" si="393"/>
        <v>0</v>
      </c>
      <c r="V722" s="15">
        <f t="shared" si="410"/>
        <v>715.79999999999927</v>
      </c>
      <c r="W722" s="15">
        <f t="shared" si="413"/>
        <v>553.75</v>
      </c>
      <c r="X722" s="15">
        <f t="shared" si="414"/>
        <v>162.04999999999927</v>
      </c>
      <c r="Y722" s="15">
        <f t="shared" si="416"/>
        <v>715.79999999999927</v>
      </c>
      <c r="Z722" s="16">
        <f t="shared" si="426"/>
        <v>385.37857142857166</v>
      </c>
      <c r="AA722" s="15">
        <f t="shared" si="425"/>
        <v>1.2237037399931783E-2</v>
      </c>
      <c r="AB722" s="15">
        <f t="shared" si="427"/>
        <v>11.380444781936559</v>
      </c>
      <c r="AC722" s="15">
        <f t="shared" si="423"/>
        <v>30700</v>
      </c>
      <c r="AD722" s="15">
        <f t="shared" si="424"/>
        <v>34500</v>
      </c>
      <c r="AE722" s="15">
        <f t="shared" si="394"/>
        <v>0</v>
      </c>
    </row>
    <row r="723" spans="1:31" x14ac:dyDescent="0.35">
      <c r="A723" s="2">
        <v>43838</v>
      </c>
      <c r="B723" t="s">
        <v>11</v>
      </c>
      <c r="C723" s="3">
        <v>43860</v>
      </c>
      <c r="D723">
        <v>31185</v>
      </c>
      <c r="E723">
        <v>31541.200000000001</v>
      </c>
      <c r="F723">
        <v>30971.8</v>
      </c>
      <c r="G723">
        <v>31444.05</v>
      </c>
      <c r="H723">
        <v>31426.05</v>
      </c>
      <c r="I723">
        <v>31444.05</v>
      </c>
      <c r="J723">
        <f t="shared" si="415"/>
        <v>-0.15503728050298865</v>
      </c>
      <c r="K723">
        <v>1656880</v>
      </c>
      <c r="L723">
        <v>217240</v>
      </c>
      <c r="M723">
        <f t="shared" si="411"/>
        <v>31200</v>
      </c>
      <c r="N723">
        <f t="shared" si="412"/>
        <v>22</v>
      </c>
      <c r="O723" s="11">
        <f t="shared" si="419"/>
        <v>29600</v>
      </c>
      <c r="P723" s="11">
        <f t="shared" si="420"/>
        <v>34850</v>
      </c>
      <c r="Q723" s="11">
        <f t="shared" si="409"/>
        <v>0</v>
      </c>
      <c r="R723" s="14">
        <v>14.61</v>
      </c>
      <c r="S723" s="14">
        <f t="shared" si="421"/>
        <v>30400</v>
      </c>
      <c r="T723" s="14">
        <f t="shared" si="422"/>
        <v>34800</v>
      </c>
      <c r="U723" s="14">
        <f t="shared" si="393"/>
        <v>0</v>
      </c>
      <c r="V723" s="15">
        <f t="shared" si="410"/>
        <v>569.40000000000146</v>
      </c>
      <c r="W723" s="15">
        <f t="shared" si="413"/>
        <v>48.400000000001455</v>
      </c>
      <c r="X723" s="15">
        <f t="shared" si="414"/>
        <v>521</v>
      </c>
      <c r="Y723" s="15">
        <f t="shared" si="416"/>
        <v>569.40000000000146</v>
      </c>
      <c r="Z723" s="16">
        <f t="shared" si="426"/>
        <v>405.41071428571456</v>
      </c>
      <c r="AA723" s="15">
        <f t="shared" si="425"/>
        <v>1.2893081975308987E-2</v>
      </c>
      <c r="AB723" s="15">
        <f t="shared" si="427"/>
        <v>11.990566237037358</v>
      </c>
      <c r="AC723" s="15">
        <f t="shared" si="423"/>
        <v>30700</v>
      </c>
      <c r="AD723" s="15">
        <f t="shared" si="424"/>
        <v>34500</v>
      </c>
      <c r="AE723" s="15">
        <f t="shared" si="394"/>
        <v>0</v>
      </c>
    </row>
    <row r="724" spans="1:31" x14ac:dyDescent="0.35">
      <c r="A724" s="2">
        <v>43839</v>
      </c>
      <c r="B724" t="s">
        <v>11</v>
      </c>
      <c r="C724" s="3">
        <v>43860</v>
      </c>
      <c r="D724">
        <v>31801</v>
      </c>
      <c r="E724">
        <v>32200</v>
      </c>
      <c r="F724">
        <v>31760.15</v>
      </c>
      <c r="G724">
        <v>32152.65</v>
      </c>
      <c r="H724">
        <v>32149.75</v>
      </c>
      <c r="I724">
        <v>32152.65</v>
      </c>
      <c r="J724">
        <f t="shared" si="415"/>
        <v>2.2038618900774964</v>
      </c>
      <c r="K724">
        <v>1562160</v>
      </c>
      <c r="L724">
        <v>-94720</v>
      </c>
      <c r="M724">
        <f t="shared" si="411"/>
        <v>31800</v>
      </c>
      <c r="N724">
        <f t="shared" si="412"/>
        <v>21</v>
      </c>
      <c r="O724" s="11">
        <f t="shared" si="419"/>
        <v>29600</v>
      </c>
      <c r="P724" s="11">
        <f t="shared" si="420"/>
        <v>34850</v>
      </c>
      <c r="Q724" s="11">
        <f t="shared" si="409"/>
        <v>0</v>
      </c>
      <c r="R724" s="14">
        <v>15.64</v>
      </c>
      <c r="S724" s="14">
        <f t="shared" si="421"/>
        <v>30400</v>
      </c>
      <c r="T724" s="14">
        <f t="shared" si="422"/>
        <v>34800</v>
      </c>
      <c r="U724" s="14">
        <f t="shared" si="393"/>
        <v>0</v>
      </c>
      <c r="V724" s="15">
        <f t="shared" si="410"/>
        <v>439.84999999999854</v>
      </c>
      <c r="W724" s="15">
        <f t="shared" si="413"/>
        <v>755.95000000000073</v>
      </c>
      <c r="X724" s="15">
        <f t="shared" si="414"/>
        <v>316.10000000000218</v>
      </c>
      <c r="Y724" s="15">
        <f t="shared" si="416"/>
        <v>755.95000000000073</v>
      </c>
      <c r="Z724" s="16">
        <f t="shared" si="426"/>
        <v>443.54642857142869</v>
      </c>
      <c r="AA724" s="15">
        <f t="shared" si="425"/>
        <v>1.3795019339663407E-2</v>
      </c>
      <c r="AB724" s="15">
        <f t="shared" si="427"/>
        <v>12.829367985886968</v>
      </c>
      <c r="AC724" s="15">
        <f t="shared" si="423"/>
        <v>30700</v>
      </c>
      <c r="AD724" s="15">
        <f t="shared" si="424"/>
        <v>34500</v>
      </c>
      <c r="AE724" s="15">
        <f t="shared" si="394"/>
        <v>0</v>
      </c>
    </row>
    <row r="725" spans="1:31" x14ac:dyDescent="0.35">
      <c r="A725" s="2">
        <v>43840</v>
      </c>
      <c r="B725" t="s">
        <v>11</v>
      </c>
      <c r="C725" s="3">
        <v>43860</v>
      </c>
      <c r="D725">
        <v>32263.95</v>
      </c>
      <c r="E725">
        <v>32384.95</v>
      </c>
      <c r="F725">
        <v>31980</v>
      </c>
      <c r="G725">
        <v>32122.75</v>
      </c>
      <c r="H725">
        <v>32112.05</v>
      </c>
      <c r="I725">
        <v>32122.75</v>
      </c>
      <c r="J725">
        <f t="shared" si="415"/>
        <v>-9.3080449214346397E-2</v>
      </c>
      <c r="K725">
        <v>1401280</v>
      </c>
      <c r="L725">
        <v>-160880</v>
      </c>
      <c r="M725">
        <f t="shared" si="411"/>
        <v>32300</v>
      </c>
      <c r="N725">
        <f t="shared" si="412"/>
        <v>20</v>
      </c>
      <c r="O725" s="11">
        <f t="shared" si="419"/>
        <v>29600</v>
      </c>
      <c r="P725" s="11">
        <f t="shared" si="420"/>
        <v>34850</v>
      </c>
      <c r="Q725" s="11">
        <f t="shared" si="409"/>
        <v>0</v>
      </c>
      <c r="R725" s="14">
        <v>13.9975</v>
      </c>
      <c r="S725" s="14">
        <f t="shared" si="421"/>
        <v>30400</v>
      </c>
      <c r="T725" s="14">
        <f t="shared" si="422"/>
        <v>34800</v>
      </c>
      <c r="U725" s="14">
        <f t="shared" si="393"/>
        <v>0</v>
      </c>
      <c r="V725" s="15">
        <f t="shared" si="410"/>
        <v>404.95000000000073</v>
      </c>
      <c r="W725" s="15">
        <f t="shared" si="413"/>
        <v>232.29999999999927</v>
      </c>
      <c r="X725" s="15">
        <f t="shared" si="414"/>
        <v>172.65000000000146</v>
      </c>
      <c r="Y725" s="15">
        <f t="shared" si="416"/>
        <v>404.95000000000073</v>
      </c>
      <c r="Z725" s="16">
        <f t="shared" si="426"/>
        <v>453.90000000000015</v>
      </c>
      <c r="AA725" s="15">
        <f t="shared" si="425"/>
        <v>1.4130172541267486E-2</v>
      </c>
      <c r="AB725" s="15">
        <f t="shared" si="427"/>
        <v>13.141060463378762</v>
      </c>
      <c r="AC725" s="15">
        <f t="shared" si="423"/>
        <v>30700</v>
      </c>
      <c r="AD725" s="15">
        <f t="shared" si="424"/>
        <v>34500</v>
      </c>
      <c r="AE725" s="15">
        <f t="shared" si="394"/>
        <v>0</v>
      </c>
    </row>
    <row r="726" spans="1:31" x14ac:dyDescent="0.35">
      <c r="A726" s="2">
        <v>43843</v>
      </c>
      <c r="B726" t="s">
        <v>11</v>
      </c>
      <c r="C726" s="3">
        <v>43860</v>
      </c>
      <c r="D726">
        <v>32159.65</v>
      </c>
      <c r="E726">
        <v>32380</v>
      </c>
      <c r="F726">
        <v>32123.75</v>
      </c>
      <c r="G726">
        <v>32242.25</v>
      </c>
      <c r="H726">
        <v>32250</v>
      </c>
      <c r="I726">
        <v>32242.25</v>
      </c>
      <c r="J726">
        <f t="shared" si="415"/>
        <v>0.37063170219199965</v>
      </c>
      <c r="K726">
        <v>1317520</v>
      </c>
      <c r="L726">
        <v>-83760</v>
      </c>
      <c r="M726">
        <f t="shared" si="411"/>
        <v>32200</v>
      </c>
      <c r="N726">
        <f t="shared" si="412"/>
        <v>17</v>
      </c>
      <c r="O726" s="11">
        <f t="shared" si="419"/>
        <v>29600</v>
      </c>
      <c r="P726" s="11">
        <f t="shared" si="420"/>
        <v>34850</v>
      </c>
      <c r="Q726" s="11">
        <f t="shared" si="409"/>
        <v>0</v>
      </c>
      <c r="R726" s="14">
        <v>14.077500000000001</v>
      </c>
      <c r="S726" s="14">
        <f t="shared" si="421"/>
        <v>30400</v>
      </c>
      <c r="T726" s="14">
        <f t="shared" si="422"/>
        <v>34800</v>
      </c>
      <c r="U726" s="14">
        <f t="shared" si="393"/>
        <v>0</v>
      </c>
      <c r="V726" s="15">
        <f t="shared" si="410"/>
        <v>256.25</v>
      </c>
      <c r="W726" s="15">
        <f t="shared" si="413"/>
        <v>257.25</v>
      </c>
      <c r="X726" s="15">
        <f t="shared" si="414"/>
        <v>1</v>
      </c>
      <c r="Y726" s="15">
        <f t="shared" si="416"/>
        <v>257.25</v>
      </c>
      <c r="Z726" s="16">
        <f t="shared" si="426"/>
        <v>457.63214285714304</v>
      </c>
      <c r="AA726" s="15">
        <f t="shared" si="425"/>
        <v>1.4193554818821362E-2</v>
      </c>
      <c r="AB726" s="15">
        <f t="shared" si="427"/>
        <v>13.200005981503868</v>
      </c>
      <c r="AC726" s="15">
        <f t="shared" si="423"/>
        <v>30700</v>
      </c>
      <c r="AD726" s="15">
        <f t="shared" si="424"/>
        <v>34500</v>
      </c>
      <c r="AE726" s="15">
        <f t="shared" si="394"/>
        <v>0</v>
      </c>
    </row>
    <row r="727" spans="1:31" x14ac:dyDescent="0.35">
      <c r="A727" s="2">
        <v>43844</v>
      </c>
      <c r="B727" t="s">
        <v>11</v>
      </c>
      <c r="C727" s="3">
        <v>43860</v>
      </c>
      <c r="D727">
        <v>32240</v>
      </c>
      <c r="E727">
        <v>32260</v>
      </c>
      <c r="F727">
        <v>32031.8</v>
      </c>
      <c r="G727">
        <v>32169.05</v>
      </c>
      <c r="H727">
        <v>32168.95</v>
      </c>
      <c r="I727">
        <v>32169.05</v>
      </c>
      <c r="J727">
        <f t="shared" si="415"/>
        <v>-0.22754790707217257</v>
      </c>
      <c r="K727">
        <v>1276480</v>
      </c>
      <c r="L727">
        <v>-41040</v>
      </c>
      <c r="M727">
        <f t="shared" si="411"/>
        <v>32200</v>
      </c>
      <c r="N727">
        <f t="shared" si="412"/>
        <v>16</v>
      </c>
      <c r="O727" s="11">
        <f t="shared" si="419"/>
        <v>29600</v>
      </c>
      <c r="P727" s="11">
        <f t="shared" si="420"/>
        <v>34850</v>
      </c>
      <c r="Q727" s="11">
        <f t="shared" si="409"/>
        <v>0</v>
      </c>
      <c r="R727" s="14">
        <v>14.275</v>
      </c>
      <c r="S727" s="14">
        <f t="shared" si="421"/>
        <v>30400</v>
      </c>
      <c r="T727" s="14">
        <f t="shared" si="422"/>
        <v>34800</v>
      </c>
      <c r="U727" s="14">
        <f t="shared" si="393"/>
        <v>0</v>
      </c>
      <c r="V727" s="15">
        <f t="shared" si="410"/>
        <v>228.20000000000073</v>
      </c>
      <c r="W727" s="15">
        <f t="shared" si="413"/>
        <v>17.75</v>
      </c>
      <c r="X727" s="15">
        <f t="shared" si="414"/>
        <v>210.45000000000073</v>
      </c>
      <c r="Y727" s="15">
        <f t="shared" si="416"/>
        <v>228.20000000000073</v>
      </c>
      <c r="Z727" s="16">
        <f t="shared" si="426"/>
        <v>465.82142857142884</v>
      </c>
      <c r="AA727" s="15">
        <f t="shared" si="425"/>
        <v>1.448042228699414E-2</v>
      </c>
      <c r="AB727" s="15">
        <f t="shared" si="427"/>
        <v>13.466792726904551</v>
      </c>
      <c r="AC727" s="15">
        <f t="shared" si="423"/>
        <v>30700</v>
      </c>
      <c r="AD727" s="15">
        <f t="shared" si="424"/>
        <v>34500</v>
      </c>
      <c r="AE727" s="15">
        <f t="shared" si="394"/>
        <v>0</v>
      </c>
    </row>
    <row r="728" spans="1:31" x14ac:dyDescent="0.35">
      <c r="A728" s="2">
        <v>43845</v>
      </c>
      <c r="B728" t="s">
        <v>11</v>
      </c>
      <c r="C728" s="3">
        <v>43860</v>
      </c>
      <c r="D728">
        <v>32089</v>
      </c>
      <c r="E728">
        <v>32105.5</v>
      </c>
      <c r="F728">
        <v>31765.8</v>
      </c>
      <c r="G728">
        <v>31943.85</v>
      </c>
      <c r="H728">
        <v>31950</v>
      </c>
      <c r="I728">
        <v>31943.85</v>
      </c>
      <c r="J728">
        <f t="shared" si="415"/>
        <v>-0.7049870319325966</v>
      </c>
      <c r="K728">
        <v>1260440</v>
      </c>
      <c r="L728">
        <v>-16040</v>
      </c>
      <c r="M728">
        <f t="shared" si="411"/>
        <v>32100</v>
      </c>
      <c r="N728">
        <f t="shared" si="412"/>
        <v>15</v>
      </c>
      <c r="O728" s="11">
        <f t="shared" si="419"/>
        <v>29600</v>
      </c>
      <c r="P728" s="11">
        <f t="shared" si="420"/>
        <v>34850</v>
      </c>
      <c r="Q728" s="11">
        <f t="shared" si="409"/>
        <v>0</v>
      </c>
      <c r="R728" s="14">
        <v>13.9125</v>
      </c>
      <c r="S728" s="14">
        <f t="shared" si="421"/>
        <v>30400</v>
      </c>
      <c r="T728" s="14">
        <f t="shared" si="422"/>
        <v>34800</v>
      </c>
      <c r="U728" s="14">
        <f t="shared" si="393"/>
        <v>0</v>
      </c>
      <c r="V728" s="15">
        <f t="shared" si="410"/>
        <v>339.70000000000073</v>
      </c>
      <c r="W728" s="15">
        <f t="shared" si="413"/>
        <v>63.549999999999272</v>
      </c>
      <c r="X728" s="15">
        <f t="shared" si="414"/>
        <v>403.25</v>
      </c>
      <c r="Y728" s="15">
        <f t="shared" si="416"/>
        <v>403.25</v>
      </c>
      <c r="Z728" s="16">
        <f t="shared" si="426"/>
        <v>466.48214285714312</v>
      </c>
      <c r="AA728" s="15">
        <f t="shared" si="425"/>
        <v>1.4603191000995282E-2</v>
      </c>
      <c r="AB728" s="15">
        <f t="shared" si="427"/>
        <v>13.580967630925612</v>
      </c>
      <c r="AC728" s="15">
        <f t="shared" si="423"/>
        <v>30700</v>
      </c>
      <c r="AD728" s="15">
        <f t="shared" si="424"/>
        <v>34500</v>
      </c>
      <c r="AE728" s="15">
        <f t="shared" si="394"/>
        <v>0</v>
      </c>
    </row>
    <row r="729" spans="1:31" x14ac:dyDescent="0.35">
      <c r="A729" s="2">
        <v>43846</v>
      </c>
      <c r="B729" t="s">
        <v>11</v>
      </c>
      <c r="C729" s="3">
        <v>43860</v>
      </c>
      <c r="D729">
        <v>31900</v>
      </c>
      <c r="E729">
        <v>32054.05</v>
      </c>
      <c r="F729">
        <v>31744.95</v>
      </c>
      <c r="G729">
        <v>31935.7</v>
      </c>
      <c r="H729">
        <v>31935</v>
      </c>
      <c r="I729">
        <v>31935.7</v>
      </c>
      <c r="J729">
        <f t="shared" si="415"/>
        <v>-2.5520029308885719E-2</v>
      </c>
      <c r="K729">
        <v>1206640</v>
      </c>
      <c r="L729">
        <v>-53800</v>
      </c>
      <c r="M729">
        <f t="shared" si="411"/>
        <v>31900</v>
      </c>
      <c r="N729">
        <f t="shared" si="412"/>
        <v>14</v>
      </c>
      <c r="O729" s="11">
        <f t="shared" si="419"/>
        <v>29600</v>
      </c>
      <c r="P729" s="11">
        <f t="shared" si="420"/>
        <v>34850</v>
      </c>
      <c r="Q729" s="11">
        <f t="shared" si="409"/>
        <v>0</v>
      </c>
      <c r="R729" s="14">
        <v>14.12</v>
      </c>
      <c r="S729" s="14">
        <f t="shared" si="421"/>
        <v>30400</v>
      </c>
      <c r="T729" s="14">
        <f t="shared" si="422"/>
        <v>34800</v>
      </c>
      <c r="U729" s="14">
        <f t="shared" si="393"/>
        <v>0</v>
      </c>
      <c r="V729" s="15">
        <f t="shared" si="410"/>
        <v>309.09999999999854</v>
      </c>
      <c r="W729" s="15">
        <f t="shared" si="413"/>
        <v>110.20000000000073</v>
      </c>
      <c r="X729" s="15">
        <f t="shared" si="414"/>
        <v>198.89999999999782</v>
      </c>
      <c r="Y729" s="15">
        <f t="shared" si="416"/>
        <v>309.09999999999854</v>
      </c>
      <c r="Z729" s="16">
        <f t="shared" si="426"/>
        <v>443.58571428571435</v>
      </c>
      <c r="AA729" s="15">
        <f t="shared" si="425"/>
        <v>1.3889963717272968E-2</v>
      </c>
      <c r="AB729" s="15">
        <f t="shared" si="427"/>
        <v>12.917666257063861</v>
      </c>
      <c r="AC729" s="15">
        <f t="shared" si="423"/>
        <v>30700</v>
      </c>
      <c r="AD729" s="15">
        <f t="shared" si="424"/>
        <v>34500</v>
      </c>
      <c r="AE729" s="15">
        <f t="shared" si="394"/>
        <v>0</v>
      </c>
    </row>
    <row r="730" spans="1:31" x14ac:dyDescent="0.35">
      <c r="A730" s="2">
        <v>43847</v>
      </c>
      <c r="B730" t="s">
        <v>11</v>
      </c>
      <c r="C730" s="3">
        <v>43860</v>
      </c>
      <c r="D730">
        <v>31660.25</v>
      </c>
      <c r="E730">
        <v>31874.3</v>
      </c>
      <c r="F730">
        <v>31540</v>
      </c>
      <c r="G730">
        <v>31723.75</v>
      </c>
      <c r="H730">
        <v>31695</v>
      </c>
      <c r="I730">
        <v>31723.75</v>
      </c>
      <c r="J730">
        <f t="shared" si="415"/>
        <v>-0.66811143071043222</v>
      </c>
      <c r="K730">
        <v>1204400</v>
      </c>
      <c r="L730">
        <v>-2240</v>
      </c>
      <c r="M730">
        <f t="shared" si="411"/>
        <v>31700</v>
      </c>
      <c r="N730">
        <f t="shared" si="412"/>
        <v>13</v>
      </c>
      <c r="O730" s="11">
        <f t="shared" si="419"/>
        <v>29600</v>
      </c>
      <c r="P730" s="11">
        <f t="shared" si="420"/>
        <v>34850</v>
      </c>
      <c r="Q730" s="11">
        <f t="shared" si="409"/>
        <v>0</v>
      </c>
      <c r="R730" s="14">
        <v>14.182499999999999</v>
      </c>
      <c r="S730" s="14">
        <f t="shared" si="421"/>
        <v>30400</v>
      </c>
      <c r="T730" s="14">
        <f t="shared" si="422"/>
        <v>34800</v>
      </c>
      <c r="U730" s="14">
        <f t="shared" si="393"/>
        <v>0</v>
      </c>
      <c r="V730" s="15">
        <f t="shared" si="410"/>
        <v>334.29999999999927</v>
      </c>
      <c r="W730" s="15">
        <f t="shared" si="413"/>
        <v>61.400000000001455</v>
      </c>
      <c r="X730" s="15">
        <f t="shared" si="414"/>
        <v>395.70000000000073</v>
      </c>
      <c r="Y730" s="15">
        <f t="shared" si="416"/>
        <v>395.70000000000073</v>
      </c>
      <c r="Z730" s="16">
        <f t="shared" si="426"/>
        <v>447.36071428571449</v>
      </c>
      <c r="AA730" s="15">
        <f t="shared" si="425"/>
        <v>1.4101760172921377E-2</v>
      </c>
      <c r="AB730" s="15">
        <f t="shared" si="427"/>
        <v>13.114636960816879</v>
      </c>
      <c r="AC730" s="15">
        <f t="shared" si="423"/>
        <v>30700</v>
      </c>
      <c r="AD730" s="15">
        <f t="shared" si="424"/>
        <v>34500</v>
      </c>
      <c r="AE730" s="15">
        <f t="shared" si="394"/>
        <v>0</v>
      </c>
    </row>
    <row r="731" spans="1:31" x14ac:dyDescent="0.35">
      <c r="A731" s="2">
        <v>43850</v>
      </c>
      <c r="B731" t="s">
        <v>11</v>
      </c>
      <c r="C731" s="3">
        <v>43860</v>
      </c>
      <c r="D731">
        <v>31997.65</v>
      </c>
      <c r="E731">
        <v>31997.65</v>
      </c>
      <c r="F731">
        <v>31126.1</v>
      </c>
      <c r="G731">
        <v>31181.85</v>
      </c>
      <c r="H731">
        <v>31186</v>
      </c>
      <c r="I731">
        <v>31181.85</v>
      </c>
      <c r="J731">
        <f t="shared" si="415"/>
        <v>-1.7378699467799426</v>
      </c>
      <c r="K731">
        <v>1414360</v>
      </c>
      <c r="L731">
        <v>209960</v>
      </c>
      <c r="M731">
        <f t="shared" si="411"/>
        <v>32000</v>
      </c>
      <c r="N731">
        <f t="shared" si="412"/>
        <v>10</v>
      </c>
      <c r="O731" s="11">
        <f t="shared" si="419"/>
        <v>29600</v>
      </c>
      <c r="P731" s="11">
        <f t="shared" si="420"/>
        <v>34850</v>
      </c>
      <c r="Q731" s="11">
        <f t="shared" si="409"/>
        <v>0</v>
      </c>
      <c r="R731" s="14">
        <v>14.1275</v>
      </c>
      <c r="S731" s="14">
        <f t="shared" si="421"/>
        <v>30400</v>
      </c>
      <c r="T731" s="14">
        <f t="shared" si="422"/>
        <v>34800</v>
      </c>
      <c r="U731" s="14">
        <f t="shared" si="393"/>
        <v>0</v>
      </c>
      <c r="V731" s="15">
        <f t="shared" si="410"/>
        <v>871.55000000000291</v>
      </c>
      <c r="W731" s="15">
        <f t="shared" si="413"/>
        <v>273.90000000000146</v>
      </c>
      <c r="X731" s="15">
        <f t="shared" si="414"/>
        <v>597.65000000000146</v>
      </c>
      <c r="Y731" s="15">
        <f t="shared" si="416"/>
        <v>871.55000000000291</v>
      </c>
      <c r="Z731" s="16">
        <f t="shared" si="426"/>
        <v>492.89642857142906</v>
      </c>
      <c r="AA731" s="15">
        <f t="shared" si="425"/>
        <v>1.5807157964374437E-2</v>
      </c>
      <c r="AB731" s="15">
        <f t="shared" si="427"/>
        <v>14.700656906868225</v>
      </c>
      <c r="AC731" s="15">
        <f t="shared" si="423"/>
        <v>30700</v>
      </c>
      <c r="AD731" s="15">
        <f t="shared" si="424"/>
        <v>34500</v>
      </c>
      <c r="AE731" s="15">
        <f t="shared" si="394"/>
        <v>0</v>
      </c>
    </row>
    <row r="732" spans="1:31" x14ac:dyDescent="0.35">
      <c r="A732" s="2">
        <v>43851</v>
      </c>
      <c r="B732" t="s">
        <v>11</v>
      </c>
      <c r="C732" s="3">
        <v>43860</v>
      </c>
      <c r="D732">
        <v>31049.9</v>
      </c>
      <c r="E732">
        <v>31200</v>
      </c>
      <c r="F732">
        <v>30920.95</v>
      </c>
      <c r="G732">
        <v>31042.799999999999</v>
      </c>
      <c r="H732">
        <v>31055</v>
      </c>
      <c r="I732">
        <v>31042.799999999999</v>
      </c>
      <c r="J732">
        <f t="shared" si="415"/>
        <v>-0.44792995477211878</v>
      </c>
      <c r="K732">
        <v>1448880</v>
      </c>
      <c r="L732">
        <v>34520</v>
      </c>
      <c r="M732">
        <f t="shared" si="411"/>
        <v>31000</v>
      </c>
      <c r="N732">
        <f t="shared" si="412"/>
        <v>9</v>
      </c>
      <c r="O732" s="11">
        <f t="shared" si="419"/>
        <v>29600</v>
      </c>
      <c r="P732" s="11">
        <f t="shared" si="420"/>
        <v>34850</v>
      </c>
      <c r="Q732" s="11">
        <f t="shared" si="409"/>
        <v>0</v>
      </c>
      <c r="R732" s="14">
        <v>15.41</v>
      </c>
      <c r="S732" s="14">
        <f t="shared" si="421"/>
        <v>30400</v>
      </c>
      <c r="T732" s="14">
        <f t="shared" si="422"/>
        <v>34800</v>
      </c>
      <c r="U732" s="14">
        <f t="shared" si="393"/>
        <v>0</v>
      </c>
      <c r="V732" s="15">
        <f t="shared" si="410"/>
        <v>279.04999999999927</v>
      </c>
      <c r="W732" s="15">
        <f t="shared" si="413"/>
        <v>18.150000000001455</v>
      </c>
      <c r="X732" s="15">
        <f t="shared" si="414"/>
        <v>260.89999999999782</v>
      </c>
      <c r="Y732" s="15">
        <f t="shared" si="416"/>
        <v>279.04999999999927</v>
      </c>
      <c r="Z732" s="16">
        <f t="shared" si="426"/>
        <v>493.48928571428615</v>
      </c>
      <c r="AA732" s="15">
        <f t="shared" si="425"/>
        <v>1.5897061016219096E-2</v>
      </c>
      <c r="AB732" s="15">
        <f t="shared" si="427"/>
        <v>14.784266745083759</v>
      </c>
      <c r="AC732" s="15">
        <f t="shared" si="423"/>
        <v>30700</v>
      </c>
      <c r="AD732" s="15">
        <f t="shared" si="424"/>
        <v>34500</v>
      </c>
      <c r="AE732" s="15">
        <f t="shared" si="394"/>
        <v>0</v>
      </c>
    </row>
    <row r="733" spans="1:31" x14ac:dyDescent="0.35">
      <c r="A733" s="2">
        <v>43852</v>
      </c>
      <c r="B733" t="s">
        <v>11</v>
      </c>
      <c r="C733" s="3">
        <v>43860</v>
      </c>
      <c r="D733">
        <v>31150</v>
      </c>
      <c r="E733">
        <v>31230</v>
      </c>
      <c r="F733">
        <v>30705</v>
      </c>
      <c r="G733">
        <v>30802.85</v>
      </c>
      <c r="H733">
        <v>30818</v>
      </c>
      <c r="I733">
        <v>30802.85</v>
      </c>
      <c r="J733">
        <f t="shared" si="415"/>
        <v>-0.7789863600283764</v>
      </c>
      <c r="K733">
        <v>1576580</v>
      </c>
      <c r="L733">
        <v>127700</v>
      </c>
      <c r="M733">
        <f t="shared" si="411"/>
        <v>31200</v>
      </c>
      <c r="N733">
        <f t="shared" si="412"/>
        <v>8</v>
      </c>
      <c r="O733" s="11">
        <f t="shared" si="419"/>
        <v>29600</v>
      </c>
      <c r="P733" s="11">
        <f t="shared" si="420"/>
        <v>34850</v>
      </c>
      <c r="Q733" s="11">
        <f t="shared" si="409"/>
        <v>0</v>
      </c>
      <c r="R733" s="14">
        <v>15.862500000000001</v>
      </c>
      <c r="S733" s="14">
        <f t="shared" si="421"/>
        <v>30400</v>
      </c>
      <c r="T733" s="14">
        <f t="shared" si="422"/>
        <v>34800</v>
      </c>
      <c r="U733" s="14">
        <f t="shared" si="393"/>
        <v>0</v>
      </c>
      <c r="V733" s="15">
        <f t="shared" si="410"/>
        <v>525</v>
      </c>
      <c r="W733" s="15">
        <f t="shared" si="413"/>
        <v>187.20000000000073</v>
      </c>
      <c r="X733" s="15">
        <f t="shared" si="414"/>
        <v>337.79999999999927</v>
      </c>
      <c r="Y733" s="15">
        <f t="shared" si="416"/>
        <v>525</v>
      </c>
      <c r="Z733" s="16">
        <f t="shared" si="426"/>
        <v>507.81071428571471</v>
      </c>
      <c r="AA733" s="15">
        <f t="shared" si="425"/>
        <v>1.6485835378405398E-2</v>
      </c>
      <c r="AB733" s="15">
        <f t="shared" si="427"/>
        <v>15.331826901917021</v>
      </c>
      <c r="AC733" s="15">
        <f t="shared" si="423"/>
        <v>30700</v>
      </c>
      <c r="AD733" s="15">
        <f t="shared" si="424"/>
        <v>34500</v>
      </c>
      <c r="AE733" s="15">
        <f t="shared" si="394"/>
        <v>0</v>
      </c>
    </row>
    <row r="734" spans="1:31" x14ac:dyDescent="0.35">
      <c r="A734" s="2">
        <v>43853</v>
      </c>
      <c r="B734" t="s">
        <v>11</v>
      </c>
      <c r="C734" s="3">
        <v>43860</v>
      </c>
      <c r="D734">
        <v>30800</v>
      </c>
      <c r="E734">
        <v>31170</v>
      </c>
      <c r="F734">
        <v>30680</v>
      </c>
      <c r="G734">
        <v>31090.1</v>
      </c>
      <c r="H734">
        <v>31117.05</v>
      </c>
      <c r="I734">
        <v>31090.1</v>
      </c>
      <c r="J734">
        <f t="shared" si="415"/>
        <v>0.9239275525006353</v>
      </c>
      <c r="K734">
        <v>1360280</v>
      </c>
      <c r="L734">
        <v>-216300</v>
      </c>
      <c r="M734">
        <f t="shared" si="411"/>
        <v>30800</v>
      </c>
      <c r="N734">
        <f t="shared" si="412"/>
        <v>7</v>
      </c>
      <c r="O734" s="11">
        <f t="shared" ref="O734:O739" si="428">O733</f>
        <v>29600</v>
      </c>
      <c r="P734" s="11">
        <f t="shared" ref="P734:P739" si="429">P733</f>
        <v>34850</v>
      </c>
      <c r="Q734" s="11">
        <f t="shared" si="409"/>
        <v>0</v>
      </c>
      <c r="R734" s="14">
        <v>16.36</v>
      </c>
      <c r="S734" s="14">
        <f t="shared" si="421"/>
        <v>30400</v>
      </c>
      <c r="T734" s="14">
        <f t="shared" si="422"/>
        <v>34800</v>
      </c>
      <c r="U734" s="14">
        <f t="shared" si="393"/>
        <v>0</v>
      </c>
      <c r="V734" s="15">
        <f t="shared" si="410"/>
        <v>490</v>
      </c>
      <c r="W734" s="15">
        <f t="shared" si="413"/>
        <v>367.15000000000146</v>
      </c>
      <c r="X734" s="15">
        <f t="shared" si="414"/>
        <v>122.84999999999854</v>
      </c>
      <c r="Y734" s="15">
        <f t="shared" si="416"/>
        <v>490</v>
      </c>
      <c r="Z734" s="16">
        <f t="shared" si="426"/>
        <v>505.74285714285753</v>
      </c>
      <c r="AA734" s="15">
        <f t="shared" si="425"/>
        <v>1.6267006447160271E-2</v>
      </c>
      <c r="AB734" s="15">
        <f t="shared" si="427"/>
        <v>15.128315995859053</v>
      </c>
      <c r="AC734" s="15">
        <f t="shared" si="423"/>
        <v>30700</v>
      </c>
      <c r="AD734" s="15">
        <f t="shared" si="424"/>
        <v>34500</v>
      </c>
      <c r="AE734" s="15">
        <f t="shared" si="394"/>
        <v>0</v>
      </c>
    </row>
    <row r="735" spans="1:31" x14ac:dyDescent="0.35">
      <c r="A735" s="2">
        <v>43854</v>
      </c>
      <c r="B735" t="s">
        <v>11</v>
      </c>
      <c r="C735" s="3">
        <v>43860</v>
      </c>
      <c r="D735">
        <v>31100.55</v>
      </c>
      <c r="E735">
        <v>31438</v>
      </c>
      <c r="F735">
        <v>30924</v>
      </c>
      <c r="G735">
        <v>31330.35</v>
      </c>
      <c r="H735">
        <v>31329.7</v>
      </c>
      <c r="I735">
        <v>31330.35</v>
      </c>
      <c r="J735">
        <f t="shared" si="415"/>
        <v>0.76682833099534475</v>
      </c>
      <c r="K735">
        <v>1305540</v>
      </c>
      <c r="L735">
        <v>-54740</v>
      </c>
      <c r="M735">
        <f t="shared" si="411"/>
        <v>31100</v>
      </c>
      <c r="N735">
        <f t="shared" si="412"/>
        <v>6</v>
      </c>
      <c r="O735" s="11">
        <f t="shared" si="428"/>
        <v>29600</v>
      </c>
      <c r="P735" s="11">
        <f t="shared" si="429"/>
        <v>34850</v>
      </c>
      <c r="Q735" s="11">
        <f t="shared" si="409"/>
        <v>0</v>
      </c>
      <c r="R735" s="14">
        <v>15.855</v>
      </c>
      <c r="S735" s="14">
        <f t="shared" si="421"/>
        <v>30400</v>
      </c>
      <c r="T735" s="14">
        <f t="shared" si="422"/>
        <v>34800</v>
      </c>
      <c r="U735" s="14">
        <f t="shared" ref="U735:U798" si="430">IF(AND(G735&gt;=S735,G735&lt;=T735),0,1)</f>
        <v>0</v>
      </c>
      <c r="V735" s="15">
        <f t="shared" si="410"/>
        <v>514</v>
      </c>
      <c r="W735" s="15">
        <f t="shared" si="413"/>
        <v>347.90000000000146</v>
      </c>
      <c r="X735" s="15">
        <f t="shared" si="414"/>
        <v>166.09999999999854</v>
      </c>
      <c r="Y735" s="15">
        <f t="shared" si="416"/>
        <v>514</v>
      </c>
      <c r="Z735" s="16">
        <f t="shared" si="426"/>
        <v>479.94285714285746</v>
      </c>
      <c r="AA735" s="15">
        <f t="shared" si="425"/>
        <v>1.5318783771737548E-2</v>
      </c>
      <c r="AB735" s="15">
        <f t="shared" si="427"/>
        <v>14.24646890771592</v>
      </c>
      <c r="AC735" s="15">
        <f t="shared" si="423"/>
        <v>30700</v>
      </c>
      <c r="AD735" s="15">
        <f t="shared" si="424"/>
        <v>34500</v>
      </c>
      <c r="AE735" s="15">
        <f t="shared" ref="AE735:AE798" si="431">IF(AND(G735&gt;=AC735,G735&lt;=AD735),0,1)</f>
        <v>0</v>
      </c>
    </row>
    <row r="736" spans="1:31" x14ac:dyDescent="0.35">
      <c r="A736" s="2">
        <v>43857</v>
      </c>
      <c r="B736" t="s">
        <v>11</v>
      </c>
      <c r="C736" s="3">
        <v>43860</v>
      </c>
      <c r="D736">
        <v>31050.1</v>
      </c>
      <c r="E736">
        <v>31239.9</v>
      </c>
      <c r="F736">
        <v>30850</v>
      </c>
      <c r="G736">
        <v>30879.05</v>
      </c>
      <c r="H736">
        <v>30850</v>
      </c>
      <c r="I736">
        <v>30879.05</v>
      </c>
      <c r="J736">
        <f t="shared" si="415"/>
        <v>-1.4615086927868548</v>
      </c>
      <c r="K736">
        <v>1327880</v>
      </c>
      <c r="L736">
        <v>22340</v>
      </c>
      <c r="M736">
        <f t="shared" si="411"/>
        <v>31100</v>
      </c>
      <c r="N736">
        <f t="shared" si="412"/>
        <v>3</v>
      </c>
      <c r="O736" s="11">
        <f t="shared" si="428"/>
        <v>29600</v>
      </c>
      <c r="P736" s="11">
        <f t="shared" si="429"/>
        <v>34850</v>
      </c>
      <c r="Q736" s="11">
        <f t="shared" si="409"/>
        <v>0</v>
      </c>
      <c r="R736" s="14">
        <v>15.56</v>
      </c>
      <c r="S736" s="14">
        <f t="shared" si="421"/>
        <v>30400</v>
      </c>
      <c r="T736" s="14">
        <f t="shared" si="422"/>
        <v>34800</v>
      </c>
      <c r="U736" s="14">
        <f t="shared" si="430"/>
        <v>0</v>
      </c>
      <c r="V736" s="15">
        <f t="shared" si="410"/>
        <v>389.90000000000146</v>
      </c>
      <c r="W736" s="15">
        <f t="shared" si="413"/>
        <v>90.44999999999709</v>
      </c>
      <c r="X736" s="15">
        <f t="shared" si="414"/>
        <v>480.34999999999854</v>
      </c>
      <c r="Y736" s="15">
        <f t="shared" si="416"/>
        <v>480.34999999999854</v>
      </c>
      <c r="Z736" s="16">
        <f t="shared" si="426"/>
        <v>463.12500000000028</v>
      </c>
      <c r="AA736" s="15">
        <f t="shared" si="425"/>
        <v>1.4998032646729751E-2</v>
      </c>
      <c r="AB736" s="15">
        <f t="shared" si="427"/>
        <v>13.948170361458669</v>
      </c>
      <c r="AC736" s="15">
        <f t="shared" si="423"/>
        <v>30700</v>
      </c>
      <c r="AD736" s="15">
        <f t="shared" si="424"/>
        <v>34500</v>
      </c>
      <c r="AE736" s="15">
        <f t="shared" si="431"/>
        <v>0</v>
      </c>
    </row>
    <row r="737" spans="1:31" x14ac:dyDescent="0.35">
      <c r="A737" s="2">
        <v>43858</v>
      </c>
      <c r="B737" t="s">
        <v>11</v>
      </c>
      <c r="C737" s="3">
        <v>43860</v>
      </c>
      <c r="D737">
        <v>30929.95</v>
      </c>
      <c r="E737">
        <v>31070</v>
      </c>
      <c r="F737">
        <v>30675.15</v>
      </c>
      <c r="G737">
        <v>30771.599999999999</v>
      </c>
      <c r="H737">
        <v>30801</v>
      </c>
      <c r="I737">
        <v>30771.599999999999</v>
      </c>
      <c r="J737">
        <f t="shared" si="415"/>
        <v>-0.34918561270782389</v>
      </c>
      <c r="K737">
        <v>1236420</v>
      </c>
      <c r="L737">
        <v>-91460</v>
      </c>
      <c r="M737">
        <f t="shared" si="411"/>
        <v>30900</v>
      </c>
      <c r="N737">
        <f t="shared" si="412"/>
        <v>2</v>
      </c>
      <c r="O737" s="11">
        <f t="shared" si="428"/>
        <v>29600</v>
      </c>
      <c r="P737" s="11">
        <f t="shared" si="429"/>
        <v>34850</v>
      </c>
      <c r="Q737" s="11">
        <f t="shared" si="409"/>
        <v>0</v>
      </c>
      <c r="R737" s="14">
        <v>17.175000000000001</v>
      </c>
      <c r="S737" s="14">
        <f t="shared" si="421"/>
        <v>30400</v>
      </c>
      <c r="T737" s="14">
        <f t="shared" si="422"/>
        <v>34800</v>
      </c>
      <c r="U737" s="14">
        <f t="shared" si="430"/>
        <v>0</v>
      </c>
      <c r="V737" s="15">
        <f t="shared" si="410"/>
        <v>394.84999999999854</v>
      </c>
      <c r="W737" s="15">
        <f t="shared" si="413"/>
        <v>190.95000000000073</v>
      </c>
      <c r="X737" s="15">
        <f t="shared" si="414"/>
        <v>203.89999999999782</v>
      </c>
      <c r="Y737" s="15">
        <f t="shared" si="416"/>
        <v>394.84999999999854</v>
      </c>
      <c r="Z737" s="16">
        <f t="shared" si="426"/>
        <v>450.6571428571429</v>
      </c>
      <c r="AA737" s="15">
        <f t="shared" si="425"/>
        <v>1.4645229460188711E-2</v>
      </c>
      <c r="AB737" s="15">
        <f t="shared" si="427"/>
        <v>13.620063397975501</v>
      </c>
      <c r="AC737" s="15">
        <f t="shared" si="423"/>
        <v>30700</v>
      </c>
      <c r="AD737" s="15">
        <f t="shared" si="424"/>
        <v>34500</v>
      </c>
      <c r="AE737" s="15">
        <f t="shared" si="431"/>
        <v>0</v>
      </c>
    </row>
    <row r="738" spans="1:31" x14ac:dyDescent="0.35">
      <c r="A738" s="2">
        <v>43859</v>
      </c>
      <c r="B738" t="s">
        <v>11</v>
      </c>
      <c r="C738" s="3">
        <v>43860</v>
      </c>
      <c r="D738">
        <v>30960</v>
      </c>
      <c r="E738">
        <v>31109.05</v>
      </c>
      <c r="F738">
        <v>30866</v>
      </c>
      <c r="G738">
        <v>30905.55</v>
      </c>
      <c r="H738">
        <v>30905</v>
      </c>
      <c r="I738">
        <v>30905.55</v>
      </c>
      <c r="J738">
        <f t="shared" si="415"/>
        <v>0.43341729883467767</v>
      </c>
      <c r="K738">
        <v>1106660</v>
      </c>
      <c r="L738">
        <v>-129760</v>
      </c>
      <c r="M738">
        <f t="shared" si="411"/>
        <v>31000</v>
      </c>
      <c r="N738">
        <f t="shared" si="412"/>
        <v>1</v>
      </c>
      <c r="O738" s="11">
        <f t="shared" si="428"/>
        <v>29600</v>
      </c>
      <c r="P738" s="11">
        <f t="shared" si="429"/>
        <v>34850</v>
      </c>
      <c r="Q738" s="11">
        <f t="shared" si="409"/>
        <v>0</v>
      </c>
      <c r="R738" s="14">
        <v>17.297499999999999</v>
      </c>
      <c r="S738" s="14">
        <f t="shared" si="421"/>
        <v>30400</v>
      </c>
      <c r="T738" s="14">
        <f t="shared" si="422"/>
        <v>34800</v>
      </c>
      <c r="U738" s="14">
        <f t="shared" si="430"/>
        <v>0</v>
      </c>
      <c r="V738" s="15">
        <f t="shared" si="410"/>
        <v>243.04999999999927</v>
      </c>
      <c r="W738" s="15">
        <f t="shared" si="413"/>
        <v>337.45000000000073</v>
      </c>
      <c r="X738" s="15">
        <f t="shared" si="414"/>
        <v>94.400000000001455</v>
      </c>
      <c r="Y738" s="15">
        <f t="shared" si="416"/>
        <v>337.45000000000073</v>
      </c>
      <c r="Z738" s="16">
        <f t="shared" si="426"/>
        <v>420.76428571428579</v>
      </c>
      <c r="AA738" s="15">
        <f t="shared" si="425"/>
        <v>1.3614521848479829E-2</v>
      </c>
      <c r="AB738" s="15">
        <f t="shared" si="427"/>
        <v>12.66150531908624</v>
      </c>
      <c r="AC738" s="15">
        <f t="shared" si="423"/>
        <v>30700</v>
      </c>
      <c r="AD738" s="15">
        <f t="shared" si="424"/>
        <v>34500</v>
      </c>
      <c r="AE738" s="15">
        <f t="shared" si="431"/>
        <v>0</v>
      </c>
    </row>
    <row r="739" spans="1:31" x14ac:dyDescent="0.35">
      <c r="A739" s="2">
        <v>43860</v>
      </c>
      <c r="B739" t="s">
        <v>11</v>
      </c>
      <c r="C739" s="3">
        <v>43860</v>
      </c>
      <c r="D739">
        <v>31280</v>
      </c>
      <c r="E739">
        <v>31280</v>
      </c>
      <c r="F739">
        <v>30513.45</v>
      </c>
      <c r="G739">
        <v>30663.75</v>
      </c>
      <c r="H739">
        <v>30646.05</v>
      </c>
      <c r="I739">
        <v>30647.4</v>
      </c>
      <c r="J739">
        <f t="shared" si="415"/>
        <v>-0.7885532591414921</v>
      </c>
      <c r="K739">
        <v>752360</v>
      </c>
      <c r="L739">
        <v>-354300</v>
      </c>
      <c r="M739">
        <f t="shared" si="411"/>
        <v>31300</v>
      </c>
      <c r="N739">
        <f t="shared" si="412"/>
        <v>0</v>
      </c>
      <c r="O739" s="11">
        <f t="shared" si="428"/>
        <v>29600</v>
      </c>
      <c r="P739" s="11">
        <f t="shared" si="429"/>
        <v>34850</v>
      </c>
      <c r="Q739" s="11">
        <f t="shared" si="409"/>
        <v>0</v>
      </c>
      <c r="R739" s="14">
        <v>16.497499999999999</v>
      </c>
      <c r="S739" s="14">
        <f t="shared" si="421"/>
        <v>30400</v>
      </c>
      <c r="T739" s="14">
        <f t="shared" si="422"/>
        <v>34800</v>
      </c>
      <c r="U739" s="14">
        <f t="shared" si="430"/>
        <v>0</v>
      </c>
      <c r="V739" s="15">
        <f t="shared" si="410"/>
        <v>766.54999999999927</v>
      </c>
      <c r="W739" s="15">
        <f t="shared" si="413"/>
        <v>374.45000000000073</v>
      </c>
      <c r="X739" s="15">
        <f t="shared" si="414"/>
        <v>392.09999999999854</v>
      </c>
      <c r="Y739" s="15">
        <f t="shared" si="416"/>
        <v>766.54999999999927</v>
      </c>
      <c r="Z739" s="16">
        <f t="shared" si="426"/>
        <v>446.5928571428571</v>
      </c>
      <c r="AA739" s="15">
        <f t="shared" si="425"/>
        <v>1.4564195740666327E-2</v>
      </c>
      <c r="AB739" s="15">
        <f t="shared" si="427"/>
        <v>13.544702038819684</v>
      </c>
      <c r="AC739" s="15">
        <f t="shared" si="423"/>
        <v>30700</v>
      </c>
      <c r="AD739" s="15">
        <f t="shared" si="424"/>
        <v>34500</v>
      </c>
      <c r="AE739" s="15">
        <f t="shared" si="431"/>
        <v>1</v>
      </c>
    </row>
    <row r="740" spans="1:31" x14ac:dyDescent="0.35">
      <c r="A740" s="2">
        <v>43861</v>
      </c>
      <c r="B740" t="s">
        <v>11</v>
      </c>
      <c r="C740" s="3">
        <v>43888</v>
      </c>
      <c r="D740">
        <v>30940</v>
      </c>
      <c r="E740">
        <v>31125.7</v>
      </c>
      <c r="F740">
        <v>30780.5</v>
      </c>
      <c r="G740">
        <v>30937.3</v>
      </c>
      <c r="H740">
        <v>30917</v>
      </c>
      <c r="I740">
        <v>30937.3</v>
      </c>
      <c r="J740">
        <f t="shared" si="415"/>
        <v>0.88420773629243432</v>
      </c>
      <c r="K740">
        <v>1053860</v>
      </c>
      <c r="L740">
        <v>-154760</v>
      </c>
      <c r="M740">
        <f t="shared" si="411"/>
        <v>30900</v>
      </c>
      <c r="N740">
        <f t="shared" si="412"/>
        <v>27</v>
      </c>
      <c r="O740" s="11">
        <v>27050</v>
      </c>
      <c r="P740" s="11">
        <v>34200</v>
      </c>
      <c r="Q740" s="11">
        <f t="shared" si="409"/>
        <v>0</v>
      </c>
      <c r="R740" s="14">
        <v>16.797499999999999</v>
      </c>
      <c r="S740" s="14">
        <f>MROUND((G740-2*G740*R740*SQRT(N740/365)/100),50)</f>
        <v>28100</v>
      </c>
      <c r="T740" s="14">
        <f>MROUND((G740+2*G740*R740*SQRT(N740/365)/100),50)</f>
        <v>33750</v>
      </c>
      <c r="U740" s="14">
        <f t="shared" si="430"/>
        <v>0</v>
      </c>
      <c r="V740" s="15">
        <f t="shared" si="410"/>
        <v>345.20000000000073</v>
      </c>
      <c r="W740" s="15">
        <f t="shared" si="413"/>
        <v>461.95000000000073</v>
      </c>
      <c r="X740" s="15">
        <f t="shared" si="414"/>
        <v>116.75</v>
      </c>
      <c r="Y740" s="15">
        <f t="shared" si="416"/>
        <v>461.95000000000073</v>
      </c>
      <c r="Z740" s="16">
        <f t="shared" si="426"/>
        <v>461.21428571428572</v>
      </c>
      <c r="AA740" s="15">
        <f t="shared" si="425"/>
        <v>1.490803288309858E-2</v>
      </c>
      <c r="AB740" s="15">
        <f t="shared" si="427"/>
        <v>13.86447058128168</v>
      </c>
      <c r="AC740" s="15">
        <f>MROUND((G740-2*G740*AB740*SQRT(N740/365)/100),50)</f>
        <v>28600</v>
      </c>
      <c r="AD740" s="15">
        <f>MROUND((G740+2*G740*AB740*SQRT(N740/365)/100),50)</f>
        <v>33250</v>
      </c>
      <c r="AE740" s="15">
        <f t="shared" si="431"/>
        <v>0</v>
      </c>
    </row>
    <row r="741" spans="1:31" x14ac:dyDescent="0.35">
      <c r="A741" s="2">
        <v>43862</v>
      </c>
      <c r="B741" t="s">
        <v>11</v>
      </c>
      <c r="C741" s="3">
        <v>43888</v>
      </c>
      <c r="D741">
        <v>30794.95</v>
      </c>
      <c r="E741">
        <v>30990</v>
      </c>
      <c r="F741">
        <v>29770</v>
      </c>
      <c r="G741">
        <v>29873.4</v>
      </c>
      <c r="H741">
        <v>29782.55</v>
      </c>
      <c r="I741">
        <v>29873.4</v>
      </c>
      <c r="J741">
        <f t="shared" si="415"/>
        <v>-3.5613622821640578</v>
      </c>
      <c r="K741">
        <v>1406900</v>
      </c>
      <c r="L741">
        <v>353040</v>
      </c>
      <c r="M741">
        <f t="shared" si="411"/>
        <v>30800</v>
      </c>
      <c r="N741">
        <f t="shared" si="412"/>
        <v>26</v>
      </c>
      <c r="O741" s="11">
        <f t="shared" ref="O741:O759" si="432">O740</f>
        <v>27050</v>
      </c>
      <c r="P741" s="11">
        <f t="shared" ref="P741:P759" si="433">P740</f>
        <v>34200</v>
      </c>
      <c r="Q741" s="11">
        <f t="shared" si="409"/>
        <v>0</v>
      </c>
      <c r="R741" s="14">
        <v>17.3675</v>
      </c>
      <c r="S741" s="14">
        <f t="shared" ref="S741:S759" si="434">S740</f>
        <v>28100</v>
      </c>
      <c r="T741" s="14">
        <f t="shared" ref="T741:T759" si="435">T740</f>
        <v>33750</v>
      </c>
      <c r="U741" s="14">
        <f t="shared" si="430"/>
        <v>0</v>
      </c>
      <c r="V741" s="15">
        <f t="shared" si="410"/>
        <v>1220</v>
      </c>
      <c r="W741" s="15">
        <f t="shared" si="413"/>
        <v>52.700000000000728</v>
      </c>
      <c r="X741" s="15">
        <f t="shared" si="414"/>
        <v>1167.2999999999993</v>
      </c>
      <c r="Y741" s="15">
        <f t="shared" si="416"/>
        <v>1220</v>
      </c>
      <c r="Z741" s="16">
        <f t="shared" si="426"/>
        <v>532.05714285714282</v>
      </c>
      <c r="AA741" s="15">
        <f t="shared" si="425"/>
        <v>1.7810397974691292E-2</v>
      </c>
      <c r="AB741" s="15">
        <f t="shared" si="427"/>
        <v>16.563670116462902</v>
      </c>
      <c r="AC741" s="15">
        <f t="shared" ref="AC741:AC759" si="436">AC740</f>
        <v>28600</v>
      </c>
      <c r="AD741" s="15">
        <f t="shared" ref="AD741:AD759" si="437">AD740</f>
        <v>33250</v>
      </c>
      <c r="AE741" s="15">
        <f t="shared" si="431"/>
        <v>0</v>
      </c>
    </row>
    <row r="742" spans="1:31" x14ac:dyDescent="0.35">
      <c r="A742" s="2">
        <v>43864</v>
      </c>
      <c r="B742" t="s">
        <v>11</v>
      </c>
      <c r="C742" s="3">
        <v>43888</v>
      </c>
      <c r="D742">
        <v>29729.9</v>
      </c>
      <c r="E742">
        <v>30110</v>
      </c>
      <c r="F742">
        <v>29530</v>
      </c>
      <c r="G742">
        <v>30032.15</v>
      </c>
      <c r="H742">
        <v>30060</v>
      </c>
      <c r="I742">
        <v>30032.15</v>
      </c>
      <c r="J742">
        <f t="shared" si="415"/>
        <v>0.52860018347004789</v>
      </c>
      <c r="K742">
        <v>1347240</v>
      </c>
      <c r="L742">
        <v>-59660</v>
      </c>
      <c r="M742">
        <f t="shared" si="411"/>
        <v>29700</v>
      </c>
      <c r="N742">
        <f t="shared" si="412"/>
        <v>24</v>
      </c>
      <c r="O742" s="11">
        <f t="shared" si="432"/>
        <v>27050</v>
      </c>
      <c r="P742" s="11">
        <f t="shared" si="433"/>
        <v>34200</v>
      </c>
      <c r="Q742" s="11">
        <f t="shared" si="409"/>
        <v>0</v>
      </c>
      <c r="R742" s="14">
        <v>16.835000000000001</v>
      </c>
      <c r="S742" s="14">
        <f t="shared" si="434"/>
        <v>28100</v>
      </c>
      <c r="T742" s="14">
        <f t="shared" si="435"/>
        <v>33750</v>
      </c>
      <c r="U742" s="14">
        <f t="shared" si="430"/>
        <v>0</v>
      </c>
      <c r="V742" s="15">
        <f t="shared" si="410"/>
        <v>580</v>
      </c>
      <c r="W742" s="15">
        <f t="shared" si="413"/>
        <v>236.59999999999854</v>
      </c>
      <c r="X742" s="15">
        <f t="shared" si="414"/>
        <v>343.40000000000146</v>
      </c>
      <c r="Y742" s="15">
        <f t="shared" si="416"/>
        <v>580</v>
      </c>
      <c r="Z742" s="16">
        <f t="shared" si="426"/>
        <v>544.68214285714282</v>
      </c>
      <c r="AA742" s="15">
        <f t="shared" si="425"/>
        <v>1.8136635001394931E-2</v>
      </c>
      <c r="AB742" s="15">
        <f t="shared" si="427"/>
        <v>16.867070551297285</v>
      </c>
      <c r="AC742" s="15">
        <f t="shared" si="436"/>
        <v>28600</v>
      </c>
      <c r="AD742" s="15">
        <f t="shared" si="437"/>
        <v>33250</v>
      </c>
      <c r="AE742" s="15">
        <f t="shared" si="431"/>
        <v>0</v>
      </c>
    </row>
    <row r="743" spans="1:31" x14ac:dyDescent="0.35">
      <c r="A743" s="2">
        <v>43865</v>
      </c>
      <c r="B743" t="s">
        <v>11</v>
      </c>
      <c r="C743" s="3">
        <v>43888</v>
      </c>
      <c r="D743">
        <v>30300</v>
      </c>
      <c r="E743">
        <v>30798.799999999999</v>
      </c>
      <c r="F743">
        <v>30191.05</v>
      </c>
      <c r="G743">
        <v>30718.45</v>
      </c>
      <c r="H743">
        <v>30705</v>
      </c>
      <c r="I743">
        <v>30718.45</v>
      </c>
      <c r="J743">
        <f t="shared" si="415"/>
        <v>2.2341622054498167</v>
      </c>
      <c r="K743">
        <v>1019540</v>
      </c>
      <c r="L743">
        <v>-327700</v>
      </c>
      <c r="M743">
        <f t="shared" si="411"/>
        <v>30300</v>
      </c>
      <c r="N743">
        <f t="shared" si="412"/>
        <v>23</v>
      </c>
      <c r="O743" s="11">
        <f t="shared" si="432"/>
        <v>27050</v>
      </c>
      <c r="P743" s="11">
        <f t="shared" si="433"/>
        <v>34200</v>
      </c>
      <c r="Q743" s="11">
        <f t="shared" si="409"/>
        <v>0</v>
      </c>
      <c r="R743" s="14">
        <v>15.782500000000001</v>
      </c>
      <c r="S743" s="14">
        <f t="shared" si="434"/>
        <v>28100</v>
      </c>
      <c r="T743" s="14">
        <f t="shared" si="435"/>
        <v>33750</v>
      </c>
      <c r="U743" s="14">
        <f t="shared" si="430"/>
        <v>0</v>
      </c>
      <c r="V743" s="15">
        <f t="shared" si="410"/>
        <v>607.75</v>
      </c>
      <c r="W743" s="15">
        <f t="shared" si="413"/>
        <v>766.64999999999782</v>
      </c>
      <c r="X743" s="15">
        <f t="shared" si="414"/>
        <v>158.89999999999782</v>
      </c>
      <c r="Y743" s="15">
        <f t="shared" si="416"/>
        <v>766.64999999999782</v>
      </c>
      <c r="Z743" s="16">
        <f t="shared" si="426"/>
        <v>577.36428571428564</v>
      </c>
      <c r="AA743" s="15">
        <f t="shared" si="425"/>
        <v>1.879535867578884E-2</v>
      </c>
      <c r="AB743" s="15">
        <f t="shared" si="427"/>
        <v>17.479683568483622</v>
      </c>
      <c r="AC743" s="15">
        <f t="shared" si="436"/>
        <v>28600</v>
      </c>
      <c r="AD743" s="15">
        <f t="shared" si="437"/>
        <v>33250</v>
      </c>
      <c r="AE743" s="15">
        <f t="shared" si="431"/>
        <v>0</v>
      </c>
    </row>
    <row r="744" spans="1:31" x14ac:dyDescent="0.35">
      <c r="A744" s="2">
        <v>43866</v>
      </c>
      <c r="B744" t="s">
        <v>11</v>
      </c>
      <c r="C744" s="3">
        <v>43888</v>
      </c>
      <c r="D744">
        <v>30760.05</v>
      </c>
      <c r="E744">
        <v>31116.6</v>
      </c>
      <c r="F744">
        <v>30631.200000000001</v>
      </c>
      <c r="G744">
        <v>31050.35</v>
      </c>
      <c r="H744">
        <v>31060</v>
      </c>
      <c r="I744">
        <v>31050.35</v>
      </c>
      <c r="J744">
        <f t="shared" si="415"/>
        <v>1.0689090461138049</v>
      </c>
      <c r="K744">
        <v>1057320</v>
      </c>
      <c r="L744">
        <v>37780</v>
      </c>
      <c r="M744">
        <f t="shared" si="411"/>
        <v>30800</v>
      </c>
      <c r="N744">
        <f t="shared" si="412"/>
        <v>22</v>
      </c>
      <c r="O744" s="11">
        <f t="shared" si="432"/>
        <v>27050</v>
      </c>
      <c r="P744" s="11">
        <f t="shared" si="433"/>
        <v>34200</v>
      </c>
      <c r="Q744" s="11">
        <f t="shared" si="409"/>
        <v>0</v>
      </c>
      <c r="R744" s="14">
        <v>14.38</v>
      </c>
      <c r="S744" s="14">
        <f t="shared" si="434"/>
        <v>28100</v>
      </c>
      <c r="T744" s="14">
        <f t="shared" si="435"/>
        <v>33750</v>
      </c>
      <c r="U744" s="14">
        <f t="shared" si="430"/>
        <v>0</v>
      </c>
      <c r="V744" s="15">
        <f t="shared" si="410"/>
        <v>485.39999999999782</v>
      </c>
      <c r="W744" s="15">
        <f t="shared" si="413"/>
        <v>398.14999999999782</v>
      </c>
      <c r="X744" s="15">
        <f t="shared" si="414"/>
        <v>87.25</v>
      </c>
      <c r="Y744" s="15">
        <f t="shared" si="416"/>
        <v>485.39999999999782</v>
      </c>
      <c r="Z744" s="16">
        <f t="shared" si="426"/>
        <v>583.77142857142826</v>
      </c>
      <c r="AA744" s="15">
        <f t="shared" si="425"/>
        <v>1.8800800267031719E-2</v>
      </c>
      <c r="AB744" s="15">
        <f t="shared" si="427"/>
        <v>17.484744248339499</v>
      </c>
      <c r="AC744" s="15">
        <f t="shared" si="436"/>
        <v>28600</v>
      </c>
      <c r="AD744" s="15">
        <f t="shared" si="437"/>
        <v>33250</v>
      </c>
      <c r="AE744" s="15">
        <f t="shared" si="431"/>
        <v>0</v>
      </c>
    </row>
    <row r="745" spans="1:31" x14ac:dyDescent="0.35">
      <c r="A745" s="2">
        <v>43867</v>
      </c>
      <c r="B745" t="s">
        <v>11</v>
      </c>
      <c r="C745" s="3">
        <v>43888</v>
      </c>
      <c r="D745">
        <v>31200</v>
      </c>
      <c r="E745">
        <v>31530.9</v>
      </c>
      <c r="F745">
        <v>30956.65</v>
      </c>
      <c r="G745">
        <v>31332.85</v>
      </c>
      <c r="H745">
        <v>31280</v>
      </c>
      <c r="I745">
        <v>31332.85</v>
      </c>
      <c r="J745">
        <f t="shared" si="415"/>
        <v>0.90160965248932035</v>
      </c>
      <c r="K745">
        <v>1121420</v>
      </c>
      <c r="L745">
        <v>64100</v>
      </c>
      <c r="M745">
        <f t="shared" si="411"/>
        <v>31200</v>
      </c>
      <c r="N745">
        <f t="shared" si="412"/>
        <v>21</v>
      </c>
      <c r="O745" s="11">
        <f t="shared" si="432"/>
        <v>27050</v>
      </c>
      <c r="P745" s="11">
        <f t="shared" si="433"/>
        <v>34200</v>
      </c>
      <c r="Q745" s="11">
        <f t="shared" si="409"/>
        <v>0</v>
      </c>
      <c r="R745" s="14">
        <v>14.172499999999999</v>
      </c>
      <c r="S745" s="14">
        <f t="shared" si="434"/>
        <v>28100</v>
      </c>
      <c r="T745" s="14">
        <f t="shared" si="435"/>
        <v>33750</v>
      </c>
      <c r="U745" s="14">
        <f t="shared" si="430"/>
        <v>0</v>
      </c>
      <c r="V745" s="15">
        <f t="shared" si="410"/>
        <v>574.25</v>
      </c>
      <c r="W745" s="15">
        <f t="shared" si="413"/>
        <v>480.55000000000291</v>
      </c>
      <c r="X745" s="15">
        <f t="shared" si="414"/>
        <v>93.69999999999709</v>
      </c>
      <c r="Y745" s="15">
        <f t="shared" si="416"/>
        <v>574.25</v>
      </c>
      <c r="Z745" s="16">
        <f t="shared" si="426"/>
        <v>562.53571428571377</v>
      </c>
      <c r="AA745" s="15">
        <f t="shared" si="425"/>
        <v>1.7953544420176069E-2</v>
      </c>
      <c r="AB745" s="15">
        <f t="shared" si="427"/>
        <v>16.696796310763744</v>
      </c>
      <c r="AC745" s="15">
        <f t="shared" si="436"/>
        <v>28600</v>
      </c>
      <c r="AD745" s="15">
        <f t="shared" si="437"/>
        <v>33250</v>
      </c>
      <c r="AE745" s="15">
        <f t="shared" si="431"/>
        <v>0</v>
      </c>
    </row>
    <row r="746" spans="1:31" x14ac:dyDescent="0.35">
      <c r="A746" s="2">
        <v>43868</v>
      </c>
      <c r="B746" t="s">
        <v>11</v>
      </c>
      <c r="C746" s="3">
        <v>43888</v>
      </c>
      <c r="D746">
        <v>31339.9</v>
      </c>
      <c r="E746">
        <v>31363.85</v>
      </c>
      <c r="F746">
        <v>31110.05</v>
      </c>
      <c r="G746">
        <v>31240.400000000001</v>
      </c>
      <c r="H746">
        <v>31228</v>
      </c>
      <c r="I746">
        <v>31240.400000000001</v>
      </c>
      <c r="J746">
        <f t="shared" si="415"/>
        <v>-0.29593090997553512</v>
      </c>
      <c r="K746">
        <v>1157580</v>
      </c>
      <c r="L746">
        <v>36160</v>
      </c>
      <c r="M746">
        <f t="shared" si="411"/>
        <v>31300</v>
      </c>
      <c r="N746">
        <f t="shared" si="412"/>
        <v>20</v>
      </c>
      <c r="O746" s="11">
        <f t="shared" si="432"/>
        <v>27050</v>
      </c>
      <c r="P746" s="11">
        <f t="shared" si="433"/>
        <v>34200</v>
      </c>
      <c r="Q746" s="11">
        <f t="shared" si="409"/>
        <v>0</v>
      </c>
      <c r="R746" s="14">
        <v>13.78</v>
      </c>
      <c r="S746" s="14">
        <f t="shared" si="434"/>
        <v>28100</v>
      </c>
      <c r="T746" s="14">
        <f t="shared" si="435"/>
        <v>33750</v>
      </c>
      <c r="U746" s="14">
        <f t="shared" si="430"/>
        <v>0</v>
      </c>
      <c r="V746" s="15">
        <f t="shared" si="410"/>
        <v>253.79999999999927</v>
      </c>
      <c r="W746" s="15">
        <f t="shared" si="413"/>
        <v>31</v>
      </c>
      <c r="X746" s="15">
        <f t="shared" si="414"/>
        <v>222.79999999999927</v>
      </c>
      <c r="Y746" s="15">
        <f t="shared" si="416"/>
        <v>253.79999999999927</v>
      </c>
      <c r="Z746" s="16">
        <f t="shared" si="426"/>
        <v>560.73214285714232</v>
      </c>
      <c r="AA746" s="15">
        <f t="shared" si="425"/>
        <v>1.7948942486560426E-2</v>
      </c>
      <c r="AB746" s="15">
        <f t="shared" si="427"/>
        <v>16.692516512501197</v>
      </c>
      <c r="AC746" s="15">
        <f t="shared" si="436"/>
        <v>28600</v>
      </c>
      <c r="AD746" s="15">
        <f t="shared" si="437"/>
        <v>33250</v>
      </c>
      <c r="AE746" s="15">
        <f t="shared" si="431"/>
        <v>0</v>
      </c>
    </row>
    <row r="747" spans="1:31" x14ac:dyDescent="0.35">
      <c r="A747" s="2">
        <v>43871</v>
      </c>
      <c r="B747" t="s">
        <v>11</v>
      </c>
      <c r="C747" s="3">
        <v>43888</v>
      </c>
      <c r="D747">
        <v>31215.200000000001</v>
      </c>
      <c r="E747">
        <v>31259.85</v>
      </c>
      <c r="F747">
        <v>31003.9</v>
      </c>
      <c r="G747">
        <v>31109.85</v>
      </c>
      <c r="H747">
        <v>31132.75</v>
      </c>
      <c r="I747">
        <v>31109.85</v>
      </c>
      <c r="J747">
        <f t="shared" si="415"/>
        <v>-0.41964201048864885</v>
      </c>
      <c r="K747">
        <v>1112920</v>
      </c>
      <c r="L747">
        <v>-44660</v>
      </c>
      <c r="M747">
        <f t="shared" si="411"/>
        <v>31200</v>
      </c>
      <c r="N747">
        <f t="shared" si="412"/>
        <v>17</v>
      </c>
      <c r="O747" s="11">
        <f t="shared" si="432"/>
        <v>27050</v>
      </c>
      <c r="P747" s="11">
        <f t="shared" si="433"/>
        <v>34200</v>
      </c>
      <c r="Q747" s="11">
        <f t="shared" si="409"/>
        <v>0</v>
      </c>
      <c r="R747" s="14">
        <v>13.7475</v>
      </c>
      <c r="S747" s="14">
        <f t="shared" si="434"/>
        <v>28100</v>
      </c>
      <c r="T747" s="14">
        <f t="shared" si="435"/>
        <v>33750</v>
      </c>
      <c r="U747" s="14">
        <f t="shared" si="430"/>
        <v>0</v>
      </c>
      <c r="V747" s="15">
        <f t="shared" si="410"/>
        <v>255.94999999999709</v>
      </c>
      <c r="W747" s="15">
        <f t="shared" si="413"/>
        <v>19.44999999999709</v>
      </c>
      <c r="X747" s="15">
        <f t="shared" si="414"/>
        <v>236.5</v>
      </c>
      <c r="Y747" s="15">
        <f t="shared" si="416"/>
        <v>255.94999999999709</v>
      </c>
      <c r="Z747" s="16">
        <f t="shared" si="426"/>
        <v>541.51428571428494</v>
      </c>
      <c r="AA747" s="15">
        <f t="shared" si="425"/>
        <v>1.7406521912329536E-2</v>
      </c>
      <c r="AB747" s="15">
        <f t="shared" si="427"/>
        <v>16.188065378466469</v>
      </c>
      <c r="AC747" s="15">
        <f t="shared" si="436"/>
        <v>28600</v>
      </c>
      <c r="AD747" s="15">
        <f t="shared" si="437"/>
        <v>33250</v>
      </c>
      <c r="AE747" s="15">
        <f t="shared" si="431"/>
        <v>0</v>
      </c>
    </row>
    <row r="748" spans="1:31" x14ac:dyDescent="0.35">
      <c r="A748" s="2">
        <v>43872</v>
      </c>
      <c r="B748" t="s">
        <v>11</v>
      </c>
      <c r="C748" s="3">
        <v>43888</v>
      </c>
      <c r="D748">
        <v>31271.5</v>
      </c>
      <c r="E748">
        <v>31516.400000000001</v>
      </c>
      <c r="F748">
        <v>31265</v>
      </c>
      <c r="G748">
        <v>31383.3</v>
      </c>
      <c r="H748">
        <v>31380</v>
      </c>
      <c r="I748">
        <v>31383.3</v>
      </c>
      <c r="J748">
        <f t="shared" si="415"/>
        <v>0.87132328340232146</v>
      </c>
      <c r="K748">
        <v>1209480</v>
      </c>
      <c r="L748">
        <v>96560</v>
      </c>
      <c r="M748">
        <f t="shared" si="411"/>
        <v>31300</v>
      </c>
      <c r="N748">
        <f t="shared" si="412"/>
        <v>16</v>
      </c>
      <c r="O748" s="11">
        <f t="shared" si="432"/>
        <v>27050</v>
      </c>
      <c r="P748" s="11">
        <f t="shared" si="433"/>
        <v>34200</v>
      </c>
      <c r="Q748" s="11">
        <f t="shared" si="409"/>
        <v>0</v>
      </c>
      <c r="R748" s="14">
        <v>14.21</v>
      </c>
      <c r="S748" s="14">
        <f t="shared" si="434"/>
        <v>28100</v>
      </c>
      <c r="T748" s="14">
        <f t="shared" si="435"/>
        <v>33750</v>
      </c>
      <c r="U748" s="14">
        <f t="shared" si="430"/>
        <v>0</v>
      </c>
      <c r="V748" s="15">
        <f t="shared" si="410"/>
        <v>251.40000000000146</v>
      </c>
      <c r="W748" s="15">
        <f t="shared" si="413"/>
        <v>406.55000000000291</v>
      </c>
      <c r="X748" s="15">
        <f t="shared" si="414"/>
        <v>155.15000000000146</v>
      </c>
      <c r="Y748" s="15">
        <f t="shared" si="416"/>
        <v>406.55000000000291</v>
      </c>
      <c r="Z748" s="16">
        <f t="shared" si="426"/>
        <v>535.55357142857088</v>
      </c>
      <c r="AA748" s="15">
        <f t="shared" si="425"/>
        <v>1.7064922153775124E-2</v>
      </c>
      <c r="AB748" s="15">
        <f t="shared" si="427"/>
        <v>15.870377603010866</v>
      </c>
      <c r="AC748" s="15">
        <f t="shared" si="436"/>
        <v>28600</v>
      </c>
      <c r="AD748" s="15">
        <f t="shared" si="437"/>
        <v>33250</v>
      </c>
      <c r="AE748" s="15">
        <f t="shared" si="431"/>
        <v>0</v>
      </c>
    </row>
    <row r="749" spans="1:31" x14ac:dyDescent="0.35">
      <c r="A749" s="2">
        <v>43873</v>
      </c>
      <c r="B749" t="s">
        <v>11</v>
      </c>
      <c r="C749" s="3">
        <v>43888</v>
      </c>
      <c r="D749">
        <v>31516.5</v>
      </c>
      <c r="E749">
        <v>31619.8</v>
      </c>
      <c r="F749">
        <v>31458.400000000001</v>
      </c>
      <c r="G749">
        <v>31566.9</v>
      </c>
      <c r="H749">
        <v>31563</v>
      </c>
      <c r="I749">
        <v>31566.9</v>
      </c>
      <c r="J749">
        <f t="shared" si="415"/>
        <v>0.5816218887505652</v>
      </c>
      <c r="K749">
        <v>1205380</v>
      </c>
      <c r="L749">
        <v>-4100</v>
      </c>
      <c r="M749">
        <f t="shared" si="411"/>
        <v>31500</v>
      </c>
      <c r="N749">
        <f t="shared" si="412"/>
        <v>15</v>
      </c>
      <c r="O749" s="11">
        <f t="shared" si="432"/>
        <v>27050</v>
      </c>
      <c r="P749" s="11">
        <f t="shared" si="433"/>
        <v>34200</v>
      </c>
      <c r="Q749" s="11">
        <f t="shared" si="409"/>
        <v>0</v>
      </c>
      <c r="R749" s="14">
        <v>13.88</v>
      </c>
      <c r="S749" s="14">
        <f t="shared" si="434"/>
        <v>28100</v>
      </c>
      <c r="T749" s="14">
        <f t="shared" si="435"/>
        <v>33750</v>
      </c>
      <c r="U749" s="14">
        <f t="shared" si="430"/>
        <v>0</v>
      </c>
      <c r="V749" s="15">
        <f t="shared" si="410"/>
        <v>161.39999999999782</v>
      </c>
      <c r="W749" s="15">
        <f t="shared" si="413"/>
        <v>236.5</v>
      </c>
      <c r="X749" s="15">
        <f t="shared" si="414"/>
        <v>75.100000000002183</v>
      </c>
      <c r="Y749" s="15">
        <f t="shared" si="416"/>
        <v>236.5</v>
      </c>
      <c r="Z749" s="16">
        <f t="shared" si="426"/>
        <v>515.73214285714232</v>
      </c>
      <c r="AA749" s="15">
        <f t="shared" si="425"/>
        <v>1.6337750709038337E-2</v>
      </c>
      <c r="AB749" s="15">
        <f t="shared" si="427"/>
        <v>15.194108159405653</v>
      </c>
      <c r="AC749" s="15">
        <f t="shared" si="436"/>
        <v>28600</v>
      </c>
      <c r="AD749" s="15">
        <f t="shared" si="437"/>
        <v>33250</v>
      </c>
      <c r="AE749" s="15">
        <f t="shared" si="431"/>
        <v>0</v>
      </c>
    </row>
    <row r="750" spans="1:31" x14ac:dyDescent="0.35">
      <c r="A750" s="2">
        <v>43874</v>
      </c>
      <c r="B750" t="s">
        <v>11</v>
      </c>
      <c r="C750" s="3">
        <v>43888</v>
      </c>
      <c r="D750">
        <v>31565.1</v>
      </c>
      <c r="E750">
        <v>31626.7</v>
      </c>
      <c r="F750">
        <v>31188.85</v>
      </c>
      <c r="G750">
        <v>31231.35</v>
      </c>
      <c r="H750">
        <v>31202.05</v>
      </c>
      <c r="I750">
        <v>31231.35</v>
      </c>
      <c r="J750">
        <f t="shared" si="415"/>
        <v>-1.0744012026377436</v>
      </c>
      <c r="K750">
        <v>1280220</v>
      </c>
      <c r="L750">
        <v>74840</v>
      </c>
      <c r="M750">
        <f t="shared" si="411"/>
        <v>31600</v>
      </c>
      <c r="N750">
        <f t="shared" si="412"/>
        <v>14</v>
      </c>
      <c r="O750" s="11">
        <f t="shared" si="432"/>
        <v>27050</v>
      </c>
      <c r="P750" s="11">
        <f t="shared" si="433"/>
        <v>34200</v>
      </c>
      <c r="Q750" s="11">
        <f t="shared" si="409"/>
        <v>0</v>
      </c>
      <c r="R750" s="14">
        <v>13.6225</v>
      </c>
      <c r="S750" s="14">
        <f t="shared" si="434"/>
        <v>28100</v>
      </c>
      <c r="T750" s="14">
        <f t="shared" si="435"/>
        <v>33750</v>
      </c>
      <c r="U750" s="14">
        <f t="shared" si="430"/>
        <v>0</v>
      </c>
      <c r="V750" s="15">
        <f t="shared" si="410"/>
        <v>437.85000000000218</v>
      </c>
      <c r="W750" s="15">
        <f t="shared" si="413"/>
        <v>59.799999999999272</v>
      </c>
      <c r="X750" s="15">
        <f t="shared" si="414"/>
        <v>378.05000000000291</v>
      </c>
      <c r="Y750" s="15">
        <f t="shared" si="416"/>
        <v>437.85000000000218</v>
      </c>
      <c r="Z750" s="16">
        <f t="shared" si="426"/>
        <v>512.69642857142833</v>
      </c>
      <c r="AA750" s="15">
        <f t="shared" si="425"/>
        <v>1.6416082832520155E-2</v>
      </c>
      <c r="AB750" s="15">
        <f t="shared" si="427"/>
        <v>15.266957034243745</v>
      </c>
      <c r="AC750" s="15">
        <f t="shared" si="436"/>
        <v>28600</v>
      </c>
      <c r="AD750" s="15">
        <f t="shared" si="437"/>
        <v>33250</v>
      </c>
      <c r="AE750" s="15">
        <f t="shared" si="431"/>
        <v>0</v>
      </c>
    </row>
    <row r="751" spans="1:31" x14ac:dyDescent="0.35">
      <c r="A751" s="2">
        <v>43875</v>
      </c>
      <c r="B751" t="s">
        <v>11</v>
      </c>
      <c r="C751" s="3">
        <v>43888</v>
      </c>
      <c r="D751">
        <v>31280</v>
      </c>
      <c r="E751">
        <v>31470.85</v>
      </c>
      <c r="F751">
        <v>30774.5</v>
      </c>
      <c r="G751">
        <v>30902.1</v>
      </c>
      <c r="H751">
        <v>30899.3</v>
      </c>
      <c r="I751">
        <v>30902.1</v>
      </c>
      <c r="J751">
        <f t="shared" si="415"/>
        <v>-1.0654615705728736</v>
      </c>
      <c r="K751">
        <v>1269540</v>
      </c>
      <c r="L751">
        <v>-10680</v>
      </c>
      <c r="M751">
        <f t="shared" si="411"/>
        <v>31300</v>
      </c>
      <c r="N751">
        <f t="shared" si="412"/>
        <v>13</v>
      </c>
      <c r="O751" s="11">
        <f t="shared" si="432"/>
        <v>27050</v>
      </c>
      <c r="P751" s="11">
        <f t="shared" si="433"/>
        <v>34200</v>
      </c>
      <c r="Q751" s="11">
        <f t="shared" si="409"/>
        <v>0</v>
      </c>
      <c r="R751" s="14">
        <v>13.37</v>
      </c>
      <c r="S751" s="14">
        <f t="shared" si="434"/>
        <v>28100</v>
      </c>
      <c r="T751" s="14">
        <f t="shared" si="435"/>
        <v>33750</v>
      </c>
      <c r="U751" s="14">
        <f t="shared" si="430"/>
        <v>0</v>
      </c>
      <c r="V751" s="15">
        <f t="shared" si="410"/>
        <v>696.34999999999854</v>
      </c>
      <c r="W751" s="15">
        <f t="shared" si="413"/>
        <v>239.5</v>
      </c>
      <c r="X751" s="15">
        <f t="shared" si="414"/>
        <v>456.84999999999854</v>
      </c>
      <c r="Y751" s="15">
        <f t="shared" si="416"/>
        <v>696.34999999999854</v>
      </c>
      <c r="Z751" s="16">
        <f t="shared" si="426"/>
        <v>534.23214285714255</v>
      </c>
      <c r="AA751" s="15">
        <f t="shared" si="425"/>
        <v>1.7287891206653999E-2</v>
      </c>
      <c r="AB751" s="15">
        <f t="shared" si="427"/>
        <v>16.07773882218822</v>
      </c>
      <c r="AC751" s="15">
        <f t="shared" si="436"/>
        <v>28600</v>
      </c>
      <c r="AD751" s="15">
        <f t="shared" si="437"/>
        <v>33250</v>
      </c>
      <c r="AE751" s="15">
        <f t="shared" si="431"/>
        <v>0</v>
      </c>
    </row>
    <row r="752" spans="1:31" x14ac:dyDescent="0.35">
      <c r="A752" s="2">
        <v>43878</v>
      </c>
      <c r="B752" t="s">
        <v>11</v>
      </c>
      <c r="C752" s="3">
        <v>43888</v>
      </c>
      <c r="D752">
        <v>30894.25</v>
      </c>
      <c r="E752">
        <v>31014.9</v>
      </c>
      <c r="F752">
        <v>30640</v>
      </c>
      <c r="G752">
        <v>30776.35</v>
      </c>
      <c r="H752">
        <v>30816.95</v>
      </c>
      <c r="I752">
        <v>30776.35</v>
      </c>
      <c r="J752">
        <f t="shared" si="415"/>
        <v>-0.40859296180346272</v>
      </c>
      <c r="K752">
        <v>1136360</v>
      </c>
      <c r="L752">
        <v>-133180</v>
      </c>
      <c r="M752">
        <f t="shared" si="411"/>
        <v>30900</v>
      </c>
      <c r="N752">
        <f t="shared" si="412"/>
        <v>10</v>
      </c>
      <c r="O752" s="11">
        <f t="shared" si="432"/>
        <v>27050</v>
      </c>
      <c r="P752" s="11">
        <f t="shared" si="433"/>
        <v>34200</v>
      </c>
      <c r="Q752" s="11">
        <f t="shared" si="409"/>
        <v>0</v>
      </c>
      <c r="R752" s="14">
        <v>13.615</v>
      </c>
      <c r="S752" s="14">
        <f t="shared" si="434"/>
        <v>28100</v>
      </c>
      <c r="T752" s="14">
        <f t="shared" si="435"/>
        <v>33750</v>
      </c>
      <c r="U752" s="14">
        <f t="shared" si="430"/>
        <v>0</v>
      </c>
      <c r="V752" s="15">
        <f t="shared" si="410"/>
        <v>374.90000000000146</v>
      </c>
      <c r="W752" s="15">
        <f t="shared" si="413"/>
        <v>112.80000000000291</v>
      </c>
      <c r="X752" s="15">
        <f t="shared" si="414"/>
        <v>262.09999999999854</v>
      </c>
      <c r="Y752" s="15">
        <f t="shared" si="416"/>
        <v>374.90000000000146</v>
      </c>
      <c r="Z752" s="16">
        <f t="shared" si="426"/>
        <v>536.90714285714262</v>
      </c>
      <c r="AA752" s="15">
        <f t="shared" si="425"/>
        <v>1.7445445702857637E-2</v>
      </c>
      <c r="AB752" s="15">
        <f t="shared" si="427"/>
        <v>16.224264503657601</v>
      </c>
      <c r="AC752" s="15">
        <f t="shared" si="436"/>
        <v>28600</v>
      </c>
      <c r="AD752" s="15">
        <f t="shared" si="437"/>
        <v>33250</v>
      </c>
      <c r="AE752" s="15">
        <f t="shared" si="431"/>
        <v>0</v>
      </c>
    </row>
    <row r="753" spans="1:31" x14ac:dyDescent="0.35">
      <c r="A753" s="2">
        <v>43879</v>
      </c>
      <c r="B753" t="s">
        <v>11</v>
      </c>
      <c r="C753" s="3">
        <v>43888</v>
      </c>
      <c r="D753">
        <v>30655.85</v>
      </c>
      <c r="E753">
        <v>30707.15</v>
      </c>
      <c r="F753">
        <v>30282.55</v>
      </c>
      <c r="G753">
        <v>30581.4</v>
      </c>
      <c r="H753">
        <v>30625</v>
      </c>
      <c r="I753">
        <v>30581.4</v>
      </c>
      <c r="J753">
        <f t="shared" si="415"/>
        <v>-0.63747899049748236</v>
      </c>
      <c r="K753">
        <v>1116580</v>
      </c>
      <c r="L753">
        <v>-19780</v>
      </c>
      <c r="M753">
        <f t="shared" si="411"/>
        <v>30700</v>
      </c>
      <c r="N753">
        <f t="shared" si="412"/>
        <v>9</v>
      </c>
      <c r="O753" s="11">
        <f t="shared" si="432"/>
        <v>27050</v>
      </c>
      <c r="P753" s="11">
        <f t="shared" si="433"/>
        <v>34200</v>
      </c>
      <c r="Q753" s="11">
        <f t="shared" si="409"/>
        <v>0</v>
      </c>
      <c r="R753" s="14">
        <v>14.414999999999999</v>
      </c>
      <c r="S753" s="14">
        <f t="shared" si="434"/>
        <v>28100</v>
      </c>
      <c r="T753" s="14">
        <f t="shared" si="435"/>
        <v>33750</v>
      </c>
      <c r="U753" s="14">
        <f t="shared" si="430"/>
        <v>0</v>
      </c>
      <c r="V753" s="15">
        <f t="shared" si="410"/>
        <v>424.60000000000218</v>
      </c>
      <c r="W753" s="15">
        <f t="shared" si="413"/>
        <v>69.19999999999709</v>
      </c>
      <c r="X753" s="15">
        <f t="shared" si="414"/>
        <v>493.79999999999927</v>
      </c>
      <c r="Y753" s="15">
        <f t="shared" si="416"/>
        <v>493.79999999999927</v>
      </c>
      <c r="Z753" s="16">
        <f t="shared" si="426"/>
        <v>517.42499999999984</v>
      </c>
      <c r="AA753" s="15">
        <f t="shared" si="425"/>
        <v>1.6919598187133348E-2</v>
      </c>
      <c r="AB753" s="15">
        <f t="shared" si="427"/>
        <v>15.735226314034014</v>
      </c>
      <c r="AC753" s="15">
        <f t="shared" si="436"/>
        <v>28600</v>
      </c>
      <c r="AD753" s="15">
        <f t="shared" si="437"/>
        <v>33250</v>
      </c>
      <c r="AE753" s="15">
        <f t="shared" si="431"/>
        <v>0</v>
      </c>
    </row>
    <row r="754" spans="1:31" x14ac:dyDescent="0.35">
      <c r="A754" s="2">
        <v>43880</v>
      </c>
      <c r="B754" t="s">
        <v>11</v>
      </c>
      <c r="C754" s="3">
        <v>43888</v>
      </c>
      <c r="D754">
        <v>30875</v>
      </c>
      <c r="E754">
        <v>30940</v>
      </c>
      <c r="F754">
        <v>30652</v>
      </c>
      <c r="G754">
        <v>30856.400000000001</v>
      </c>
      <c r="H754">
        <v>30862.45</v>
      </c>
      <c r="I754">
        <v>30856.400000000001</v>
      </c>
      <c r="J754">
        <f t="shared" si="415"/>
        <v>0.89122515912420119</v>
      </c>
      <c r="K754">
        <v>1069040</v>
      </c>
      <c r="L754">
        <v>-47540</v>
      </c>
      <c r="M754">
        <f t="shared" si="411"/>
        <v>30900</v>
      </c>
      <c r="N754">
        <f t="shared" si="412"/>
        <v>8</v>
      </c>
      <c r="O754" s="11">
        <f t="shared" si="432"/>
        <v>27050</v>
      </c>
      <c r="P754" s="11">
        <f t="shared" si="433"/>
        <v>34200</v>
      </c>
      <c r="Q754" s="11">
        <f t="shared" si="409"/>
        <v>0</v>
      </c>
      <c r="R754" s="14">
        <v>14.51</v>
      </c>
      <c r="S754" s="14">
        <f t="shared" si="434"/>
        <v>28100</v>
      </c>
      <c r="T754" s="14">
        <f t="shared" si="435"/>
        <v>33750</v>
      </c>
      <c r="U754" s="14">
        <f t="shared" si="430"/>
        <v>0</v>
      </c>
      <c r="V754" s="15">
        <f t="shared" si="410"/>
        <v>288</v>
      </c>
      <c r="W754" s="15">
        <f t="shared" si="413"/>
        <v>358.59999999999854</v>
      </c>
      <c r="X754" s="15">
        <f t="shared" si="414"/>
        <v>70.599999999998545</v>
      </c>
      <c r="Y754" s="15">
        <f t="shared" si="416"/>
        <v>358.59999999999854</v>
      </c>
      <c r="Z754" s="16">
        <f t="shared" si="426"/>
        <v>510.0428571428568</v>
      </c>
      <c r="AA754" s="15">
        <f t="shared" si="425"/>
        <v>1.6529564600629262E-2</v>
      </c>
      <c r="AB754" s="15">
        <f t="shared" si="427"/>
        <v>15.372495078585214</v>
      </c>
      <c r="AC754" s="15">
        <f t="shared" si="436"/>
        <v>28600</v>
      </c>
      <c r="AD754" s="15">
        <f t="shared" si="437"/>
        <v>33250</v>
      </c>
      <c r="AE754" s="15">
        <f t="shared" si="431"/>
        <v>0</v>
      </c>
    </row>
    <row r="755" spans="1:31" x14ac:dyDescent="0.35">
      <c r="A755" s="2">
        <v>43881</v>
      </c>
      <c r="B755" t="s">
        <v>11</v>
      </c>
      <c r="C755" s="3">
        <v>43888</v>
      </c>
      <c r="D755">
        <v>30784</v>
      </c>
      <c r="E755">
        <v>31098.400000000001</v>
      </c>
      <c r="F755">
        <v>30698.6</v>
      </c>
      <c r="G755">
        <v>30938.7</v>
      </c>
      <c r="H755">
        <v>30938.65</v>
      </c>
      <c r="I755">
        <v>30938.7</v>
      </c>
      <c r="J755">
        <f t="shared" si="415"/>
        <v>0.26600988406106035</v>
      </c>
      <c r="K755">
        <v>1053500</v>
      </c>
      <c r="L755">
        <v>-15540</v>
      </c>
      <c r="M755">
        <f t="shared" si="411"/>
        <v>30800</v>
      </c>
      <c r="N755">
        <f t="shared" si="412"/>
        <v>7</v>
      </c>
      <c r="O755" s="11">
        <f t="shared" si="432"/>
        <v>27050</v>
      </c>
      <c r="P755" s="11">
        <f t="shared" si="433"/>
        <v>34200</v>
      </c>
      <c r="Q755" s="11">
        <f t="shared" si="409"/>
        <v>0</v>
      </c>
      <c r="R755" s="14">
        <v>14.022500000000001</v>
      </c>
      <c r="S755" s="14">
        <f t="shared" si="434"/>
        <v>28100</v>
      </c>
      <c r="T755" s="14">
        <f t="shared" si="435"/>
        <v>33750</v>
      </c>
      <c r="U755" s="14">
        <f t="shared" si="430"/>
        <v>0</v>
      </c>
      <c r="V755" s="15">
        <f t="shared" si="410"/>
        <v>399.80000000000291</v>
      </c>
      <c r="W755" s="15">
        <f t="shared" si="413"/>
        <v>242</v>
      </c>
      <c r="X755" s="15">
        <f t="shared" si="414"/>
        <v>157.80000000000291</v>
      </c>
      <c r="Y755" s="15">
        <f t="shared" si="416"/>
        <v>399.80000000000291</v>
      </c>
      <c r="Z755" s="16">
        <f t="shared" si="426"/>
        <v>451.45714285714268</v>
      </c>
      <c r="AA755" s="15">
        <f t="shared" si="425"/>
        <v>1.4591988120287622E-2</v>
      </c>
      <c r="AB755" s="15">
        <f t="shared" si="427"/>
        <v>13.570548951867488</v>
      </c>
      <c r="AC755" s="15">
        <f t="shared" si="436"/>
        <v>28600</v>
      </c>
      <c r="AD755" s="15">
        <f t="shared" si="437"/>
        <v>33250</v>
      </c>
      <c r="AE755" s="15">
        <f t="shared" si="431"/>
        <v>0</v>
      </c>
    </row>
    <row r="756" spans="1:31" x14ac:dyDescent="0.35">
      <c r="A756" s="2">
        <v>43885</v>
      </c>
      <c r="B756" t="s">
        <v>11</v>
      </c>
      <c r="C756" s="3">
        <v>43888</v>
      </c>
      <c r="D756">
        <v>30615</v>
      </c>
      <c r="E756">
        <v>30688.799999999999</v>
      </c>
      <c r="F756">
        <v>30393.35</v>
      </c>
      <c r="G756">
        <v>30423</v>
      </c>
      <c r="H756">
        <v>30447.8</v>
      </c>
      <c r="I756">
        <v>30423</v>
      </c>
      <c r="J756">
        <f t="shared" si="415"/>
        <v>-1.695099102652601</v>
      </c>
      <c r="K756">
        <v>1037360</v>
      </c>
      <c r="L756">
        <v>-16140</v>
      </c>
      <c r="M756">
        <f t="shared" si="411"/>
        <v>30600</v>
      </c>
      <c r="N756">
        <f t="shared" si="412"/>
        <v>3</v>
      </c>
      <c r="O756" s="11">
        <f t="shared" si="432"/>
        <v>27050</v>
      </c>
      <c r="P756" s="11">
        <f t="shared" si="433"/>
        <v>34200</v>
      </c>
      <c r="Q756" s="11">
        <f t="shared" si="409"/>
        <v>0</v>
      </c>
      <c r="R756" s="14">
        <v>13.7</v>
      </c>
      <c r="S756" s="14">
        <f t="shared" si="434"/>
        <v>28100</v>
      </c>
      <c r="T756" s="14">
        <f t="shared" si="435"/>
        <v>33750</v>
      </c>
      <c r="U756" s="14">
        <f t="shared" si="430"/>
        <v>0</v>
      </c>
      <c r="V756" s="15">
        <f t="shared" si="410"/>
        <v>295.45000000000073</v>
      </c>
      <c r="W756" s="15">
        <f t="shared" si="413"/>
        <v>249.90000000000146</v>
      </c>
      <c r="X756" s="15">
        <f t="shared" si="414"/>
        <v>545.35000000000218</v>
      </c>
      <c r="Y756" s="15">
        <f t="shared" si="416"/>
        <v>545.35000000000218</v>
      </c>
      <c r="Z756" s="16">
        <f t="shared" si="426"/>
        <v>448.98214285714283</v>
      </c>
      <c r="AA756" s="15">
        <f t="shared" si="425"/>
        <v>1.4757983856199022E-2</v>
      </c>
      <c r="AB756" s="15">
        <f t="shared" si="427"/>
        <v>13.724924986265091</v>
      </c>
      <c r="AC756" s="15">
        <f t="shared" si="436"/>
        <v>28600</v>
      </c>
      <c r="AD756" s="15">
        <f t="shared" si="437"/>
        <v>33250</v>
      </c>
      <c r="AE756" s="15">
        <f t="shared" si="431"/>
        <v>0</v>
      </c>
    </row>
    <row r="757" spans="1:31" x14ac:dyDescent="0.35">
      <c r="A757" s="2">
        <v>43886</v>
      </c>
      <c r="B757" t="s">
        <v>11</v>
      </c>
      <c r="C757" s="3">
        <v>43888</v>
      </c>
      <c r="D757">
        <v>30500.05</v>
      </c>
      <c r="E757">
        <v>30633.35</v>
      </c>
      <c r="F757">
        <v>30351.5</v>
      </c>
      <c r="G757">
        <v>30467.9</v>
      </c>
      <c r="H757">
        <v>30509.200000000001</v>
      </c>
      <c r="I757">
        <v>30467.9</v>
      </c>
      <c r="J757">
        <f t="shared" si="415"/>
        <v>0.14736821375940401</v>
      </c>
      <c r="K757">
        <v>864560</v>
      </c>
      <c r="L757">
        <v>-172800</v>
      </c>
      <c r="M757">
        <f t="shared" si="411"/>
        <v>30500</v>
      </c>
      <c r="N757">
        <f t="shared" si="412"/>
        <v>2</v>
      </c>
      <c r="O757" s="11">
        <f t="shared" si="432"/>
        <v>27050</v>
      </c>
      <c r="P757" s="11">
        <f t="shared" si="433"/>
        <v>34200</v>
      </c>
      <c r="Q757" s="11">
        <f t="shared" si="409"/>
        <v>0</v>
      </c>
      <c r="R757" s="14">
        <v>16.997499999999999</v>
      </c>
      <c r="S757" s="14">
        <f t="shared" si="434"/>
        <v>28100</v>
      </c>
      <c r="T757" s="14">
        <f t="shared" si="435"/>
        <v>33750</v>
      </c>
      <c r="U757" s="14">
        <f t="shared" si="430"/>
        <v>0</v>
      </c>
      <c r="V757" s="15">
        <f t="shared" si="410"/>
        <v>281.84999999999854</v>
      </c>
      <c r="W757" s="15">
        <f t="shared" si="413"/>
        <v>210.34999999999854</v>
      </c>
      <c r="X757" s="15">
        <f t="shared" si="414"/>
        <v>71.5</v>
      </c>
      <c r="Y757" s="15">
        <f t="shared" si="416"/>
        <v>281.84999999999854</v>
      </c>
      <c r="Z757" s="16">
        <f t="shared" si="426"/>
        <v>414.35357142857146</v>
      </c>
      <c r="AA757" s="15">
        <f t="shared" si="425"/>
        <v>1.3599676099388912E-2</v>
      </c>
      <c r="AB757" s="15">
        <f t="shared" si="427"/>
        <v>12.647698772431688</v>
      </c>
      <c r="AC757" s="15">
        <f t="shared" si="436"/>
        <v>28600</v>
      </c>
      <c r="AD757" s="15">
        <f t="shared" si="437"/>
        <v>33250</v>
      </c>
      <c r="AE757" s="15">
        <f t="shared" si="431"/>
        <v>0</v>
      </c>
    </row>
    <row r="758" spans="1:31" x14ac:dyDescent="0.35">
      <c r="A758" s="2">
        <v>43887</v>
      </c>
      <c r="B758" t="s">
        <v>11</v>
      </c>
      <c r="C758" s="3">
        <v>43888</v>
      </c>
      <c r="D758">
        <v>30230</v>
      </c>
      <c r="E758">
        <v>30517.1</v>
      </c>
      <c r="F758">
        <v>30125.5</v>
      </c>
      <c r="G758">
        <v>30315.5</v>
      </c>
      <c r="H758">
        <v>30377</v>
      </c>
      <c r="I758">
        <v>30315.5</v>
      </c>
      <c r="J758">
        <f t="shared" si="415"/>
        <v>-0.50271313354555081</v>
      </c>
      <c r="K758">
        <v>611720</v>
      </c>
      <c r="L758">
        <v>-252840</v>
      </c>
      <c r="M758">
        <f t="shared" si="411"/>
        <v>30200</v>
      </c>
      <c r="N758">
        <f t="shared" si="412"/>
        <v>1</v>
      </c>
      <c r="O758" s="11">
        <f t="shared" si="432"/>
        <v>27050</v>
      </c>
      <c r="P758" s="11">
        <f t="shared" si="433"/>
        <v>34200</v>
      </c>
      <c r="Q758" s="11">
        <f t="shared" si="409"/>
        <v>0</v>
      </c>
      <c r="R758" s="14">
        <v>16.897500000000001</v>
      </c>
      <c r="S758" s="14">
        <f t="shared" si="434"/>
        <v>28100</v>
      </c>
      <c r="T758" s="14">
        <f t="shared" si="435"/>
        <v>33750</v>
      </c>
      <c r="U758" s="14">
        <f t="shared" si="430"/>
        <v>0</v>
      </c>
      <c r="V758" s="15">
        <f t="shared" si="410"/>
        <v>391.59999999999854</v>
      </c>
      <c r="W758" s="15">
        <f t="shared" si="413"/>
        <v>49.19999999999709</v>
      </c>
      <c r="X758" s="15">
        <f t="shared" si="414"/>
        <v>342.40000000000146</v>
      </c>
      <c r="Y758" s="15">
        <f t="shared" si="416"/>
        <v>391.59999999999854</v>
      </c>
      <c r="Z758" s="16">
        <f t="shared" si="426"/>
        <v>407.65357142857152</v>
      </c>
      <c r="AA758" s="15">
        <f t="shared" si="425"/>
        <v>1.3447034402486237E-2</v>
      </c>
      <c r="AB758" s="15">
        <f t="shared" si="427"/>
        <v>12.505741994312201</v>
      </c>
      <c r="AC758" s="15">
        <f t="shared" si="436"/>
        <v>28600</v>
      </c>
      <c r="AD758" s="15">
        <f t="shared" si="437"/>
        <v>33250</v>
      </c>
      <c r="AE758" s="15">
        <f t="shared" si="431"/>
        <v>0</v>
      </c>
    </row>
    <row r="759" spans="1:31" x14ac:dyDescent="0.35">
      <c r="A759" s="2">
        <v>43888</v>
      </c>
      <c r="B759" t="s">
        <v>11</v>
      </c>
      <c r="C759" s="3">
        <v>43888</v>
      </c>
      <c r="D759">
        <v>30265</v>
      </c>
      <c r="E759">
        <v>30265</v>
      </c>
      <c r="F759">
        <v>29951.15</v>
      </c>
      <c r="G759">
        <v>30183.45</v>
      </c>
      <c r="H759">
        <v>30186.5</v>
      </c>
      <c r="I759">
        <v>30187</v>
      </c>
      <c r="J759">
        <f t="shared" si="415"/>
        <v>-0.43749140671460446</v>
      </c>
      <c r="K759">
        <v>344960</v>
      </c>
      <c r="L759">
        <v>-266760</v>
      </c>
      <c r="M759">
        <f t="shared" si="411"/>
        <v>30300</v>
      </c>
      <c r="N759">
        <f t="shared" si="412"/>
        <v>0</v>
      </c>
      <c r="O759" s="11">
        <f t="shared" si="432"/>
        <v>27050</v>
      </c>
      <c r="P759" s="11">
        <f t="shared" si="433"/>
        <v>34200</v>
      </c>
      <c r="Q759" s="11">
        <f t="shared" si="409"/>
        <v>0</v>
      </c>
      <c r="R759" s="14">
        <v>18.260000000000002</v>
      </c>
      <c r="S759" s="14">
        <f t="shared" si="434"/>
        <v>28100</v>
      </c>
      <c r="T759" s="14">
        <f t="shared" si="435"/>
        <v>33750</v>
      </c>
      <c r="U759" s="14">
        <f t="shared" si="430"/>
        <v>0</v>
      </c>
      <c r="V759" s="15">
        <f t="shared" si="410"/>
        <v>313.84999999999854</v>
      </c>
      <c r="W759" s="15">
        <f t="shared" si="413"/>
        <v>50.5</v>
      </c>
      <c r="X759" s="15">
        <f t="shared" si="414"/>
        <v>364.34999999999854</v>
      </c>
      <c r="Y759" s="15">
        <f t="shared" si="416"/>
        <v>364.34999999999854</v>
      </c>
      <c r="Z759" s="16">
        <f t="shared" si="426"/>
        <v>392.66071428571428</v>
      </c>
      <c r="AA759" s="15">
        <f t="shared" si="425"/>
        <v>1.3009139587612227E-2</v>
      </c>
      <c r="AB759" s="15">
        <f t="shared" si="427"/>
        <v>12.098499816479372</v>
      </c>
      <c r="AC759" s="15">
        <f t="shared" si="436"/>
        <v>28600</v>
      </c>
      <c r="AD759" s="15">
        <f t="shared" si="437"/>
        <v>33250</v>
      </c>
      <c r="AE759" s="15">
        <f t="shared" si="431"/>
        <v>0</v>
      </c>
    </row>
    <row r="760" spans="1:31" x14ac:dyDescent="0.35">
      <c r="A760" s="2">
        <v>43889</v>
      </c>
      <c r="B760" t="s">
        <v>11</v>
      </c>
      <c r="C760" s="3">
        <v>43916</v>
      </c>
      <c r="D760">
        <v>29625</v>
      </c>
      <c r="E760">
        <v>29665.25</v>
      </c>
      <c r="F760">
        <v>28970.15</v>
      </c>
      <c r="G760">
        <v>29053.9</v>
      </c>
      <c r="H760">
        <v>29091</v>
      </c>
      <c r="I760">
        <v>29053.9</v>
      </c>
      <c r="J760">
        <f t="shared" si="415"/>
        <v>-3.8877741026161692</v>
      </c>
      <c r="K760">
        <v>1265960</v>
      </c>
      <c r="L760">
        <v>260060</v>
      </c>
      <c r="M760">
        <f t="shared" si="411"/>
        <v>29600</v>
      </c>
      <c r="N760">
        <f t="shared" si="412"/>
        <v>27</v>
      </c>
      <c r="O760" s="11">
        <v>25050</v>
      </c>
      <c r="P760" s="11">
        <v>32600</v>
      </c>
      <c r="Q760" s="11">
        <f t="shared" si="409"/>
        <v>0</v>
      </c>
      <c r="R760" s="14">
        <v>17.765000000000001</v>
      </c>
      <c r="S760" s="14">
        <f>MROUND((G760-2*G760*R760*SQRT(N760/365)/100),50)</f>
        <v>26250</v>
      </c>
      <c r="T760" s="14">
        <f>MROUND((G760+2*G760*R760*SQRT(N760/365)/100),50)</f>
        <v>31850</v>
      </c>
      <c r="U760" s="14">
        <f t="shared" si="430"/>
        <v>0</v>
      </c>
      <c r="V760" s="15">
        <f t="shared" si="410"/>
        <v>695.09999999999854</v>
      </c>
      <c r="W760" s="15">
        <f t="shared" si="413"/>
        <v>518.20000000000073</v>
      </c>
      <c r="X760" s="15">
        <f t="shared" si="414"/>
        <v>1213.2999999999993</v>
      </c>
      <c r="Y760" s="15">
        <f t="shared" si="416"/>
        <v>1213.2999999999993</v>
      </c>
      <c r="Z760" s="16">
        <f t="shared" si="426"/>
        <v>461.19642857142856</v>
      </c>
      <c r="AA760" s="15">
        <f t="shared" si="425"/>
        <v>1.5873821709699164E-2</v>
      </c>
      <c r="AB760" s="15">
        <f t="shared" si="427"/>
        <v>14.762654190020223</v>
      </c>
      <c r="AC760" s="15">
        <f>MROUND((G760-2*G760*AB760*SQRT(N760/365)/100),50)</f>
        <v>26700</v>
      </c>
      <c r="AD760" s="15">
        <f>MROUND((G760+2*G760*AB760*SQRT(N760/365)/100),50)</f>
        <v>31400</v>
      </c>
      <c r="AE760" s="15">
        <f t="shared" si="431"/>
        <v>0</v>
      </c>
    </row>
    <row r="761" spans="1:31" x14ac:dyDescent="0.35">
      <c r="A761" s="2">
        <v>43892</v>
      </c>
      <c r="B761" t="s">
        <v>11</v>
      </c>
      <c r="C761" s="3">
        <v>43916</v>
      </c>
      <c r="D761">
        <v>29355.55</v>
      </c>
      <c r="E761">
        <v>29648</v>
      </c>
      <c r="F761">
        <v>28600.05</v>
      </c>
      <c r="G761">
        <v>28885.15</v>
      </c>
      <c r="H761">
        <v>28927.65</v>
      </c>
      <c r="I761">
        <v>28885.15</v>
      </c>
      <c r="J761" t="s">
        <v>53</v>
      </c>
      <c r="K761">
        <v>1172420</v>
      </c>
      <c r="L761">
        <v>-93540</v>
      </c>
      <c r="M761">
        <f t="shared" si="411"/>
        <v>29400</v>
      </c>
      <c r="N761">
        <f t="shared" si="412"/>
        <v>24</v>
      </c>
      <c r="O761" s="11">
        <f t="shared" ref="O761:O778" si="438">O760</f>
        <v>25050</v>
      </c>
      <c r="P761" s="11">
        <f t="shared" ref="P761:P778" si="439">P760</f>
        <v>32600</v>
      </c>
      <c r="Q761" s="11">
        <f t="shared" si="409"/>
        <v>0</v>
      </c>
      <c r="R761" s="14">
        <v>23.234999999999999</v>
      </c>
      <c r="S761" s="14">
        <f t="shared" ref="S761:S778" si="440">S760</f>
        <v>26250</v>
      </c>
      <c r="T761" s="14">
        <f t="shared" ref="T761:T778" si="441">T760</f>
        <v>31850</v>
      </c>
      <c r="U761" s="14">
        <f t="shared" si="430"/>
        <v>0</v>
      </c>
      <c r="V761" s="15">
        <f t="shared" si="410"/>
        <v>1047.9500000000007</v>
      </c>
      <c r="W761" s="15">
        <f t="shared" si="413"/>
        <v>594.09999999999854</v>
      </c>
      <c r="X761" s="15">
        <f t="shared" si="414"/>
        <v>453.85000000000218</v>
      </c>
      <c r="Y761" s="15">
        <f t="shared" si="416"/>
        <v>1047.9500000000007</v>
      </c>
      <c r="Z761" s="16">
        <f t="shared" si="426"/>
        <v>517.76785714285745</v>
      </c>
      <c r="AA761" s="15">
        <f t="shared" si="425"/>
        <v>1.7925053432052713E-2</v>
      </c>
      <c r="AB761" s="15">
        <f t="shared" si="427"/>
        <v>16.670299691809024</v>
      </c>
      <c r="AC761" s="15">
        <f t="shared" ref="AC761:AC778" si="442">AC760</f>
        <v>26700</v>
      </c>
      <c r="AD761" s="15">
        <f t="shared" ref="AD761:AD778" si="443">AD760</f>
        <v>31400</v>
      </c>
      <c r="AE761" s="15">
        <f t="shared" si="431"/>
        <v>0</v>
      </c>
    </row>
    <row r="762" spans="1:31" x14ac:dyDescent="0.35">
      <c r="A762" s="2">
        <v>43893</v>
      </c>
      <c r="B762" t="s">
        <v>11</v>
      </c>
      <c r="C762" s="3">
        <v>43916</v>
      </c>
      <c r="D762">
        <v>29080</v>
      </c>
      <c r="E762">
        <v>29328.2</v>
      </c>
      <c r="F762">
        <v>28752.6</v>
      </c>
      <c r="G762">
        <v>29223.75</v>
      </c>
      <c r="H762">
        <v>29286.1</v>
      </c>
      <c r="I762">
        <v>29223.75</v>
      </c>
      <c r="J762" t="s">
        <v>53</v>
      </c>
      <c r="K762">
        <v>1226060</v>
      </c>
      <c r="L762">
        <v>53640</v>
      </c>
      <c r="M762">
        <f t="shared" si="411"/>
        <v>29100</v>
      </c>
      <c r="N762">
        <f t="shared" si="412"/>
        <v>23</v>
      </c>
      <c r="O762" s="11">
        <f t="shared" si="438"/>
        <v>25050</v>
      </c>
      <c r="P762" s="11">
        <f t="shared" si="439"/>
        <v>32600</v>
      </c>
      <c r="Q762" s="11">
        <f t="shared" si="409"/>
        <v>0</v>
      </c>
      <c r="R762" s="14">
        <v>25.202500000000001</v>
      </c>
      <c r="S762" s="14">
        <f t="shared" si="440"/>
        <v>26250</v>
      </c>
      <c r="T762" s="14">
        <f t="shared" si="441"/>
        <v>31850</v>
      </c>
      <c r="U762" s="14">
        <f t="shared" si="430"/>
        <v>0</v>
      </c>
      <c r="V762" s="15">
        <f t="shared" si="410"/>
        <v>575.60000000000218</v>
      </c>
      <c r="W762" s="15">
        <f t="shared" si="413"/>
        <v>443.04999999999927</v>
      </c>
      <c r="X762" s="15">
        <f t="shared" si="414"/>
        <v>132.55000000000291</v>
      </c>
      <c r="Y762" s="15">
        <f t="shared" si="416"/>
        <v>575.60000000000218</v>
      </c>
      <c r="Z762" s="16">
        <f t="shared" si="426"/>
        <v>529.84285714285738</v>
      </c>
      <c r="AA762" s="15">
        <f t="shared" si="425"/>
        <v>1.8130556726732791E-2</v>
      </c>
      <c r="AB762" s="15">
        <f t="shared" si="427"/>
        <v>16.861417755861495</v>
      </c>
      <c r="AC762" s="15">
        <f t="shared" si="442"/>
        <v>26700</v>
      </c>
      <c r="AD762" s="15">
        <f t="shared" si="443"/>
        <v>31400</v>
      </c>
      <c r="AE762" s="15">
        <f t="shared" si="431"/>
        <v>0</v>
      </c>
    </row>
    <row r="763" spans="1:31" x14ac:dyDescent="0.35">
      <c r="A763" s="2">
        <v>43894</v>
      </c>
      <c r="B763" t="s">
        <v>11</v>
      </c>
      <c r="C763" s="3">
        <v>43916</v>
      </c>
      <c r="D763">
        <v>29115</v>
      </c>
      <c r="E763">
        <v>29299.9</v>
      </c>
      <c r="F763">
        <v>28158.3</v>
      </c>
      <c r="G763">
        <v>28753</v>
      </c>
      <c r="H763">
        <v>28758.35</v>
      </c>
      <c r="I763">
        <v>28753</v>
      </c>
      <c r="J763" t="s">
        <v>53</v>
      </c>
      <c r="K763">
        <v>1262820</v>
      </c>
      <c r="L763">
        <v>36760</v>
      </c>
      <c r="M763">
        <f t="shared" si="411"/>
        <v>29100</v>
      </c>
      <c r="N763">
        <f t="shared" si="412"/>
        <v>22</v>
      </c>
      <c r="O763" s="11">
        <f t="shared" si="438"/>
        <v>25050</v>
      </c>
      <c r="P763" s="11">
        <f t="shared" si="439"/>
        <v>32600</v>
      </c>
      <c r="Q763" s="11">
        <f t="shared" si="409"/>
        <v>0</v>
      </c>
      <c r="R763" s="14">
        <v>24.5425</v>
      </c>
      <c r="S763" s="14">
        <f t="shared" si="440"/>
        <v>26250</v>
      </c>
      <c r="T763" s="14">
        <f t="shared" si="441"/>
        <v>31850</v>
      </c>
      <c r="U763" s="14">
        <f t="shared" si="430"/>
        <v>0</v>
      </c>
      <c r="V763" s="15">
        <f t="shared" si="410"/>
        <v>1141.6000000000022</v>
      </c>
      <c r="W763" s="15">
        <f t="shared" si="413"/>
        <v>76.150000000001455</v>
      </c>
      <c r="X763" s="15">
        <f t="shared" si="414"/>
        <v>1065.4500000000007</v>
      </c>
      <c r="Y763" s="15">
        <f t="shared" si="416"/>
        <v>1141.6000000000022</v>
      </c>
      <c r="Z763" s="16">
        <f t="shared" si="426"/>
        <v>594.49285714285747</v>
      </c>
      <c r="AA763" s="15">
        <f t="shared" si="425"/>
        <v>2.0675854941844589E-2</v>
      </c>
      <c r="AB763" s="15">
        <f t="shared" si="427"/>
        <v>19.228545095915468</v>
      </c>
      <c r="AC763" s="15">
        <f t="shared" si="442"/>
        <v>26700</v>
      </c>
      <c r="AD763" s="15">
        <f t="shared" si="443"/>
        <v>31400</v>
      </c>
      <c r="AE763" s="15">
        <f t="shared" si="431"/>
        <v>0</v>
      </c>
    </row>
    <row r="764" spans="1:31" x14ac:dyDescent="0.35">
      <c r="A764" s="2">
        <v>43895</v>
      </c>
      <c r="B764" t="s">
        <v>11</v>
      </c>
      <c r="C764" s="3">
        <v>43916</v>
      </c>
      <c r="D764">
        <v>28839.95</v>
      </c>
      <c r="E764">
        <v>29180</v>
      </c>
      <c r="F764">
        <v>28547.05</v>
      </c>
      <c r="G764">
        <v>28829.3</v>
      </c>
      <c r="H764">
        <v>28786.5</v>
      </c>
      <c r="I764">
        <v>28829.3</v>
      </c>
      <c r="J764" t="s">
        <v>53</v>
      </c>
      <c r="K764">
        <v>1243840</v>
      </c>
      <c r="L764">
        <v>-18980</v>
      </c>
      <c r="M764">
        <f t="shared" si="411"/>
        <v>28800</v>
      </c>
      <c r="N764">
        <f t="shared" si="412"/>
        <v>21</v>
      </c>
      <c r="O764" s="11">
        <f t="shared" si="438"/>
        <v>25050</v>
      </c>
      <c r="P764" s="11">
        <f t="shared" si="439"/>
        <v>32600</v>
      </c>
      <c r="Q764" s="11">
        <f t="shared" si="409"/>
        <v>0</v>
      </c>
      <c r="R764" s="14">
        <v>24.225000000000001</v>
      </c>
      <c r="S764" s="14">
        <f t="shared" si="440"/>
        <v>26250</v>
      </c>
      <c r="T764" s="14">
        <f t="shared" si="441"/>
        <v>31850</v>
      </c>
      <c r="U764" s="14">
        <f t="shared" si="430"/>
        <v>0</v>
      </c>
      <c r="V764" s="15">
        <f t="shared" si="410"/>
        <v>632.95000000000073</v>
      </c>
      <c r="W764" s="15">
        <f t="shared" si="413"/>
        <v>427</v>
      </c>
      <c r="X764" s="15">
        <f t="shared" si="414"/>
        <v>205.95000000000073</v>
      </c>
      <c r="Y764" s="15">
        <f t="shared" si="416"/>
        <v>632.95000000000073</v>
      </c>
      <c r="Z764" s="16">
        <f t="shared" si="426"/>
        <v>608.42857142857167</v>
      </c>
      <c r="AA764" s="15">
        <f t="shared" si="425"/>
        <v>2.1104521144411127E-2</v>
      </c>
      <c r="AB764" s="15">
        <f t="shared" si="427"/>
        <v>19.627204664302347</v>
      </c>
      <c r="AC764" s="15">
        <f t="shared" si="442"/>
        <v>26700</v>
      </c>
      <c r="AD764" s="15">
        <f t="shared" si="443"/>
        <v>31400</v>
      </c>
      <c r="AE764" s="15">
        <f t="shared" si="431"/>
        <v>0</v>
      </c>
    </row>
    <row r="765" spans="1:31" x14ac:dyDescent="0.35">
      <c r="A765" s="2">
        <v>43896</v>
      </c>
      <c r="B765" t="s">
        <v>11</v>
      </c>
      <c r="C765" s="3">
        <v>43916</v>
      </c>
      <c r="D765">
        <v>27710.15</v>
      </c>
      <c r="E765">
        <v>28063.65</v>
      </c>
      <c r="F765">
        <v>27280</v>
      </c>
      <c r="G765">
        <v>27782.95</v>
      </c>
      <c r="H765">
        <v>27750</v>
      </c>
      <c r="I765">
        <v>27782.95</v>
      </c>
      <c r="J765" t="s">
        <v>53</v>
      </c>
      <c r="K765">
        <v>1219160</v>
      </c>
      <c r="L765">
        <v>-24680</v>
      </c>
      <c r="M765">
        <f t="shared" si="411"/>
        <v>27700</v>
      </c>
      <c r="N765">
        <f t="shared" si="412"/>
        <v>20</v>
      </c>
      <c r="O765" s="11">
        <f t="shared" si="438"/>
        <v>25050</v>
      </c>
      <c r="P765" s="11">
        <f t="shared" si="439"/>
        <v>32600</v>
      </c>
      <c r="Q765" s="11">
        <f t="shared" si="409"/>
        <v>0</v>
      </c>
      <c r="R765" s="14">
        <v>23.247499999999999</v>
      </c>
      <c r="S765" s="14">
        <f t="shared" si="440"/>
        <v>26250</v>
      </c>
      <c r="T765" s="14">
        <f t="shared" si="441"/>
        <v>31850</v>
      </c>
      <c r="U765" s="14">
        <f t="shared" si="430"/>
        <v>0</v>
      </c>
      <c r="V765" s="15">
        <f t="shared" si="410"/>
        <v>783.65000000000146</v>
      </c>
      <c r="W765" s="15">
        <f t="shared" si="413"/>
        <v>765.64999999999782</v>
      </c>
      <c r="X765" s="15">
        <f t="shared" si="414"/>
        <v>1549.2999999999993</v>
      </c>
      <c r="Y765" s="15">
        <f t="shared" si="416"/>
        <v>1549.2999999999993</v>
      </c>
      <c r="Z765" s="16">
        <f t="shared" si="426"/>
        <v>669.35357142857174</v>
      </c>
      <c r="AA765" s="15">
        <f t="shared" si="425"/>
        <v>2.4092242595857235E-2</v>
      </c>
      <c r="AB765" s="15">
        <f t="shared" si="427"/>
        <v>22.405785614147227</v>
      </c>
      <c r="AC765" s="15">
        <f t="shared" si="442"/>
        <v>26700</v>
      </c>
      <c r="AD765" s="15">
        <f t="shared" si="443"/>
        <v>31400</v>
      </c>
      <c r="AE765" s="15">
        <f t="shared" si="431"/>
        <v>0</v>
      </c>
    </row>
    <row r="766" spans="1:31" x14ac:dyDescent="0.35">
      <c r="A766" s="2">
        <v>43899</v>
      </c>
      <c r="B766" t="s">
        <v>11</v>
      </c>
      <c r="C766" s="3">
        <v>43916</v>
      </c>
      <c r="D766">
        <v>27111.1</v>
      </c>
      <c r="E766">
        <v>27244</v>
      </c>
      <c r="F766">
        <v>25935.05</v>
      </c>
      <c r="G766">
        <v>26525.75</v>
      </c>
      <c r="H766">
        <v>26482</v>
      </c>
      <c r="I766">
        <v>26525.75</v>
      </c>
      <c r="J766" t="s">
        <v>53</v>
      </c>
      <c r="K766">
        <v>1316080</v>
      </c>
      <c r="L766">
        <v>96920</v>
      </c>
      <c r="M766">
        <f t="shared" si="411"/>
        <v>27100</v>
      </c>
      <c r="N766">
        <f t="shared" si="412"/>
        <v>17</v>
      </c>
      <c r="O766" s="11">
        <f t="shared" si="438"/>
        <v>25050</v>
      </c>
      <c r="P766" s="11">
        <f t="shared" si="439"/>
        <v>32600</v>
      </c>
      <c r="Q766" s="11">
        <f t="shared" si="409"/>
        <v>0</v>
      </c>
      <c r="R766" s="14">
        <v>25.642499999999998</v>
      </c>
      <c r="S766" s="14">
        <f t="shared" si="440"/>
        <v>26250</v>
      </c>
      <c r="T766" s="14">
        <f t="shared" si="441"/>
        <v>31850</v>
      </c>
      <c r="U766" s="14">
        <f t="shared" si="430"/>
        <v>0</v>
      </c>
      <c r="V766" s="15">
        <f t="shared" si="410"/>
        <v>1308.9500000000007</v>
      </c>
      <c r="W766" s="15">
        <f t="shared" si="413"/>
        <v>538.95000000000073</v>
      </c>
      <c r="X766" s="15">
        <f t="shared" si="414"/>
        <v>1847.9000000000015</v>
      </c>
      <c r="Y766" s="15">
        <f t="shared" si="416"/>
        <v>1847.9000000000015</v>
      </c>
      <c r="Z766" s="16">
        <f t="shared" si="426"/>
        <v>774.56785714285741</v>
      </c>
      <c r="AA766" s="15">
        <f t="shared" si="425"/>
        <v>2.9200601571788071E-2</v>
      </c>
      <c r="AB766" s="15">
        <f t="shared" si="427"/>
        <v>27.156559461762907</v>
      </c>
      <c r="AC766" s="15">
        <f t="shared" si="442"/>
        <v>26700</v>
      </c>
      <c r="AD766" s="15">
        <f t="shared" si="443"/>
        <v>31400</v>
      </c>
      <c r="AE766" s="15">
        <f t="shared" si="431"/>
        <v>1</v>
      </c>
    </row>
    <row r="767" spans="1:31" x14ac:dyDescent="0.35">
      <c r="A767" s="2">
        <v>43901</v>
      </c>
      <c r="B767" t="s">
        <v>11</v>
      </c>
      <c r="C767" s="3">
        <v>43916</v>
      </c>
      <c r="D767">
        <v>26349.95</v>
      </c>
      <c r="E767">
        <v>26818</v>
      </c>
      <c r="F767">
        <v>26215.45</v>
      </c>
      <c r="G767">
        <v>26490.400000000001</v>
      </c>
      <c r="H767">
        <v>26459.65</v>
      </c>
      <c r="I767">
        <v>26490.400000000001</v>
      </c>
      <c r="J767" t="s">
        <v>53</v>
      </c>
      <c r="K767">
        <v>1534200</v>
      </c>
      <c r="L767">
        <v>218120</v>
      </c>
      <c r="M767">
        <f t="shared" si="411"/>
        <v>26300</v>
      </c>
      <c r="N767">
        <f t="shared" si="412"/>
        <v>15</v>
      </c>
      <c r="O767" s="11">
        <f t="shared" si="438"/>
        <v>25050</v>
      </c>
      <c r="P767" s="11">
        <f t="shared" si="439"/>
        <v>32600</v>
      </c>
      <c r="Q767" s="11">
        <f t="shared" si="409"/>
        <v>0</v>
      </c>
      <c r="R767" s="14">
        <v>30.8</v>
      </c>
      <c r="S767" s="14">
        <f t="shared" si="440"/>
        <v>26250</v>
      </c>
      <c r="T767" s="14">
        <f t="shared" si="441"/>
        <v>31850</v>
      </c>
      <c r="U767" s="14">
        <f t="shared" si="430"/>
        <v>0</v>
      </c>
      <c r="V767" s="15">
        <f t="shared" si="410"/>
        <v>602.54999999999927</v>
      </c>
      <c r="W767" s="15">
        <f t="shared" si="413"/>
        <v>292.25</v>
      </c>
      <c r="X767" s="15">
        <f t="shared" si="414"/>
        <v>310.29999999999927</v>
      </c>
      <c r="Y767" s="15">
        <f t="shared" si="416"/>
        <v>602.54999999999927</v>
      </c>
      <c r="Z767" s="16">
        <f t="shared" si="426"/>
        <v>782.33571428571463</v>
      </c>
      <c r="AA767" s="15">
        <f t="shared" si="425"/>
        <v>2.9532801100991855E-2</v>
      </c>
      <c r="AB767" s="15">
        <f t="shared" si="427"/>
        <v>27.465505023922425</v>
      </c>
      <c r="AC767" s="15">
        <f t="shared" si="442"/>
        <v>26700</v>
      </c>
      <c r="AD767" s="15">
        <f t="shared" si="443"/>
        <v>31400</v>
      </c>
      <c r="AE767" s="15">
        <f t="shared" si="431"/>
        <v>1</v>
      </c>
    </row>
    <row r="768" spans="1:31" x14ac:dyDescent="0.35">
      <c r="A768" s="2">
        <v>43902</v>
      </c>
      <c r="B768" t="s">
        <v>11</v>
      </c>
      <c r="C768" s="3">
        <v>43916</v>
      </c>
      <c r="D768">
        <v>25190</v>
      </c>
      <c r="E768">
        <v>25344</v>
      </c>
      <c r="F768">
        <v>23381</v>
      </c>
      <c r="G768">
        <v>23845.05</v>
      </c>
      <c r="H768">
        <v>24011.599999999999</v>
      </c>
      <c r="I768">
        <v>23845.05</v>
      </c>
      <c r="J768" t="s">
        <v>53</v>
      </c>
      <c r="K768">
        <v>1467500</v>
      </c>
      <c r="L768">
        <v>-66700</v>
      </c>
      <c r="M768">
        <f t="shared" si="411"/>
        <v>25200</v>
      </c>
      <c r="N768">
        <f t="shared" si="412"/>
        <v>14</v>
      </c>
      <c r="O768" s="11">
        <f t="shared" si="438"/>
        <v>25050</v>
      </c>
      <c r="P768" s="11">
        <f t="shared" si="439"/>
        <v>32600</v>
      </c>
      <c r="Q768" s="11">
        <f t="shared" si="409"/>
        <v>1</v>
      </c>
      <c r="R768" s="14">
        <v>31.555</v>
      </c>
      <c r="S768" s="14">
        <f t="shared" si="440"/>
        <v>26250</v>
      </c>
      <c r="T768" s="14">
        <f t="shared" si="441"/>
        <v>31850</v>
      </c>
      <c r="U768" s="14">
        <f t="shared" si="430"/>
        <v>1</v>
      </c>
      <c r="V768" s="15">
        <f t="shared" si="410"/>
        <v>1963</v>
      </c>
      <c r="W768" s="15">
        <f t="shared" si="413"/>
        <v>1146.4000000000015</v>
      </c>
      <c r="X768" s="15">
        <f t="shared" si="414"/>
        <v>3109.4000000000015</v>
      </c>
      <c r="Y768" s="15">
        <f t="shared" si="416"/>
        <v>3109.4000000000015</v>
      </c>
      <c r="Z768" s="16">
        <f t="shared" si="426"/>
        <v>978.82142857142912</v>
      </c>
      <c r="AA768" s="15">
        <f t="shared" si="425"/>
        <v>4.1049250413458103E-2</v>
      </c>
      <c r="AB768" s="15">
        <f t="shared" si="427"/>
        <v>38.175802884516038</v>
      </c>
      <c r="AC768" s="15">
        <f t="shared" si="442"/>
        <v>26700</v>
      </c>
      <c r="AD768" s="15">
        <f t="shared" si="443"/>
        <v>31400</v>
      </c>
      <c r="AE768" s="15">
        <f t="shared" si="431"/>
        <v>1</v>
      </c>
    </row>
    <row r="769" spans="1:31" x14ac:dyDescent="0.35">
      <c r="A769" s="2">
        <v>43903</v>
      </c>
      <c r="B769" t="s">
        <v>11</v>
      </c>
      <c r="C769" s="3">
        <v>43916</v>
      </c>
      <c r="D769">
        <v>22600</v>
      </c>
      <c r="E769">
        <v>25591.9</v>
      </c>
      <c r="F769">
        <v>21000</v>
      </c>
      <c r="G769">
        <v>25028.9</v>
      </c>
      <c r="H769">
        <v>25250</v>
      </c>
      <c r="I769">
        <v>25028.9</v>
      </c>
      <c r="J769" t="s">
        <v>53</v>
      </c>
      <c r="K769">
        <v>1079400</v>
      </c>
      <c r="L769">
        <v>-388100</v>
      </c>
      <c r="M769">
        <f t="shared" si="411"/>
        <v>22600</v>
      </c>
      <c r="N769">
        <f t="shared" si="412"/>
        <v>13</v>
      </c>
      <c r="O769" s="11">
        <f t="shared" si="438"/>
        <v>25050</v>
      </c>
      <c r="P769" s="11">
        <f t="shared" si="439"/>
        <v>32600</v>
      </c>
      <c r="Q769" s="11">
        <f t="shared" si="409"/>
        <v>1</v>
      </c>
      <c r="R769" s="14">
        <v>41.162500000000001</v>
      </c>
      <c r="S769" s="14">
        <f t="shared" si="440"/>
        <v>26250</v>
      </c>
      <c r="T769" s="14">
        <f t="shared" si="441"/>
        <v>31850</v>
      </c>
      <c r="U769" s="14">
        <f t="shared" si="430"/>
        <v>1</v>
      </c>
      <c r="V769" s="15">
        <f t="shared" si="410"/>
        <v>4591.9000000000015</v>
      </c>
      <c r="W769" s="15">
        <f t="shared" si="413"/>
        <v>1746.8500000000022</v>
      </c>
      <c r="X769" s="15">
        <f t="shared" si="414"/>
        <v>2845.0499999999993</v>
      </c>
      <c r="Y769" s="15">
        <f t="shared" si="416"/>
        <v>4591.9000000000015</v>
      </c>
      <c r="Z769" s="16">
        <f t="shared" si="426"/>
        <v>1278.2571428571432</v>
      </c>
      <c r="AA769" s="15">
        <f t="shared" si="425"/>
        <v>5.1071247352346416E-2</v>
      </c>
      <c r="AB769" s="15">
        <f t="shared" si="427"/>
        <v>47.49626003768217</v>
      </c>
      <c r="AC769" s="15">
        <f t="shared" si="442"/>
        <v>26700</v>
      </c>
      <c r="AD769" s="15">
        <f t="shared" si="443"/>
        <v>31400</v>
      </c>
      <c r="AE769" s="15">
        <f t="shared" si="431"/>
        <v>1</v>
      </c>
    </row>
    <row r="770" spans="1:31" x14ac:dyDescent="0.35">
      <c r="A770" s="2">
        <v>43906</v>
      </c>
      <c r="B770" t="s">
        <v>11</v>
      </c>
      <c r="C770" s="3">
        <v>43916</v>
      </c>
      <c r="D770">
        <v>24311.3</v>
      </c>
      <c r="E770">
        <v>24434</v>
      </c>
      <c r="F770">
        <v>22766.25</v>
      </c>
      <c r="G770">
        <v>22960.75</v>
      </c>
      <c r="H770">
        <v>22900</v>
      </c>
      <c r="I770">
        <v>22960.75</v>
      </c>
      <c r="J770" t="s">
        <v>53</v>
      </c>
      <c r="K770">
        <v>1148440</v>
      </c>
      <c r="L770">
        <v>69040</v>
      </c>
      <c r="M770">
        <f t="shared" si="411"/>
        <v>24300</v>
      </c>
      <c r="N770">
        <f t="shared" si="412"/>
        <v>10</v>
      </c>
      <c r="O770" s="11">
        <f t="shared" si="438"/>
        <v>25050</v>
      </c>
      <c r="P770" s="11">
        <f t="shared" si="439"/>
        <v>32600</v>
      </c>
      <c r="Q770" s="11">
        <f t="shared" ref="Q770:Q833" si="444">IF(AND(G770&gt;=O770,G770&lt;=P770),0,1)</f>
        <v>1</v>
      </c>
      <c r="R770" s="14">
        <v>51.472499999999997</v>
      </c>
      <c r="S770" s="14">
        <f t="shared" si="440"/>
        <v>26250</v>
      </c>
      <c r="T770" s="14">
        <f t="shared" si="441"/>
        <v>31850</v>
      </c>
      <c r="U770" s="14">
        <f t="shared" si="430"/>
        <v>1</v>
      </c>
      <c r="V770" s="15">
        <f t="shared" ref="V770:V833" si="445">E770-F770</f>
        <v>1667.75</v>
      </c>
      <c r="W770" s="15">
        <f t="shared" si="413"/>
        <v>594.90000000000146</v>
      </c>
      <c r="X770" s="15">
        <f t="shared" si="414"/>
        <v>2262.6500000000015</v>
      </c>
      <c r="Y770" s="15">
        <f t="shared" si="416"/>
        <v>2262.6500000000015</v>
      </c>
      <c r="Z770" s="16">
        <f t="shared" si="426"/>
        <v>1400.921428571429</v>
      </c>
      <c r="AA770" s="15">
        <f t="shared" si="425"/>
        <v>6.1013748617594329E-2</v>
      </c>
      <c r="AB770" s="15">
        <f t="shared" si="427"/>
        <v>56.742786214362724</v>
      </c>
      <c r="AC770" s="15">
        <f t="shared" si="442"/>
        <v>26700</v>
      </c>
      <c r="AD770" s="15">
        <f t="shared" si="443"/>
        <v>31400</v>
      </c>
      <c r="AE770" s="15">
        <f t="shared" si="431"/>
        <v>1</v>
      </c>
    </row>
    <row r="771" spans="1:31" x14ac:dyDescent="0.35">
      <c r="A771" s="2">
        <v>43907</v>
      </c>
      <c r="B771" t="s">
        <v>11</v>
      </c>
      <c r="C771" s="3">
        <v>43916</v>
      </c>
      <c r="D771">
        <v>23193.3</v>
      </c>
      <c r="E771">
        <v>23448</v>
      </c>
      <c r="F771">
        <v>21840</v>
      </c>
      <c r="G771">
        <v>22037.05</v>
      </c>
      <c r="H771">
        <v>21946.3</v>
      </c>
      <c r="I771">
        <v>22037.05</v>
      </c>
      <c r="J771" t="s">
        <v>53</v>
      </c>
      <c r="K771">
        <v>1148420</v>
      </c>
      <c r="L771">
        <v>-20</v>
      </c>
      <c r="M771">
        <f t="shared" ref="M771:M834" si="446">MROUND(D771,100)</f>
        <v>23200</v>
      </c>
      <c r="N771">
        <f t="shared" ref="N771:N834" si="447">C771-A771</f>
        <v>9</v>
      </c>
      <c r="O771" s="11">
        <f t="shared" si="438"/>
        <v>25050</v>
      </c>
      <c r="P771" s="11">
        <f t="shared" si="439"/>
        <v>32600</v>
      </c>
      <c r="Q771" s="11">
        <f t="shared" si="444"/>
        <v>1</v>
      </c>
      <c r="R771" s="14">
        <v>58.875</v>
      </c>
      <c r="S771" s="14">
        <f t="shared" si="440"/>
        <v>26250</v>
      </c>
      <c r="T771" s="14">
        <f t="shared" si="441"/>
        <v>31850</v>
      </c>
      <c r="U771" s="14">
        <f t="shared" si="430"/>
        <v>1</v>
      </c>
      <c r="V771" s="15">
        <f t="shared" si="445"/>
        <v>1608</v>
      </c>
      <c r="W771" s="15">
        <f t="shared" ref="W771:W834" si="448">ABS(G770-E771)</f>
        <v>487.25</v>
      </c>
      <c r="X771" s="15">
        <f t="shared" ref="X771:X834" si="449">ABS(G770-F771)</f>
        <v>1120.75</v>
      </c>
      <c r="Y771" s="15">
        <f t="shared" si="416"/>
        <v>1608</v>
      </c>
      <c r="Z771" s="16">
        <f t="shared" si="426"/>
        <v>1495.6464285714289</v>
      </c>
      <c r="AA771" s="15">
        <f t="shared" si="425"/>
        <v>6.7869629944635468E-2</v>
      </c>
      <c r="AB771" s="15">
        <f t="shared" si="427"/>
        <v>63.118755848510986</v>
      </c>
      <c r="AC771" s="15">
        <f t="shared" si="442"/>
        <v>26700</v>
      </c>
      <c r="AD771" s="15">
        <f t="shared" si="443"/>
        <v>31400</v>
      </c>
      <c r="AE771" s="15">
        <f t="shared" si="431"/>
        <v>1</v>
      </c>
    </row>
    <row r="772" spans="1:31" x14ac:dyDescent="0.35">
      <c r="A772" s="2">
        <v>43908</v>
      </c>
      <c r="B772" t="s">
        <v>11</v>
      </c>
      <c r="C772" s="3">
        <v>43916</v>
      </c>
      <c r="D772">
        <v>22198.95</v>
      </c>
      <c r="E772">
        <v>22351</v>
      </c>
      <c r="F772">
        <v>20150</v>
      </c>
      <c r="G772">
        <v>20517.95</v>
      </c>
      <c r="H772">
        <v>20511.150000000001</v>
      </c>
      <c r="I772">
        <v>20517.95</v>
      </c>
      <c r="J772" t="s">
        <v>53</v>
      </c>
      <c r="K772">
        <v>1249800</v>
      </c>
      <c r="L772">
        <v>101380</v>
      </c>
      <c r="M772">
        <f t="shared" si="446"/>
        <v>22200</v>
      </c>
      <c r="N772">
        <f t="shared" si="447"/>
        <v>8</v>
      </c>
      <c r="O772" s="11">
        <f t="shared" si="438"/>
        <v>25050</v>
      </c>
      <c r="P772" s="11">
        <f t="shared" si="439"/>
        <v>32600</v>
      </c>
      <c r="Q772" s="11">
        <f t="shared" si="444"/>
        <v>1</v>
      </c>
      <c r="R772" s="14">
        <v>62.924999999999997</v>
      </c>
      <c r="S772" s="14">
        <f t="shared" si="440"/>
        <v>26250</v>
      </c>
      <c r="T772" s="14">
        <f t="shared" si="441"/>
        <v>31850</v>
      </c>
      <c r="U772" s="14">
        <f t="shared" si="430"/>
        <v>1</v>
      </c>
      <c r="V772" s="15">
        <f t="shared" si="445"/>
        <v>2201</v>
      </c>
      <c r="W772" s="15">
        <f t="shared" si="448"/>
        <v>313.95000000000073</v>
      </c>
      <c r="X772" s="15">
        <f t="shared" si="449"/>
        <v>1887.0499999999993</v>
      </c>
      <c r="Y772" s="15">
        <f t="shared" ref="Y772:Y835" si="450">MAX(V772,W772,X772)</f>
        <v>2201</v>
      </c>
      <c r="Z772" s="16">
        <f t="shared" si="426"/>
        <v>1624.8892857142862</v>
      </c>
      <c r="AA772" s="15">
        <f t="shared" si="425"/>
        <v>7.9193549341639205E-2</v>
      </c>
      <c r="AB772" s="15">
        <f t="shared" si="427"/>
        <v>73.65000088772446</v>
      </c>
      <c r="AC772" s="15">
        <f t="shared" si="442"/>
        <v>26700</v>
      </c>
      <c r="AD772" s="15">
        <f t="shared" si="443"/>
        <v>31400</v>
      </c>
      <c r="AE772" s="15">
        <f t="shared" si="431"/>
        <v>1</v>
      </c>
    </row>
    <row r="773" spans="1:31" x14ac:dyDescent="0.35">
      <c r="A773" s="2">
        <v>43909</v>
      </c>
      <c r="B773" t="s">
        <v>11</v>
      </c>
      <c r="C773" s="3">
        <v>43916</v>
      </c>
      <c r="D773">
        <v>19499</v>
      </c>
      <c r="E773">
        <v>20971.150000000001</v>
      </c>
      <c r="F773">
        <v>18787.650000000001</v>
      </c>
      <c r="G773">
        <v>20028.5</v>
      </c>
      <c r="H773">
        <v>19960</v>
      </c>
      <c r="I773">
        <v>20028.5</v>
      </c>
      <c r="J773" t="s">
        <v>53</v>
      </c>
      <c r="K773">
        <v>1099260</v>
      </c>
      <c r="L773">
        <v>-150540</v>
      </c>
      <c r="M773">
        <f t="shared" si="446"/>
        <v>19500</v>
      </c>
      <c r="N773">
        <f t="shared" si="447"/>
        <v>7</v>
      </c>
      <c r="O773" s="11">
        <f t="shared" si="438"/>
        <v>25050</v>
      </c>
      <c r="P773" s="11">
        <f t="shared" si="439"/>
        <v>32600</v>
      </c>
      <c r="Q773" s="11">
        <f t="shared" si="444"/>
        <v>1</v>
      </c>
      <c r="R773" s="14">
        <v>63.954999999999998</v>
      </c>
      <c r="S773" s="14">
        <f t="shared" si="440"/>
        <v>26250</v>
      </c>
      <c r="T773" s="14">
        <f t="shared" si="441"/>
        <v>31850</v>
      </c>
      <c r="U773" s="14">
        <f t="shared" si="430"/>
        <v>1</v>
      </c>
      <c r="V773" s="15">
        <f t="shared" si="445"/>
        <v>2183.5</v>
      </c>
      <c r="W773" s="15">
        <f t="shared" si="448"/>
        <v>453.20000000000073</v>
      </c>
      <c r="X773" s="15">
        <f t="shared" si="449"/>
        <v>1730.2999999999993</v>
      </c>
      <c r="Y773" s="15">
        <f t="shared" si="450"/>
        <v>2183.5</v>
      </c>
      <c r="Z773" s="16">
        <f t="shared" si="426"/>
        <v>1754.8285714285721</v>
      </c>
      <c r="AA773" s="15">
        <f t="shared" si="425"/>
        <v>8.7616574952121828E-2</v>
      </c>
      <c r="AB773" s="15">
        <f t="shared" si="427"/>
        <v>81.483414705473294</v>
      </c>
      <c r="AC773" s="15">
        <f t="shared" si="442"/>
        <v>26700</v>
      </c>
      <c r="AD773" s="15">
        <f t="shared" si="443"/>
        <v>31400</v>
      </c>
      <c r="AE773" s="15">
        <f t="shared" si="431"/>
        <v>1</v>
      </c>
    </row>
    <row r="774" spans="1:31" x14ac:dyDescent="0.35">
      <c r="A774" s="2">
        <v>43910</v>
      </c>
      <c r="B774" t="s">
        <v>11</v>
      </c>
      <c r="C774" s="3">
        <v>43916</v>
      </c>
      <c r="D774">
        <v>19959.95</v>
      </c>
      <c r="E774">
        <v>20933</v>
      </c>
      <c r="F774">
        <v>19217.75</v>
      </c>
      <c r="G774">
        <v>20294.349999999999</v>
      </c>
      <c r="H774">
        <v>20260</v>
      </c>
      <c r="I774">
        <v>20294.349999999999</v>
      </c>
      <c r="J774" t="s">
        <v>53</v>
      </c>
      <c r="K774">
        <v>1117100</v>
      </c>
      <c r="L774">
        <v>17840</v>
      </c>
      <c r="M774">
        <f t="shared" si="446"/>
        <v>20000</v>
      </c>
      <c r="N774">
        <f t="shared" si="447"/>
        <v>6</v>
      </c>
      <c r="O774" s="11">
        <f t="shared" si="438"/>
        <v>25050</v>
      </c>
      <c r="P774" s="11">
        <f t="shared" si="439"/>
        <v>32600</v>
      </c>
      <c r="Q774" s="11">
        <f t="shared" si="444"/>
        <v>1</v>
      </c>
      <c r="R774" s="14">
        <v>72.197500000000005</v>
      </c>
      <c r="S774" s="14">
        <f t="shared" si="440"/>
        <v>26250</v>
      </c>
      <c r="T774" s="14">
        <f t="shared" si="441"/>
        <v>31850</v>
      </c>
      <c r="U774" s="14">
        <f t="shared" si="430"/>
        <v>1</v>
      </c>
      <c r="V774" s="15">
        <f t="shared" si="445"/>
        <v>1715.25</v>
      </c>
      <c r="W774" s="15">
        <f t="shared" si="448"/>
        <v>904.5</v>
      </c>
      <c r="X774" s="15">
        <f t="shared" si="449"/>
        <v>810.75</v>
      </c>
      <c r="Y774" s="15">
        <f t="shared" si="450"/>
        <v>1715.25</v>
      </c>
      <c r="Z774" s="16">
        <f t="shared" si="426"/>
        <v>1790.6821428571436</v>
      </c>
      <c r="AA774" s="15">
        <f t="shared" si="425"/>
        <v>8.8235501154614149E-2</v>
      </c>
      <c r="AB774" s="15">
        <f t="shared" si="427"/>
        <v>82.059016073791156</v>
      </c>
      <c r="AC774" s="15">
        <f t="shared" si="442"/>
        <v>26700</v>
      </c>
      <c r="AD774" s="15">
        <f t="shared" si="443"/>
        <v>31400</v>
      </c>
      <c r="AE774" s="15">
        <f t="shared" si="431"/>
        <v>1</v>
      </c>
    </row>
    <row r="775" spans="1:31" x14ac:dyDescent="0.35">
      <c r="A775" s="2">
        <v>43913</v>
      </c>
      <c r="B775" t="s">
        <v>11</v>
      </c>
      <c r="C775" s="3">
        <v>43916</v>
      </c>
      <c r="D775">
        <v>18264.95</v>
      </c>
      <c r="E775">
        <v>19200</v>
      </c>
      <c r="F775">
        <v>16741.5</v>
      </c>
      <c r="G775">
        <v>16881.05</v>
      </c>
      <c r="H775">
        <v>16960</v>
      </c>
      <c r="I775">
        <v>16881.05</v>
      </c>
      <c r="J775" t="s">
        <v>53</v>
      </c>
      <c r="K775">
        <v>973000</v>
      </c>
      <c r="L775">
        <v>-144100</v>
      </c>
      <c r="M775">
        <f t="shared" si="446"/>
        <v>18300</v>
      </c>
      <c r="N775">
        <f t="shared" si="447"/>
        <v>3</v>
      </c>
      <c r="O775" s="11">
        <f t="shared" si="438"/>
        <v>25050</v>
      </c>
      <c r="P775" s="11">
        <f t="shared" si="439"/>
        <v>32600</v>
      </c>
      <c r="Q775" s="11">
        <f t="shared" si="444"/>
        <v>1</v>
      </c>
      <c r="R775" s="14">
        <v>67.099999999999994</v>
      </c>
      <c r="S775" s="14">
        <f t="shared" si="440"/>
        <v>26250</v>
      </c>
      <c r="T775" s="14">
        <f t="shared" si="441"/>
        <v>31850</v>
      </c>
      <c r="U775" s="14">
        <f t="shared" si="430"/>
        <v>1</v>
      </c>
      <c r="V775" s="15">
        <f t="shared" si="445"/>
        <v>2458.5</v>
      </c>
      <c r="W775" s="15">
        <f t="shared" si="448"/>
        <v>1094.3499999999985</v>
      </c>
      <c r="X775" s="15">
        <f t="shared" si="449"/>
        <v>3552.8499999999985</v>
      </c>
      <c r="Y775" s="15">
        <f t="shared" si="450"/>
        <v>3552.8499999999985</v>
      </c>
      <c r="Z775" s="16">
        <f t="shared" si="426"/>
        <v>1969.603571428572</v>
      </c>
      <c r="AA775" s="15">
        <f t="shared" si="425"/>
        <v>0.1166754183791039</v>
      </c>
      <c r="AB775" s="15">
        <f t="shared" si="427"/>
        <v>108.50813909256664</v>
      </c>
      <c r="AC775" s="15">
        <f t="shared" si="442"/>
        <v>26700</v>
      </c>
      <c r="AD775" s="15">
        <f t="shared" si="443"/>
        <v>31400</v>
      </c>
      <c r="AE775" s="15">
        <f t="shared" si="431"/>
        <v>1</v>
      </c>
    </row>
    <row r="776" spans="1:31" x14ac:dyDescent="0.35">
      <c r="A776" s="2">
        <v>43914</v>
      </c>
      <c r="B776" t="s">
        <v>11</v>
      </c>
      <c r="C776" s="3">
        <v>43916</v>
      </c>
      <c r="D776">
        <v>17550</v>
      </c>
      <c r="E776">
        <v>17949.95</v>
      </c>
      <c r="F776">
        <v>16020.55</v>
      </c>
      <c r="G776">
        <v>16929.75</v>
      </c>
      <c r="H776">
        <v>17201</v>
      </c>
      <c r="I776">
        <v>16929.75</v>
      </c>
      <c r="J776" t="s">
        <v>53</v>
      </c>
      <c r="K776">
        <v>928720</v>
      </c>
      <c r="L776">
        <v>-44280</v>
      </c>
      <c r="M776">
        <f t="shared" si="446"/>
        <v>17600</v>
      </c>
      <c r="N776">
        <f t="shared" si="447"/>
        <v>2</v>
      </c>
      <c r="O776" s="11">
        <f t="shared" si="438"/>
        <v>25050</v>
      </c>
      <c r="P776" s="11">
        <f t="shared" si="439"/>
        <v>32600</v>
      </c>
      <c r="Q776" s="11">
        <f t="shared" si="444"/>
        <v>1</v>
      </c>
      <c r="R776" s="14">
        <v>71.984999999999999</v>
      </c>
      <c r="S776" s="14">
        <f t="shared" si="440"/>
        <v>26250</v>
      </c>
      <c r="T776" s="14">
        <f t="shared" si="441"/>
        <v>31850</v>
      </c>
      <c r="U776" s="14">
        <f t="shared" si="430"/>
        <v>1</v>
      </c>
      <c r="V776" s="15">
        <f t="shared" si="445"/>
        <v>1929.4000000000015</v>
      </c>
      <c r="W776" s="15">
        <f t="shared" si="448"/>
        <v>1068.9000000000015</v>
      </c>
      <c r="X776" s="15">
        <f t="shared" si="449"/>
        <v>860.5</v>
      </c>
      <c r="Y776" s="15">
        <f t="shared" si="450"/>
        <v>1929.4000000000015</v>
      </c>
      <c r="Z776" s="16">
        <f t="shared" si="426"/>
        <v>2066.303571428572</v>
      </c>
      <c r="AA776" s="15">
        <f t="shared" si="425"/>
        <v>0.12205162931694633</v>
      </c>
      <c r="AB776" s="15">
        <f t="shared" si="427"/>
        <v>113.50801526476008</v>
      </c>
      <c r="AC776" s="15">
        <f t="shared" si="442"/>
        <v>26700</v>
      </c>
      <c r="AD776" s="15">
        <f t="shared" si="443"/>
        <v>31400</v>
      </c>
      <c r="AE776" s="15">
        <f t="shared" si="431"/>
        <v>1</v>
      </c>
    </row>
    <row r="777" spans="1:31" x14ac:dyDescent="0.35">
      <c r="A777" s="2">
        <v>43915</v>
      </c>
      <c r="B777" t="s">
        <v>11</v>
      </c>
      <c r="C777" s="3">
        <v>43916</v>
      </c>
      <c r="D777">
        <v>16799.95</v>
      </c>
      <c r="E777">
        <v>18735.55</v>
      </c>
      <c r="F777">
        <v>16600.25</v>
      </c>
      <c r="G777">
        <v>18487</v>
      </c>
      <c r="H777">
        <v>18513</v>
      </c>
      <c r="I777">
        <v>18487</v>
      </c>
      <c r="J777" t="s">
        <v>53</v>
      </c>
      <c r="K777">
        <v>828360</v>
      </c>
      <c r="L777">
        <v>-100360</v>
      </c>
      <c r="M777">
        <f t="shared" si="446"/>
        <v>16800</v>
      </c>
      <c r="N777">
        <f t="shared" si="447"/>
        <v>1</v>
      </c>
      <c r="O777" s="11">
        <f t="shared" si="438"/>
        <v>25050</v>
      </c>
      <c r="P777" s="11">
        <f t="shared" si="439"/>
        <v>32600</v>
      </c>
      <c r="Q777" s="11">
        <f t="shared" si="444"/>
        <v>1</v>
      </c>
      <c r="R777" s="14">
        <v>83.607500000000002</v>
      </c>
      <c r="S777" s="14">
        <f t="shared" si="440"/>
        <v>26250</v>
      </c>
      <c r="T777" s="14">
        <f t="shared" si="441"/>
        <v>31850</v>
      </c>
      <c r="U777" s="14">
        <f t="shared" si="430"/>
        <v>1</v>
      </c>
      <c r="V777" s="15">
        <f t="shared" si="445"/>
        <v>2135.2999999999993</v>
      </c>
      <c r="W777" s="15">
        <f t="shared" si="448"/>
        <v>1805.7999999999993</v>
      </c>
      <c r="X777" s="15">
        <f t="shared" si="449"/>
        <v>329.5</v>
      </c>
      <c r="Y777" s="15">
        <f t="shared" si="450"/>
        <v>2135.2999999999993</v>
      </c>
      <c r="Z777" s="16">
        <f t="shared" si="426"/>
        <v>2137.2821428571433</v>
      </c>
      <c r="AA777" s="15">
        <f t="shared" si="425"/>
        <v>0.11561000394099331</v>
      </c>
      <c r="AB777" s="15">
        <f t="shared" si="427"/>
        <v>107.51730366512378</v>
      </c>
      <c r="AC777" s="15">
        <f t="shared" si="442"/>
        <v>26700</v>
      </c>
      <c r="AD777" s="15">
        <f t="shared" si="443"/>
        <v>31400</v>
      </c>
      <c r="AE777" s="15">
        <f t="shared" si="431"/>
        <v>1</v>
      </c>
    </row>
    <row r="778" spans="1:31" x14ac:dyDescent="0.35">
      <c r="A778" s="2">
        <v>43916</v>
      </c>
      <c r="B778" t="s">
        <v>11</v>
      </c>
      <c r="C778" s="3">
        <v>43916</v>
      </c>
      <c r="D778">
        <v>18700</v>
      </c>
      <c r="E778">
        <v>20279.8</v>
      </c>
      <c r="F778">
        <v>18335.5</v>
      </c>
      <c r="G778">
        <v>19597.900000000001</v>
      </c>
      <c r="H778">
        <v>19621</v>
      </c>
      <c r="I778">
        <v>19613.900000000001</v>
      </c>
      <c r="J778" t="s">
        <v>53</v>
      </c>
      <c r="K778">
        <v>675140</v>
      </c>
      <c r="L778">
        <v>-153220</v>
      </c>
      <c r="M778">
        <f t="shared" si="446"/>
        <v>18700</v>
      </c>
      <c r="N778">
        <f t="shared" si="447"/>
        <v>0</v>
      </c>
      <c r="O778" s="11">
        <f t="shared" si="438"/>
        <v>25050</v>
      </c>
      <c r="P778" s="11">
        <f t="shared" si="439"/>
        <v>32600</v>
      </c>
      <c r="Q778" s="11">
        <f t="shared" si="444"/>
        <v>1</v>
      </c>
      <c r="R778" s="14">
        <v>77.625</v>
      </c>
      <c r="S778" s="14">
        <f t="shared" si="440"/>
        <v>26250</v>
      </c>
      <c r="T778" s="14">
        <f t="shared" si="441"/>
        <v>31850</v>
      </c>
      <c r="U778" s="14">
        <f t="shared" si="430"/>
        <v>1</v>
      </c>
      <c r="V778" s="15">
        <f t="shared" si="445"/>
        <v>1944.2999999999993</v>
      </c>
      <c r="W778" s="15">
        <f t="shared" si="448"/>
        <v>1792.7999999999993</v>
      </c>
      <c r="X778" s="15">
        <f t="shared" si="449"/>
        <v>151.5</v>
      </c>
      <c r="Y778" s="15">
        <f t="shared" si="450"/>
        <v>1944.2999999999993</v>
      </c>
      <c r="Z778" s="16">
        <f t="shared" si="426"/>
        <v>2230.9500000000003</v>
      </c>
      <c r="AA778" s="15">
        <f t="shared" si="425"/>
        <v>0.11383617632501442</v>
      </c>
      <c r="AB778" s="15">
        <f t="shared" si="427"/>
        <v>105.8676439822634</v>
      </c>
      <c r="AC778" s="15">
        <f t="shared" si="442"/>
        <v>26700</v>
      </c>
      <c r="AD778" s="15">
        <f t="shared" si="443"/>
        <v>31400</v>
      </c>
      <c r="AE778" s="15">
        <f t="shared" si="431"/>
        <v>1</v>
      </c>
    </row>
    <row r="779" spans="1:31" x14ac:dyDescent="0.35">
      <c r="A779" s="2">
        <v>43917</v>
      </c>
      <c r="B779" t="s">
        <v>11</v>
      </c>
      <c r="C779" s="3">
        <v>43951</v>
      </c>
      <c r="D779">
        <v>20251</v>
      </c>
      <c r="E779">
        <v>21272.799999999999</v>
      </c>
      <c r="F779">
        <v>19350.349999999999</v>
      </c>
      <c r="G779">
        <v>19778.650000000001</v>
      </c>
      <c r="H779">
        <v>19786</v>
      </c>
      <c r="I779">
        <v>19778.650000000001</v>
      </c>
      <c r="J779" t="s">
        <v>53</v>
      </c>
      <c r="K779">
        <v>866940</v>
      </c>
      <c r="L779">
        <v>135420</v>
      </c>
      <c r="M779">
        <f t="shared" si="446"/>
        <v>20300</v>
      </c>
      <c r="N779">
        <f t="shared" si="447"/>
        <v>34</v>
      </c>
      <c r="O779" s="11">
        <v>12100</v>
      </c>
      <c r="P779" s="11">
        <v>28650</v>
      </c>
      <c r="Q779" s="11">
        <f t="shared" si="444"/>
        <v>0</v>
      </c>
      <c r="R779" s="14">
        <v>71.532499999999999</v>
      </c>
      <c r="S779" s="14">
        <f>MROUND((G779-2*G779*R779*SQRT(N779/365)/100),50)</f>
        <v>11150</v>
      </c>
      <c r="T779" s="14">
        <f>MROUND((G779+2*G779*R779*SQRT(N779/365)/100),50)</f>
        <v>28400</v>
      </c>
      <c r="U779" s="14">
        <f t="shared" si="430"/>
        <v>0</v>
      </c>
      <c r="V779" s="15">
        <f t="shared" si="445"/>
        <v>1922.4500000000007</v>
      </c>
      <c r="W779" s="15">
        <f t="shared" si="448"/>
        <v>1674.8999999999978</v>
      </c>
      <c r="X779" s="15">
        <f t="shared" si="449"/>
        <v>247.55000000000291</v>
      </c>
      <c r="Y779" s="15">
        <f t="shared" si="450"/>
        <v>1922.4500000000007</v>
      </c>
      <c r="Z779" s="16">
        <f t="shared" si="426"/>
        <v>2257.6035714285717</v>
      </c>
      <c r="AA779" s="15">
        <f t="shared" si="425"/>
        <v>0.11414346132969498</v>
      </c>
      <c r="AB779" s="15">
        <f t="shared" si="427"/>
        <v>106.15341903661633</v>
      </c>
      <c r="AC779" s="15">
        <f>MROUND((G779-2*G779*AB779*SQRT(N779/365)/100),50)</f>
        <v>6950</v>
      </c>
      <c r="AD779" s="15">
        <f>MROUND((G779+2*G779*AB779*SQRT(N779/365)/100),50)</f>
        <v>32600</v>
      </c>
      <c r="AE779" s="15">
        <f t="shared" si="431"/>
        <v>0</v>
      </c>
    </row>
    <row r="780" spans="1:31" x14ac:dyDescent="0.35">
      <c r="A780" s="2">
        <v>43920</v>
      </c>
      <c r="B780" t="s">
        <v>11</v>
      </c>
      <c r="C780" s="3">
        <v>43951</v>
      </c>
      <c r="D780">
        <v>19086</v>
      </c>
      <c r="E780">
        <v>19820</v>
      </c>
      <c r="F780">
        <v>18676</v>
      </c>
      <c r="G780">
        <v>18799.55</v>
      </c>
      <c r="H780">
        <v>18765</v>
      </c>
      <c r="I780">
        <v>18799.55</v>
      </c>
      <c r="J780" t="s">
        <v>53</v>
      </c>
      <c r="K780">
        <v>891860</v>
      </c>
      <c r="L780">
        <v>24920</v>
      </c>
      <c r="M780">
        <f t="shared" si="446"/>
        <v>19100</v>
      </c>
      <c r="N780">
        <f t="shared" si="447"/>
        <v>31</v>
      </c>
      <c r="O780" s="11">
        <f t="shared" ref="O780:O797" si="451">O779</f>
        <v>12100</v>
      </c>
      <c r="P780" s="11">
        <f t="shared" ref="P780:P797" si="452">P779</f>
        <v>28650</v>
      </c>
      <c r="Q780" s="11">
        <f t="shared" si="444"/>
        <v>0</v>
      </c>
      <c r="R780" s="14">
        <v>70.385000000000005</v>
      </c>
      <c r="S780" s="14">
        <f t="shared" ref="S780:S799" si="453">S779</f>
        <v>11150</v>
      </c>
      <c r="T780" s="14">
        <f t="shared" ref="T780:T799" si="454">T779</f>
        <v>28400</v>
      </c>
      <c r="U780" s="14">
        <f t="shared" si="430"/>
        <v>0</v>
      </c>
      <c r="V780" s="15">
        <f t="shared" si="445"/>
        <v>1144</v>
      </c>
      <c r="W780" s="15">
        <f t="shared" si="448"/>
        <v>41.349999999998545</v>
      </c>
      <c r="X780" s="15">
        <f t="shared" si="449"/>
        <v>1102.6500000000015</v>
      </c>
      <c r="Y780" s="15">
        <f t="shared" si="450"/>
        <v>1144</v>
      </c>
      <c r="Z780" s="16">
        <f t="shared" si="426"/>
        <v>2207.3250000000003</v>
      </c>
      <c r="AA780" s="15">
        <f t="shared" si="425"/>
        <v>0.1174137146899793</v>
      </c>
      <c r="AB780" s="15">
        <f t="shared" si="427"/>
        <v>109.19475466168075</v>
      </c>
      <c r="AC780" s="15">
        <f t="shared" ref="AC780:AC799" si="455">AC779</f>
        <v>6950</v>
      </c>
      <c r="AD780" s="15">
        <f t="shared" ref="AD780:AD799" si="456">AD779</f>
        <v>32600</v>
      </c>
      <c r="AE780" s="15">
        <f t="shared" si="431"/>
        <v>0</v>
      </c>
    </row>
    <row r="781" spans="1:31" x14ac:dyDescent="0.35">
      <c r="A781" s="2">
        <v>43921</v>
      </c>
      <c r="B781" t="s">
        <v>11</v>
      </c>
      <c r="C781" s="3">
        <v>43951</v>
      </c>
      <c r="D781">
        <v>19284.7</v>
      </c>
      <c r="E781">
        <v>19500</v>
      </c>
      <c r="F781">
        <v>18817.650000000001</v>
      </c>
      <c r="G781">
        <v>19135.5</v>
      </c>
      <c r="H781">
        <v>18999.95</v>
      </c>
      <c r="I781">
        <v>19135.5</v>
      </c>
      <c r="J781" t="s">
        <v>53</v>
      </c>
      <c r="K781">
        <v>874480</v>
      </c>
      <c r="L781">
        <v>-17380</v>
      </c>
      <c r="M781">
        <f t="shared" si="446"/>
        <v>19300</v>
      </c>
      <c r="N781">
        <f t="shared" si="447"/>
        <v>30</v>
      </c>
      <c r="O781" s="11">
        <f t="shared" si="451"/>
        <v>12100</v>
      </c>
      <c r="P781" s="11">
        <f t="shared" si="452"/>
        <v>28650</v>
      </c>
      <c r="Q781" s="11">
        <f t="shared" si="444"/>
        <v>0</v>
      </c>
      <c r="R781" s="14">
        <v>71.89</v>
      </c>
      <c r="S781" s="14">
        <f t="shared" si="453"/>
        <v>11150</v>
      </c>
      <c r="T781" s="14">
        <f t="shared" si="454"/>
        <v>28400</v>
      </c>
      <c r="U781" s="14">
        <f t="shared" si="430"/>
        <v>0</v>
      </c>
      <c r="V781" s="15">
        <f t="shared" si="445"/>
        <v>682.34999999999854</v>
      </c>
      <c r="W781" s="15">
        <f t="shared" si="448"/>
        <v>700.45000000000073</v>
      </c>
      <c r="X781" s="15">
        <f t="shared" si="449"/>
        <v>18.100000000002183</v>
      </c>
      <c r="Y781" s="15">
        <f t="shared" si="450"/>
        <v>700.45000000000073</v>
      </c>
      <c r="Z781" s="16">
        <f t="shared" si="426"/>
        <v>2214.3178571428575</v>
      </c>
      <c r="AA781" s="15">
        <f t="shared" si="425"/>
        <v>0.11571779452550796</v>
      </c>
      <c r="AB781" s="15">
        <f t="shared" si="427"/>
        <v>107.6175489087224</v>
      </c>
      <c r="AC781" s="15">
        <f t="shared" si="455"/>
        <v>6950</v>
      </c>
      <c r="AD781" s="15">
        <f t="shared" si="456"/>
        <v>32600</v>
      </c>
      <c r="AE781" s="15">
        <f t="shared" si="431"/>
        <v>0</v>
      </c>
    </row>
    <row r="782" spans="1:31" x14ac:dyDescent="0.35">
      <c r="A782" s="2">
        <v>43922</v>
      </c>
      <c r="B782" t="s">
        <v>11</v>
      </c>
      <c r="C782" s="3">
        <v>43951</v>
      </c>
      <c r="D782">
        <v>18900</v>
      </c>
      <c r="E782">
        <v>18996.05</v>
      </c>
      <c r="F782">
        <v>17962.650000000001</v>
      </c>
      <c r="G782">
        <v>18171.2</v>
      </c>
      <c r="H782">
        <v>18123</v>
      </c>
      <c r="I782">
        <v>18171.2</v>
      </c>
      <c r="J782">
        <f t="shared" ref="J782:J835" si="457">((G782-G781)/G782)*100</f>
        <v>-5.3067491414986314</v>
      </c>
      <c r="K782">
        <v>878400</v>
      </c>
      <c r="L782">
        <v>3920</v>
      </c>
      <c r="M782">
        <f t="shared" si="446"/>
        <v>18900</v>
      </c>
      <c r="N782">
        <f t="shared" si="447"/>
        <v>29</v>
      </c>
      <c r="O782" s="11">
        <f t="shared" si="451"/>
        <v>12100</v>
      </c>
      <c r="P782" s="11">
        <f t="shared" si="452"/>
        <v>28650</v>
      </c>
      <c r="Q782" s="11">
        <f t="shared" si="444"/>
        <v>0</v>
      </c>
      <c r="R782" s="14">
        <v>64.407499999999999</v>
      </c>
      <c r="S782" s="14">
        <f t="shared" si="453"/>
        <v>11150</v>
      </c>
      <c r="T782" s="14">
        <f t="shared" si="454"/>
        <v>28400</v>
      </c>
      <c r="U782" s="14">
        <f t="shared" si="430"/>
        <v>0</v>
      </c>
      <c r="V782" s="15">
        <f t="shared" si="445"/>
        <v>1033.3999999999978</v>
      </c>
      <c r="W782" s="15">
        <f t="shared" si="448"/>
        <v>139.45000000000073</v>
      </c>
      <c r="X782" s="15">
        <f t="shared" si="449"/>
        <v>1172.8499999999985</v>
      </c>
      <c r="Y782" s="15">
        <f t="shared" si="450"/>
        <v>1172.8499999999985</v>
      </c>
      <c r="Z782" s="16">
        <f t="shared" si="426"/>
        <v>2075.9928571428572</v>
      </c>
      <c r="AA782" s="15">
        <f t="shared" si="425"/>
        <v>0.11424632699782387</v>
      </c>
      <c r="AB782" s="15">
        <f t="shared" si="427"/>
        <v>106.2490841079762</v>
      </c>
      <c r="AC782" s="15">
        <f t="shared" si="455"/>
        <v>6950</v>
      </c>
      <c r="AD782" s="15">
        <f t="shared" si="456"/>
        <v>32600</v>
      </c>
      <c r="AE782" s="15">
        <f t="shared" si="431"/>
        <v>0</v>
      </c>
    </row>
    <row r="783" spans="1:31" x14ac:dyDescent="0.35">
      <c r="A783" s="2">
        <v>43924</v>
      </c>
      <c r="B783" t="s">
        <v>11</v>
      </c>
      <c r="C783" s="3">
        <v>43951</v>
      </c>
      <c r="D783">
        <v>18226.099999999999</v>
      </c>
      <c r="E783">
        <v>18226.099999999999</v>
      </c>
      <c r="F783">
        <v>17075</v>
      </c>
      <c r="G783">
        <v>17175.8</v>
      </c>
      <c r="H783">
        <v>17225</v>
      </c>
      <c r="I783">
        <v>17175.8</v>
      </c>
      <c r="J783">
        <f t="shared" si="457"/>
        <v>-5.795363243633493</v>
      </c>
      <c r="K783">
        <v>980340</v>
      </c>
      <c r="L783">
        <v>101940</v>
      </c>
      <c r="M783">
        <f t="shared" si="446"/>
        <v>18200</v>
      </c>
      <c r="N783">
        <f t="shared" si="447"/>
        <v>27</v>
      </c>
      <c r="O783" s="11">
        <f t="shared" si="451"/>
        <v>12100</v>
      </c>
      <c r="P783" s="11">
        <f t="shared" si="452"/>
        <v>28650</v>
      </c>
      <c r="Q783" s="11">
        <f t="shared" si="444"/>
        <v>0</v>
      </c>
      <c r="R783" s="14">
        <v>60.052500000000002</v>
      </c>
      <c r="S783" s="14">
        <f t="shared" si="453"/>
        <v>11150</v>
      </c>
      <c r="T783" s="14">
        <f t="shared" si="454"/>
        <v>28400</v>
      </c>
      <c r="U783" s="14">
        <f t="shared" si="430"/>
        <v>0</v>
      </c>
      <c r="V783" s="15">
        <f t="shared" si="445"/>
        <v>1151.0999999999985</v>
      </c>
      <c r="W783" s="15">
        <f t="shared" si="448"/>
        <v>54.899999999997817</v>
      </c>
      <c r="X783" s="15">
        <f t="shared" si="449"/>
        <v>1096.2000000000007</v>
      </c>
      <c r="Y783" s="15">
        <f t="shared" si="450"/>
        <v>1151.0999999999985</v>
      </c>
      <c r="Z783" s="16">
        <f t="shared" si="426"/>
        <v>1830.2214285714285</v>
      </c>
      <c r="AA783" s="15">
        <f t="shared" ref="AA783:AA846" si="458">Z783/G783</f>
        <v>0.10655814742669503</v>
      </c>
      <c r="AB783" s="15">
        <f t="shared" si="427"/>
        <v>99.099077106826385</v>
      </c>
      <c r="AC783" s="15">
        <f t="shared" si="455"/>
        <v>6950</v>
      </c>
      <c r="AD783" s="15">
        <f t="shared" si="456"/>
        <v>32600</v>
      </c>
      <c r="AE783" s="15">
        <f t="shared" si="431"/>
        <v>0</v>
      </c>
    </row>
    <row r="784" spans="1:31" x14ac:dyDescent="0.35">
      <c r="A784" s="2">
        <v>43928</v>
      </c>
      <c r="B784" t="s">
        <v>11</v>
      </c>
      <c r="C784" s="3">
        <v>43951</v>
      </c>
      <c r="D784">
        <v>18254.55</v>
      </c>
      <c r="E784">
        <v>19250</v>
      </c>
      <c r="F784">
        <v>17921</v>
      </c>
      <c r="G784">
        <v>19172</v>
      </c>
      <c r="H784">
        <v>19205</v>
      </c>
      <c r="I784">
        <v>19172</v>
      </c>
      <c r="J784">
        <f t="shared" si="457"/>
        <v>10.412059253077409</v>
      </c>
      <c r="K784">
        <v>1001300</v>
      </c>
      <c r="L784">
        <v>20960</v>
      </c>
      <c r="M784">
        <f t="shared" si="446"/>
        <v>18300</v>
      </c>
      <c r="N784">
        <f t="shared" si="447"/>
        <v>23</v>
      </c>
      <c r="O784" s="11">
        <f t="shared" si="451"/>
        <v>12100</v>
      </c>
      <c r="P784" s="11">
        <f t="shared" si="452"/>
        <v>28650</v>
      </c>
      <c r="Q784" s="11">
        <f t="shared" si="444"/>
        <v>0</v>
      </c>
      <c r="R784" s="14">
        <v>55.302500000000002</v>
      </c>
      <c r="S784" s="14">
        <f t="shared" si="453"/>
        <v>11150</v>
      </c>
      <c r="T784" s="14">
        <f t="shared" si="454"/>
        <v>28400</v>
      </c>
      <c r="U784" s="14">
        <f t="shared" si="430"/>
        <v>0</v>
      </c>
      <c r="V784" s="15">
        <f t="shared" si="445"/>
        <v>1329</v>
      </c>
      <c r="W784" s="15">
        <f t="shared" si="448"/>
        <v>2074.2000000000007</v>
      </c>
      <c r="X784" s="15">
        <f t="shared" si="449"/>
        <v>745.20000000000073</v>
      </c>
      <c r="Y784" s="15">
        <f t="shared" si="450"/>
        <v>2074.2000000000007</v>
      </c>
      <c r="Z784" s="16">
        <f t="shared" ref="Z784:Z847" si="459">AVERAGE(Y771:Y784)</f>
        <v>1816.7607142857141</v>
      </c>
      <c r="AA784" s="15">
        <f t="shared" si="458"/>
        <v>9.4761147208726998E-2</v>
      </c>
      <c r="AB784" s="15">
        <f t="shared" ref="AB784:AB847" si="460">AA784*930</f>
        <v>88.127866904116104</v>
      </c>
      <c r="AC784" s="15">
        <f t="shared" si="455"/>
        <v>6950</v>
      </c>
      <c r="AD784" s="15">
        <f t="shared" si="456"/>
        <v>32600</v>
      </c>
      <c r="AE784" s="15">
        <f t="shared" si="431"/>
        <v>0</v>
      </c>
    </row>
    <row r="785" spans="1:31" x14ac:dyDescent="0.35">
      <c r="A785" s="2">
        <v>43929</v>
      </c>
      <c r="B785" t="s">
        <v>11</v>
      </c>
      <c r="C785" s="3">
        <v>43951</v>
      </c>
      <c r="D785">
        <v>18816</v>
      </c>
      <c r="E785">
        <v>20599</v>
      </c>
      <c r="F785">
        <v>18495</v>
      </c>
      <c r="G785">
        <v>18889.5</v>
      </c>
      <c r="H785">
        <v>18890</v>
      </c>
      <c r="I785">
        <v>18889.5</v>
      </c>
      <c r="J785">
        <f t="shared" si="457"/>
        <v>-1.4955398501813175</v>
      </c>
      <c r="K785">
        <v>986000</v>
      </c>
      <c r="L785">
        <v>-15300</v>
      </c>
      <c r="M785">
        <f t="shared" si="446"/>
        <v>18800</v>
      </c>
      <c r="N785">
        <f t="shared" si="447"/>
        <v>22</v>
      </c>
      <c r="O785" s="11">
        <f t="shared" si="451"/>
        <v>12100</v>
      </c>
      <c r="P785" s="11">
        <f t="shared" si="452"/>
        <v>28650</v>
      </c>
      <c r="Q785" s="11">
        <f t="shared" si="444"/>
        <v>0</v>
      </c>
      <c r="R785" s="14">
        <v>51.8</v>
      </c>
      <c r="S785" s="14">
        <f t="shared" si="453"/>
        <v>11150</v>
      </c>
      <c r="T785" s="14">
        <f t="shared" si="454"/>
        <v>28400</v>
      </c>
      <c r="U785" s="14">
        <f t="shared" si="430"/>
        <v>0</v>
      </c>
      <c r="V785" s="15">
        <f t="shared" si="445"/>
        <v>2104</v>
      </c>
      <c r="W785" s="15">
        <f t="shared" si="448"/>
        <v>1427</v>
      </c>
      <c r="X785" s="15">
        <f t="shared" si="449"/>
        <v>677</v>
      </c>
      <c r="Y785" s="15">
        <f t="shared" si="450"/>
        <v>2104</v>
      </c>
      <c r="Z785" s="16">
        <f t="shared" si="459"/>
        <v>1852.1892857142855</v>
      </c>
      <c r="AA785" s="15">
        <f t="shared" si="458"/>
        <v>9.8053907499631304E-2</v>
      </c>
      <c r="AB785" s="15">
        <f t="shared" si="460"/>
        <v>91.190133974657115</v>
      </c>
      <c r="AC785" s="15">
        <f t="shared" si="455"/>
        <v>6950</v>
      </c>
      <c r="AD785" s="15">
        <f t="shared" si="456"/>
        <v>32600</v>
      </c>
      <c r="AE785" s="15">
        <f t="shared" si="431"/>
        <v>0</v>
      </c>
    </row>
    <row r="786" spans="1:31" x14ac:dyDescent="0.35">
      <c r="A786" s="2">
        <v>43930</v>
      </c>
      <c r="B786" t="s">
        <v>11</v>
      </c>
      <c r="C786" s="3">
        <v>43951</v>
      </c>
      <c r="D786">
        <v>19488.75</v>
      </c>
      <c r="E786">
        <v>19888</v>
      </c>
      <c r="F786">
        <v>19071</v>
      </c>
      <c r="G786">
        <v>19768.3</v>
      </c>
      <c r="H786">
        <v>19725</v>
      </c>
      <c r="I786">
        <v>19768.3</v>
      </c>
      <c r="J786">
        <f t="shared" si="457"/>
        <v>4.4455011305979735</v>
      </c>
      <c r="K786">
        <v>1129700</v>
      </c>
      <c r="L786">
        <v>143700</v>
      </c>
      <c r="M786">
        <f t="shared" si="446"/>
        <v>19500</v>
      </c>
      <c r="N786">
        <f t="shared" si="447"/>
        <v>21</v>
      </c>
      <c r="O786" s="11">
        <f t="shared" si="451"/>
        <v>12100</v>
      </c>
      <c r="P786" s="11">
        <f t="shared" si="452"/>
        <v>28650</v>
      </c>
      <c r="Q786" s="11">
        <f t="shared" si="444"/>
        <v>0</v>
      </c>
      <c r="R786" s="14">
        <v>52.2425</v>
      </c>
      <c r="S786" s="14">
        <f t="shared" si="453"/>
        <v>11150</v>
      </c>
      <c r="T786" s="14">
        <f t="shared" si="454"/>
        <v>28400</v>
      </c>
      <c r="U786" s="14">
        <f t="shared" si="430"/>
        <v>0</v>
      </c>
      <c r="V786" s="15">
        <f t="shared" si="445"/>
        <v>817</v>
      </c>
      <c r="W786" s="15">
        <f t="shared" si="448"/>
        <v>998.5</v>
      </c>
      <c r="X786" s="15">
        <f t="shared" si="449"/>
        <v>181.5</v>
      </c>
      <c r="Y786" s="15">
        <f t="shared" si="450"/>
        <v>998.5</v>
      </c>
      <c r="Z786" s="16">
        <f t="shared" si="459"/>
        <v>1766.2964285714284</v>
      </c>
      <c r="AA786" s="15">
        <f t="shared" si="458"/>
        <v>8.934994048913808E-2</v>
      </c>
      <c r="AB786" s="15">
        <f t="shared" si="460"/>
        <v>83.095444654898415</v>
      </c>
      <c r="AC786" s="15">
        <f t="shared" si="455"/>
        <v>6950</v>
      </c>
      <c r="AD786" s="15">
        <f t="shared" si="456"/>
        <v>32600</v>
      </c>
      <c r="AE786" s="15">
        <f t="shared" si="431"/>
        <v>0</v>
      </c>
    </row>
    <row r="787" spans="1:31" x14ac:dyDescent="0.35">
      <c r="A787" s="2">
        <v>43934</v>
      </c>
      <c r="B787" t="s">
        <v>11</v>
      </c>
      <c r="C787" s="3">
        <v>43951</v>
      </c>
      <c r="D787">
        <v>19680</v>
      </c>
      <c r="E787">
        <v>19826.3</v>
      </c>
      <c r="F787">
        <v>19184.95</v>
      </c>
      <c r="G787">
        <v>19484.099999999999</v>
      </c>
      <c r="H787">
        <v>19535</v>
      </c>
      <c r="I787">
        <v>19484.099999999999</v>
      </c>
      <c r="J787">
        <f t="shared" si="457"/>
        <v>-1.4586252380145901</v>
      </c>
      <c r="K787">
        <v>1084420</v>
      </c>
      <c r="L787">
        <v>-45280</v>
      </c>
      <c r="M787">
        <f t="shared" si="446"/>
        <v>19700</v>
      </c>
      <c r="N787">
        <f t="shared" si="447"/>
        <v>17</v>
      </c>
      <c r="O787" s="11">
        <f t="shared" si="451"/>
        <v>12100</v>
      </c>
      <c r="P787" s="11">
        <f t="shared" si="452"/>
        <v>28650</v>
      </c>
      <c r="Q787" s="11">
        <f t="shared" si="444"/>
        <v>0</v>
      </c>
      <c r="R787" s="14">
        <v>49.744999999999997</v>
      </c>
      <c r="S787" s="14">
        <f t="shared" si="453"/>
        <v>11150</v>
      </c>
      <c r="T787" s="14">
        <f t="shared" si="454"/>
        <v>28400</v>
      </c>
      <c r="U787" s="14">
        <f t="shared" si="430"/>
        <v>0</v>
      </c>
      <c r="V787" s="15">
        <f t="shared" si="445"/>
        <v>641.34999999999854</v>
      </c>
      <c r="W787" s="15">
        <f t="shared" si="448"/>
        <v>58</v>
      </c>
      <c r="X787" s="15">
        <f t="shared" si="449"/>
        <v>583.34999999999854</v>
      </c>
      <c r="Y787" s="15">
        <f t="shared" si="450"/>
        <v>641.34999999999854</v>
      </c>
      <c r="Z787" s="16">
        <f t="shared" si="459"/>
        <v>1656.1428571428569</v>
      </c>
      <c r="AA787" s="15">
        <f t="shared" si="458"/>
        <v>8.4999710386564273E-2</v>
      </c>
      <c r="AB787" s="15">
        <f t="shared" si="460"/>
        <v>79.049730659504775</v>
      </c>
      <c r="AC787" s="15">
        <f t="shared" si="455"/>
        <v>6950</v>
      </c>
      <c r="AD787" s="15">
        <f t="shared" si="456"/>
        <v>32600</v>
      </c>
      <c r="AE787" s="15">
        <f t="shared" si="431"/>
        <v>0</v>
      </c>
    </row>
    <row r="788" spans="1:31" x14ac:dyDescent="0.35">
      <c r="A788" s="2">
        <v>43936</v>
      </c>
      <c r="B788" t="s">
        <v>11</v>
      </c>
      <c r="C788" s="3">
        <v>43951</v>
      </c>
      <c r="D788">
        <v>19986</v>
      </c>
      <c r="E788">
        <v>20219</v>
      </c>
      <c r="F788">
        <v>18661.400000000001</v>
      </c>
      <c r="G788">
        <v>18989.7</v>
      </c>
      <c r="H788">
        <v>19048</v>
      </c>
      <c r="I788">
        <v>18989.7</v>
      </c>
      <c r="J788">
        <f t="shared" si="457"/>
        <v>-2.6035166432328989</v>
      </c>
      <c r="K788">
        <v>1255900</v>
      </c>
      <c r="L788">
        <v>171480</v>
      </c>
      <c r="M788">
        <f t="shared" si="446"/>
        <v>20000</v>
      </c>
      <c r="N788">
        <f t="shared" si="447"/>
        <v>15</v>
      </c>
      <c r="O788" s="11">
        <f t="shared" si="451"/>
        <v>12100</v>
      </c>
      <c r="P788" s="11">
        <f t="shared" si="452"/>
        <v>28650</v>
      </c>
      <c r="Q788" s="11">
        <f t="shared" si="444"/>
        <v>0</v>
      </c>
      <c r="R788" s="14">
        <v>51.457500000000003</v>
      </c>
      <c r="S788" s="14">
        <f t="shared" si="453"/>
        <v>11150</v>
      </c>
      <c r="T788" s="14">
        <f t="shared" si="454"/>
        <v>28400</v>
      </c>
      <c r="U788" s="14">
        <f t="shared" si="430"/>
        <v>0</v>
      </c>
      <c r="V788" s="15">
        <f t="shared" si="445"/>
        <v>1557.5999999999985</v>
      </c>
      <c r="W788" s="15">
        <f t="shared" si="448"/>
        <v>734.90000000000146</v>
      </c>
      <c r="X788" s="15">
        <f t="shared" si="449"/>
        <v>822.69999999999709</v>
      </c>
      <c r="Y788" s="15">
        <f t="shared" si="450"/>
        <v>1557.5999999999985</v>
      </c>
      <c r="Z788" s="16">
        <f t="shared" si="459"/>
        <v>1644.8821428571425</v>
      </c>
      <c r="AA788" s="15">
        <f t="shared" si="458"/>
        <v>8.6619701356900974E-2</v>
      </c>
      <c r="AB788" s="15">
        <f t="shared" si="460"/>
        <v>80.556322261917913</v>
      </c>
      <c r="AC788" s="15">
        <f t="shared" si="455"/>
        <v>6950</v>
      </c>
      <c r="AD788" s="15">
        <f t="shared" si="456"/>
        <v>32600</v>
      </c>
      <c r="AE788" s="15">
        <f t="shared" si="431"/>
        <v>0</v>
      </c>
    </row>
    <row r="789" spans="1:31" x14ac:dyDescent="0.35">
      <c r="A789" s="2">
        <v>43937</v>
      </c>
      <c r="B789" t="s">
        <v>11</v>
      </c>
      <c r="C789" s="3">
        <v>43951</v>
      </c>
      <c r="D789">
        <v>18905.349999999999</v>
      </c>
      <c r="E789">
        <v>19554.849999999999</v>
      </c>
      <c r="F789">
        <v>18601</v>
      </c>
      <c r="G789">
        <v>19424.3</v>
      </c>
      <c r="H789">
        <v>19508.95</v>
      </c>
      <c r="I789">
        <v>19424.3</v>
      </c>
      <c r="J789">
        <f t="shared" si="457"/>
        <v>2.2374036644821103</v>
      </c>
      <c r="K789">
        <v>1319480</v>
      </c>
      <c r="L789">
        <v>63580</v>
      </c>
      <c r="M789">
        <f t="shared" si="446"/>
        <v>18900</v>
      </c>
      <c r="N789">
        <f t="shared" si="447"/>
        <v>14</v>
      </c>
      <c r="O789" s="11">
        <f t="shared" si="451"/>
        <v>12100</v>
      </c>
      <c r="P789" s="11">
        <f t="shared" si="452"/>
        <v>28650</v>
      </c>
      <c r="Q789" s="11">
        <f t="shared" si="444"/>
        <v>0</v>
      </c>
      <c r="R789" s="14">
        <v>49.734999999999999</v>
      </c>
      <c r="S789" s="14">
        <f t="shared" si="453"/>
        <v>11150</v>
      </c>
      <c r="T789" s="14">
        <f t="shared" si="454"/>
        <v>28400</v>
      </c>
      <c r="U789" s="14">
        <f t="shared" si="430"/>
        <v>0</v>
      </c>
      <c r="V789" s="15">
        <f t="shared" si="445"/>
        <v>953.84999999999854</v>
      </c>
      <c r="W789" s="15">
        <f t="shared" si="448"/>
        <v>565.14999999999782</v>
      </c>
      <c r="X789" s="15">
        <f t="shared" si="449"/>
        <v>388.70000000000073</v>
      </c>
      <c r="Y789" s="15">
        <f t="shared" si="450"/>
        <v>953.84999999999854</v>
      </c>
      <c r="Z789" s="16">
        <f t="shared" si="459"/>
        <v>1459.2392857142854</v>
      </c>
      <c r="AA789" s="15">
        <f t="shared" si="458"/>
        <v>7.512442073661782E-2</v>
      </c>
      <c r="AB789" s="15">
        <f t="shared" si="460"/>
        <v>69.865711285054573</v>
      </c>
      <c r="AC789" s="15">
        <f t="shared" si="455"/>
        <v>6950</v>
      </c>
      <c r="AD789" s="15">
        <f t="shared" si="456"/>
        <v>32600</v>
      </c>
      <c r="AE789" s="15">
        <f t="shared" si="431"/>
        <v>0</v>
      </c>
    </row>
    <row r="790" spans="1:31" x14ac:dyDescent="0.35">
      <c r="A790" s="2">
        <v>43938</v>
      </c>
      <c r="B790" t="s">
        <v>11</v>
      </c>
      <c r="C790" s="3">
        <v>43951</v>
      </c>
      <c r="D790">
        <v>20350</v>
      </c>
      <c r="E790">
        <v>20934.2</v>
      </c>
      <c r="F790">
        <v>19624.3</v>
      </c>
      <c r="G790">
        <v>20748.8</v>
      </c>
      <c r="H790">
        <v>20830</v>
      </c>
      <c r="I790">
        <v>20748.8</v>
      </c>
      <c r="J790">
        <f t="shared" si="457"/>
        <v>6.3835016964836528</v>
      </c>
      <c r="K790">
        <v>1106040</v>
      </c>
      <c r="L790">
        <v>-213440</v>
      </c>
      <c r="M790">
        <f t="shared" si="446"/>
        <v>20400</v>
      </c>
      <c r="N790">
        <f t="shared" si="447"/>
        <v>13</v>
      </c>
      <c r="O790" s="11">
        <f t="shared" si="451"/>
        <v>12100</v>
      </c>
      <c r="P790" s="11">
        <f t="shared" si="452"/>
        <v>28650</v>
      </c>
      <c r="Q790" s="11">
        <f t="shared" si="444"/>
        <v>0</v>
      </c>
      <c r="R790" s="14">
        <v>46.094999999999999</v>
      </c>
      <c r="S790" s="14">
        <f t="shared" si="453"/>
        <v>11150</v>
      </c>
      <c r="T790" s="14">
        <f t="shared" si="454"/>
        <v>28400</v>
      </c>
      <c r="U790" s="14">
        <f t="shared" si="430"/>
        <v>0</v>
      </c>
      <c r="V790" s="15">
        <f t="shared" si="445"/>
        <v>1309.9000000000015</v>
      </c>
      <c r="W790" s="15">
        <f t="shared" si="448"/>
        <v>1509.9000000000015</v>
      </c>
      <c r="X790" s="15">
        <f t="shared" si="449"/>
        <v>200</v>
      </c>
      <c r="Y790" s="15">
        <f t="shared" si="450"/>
        <v>1509.9000000000015</v>
      </c>
      <c r="Z790" s="16">
        <f t="shared" si="459"/>
        <v>1429.2749999999996</v>
      </c>
      <c r="AA790" s="15">
        <f t="shared" si="458"/>
        <v>6.8884706585441075E-2</v>
      </c>
      <c r="AB790" s="15">
        <f t="shared" si="460"/>
        <v>64.062777124460197</v>
      </c>
      <c r="AC790" s="15">
        <f t="shared" si="455"/>
        <v>6950</v>
      </c>
      <c r="AD790" s="15">
        <f t="shared" si="456"/>
        <v>32600</v>
      </c>
      <c r="AE790" s="15">
        <f t="shared" si="431"/>
        <v>0</v>
      </c>
    </row>
    <row r="791" spans="1:31" x14ac:dyDescent="0.35">
      <c r="A791" s="2">
        <v>43941</v>
      </c>
      <c r="B791" t="s">
        <v>11</v>
      </c>
      <c r="C791" s="3">
        <v>43951</v>
      </c>
      <c r="D791">
        <v>21086.85</v>
      </c>
      <c r="E791">
        <v>21099.85</v>
      </c>
      <c r="F791">
        <v>20374</v>
      </c>
      <c r="G791">
        <v>20482.2</v>
      </c>
      <c r="H791">
        <v>20456</v>
      </c>
      <c r="I791">
        <v>20482.2</v>
      </c>
      <c r="J791">
        <f t="shared" si="457"/>
        <v>-1.3016179902549461</v>
      </c>
      <c r="K791">
        <v>1130240</v>
      </c>
      <c r="L791">
        <v>24200</v>
      </c>
      <c r="M791">
        <f t="shared" si="446"/>
        <v>21100</v>
      </c>
      <c r="N791">
        <f t="shared" si="447"/>
        <v>10</v>
      </c>
      <c r="O791" s="11">
        <f t="shared" si="451"/>
        <v>12100</v>
      </c>
      <c r="P791" s="11">
        <f t="shared" si="452"/>
        <v>28650</v>
      </c>
      <c r="Q791" s="11">
        <f t="shared" si="444"/>
        <v>0</v>
      </c>
      <c r="R791" s="14">
        <v>42.592500000000001</v>
      </c>
      <c r="S791" s="14">
        <f t="shared" si="453"/>
        <v>11150</v>
      </c>
      <c r="T791" s="14">
        <f t="shared" si="454"/>
        <v>28400</v>
      </c>
      <c r="U791" s="14">
        <f t="shared" si="430"/>
        <v>0</v>
      </c>
      <c r="V791" s="15">
        <f t="shared" si="445"/>
        <v>725.84999999999854</v>
      </c>
      <c r="W791" s="15">
        <f t="shared" si="448"/>
        <v>351.04999999999927</v>
      </c>
      <c r="X791" s="15">
        <f t="shared" si="449"/>
        <v>374.79999999999927</v>
      </c>
      <c r="Y791" s="15">
        <f t="shared" si="450"/>
        <v>725.84999999999854</v>
      </c>
      <c r="Z791" s="16">
        <f t="shared" si="459"/>
        <v>1328.5999999999997</v>
      </c>
      <c r="AA791" s="15">
        <f t="shared" si="458"/>
        <v>6.4866078839187186E-2</v>
      </c>
      <c r="AB791" s="15">
        <f t="shared" si="460"/>
        <v>60.325453320444083</v>
      </c>
      <c r="AC791" s="15">
        <f t="shared" si="455"/>
        <v>6950</v>
      </c>
      <c r="AD791" s="15">
        <f t="shared" si="456"/>
        <v>32600</v>
      </c>
      <c r="AE791" s="15">
        <f t="shared" si="431"/>
        <v>0</v>
      </c>
    </row>
    <row r="792" spans="1:31" x14ac:dyDescent="0.35">
      <c r="A792" s="2">
        <v>43942</v>
      </c>
      <c r="B792" t="s">
        <v>11</v>
      </c>
      <c r="C792" s="3">
        <v>43951</v>
      </c>
      <c r="D792">
        <v>19825</v>
      </c>
      <c r="E792">
        <v>19880</v>
      </c>
      <c r="F792">
        <v>19166.95</v>
      </c>
      <c r="G792">
        <v>19333.849999999999</v>
      </c>
      <c r="H792">
        <v>19258.45</v>
      </c>
      <c r="I792">
        <v>19333.849999999999</v>
      </c>
      <c r="J792">
        <f t="shared" si="457"/>
        <v>-5.9395826490843895</v>
      </c>
      <c r="K792">
        <v>1328720</v>
      </c>
      <c r="L792">
        <v>198480</v>
      </c>
      <c r="M792">
        <f t="shared" si="446"/>
        <v>19800</v>
      </c>
      <c r="N792">
        <f t="shared" si="447"/>
        <v>9</v>
      </c>
      <c r="O792" s="11">
        <f t="shared" si="451"/>
        <v>12100</v>
      </c>
      <c r="P792" s="11">
        <f t="shared" si="452"/>
        <v>28650</v>
      </c>
      <c r="Q792" s="11">
        <f t="shared" si="444"/>
        <v>0</v>
      </c>
      <c r="R792" s="14">
        <v>43.454999999999998</v>
      </c>
      <c r="S792" s="14">
        <f t="shared" si="453"/>
        <v>11150</v>
      </c>
      <c r="T792" s="14">
        <f t="shared" si="454"/>
        <v>28400</v>
      </c>
      <c r="U792" s="14">
        <f t="shared" si="430"/>
        <v>0</v>
      </c>
      <c r="V792" s="15">
        <f t="shared" si="445"/>
        <v>713.04999999999927</v>
      </c>
      <c r="W792" s="15">
        <f t="shared" si="448"/>
        <v>602.20000000000073</v>
      </c>
      <c r="X792" s="15">
        <f t="shared" si="449"/>
        <v>1315.25</v>
      </c>
      <c r="Y792" s="15">
        <f t="shared" si="450"/>
        <v>1315.25</v>
      </c>
      <c r="Z792" s="16">
        <f t="shared" si="459"/>
        <v>1283.6678571428567</v>
      </c>
      <c r="AA792" s="15">
        <f t="shared" si="458"/>
        <v>6.6394838955658439E-2</v>
      </c>
      <c r="AB792" s="15">
        <f t="shared" si="460"/>
        <v>61.747200228762345</v>
      </c>
      <c r="AC792" s="15">
        <f t="shared" si="455"/>
        <v>6950</v>
      </c>
      <c r="AD792" s="15">
        <f t="shared" si="456"/>
        <v>32600</v>
      </c>
      <c r="AE792" s="15">
        <f t="shared" si="431"/>
        <v>0</v>
      </c>
    </row>
    <row r="793" spans="1:31" x14ac:dyDescent="0.35">
      <c r="A793" s="2">
        <v>43943</v>
      </c>
      <c r="B793" t="s">
        <v>11</v>
      </c>
      <c r="C793" s="3">
        <v>43951</v>
      </c>
      <c r="D793">
        <v>19240</v>
      </c>
      <c r="E793">
        <v>19837.8</v>
      </c>
      <c r="F793">
        <v>19002</v>
      </c>
      <c r="G793">
        <v>19677.400000000001</v>
      </c>
      <c r="H793">
        <v>19728.650000000001</v>
      </c>
      <c r="I793">
        <v>19677.400000000001</v>
      </c>
      <c r="J793">
        <f t="shared" si="457"/>
        <v>1.7459115533556409</v>
      </c>
      <c r="K793">
        <v>1293940</v>
      </c>
      <c r="L793">
        <v>-34780</v>
      </c>
      <c r="M793">
        <f t="shared" si="446"/>
        <v>19200</v>
      </c>
      <c r="N793">
        <f t="shared" si="447"/>
        <v>8</v>
      </c>
      <c r="O793" s="11">
        <f t="shared" si="451"/>
        <v>12100</v>
      </c>
      <c r="P793" s="11">
        <f t="shared" si="452"/>
        <v>28650</v>
      </c>
      <c r="Q793" s="11">
        <f t="shared" si="444"/>
        <v>0</v>
      </c>
      <c r="R793" s="14">
        <v>45.197499999999998</v>
      </c>
      <c r="S793" s="14">
        <f t="shared" si="453"/>
        <v>11150</v>
      </c>
      <c r="T793" s="14">
        <f t="shared" si="454"/>
        <v>28400</v>
      </c>
      <c r="U793" s="14">
        <f t="shared" si="430"/>
        <v>0</v>
      </c>
      <c r="V793" s="15">
        <f t="shared" si="445"/>
        <v>835.79999999999927</v>
      </c>
      <c r="W793" s="15">
        <f t="shared" si="448"/>
        <v>503.95000000000073</v>
      </c>
      <c r="X793" s="15">
        <f t="shared" si="449"/>
        <v>331.84999999999854</v>
      </c>
      <c r="Y793" s="15">
        <f t="shared" si="450"/>
        <v>835.79999999999927</v>
      </c>
      <c r="Z793" s="16">
        <f t="shared" si="459"/>
        <v>1206.0499999999995</v>
      </c>
      <c r="AA793" s="15">
        <f t="shared" si="458"/>
        <v>6.1291125860123766E-2</v>
      </c>
      <c r="AB793" s="15">
        <f t="shared" si="460"/>
        <v>57.000747049915105</v>
      </c>
      <c r="AC793" s="15">
        <f t="shared" si="455"/>
        <v>6950</v>
      </c>
      <c r="AD793" s="15">
        <f t="shared" si="456"/>
        <v>32600</v>
      </c>
      <c r="AE793" s="15">
        <f t="shared" si="431"/>
        <v>0</v>
      </c>
    </row>
    <row r="794" spans="1:31" x14ac:dyDescent="0.35">
      <c r="A794" s="2">
        <v>43944</v>
      </c>
      <c r="B794" t="s">
        <v>11</v>
      </c>
      <c r="C794" s="3">
        <v>43951</v>
      </c>
      <c r="D794">
        <v>19797.95</v>
      </c>
      <c r="E794">
        <v>20299.849999999999</v>
      </c>
      <c r="F794">
        <v>19539.900000000001</v>
      </c>
      <c r="G794">
        <v>20182.75</v>
      </c>
      <c r="H794">
        <v>20110</v>
      </c>
      <c r="I794">
        <v>20182.75</v>
      </c>
      <c r="J794">
        <f t="shared" si="457"/>
        <v>2.5038708798354961</v>
      </c>
      <c r="K794">
        <v>1285180</v>
      </c>
      <c r="L794">
        <v>-8760</v>
      </c>
      <c r="M794">
        <f t="shared" si="446"/>
        <v>19800</v>
      </c>
      <c r="N794">
        <f t="shared" si="447"/>
        <v>7</v>
      </c>
      <c r="O794" s="11">
        <f t="shared" si="451"/>
        <v>12100</v>
      </c>
      <c r="P794" s="11">
        <f t="shared" si="452"/>
        <v>28650</v>
      </c>
      <c r="Q794" s="11">
        <f t="shared" si="444"/>
        <v>0</v>
      </c>
      <c r="R794" s="14">
        <v>42.822499999999998</v>
      </c>
      <c r="S794" s="14">
        <f t="shared" si="453"/>
        <v>11150</v>
      </c>
      <c r="T794" s="14">
        <f t="shared" si="454"/>
        <v>28400</v>
      </c>
      <c r="U794" s="14">
        <f t="shared" si="430"/>
        <v>0</v>
      </c>
      <c r="V794" s="15">
        <f t="shared" si="445"/>
        <v>759.94999999999709</v>
      </c>
      <c r="W794" s="15">
        <f t="shared" si="448"/>
        <v>622.44999999999709</v>
      </c>
      <c r="X794" s="15">
        <f t="shared" si="449"/>
        <v>137.5</v>
      </c>
      <c r="Y794" s="15">
        <f t="shared" si="450"/>
        <v>759.94999999999709</v>
      </c>
      <c r="Z794" s="16">
        <f t="shared" si="459"/>
        <v>1178.6178571428566</v>
      </c>
      <c r="AA794" s="15">
        <f t="shared" si="458"/>
        <v>5.8397287641320267E-2</v>
      </c>
      <c r="AB794" s="15">
        <f t="shared" si="460"/>
        <v>54.309477506427847</v>
      </c>
      <c r="AC794" s="15">
        <f t="shared" si="455"/>
        <v>6950</v>
      </c>
      <c r="AD794" s="15">
        <f t="shared" si="456"/>
        <v>32600</v>
      </c>
      <c r="AE794" s="15">
        <f t="shared" si="431"/>
        <v>0</v>
      </c>
    </row>
    <row r="795" spans="1:31" x14ac:dyDescent="0.35">
      <c r="A795" s="2">
        <v>43945</v>
      </c>
      <c r="B795" t="s">
        <v>11</v>
      </c>
      <c r="C795" s="3">
        <v>43951</v>
      </c>
      <c r="D795">
        <v>19734.8</v>
      </c>
      <c r="E795">
        <v>19860</v>
      </c>
      <c r="F795">
        <v>19381</v>
      </c>
      <c r="G795">
        <v>19517.099999999999</v>
      </c>
      <c r="H795">
        <v>19580</v>
      </c>
      <c r="I795">
        <v>19517.099999999999</v>
      </c>
      <c r="J795">
        <f t="shared" si="457"/>
        <v>-3.4105989106988313</v>
      </c>
      <c r="K795">
        <v>1230160</v>
      </c>
      <c r="L795">
        <v>-55020</v>
      </c>
      <c r="M795">
        <f t="shared" si="446"/>
        <v>19700</v>
      </c>
      <c r="N795">
        <f t="shared" si="447"/>
        <v>6</v>
      </c>
      <c r="O795" s="11">
        <f t="shared" si="451"/>
        <v>12100</v>
      </c>
      <c r="P795" s="11">
        <f t="shared" si="452"/>
        <v>28650</v>
      </c>
      <c r="Q795" s="11">
        <f t="shared" si="444"/>
        <v>0</v>
      </c>
      <c r="R795" s="14">
        <v>39.229999999999997</v>
      </c>
      <c r="S795" s="14">
        <f t="shared" si="453"/>
        <v>11150</v>
      </c>
      <c r="T795" s="14">
        <f t="shared" si="454"/>
        <v>28400</v>
      </c>
      <c r="U795" s="14">
        <f t="shared" si="430"/>
        <v>0</v>
      </c>
      <c r="V795" s="15">
        <f t="shared" si="445"/>
        <v>479</v>
      </c>
      <c r="W795" s="15">
        <f t="shared" si="448"/>
        <v>322.75</v>
      </c>
      <c r="X795" s="15">
        <f t="shared" si="449"/>
        <v>801.75</v>
      </c>
      <c r="Y795" s="15">
        <f t="shared" si="450"/>
        <v>801.75</v>
      </c>
      <c r="Z795" s="16">
        <f t="shared" si="459"/>
        <v>1185.8535714285706</v>
      </c>
      <c r="AA795" s="15">
        <f t="shared" si="458"/>
        <v>6.0759722060581271E-2</v>
      </c>
      <c r="AB795" s="15">
        <f t="shared" si="460"/>
        <v>56.506541516340583</v>
      </c>
      <c r="AC795" s="15">
        <f t="shared" si="455"/>
        <v>6950</v>
      </c>
      <c r="AD795" s="15">
        <f t="shared" si="456"/>
        <v>32600</v>
      </c>
      <c r="AE795" s="15">
        <f t="shared" si="431"/>
        <v>0</v>
      </c>
    </row>
    <row r="796" spans="1:31" x14ac:dyDescent="0.35">
      <c r="A796" s="2">
        <v>43948</v>
      </c>
      <c r="B796" t="s">
        <v>11</v>
      </c>
      <c r="C796" s="3">
        <v>43951</v>
      </c>
      <c r="D796">
        <v>19690</v>
      </c>
      <c r="E796">
        <v>20240</v>
      </c>
      <c r="F796">
        <v>19690</v>
      </c>
      <c r="G796">
        <v>20107.099999999999</v>
      </c>
      <c r="H796">
        <v>20120</v>
      </c>
      <c r="I796">
        <v>20107.099999999999</v>
      </c>
      <c r="J796">
        <f t="shared" si="457"/>
        <v>2.9342868936843209</v>
      </c>
      <c r="K796">
        <v>979460</v>
      </c>
      <c r="L796">
        <v>-250700</v>
      </c>
      <c r="M796">
        <f t="shared" si="446"/>
        <v>19700</v>
      </c>
      <c r="N796">
        <f t="shared" si="447"/>
        <v>3</v>
      </c>
      <c r="O796" s="11">
        <f t="shared" si="451"/>
        <v>12100</v>
      </c>
      <c r="P796" s="11">
        <f t="shared" si="452"/>
        <v>28650</v>
      </c>
      <c r="Q796" s="11">
        <f t="shared" si="444"/>
        <v>0</v>
      </c>
      <c r="R796" s="14">
        <v>39.1175</v>
      </c>
      <c r="S796" s="14">
        <f t="shared" si="453"/>
        <v>11150</v>
      </c>
      <c r="T796" s="14">
        <f t="shared" si="454"/>
        <v>28400</v>
      </c>
      <c r="U796" s="14">
        <f t="shared" si="430"/>
        <v>0</v>
      </c>
      <c r="V796" s="15">
        <f t="shared" si="445"/>
        <v>550</v>
      </c>
      <c r="W796" s="15">
        <f t="shared" si="448"/>
        <v>722.90000000000146</v>
      </c>
      <c r="X796" s="15">
        <f t="shared" si="449"/>
        <v>172.90000000000146</v>
      </c>
      <c r="Y796" s="15">
        <f t="shared" si="450"/>
        <v>722.90000000000146</v>
      </c>
      <c r="Z796" s="16">
        <f t="shared" si="459"/>
        <v>1153.7142857142851</v>
      </c>
      <c r="AA796" s="15">
        <f t="shared" si="458"/>
        <v>5.7378452671657532E-2</v>
      </c>
      <c r="AB796" s="15">
        <f t="shared" si="460"/>
        <v>53.361960984641506</v>
      </c>
      <c r="AC796" s="15">
        <f t="shared" si="455"/>
        <v>6950</v>
      </c>
      <c r="AD796" s="15">
        <f t="shared" si="456"/>
        <v>32600</v>
      </c>
      <c r="AE796" s="15">
        <f t="shared" si="431"/>
        <v>0</v>
      </c>
    </row>
    <row r="797" spans="1:31" x14ac:dyDescent="0.35">
      <c r="A797" s="2">
        <v>43949</v>
      </c>
      <c r="B797" t="s">
        <v>11</v>
      </c>
      <c r="C797" s="3">
        <v>43951</v>
      </c>
      <c r="D797">
        <v>20399.45</v>
      </c>
      <c r="E797">
        <v>20749</v>
      </c>
      <c r="F797">
        <v>20242</v>
      </c>
      <c r="G797">
        <v>20676.099999999999</v>
      </c>
      <c r="H797">
        <v>20749</v>
      </c>
      <c r="I797">
        <v>20676.099999999999</v>
      </c>
      <c r="J797">
        <f t="shared" si="457"/>
        <v>2.7519696654591534</v>
      </c>
      <c r="K797">
        <v>846840</v>
      </c>
      <c r="L797">
        <v>-132620</v>
      </c>
      <c r="M797">
        <f t="shared" si="446"/>
        <v>20400</v>
      </c>
      <c r="N797">
        <f t="shared" si="447"/>
        <v>2</v>
      </c>
      <c r="O797" s="11">
        <f t="shared" si="451"/>
        <v>12100</v>
      </c>
      <c r="P797" s="11">
        <f t="shared" si="452"/>
        <v>28650</v>
      </c>
      <c r="Q797" s="11">
        <f t="shared" si="444"/>
        <v>0</v>
      </c>
      <c r="R797" s="14">
        <v>38.042499999999997</v>
      </c>
      <c r="S797" s="14">
        <f t="shared" si="453"/>
        <v>11150</v>
      </c>
      <c r="T797" s="14">
        <f t="shared" si="454"/>
        <v>28400</v>
      </c>
      <c r="U797" s="14">
        <f t="shared" si="430"/>
        <v>0</v>
      </c>
      <c r="V797" s="15">
        <f t="shared" si="445"/>
        <v>507</v>
      </c>
      <c r="W797" s="15">
        <f t="shared" si="448"/>
        <v>641.90000000000146</v>
      </c>
      <c r="X797" s="15">
        <f t="shared" si="449"/>
        <v>134.90000000000146</v>
      </c>
      <c r="Y797" s="15">
        <f t="shared" si="450"/>
        <v>641.90000000000146</v>
      </c>
      <c r="Z797" s="16">
        <f t="shared" si="459"/>
        <v>1117.3428571428569</v>
      </c>
      <c r="AA797" s="15">
        <f t="shared" si="458"/>
        <v>5.4040310171785635E-2</v>
      </c>
      <c r="AB797" s="15">
        <f t="shared" si="460"/>
        <v>50.257488459760644</v>
      </c>
      <c r="AC797" s="15">
        <f t="shared" si="455"/>
        <v>6950</v>
      </c>
      <c r="AD797" s="15">
        <f t="shared" si="456"/>
        <v>32600</v>
      </c>
      <c r="AE797" s="15">
        <f t="shared" si="431"/>
        <v>0</v>
      </c>
    </row>
    <row r="798" spans="1:31" x14ac:dyDescent="0.35">
      <c r="A798" s="2">
        <v>43950</v>
      </c>
      <c r="B798" t="s">
        <v>11</v>
      </c>
      <c r="C798" s="3">
        <v>43951</v>
      </c>
      <c r="D798">
        <v>20540.05</v>
      </c>
      <c r="E798">
        <v>21359.85</v>
      </c>
      <c r="F798">
        <v>20401.05</v>
      </c>
      <c r="G798">
        <v>21128.1</v>
      </c>
      <c r="H798">
        <v>21000</v>
      </c>
      <c r="I798">
        <v>21128.1</v>
      </c>
      <c r="J798">
        <f t="shared" si="457"/>
        <v>2.1393310330791695</v>
      </c>
      <c r="K798">
        <v>413020</v>
      </c>
      <c r="L798">
        <v>-433820</v>
      </c>
      <c r="M798">
        <f t="shared" si="446"/>
        <v>20500</v>
      </c>
      <c r="N798">
        <f t="shared" si="447"/>
        <v>1</v>
      </c>
      <c r="O798" s="11">
        <f t="shared" ref="O798:O799" si="461">O797</f>
        <v>12100</v>
      </c>
      <c r="P798" s="11">
        <f t="shared" ref="P798:P799" si="462">P797</f>
        <v>28650</v>
      </c>
      <c r="Q798" s="11">
        <f t="shared" si="444"/>
        <v>0</v>
      </c>
      <c r="R798" s="14">
        <v>35.354999999999997</v>
      </c>
      <c r="S798" s="14">
        <f t="shared" si="453"/>
        <v>11150</v>
      </c>
      <c r="T798" s="14">
        <f t="shared" si="454"/>
        <v>28400</v>
      </c>
      <c r="U798" s="14">
        <f t="shared" si="430"/>
        <v>0</v>
      </c>
      <c r="V798" s="15">
        <f t="shared" si="445"/>
        <v>958.79999999999927</v>
      </c>
      <c r="W798" s="15">
        <f t="shared" si="448"/>
        <v>683.75</v>
      </c>
      <c r="X798" s="15">
        <f t="shared" si="449"/>
        <v>275.04999999999927</v>
      </c>
      <c r="Y798" s="15">
        <f t="shared" si="450"/>
        <v>958.79999999999927</v>
      </c>
      <c r="Z798" s="16">
        <f t="shared" si="459"/>
        <v>1037.6714285714281</v>
      </c>
      <c r="AA798" s="15">
        <f t="shared" si="458"/>
        <v>4.9113333833682549E-2</v>
      </c>
      <c r="AB798" s="15">
        <f t="shared" si="460"/>
        <v>45.67540046532477</v>
      </c>
      <c r="AC798" s="15">
        <f t="shared" si="455"/>
        <v>6950</v>
      </c>
      <c r="AD798" s="15">
        <f t="shared" si="456"/>
        <v>32600</v>
      </c>
      <c r="AE798" s="15">
        <f t="shared" si="431"/>
        <v>0</v>
      </c>
    </row>
    <row r="799" spans="1:31" x14ac:dyDescent="0.35">
      <c r="A799" s="2">
        <v>43951</v>
      </c>
      <c r="B799" t="s">
        <v>11</v>
      </c>
      <c r="C799" s="3">
        <v>43951</v>
      </c>
      <c r="D799">
        <v>21550.2</v>
      </c>
      <c r="E799">
        <v>21984.85</v>
      </c>
      <c r="F799">
        <v>21342.9</v>
      </c>
      <c r="G799">
        <v>21527.75</v>
      </c>
      <c r="H799">
        <v>21535.200000000001</v>
      </c>
      <c r="I799">
        <v>21534.5</v>
      </c>
      <c r="J799">
        <f t="shared" si="457"/>
        <v>1.8564411050853036</v>
      </c>
      <c r="K799">
        <v>226640</v>
      </c>
      <c r="L799">
        <v>-186380</v>
      </c>
      <c r="M799">
        <f t="shared" si="446"/>
        <v>21600</v>
      </c>
      <c r="N799">
        <f t="shared" si="447"/>
        <v>0</v>
      </c>
      <c r="O799" s="11">
        <f t="shared" si="461"/>
        <v>12100</v>
      </c>
      <c r="P799" s="11">
        <f t="shared" si="462"/>
        <v>28650</v>
      </c>
      <c r="Q799" s="11">
        <f t="shared" si="444"/>
        <v>0</v>
      </c>
      <c r="R799" s="14">
        <v>33.837499999999999</v>
      </c>
      <c r="S799" s="14">
        <f t="shared" si="453"/>
        <v>11150</v>
      </c>
      <c r="T799" s="14">
        <f t="shared" si="454"/>
        <v>28400</v>
      </c>
      <c r="U799" s="14">
        <f t="shared" ref="U799:U862" si="463">IF(AND(G799&gt;=S799,G799&lt;=T799),0,1)</f>
        <v>0</v>
      </c>
      <c r="V799" s="15">
        <f t="shared" si="445"/>
        <v>641.94999999999709</v>
      </c>
      <c r="W799" s="15">
        <f t="shared" si="448"/>
        <v>856.75</v>
      </c>
      <c r="X799" s="15">
        <f t="shared" si="449"/>
        <v>214.80000000000291</v>
      </c>
      <c r="Y799" s="15">
        <f t="shared" si="450"/>
        <v>856.75</v>
      </c>
      <c r="Z799" s="16">
        <f t="shared" si="459"/>
        <v>948.58214285714246</v>
      </c>
      <c r="AA799" s="15">
        <f t="shared" si="458"/>
        <v>4.4063227362689666E-2</v>
      </c>
      <c r="AB799" s="15">
        <f t="shared" si="460"/>
        <v>40.978801447301393</v>
      </c>
      <c r="AC799" s="15">
        <f t="shared" si="455"/>
        <v>6950</v>
      </c>
      <c r="AD799" s="15">
        <f t="shared" si="456"/>
        <v>32600</v>
      </c>
      <c r="AE799" s="15">
        <f t="shared" ref="AE799:AE862" si="464">IF(AND(G799&gt;=AC799,G799&lt;=AD799),0,1)</f>
        <v>0</v>
      </c>
    </row>
    <row r="800" spans="1:31" x14ac:dyDescent="0.35">
      <c r="A800" s="2">
        <v>43955</v>
      </c>
      <c r="B800" t="s">
        <v>11</v>
      </c>
      <c r="C800" s="3">
        <v>43979</v>
      </c>
      <c r="D800">
        <v>20600</v>
      </c>
      <c r="E800">
        <v>20600</v>
      </c>
      <c r="F800">
        <v>19505</v>
      </c>
      <c r="G800">
        <v>19632.75</v>
      </c>
      <c r="H800">
        <v>19678</v>
      </c>
      <c r="I800">
        <v>19632.75</v>
      </c>
      <c r="J800">
        <f t="shared" si="457"/>
        <v>-9.6522392431014499</v>
      </c>
      <c r="K800">
        <v>1286600</v>
      </c>
      <c r="L800">
        <v>306600</v>
      </c>
      <c r="M800">
        <f t="shared" si="446"/>
        <v>20600</v>
      </c>
      <c r="N800">
        <f t="shared" si="447"/>
        <v>24</v>
      </c>
      <c r="O800" s="11">
        <v>13850</v>
      </c>
      <c r="P800" s="11">
        <v>25150</v>
      </c>
      <c r="Q800" s="11">
        <f t="shared" si="444"/>
        <v>0</v>
      </c>
      <c r="R800" s="14">
        <v>33.987499999999997</v>
      </c>
      <c r="S800" s="14">
        <f>MROUND((G800-2*G800*R800*SQRT(N800/365)/100),50)</f>
        <v>16200</v>
      </c>
      <c r="T800" s="14">
        <f>MROUND((G800+2*G800*R800*SQRT(N800/365)/100),50)</f>
        <v>23050</v>
      </c>
      <c r="U800" s="14">
        <f t="shared" si="463"/>
        <v>0</v>
      </c>
      <c r="V800" s="15">
        <f t="shared" si="445"/>
        <v>1095</v>
      </c>
      <c r="W800" s="15">
        <f t="shared" si="448"/>
        <v>927.75</v>
      </c>
      <c r="X800" s="15">
        <f t="shared" si="449"/>
        <v>2022.75</v>
      </c>
      <c r="Y800" s="15">
        <f t="shared" si="450"/>
        <v>2022.75</v>
      </c>
      <c r="Z800" s="16">
        <f t="shared" si="459"/>
        <v>1021.7428571428567</v>
      </c>
      <c r="AA800" s="15">
        <f t="shared" si="458"/>
        <v>5.2042778375054777E-2</v>
      </c>
      <c r="AB800" s="15">
        <f t="shared" si="460"/>
        <v>48.39978388880094</v>
      </c>
      <c r="AC800" s="15">
        <f>MROUND((G800-2*G800*AB800*SQRT(N800/365)/100),50)</f>
        <v>14750</v>
      </c>
      <c r="AD800" s="15">
        <f>MROUND((G800+2*G800*AB800*SQRT(N800/365)/100),50)</f>
        <v>24500</v>
      </c>
      <c r="AE800" s="15">
        <f t="shared" si="464"/>
        <v>0</v>
      </c>
    </row>
    <row r="801" spans="1:31" x14ac:dyDescent="0.35">
      <c r="A801" s="2">
        <v>43956</v>
      </c>
      <c r="B801" t="s">
        <v>11</v>
      </c>
      <c r="C801" s="3">
        <v>43979</v>
      </c>
      <c r="D801">
        <v>19906.05</v>
      </c>
      <c r="E801">
        <v>20098</v>
      </c>
      <c r="F801">
        <v>19164.349999999999</v>
      </c>
      <c r="G801">
        <v>19246.349999999999</v>
      </c>
      <c r="H801">
        <v>19295</v>
      </c>
      <c r="I801">
        <v>19246.349999999999</v>
      </c>
      <c r="J801">
        <f t="shared" si="457"/>
        <v>-2.0076533992159629</v>
      </c>
      <c r="K801">
        <v>1382100</v>
      </c>
      <c r="L801">
        <v>95500</v>
      </c>
      <c r="M801">
        <f t="shared" si="446"/>
        <v>19900</v>
      </c>
      <c r="N801">
        <f t="shared" si="447"/>
        <v>23</v>
      </c>
      <c r="O801" s="11">
        <f t="shared" ref="O801:O817" si="465">O800</f>
        <v>13850</v>
      </c>
      <c r="P801" s="11">
        <f t="shared" ref="P801:P817" si="466">P800</f>
        <v>25150</v>
      </c>
      <c r="Q801" s="11">
        <f t="shared" si="444"/>
        <v>0</v>
      </c>
      <c r="R801" s="14">
        <v>43.67</v>
      </c>
      <c r="S801" s="14">
        <f t="shared" ref="S801:S817" si="467">S800</f>
        <v>16200</v>
      </c>
      <c r="T801" s="14">
        <f t="shared" ref="T801:T817" si="468">T800</f>
        <v>23050</v>
      </c>
      <c r="U801" s="14">
        <f t="shared" si="463"/>
        <v>0</v>
      </c>
      <c r="V801" s="15">
        <f t="shared" si="445"/>
        <v>933.65000000000146</v>
      </c>
      <c r="W801" s="15">
        <f t="shared" si="448"/>
        <v>465.25</v>
      </c>
      <c r="X801" s="15">
        <f t="shared" si="449"/>
        <v>468.40000000000146</v>
      </c>
      <c r="Y801" s="15">
        <f t="shared" si="450"/>
        <v>933.65000000000146</v>
      </c>
      <c r="Z801" s="16">
        <f t="shared" si="459"/>
        <v>1042.6214285714284</v>
      </c>
      <c r="AA801" s="15">
        <f t="shared" si="458"/>
        <v>5.4172423787961277E-2</v>
      </c>
      <c r="AB801" s="15">
        <f t="shared" si="460"/>
        <v>50.380354122803986</v>
      </c>
      <c r="AC801" s="15">
        <f t="shared" ref="AC801:AC817" si="469">AC800</f>
        <v>14750</v>
      </c>
      <c r="AD801" s="15">
        <f t="shared" ref="AD801:AD817" si="470">AD800</f>
        <v>24500</v>
      </c>
      <c r="AE801" s="15">
        <f t="shared" si="464"/>
        <v>0</v>
      </c>
    </row>
    <row r="802" spans="1:31" x14ac:dyDescent="0.35">
      <c r="A802" s="2">
        <v>43957</v>
      </c>
      <c r="B802" t="s">
        <v>11</v>
      </c>
      <c r="C802" s="3">
        <v>43979</v>
      </c>
      <c r="D802">
        <v>19219.2</v>
      </c>
      <c r="E802">
        <v>19819</v>
      </c>
      <c r="F802">
        <v>18900</v>
      </c>
      <c r="G802">
        <v>19671.95</v>
      </c>
      <c r="H802">
        <v>19772.599999999999</v>
      </c>
      <c r="I802">
        <v>19671.95</v>
      </c>
      <c r="J802">
        <f t="shared" si="457"/>
        <v>2.1634865887723493</v>
      </c>
      <c r="K802">
        <v>1476240</v>
      </c>
      <c r="L802">
        <v>94140</v>
      </c>
      <c r="M802">
        <f t="shared" si="446"/>
        <v>19200</v>
      </c>
      <c r="N802">
        <f t="shared" si="447"/>
        <v>22</v>
      </c>
      <c r="O802" s="11">
        <f t="shared" si="465"/>
        <v>13850</v>
      </c>
      <c r="P802" s="11">
        <f t="shared" si="466"/>
        <v>25150</v>
      </c>
      <c r="Q802" s="11">
        <f t="shared" si="444"/>
        <v>0</v>
      </c>
      <c r="R802" s="14">
        <v>43.607500000000002</v>
      </c>
      <c r="S802" s="14">
        <f t="shared" si="467"/>
        <v>16200</v>
      </c>
      <c r="T802" s="14">
        <f t="shared" si="468"/>
        <v>23050</v>
      </c>
      <c r="U802" s="14">
        <f t="shared" si="463"/>
        <v>0</v>
      </c>
      <c r="V802" s="15">
        <f t="shared" si="445"/>
        <v>919</v>
      </c>
      <c r="W802" s="15">
        <f t="shared" si="448"/>
        <v>572.65000000000146</v>
      </c>
      <c r="X802" s="15">
        <f t="shared" si="449"/>
        <v>346.34999999999854</v>
      </c>
      <c r="Y802" s="15">
        <f t="shared" si="450"/>
        <v>919</v>
      </c>
      <c r="Z802" s="16">
        <f t="shared" si="459"/>
        <v>997.00714285714275</v>
      </c>
      <c r="AA802" s="15">
        <f t="shared" si="458"/>
        <v>5.0681663122219341E-2</v>
      </c>
      <c r="AB802" s="15">
        <f t="shared" si="460"/>
        <v>47.133946703663987</v>
      </c>
      <c r="AC802" s="15">
        <f t="shared" si="469"/>
        <v>14750</v>
      </c>
      <c r="AD802" s="15">
        <f t="shared" si="470"/>
        <v>24500</v>
      </c>
      <c r="AE802" s="15">
        <f t="shared" si="464"/>
        <v>0</v>
      </c>
    </row>
    <row r="803" spans="1:31" x14ac:dyDescent="0.35">
      <c r="A803" s="2">
        <v>43958</v>
      </c>
      <c r="B803" t="s">
        <v>11</v>
      </c>
      <c r="C803" s="3">
        <v>43979</v>
      </c>
      <c r="D803">
        <v>19470</v>
      </c>
      <c r="E803">
        <v>19743.349999999999</v>
      </c>
      <c r="F803">
        <v>19300</v>
      </c>
      <c r="G803">
        <v>19505.3</v>
      </c>
      <c r="H803">
        <v>19544.95</v>
      </c>
      <c r="I803">
        <v>19505.3</v>
      </c>
      <c r="J803">
        <f t="shared" si="457"/>
        <v>-0.8543831676518765</v>
      </c>
      <c r="K803">
        <v>1308760</v>
      </c>
      <c r="L803">
        <v>-167480</v>
      </c>
      <c r="M803">
        <f t="shared" si="446"/>
        <v>19500</v>
      </c>
      <c r="N803">
        <f t="shared" si="447"/>
        <v>21</v>
      </c>
      <c r="O803" s="11">
        <f t="shared" si="465"/>
        <v>13850</v>
      </c>
      <c r="P803" s="11">
        <f t="shared" si="466"/>
        <v>25150</v>
      </c>
      <c r="Q803" s="11">
        <f t="shared" si="444"/>
        <v>0</v>
      </c>
      <c r="R803" s="14">
        <v>41.247500000000002</v>
      </c>
      <c r="S803" s="14">
        <f t="shared" si="467"/>
        <v>16200</v>
      </c>
      <c r="T803" s="14">
        <f t="shared" si="468"/>
        <v>23050</v>
      </c>
      <c r="U803" s="14">
        <f t="shared" si="463"/>
        <v>0</v>
      </c>
      <c r="V803" s="15">
        <f t="shared" si="445"/>
        <v>443.34999999999854</v>
      </c>
      <c r="W803" s="15">
        <f t="shared" si="448"/>
        <v>71.399999999997817</v>
      </c>
      <c r="X803" s="15">
        <f t="shared" si="449"/>
        <v>371.95000000000073</v>
      </c>
      <c r="Y803" s="15">
        <f t="shared" si="450"/>
        <v>443.34999999999854</v>
      </c>
      <c r="Z803" s="16">
        <f t="shared" si="459"/>
        <v>960.54285714285709</v>
      </c>
      <c r="AA803" s="15">
        <f t="shared" si="458"/>
        <v>4.9245223459411396E-2</v>
      </c>
      <c r="AB803" s="15">
        <f t="shared" si="460"/>
        <v>45.798057817252598</v>
      </c>
      <c r="AC803" s="15">
        <f t="shared" si="469"/>
        <v>14750</v>
      </c>
      <c r="AD803" s="15">
        <f t="shared" si="470"/>
        <v>24500</v>
      </c>
      <c r="AE803" s="15">
        <f t="shared" si="464"/>
        <v>0</v>
      </c>
    </row>
    <row r="804" spans="1:31" x14ac:dyDescent="0.35">
      <c r="A804" s="2">
        <v>43959</v>
      </c>
      <c r="B804" t="s">
        <v>11</v>
      </c>
      <c r="C804" s="3">
        <v>43979</v>
      </c>
      <c r="D804">
        <v>19825</v>
      </c>
      <c r="E804">
        <v>19950</v>
      </c>
      <c r="F804">
        <v>19210</v>
      </c>
      <c r="G804">
        <v>19284.650000000001</v>
      </c>
      <c r="H804">
        <v>19280</v>
      </c>
      <c r="I804">
        <v>19284.650000000001</v>
      </c>
      <c r="J804">
        <f t="shared" si="457"/>
        <v>-1.1441742525791123</v>
      </c>
      <c r="K804">
        <v>1397020</v>
      </c>
      <c r="L804">
        <v>88260</v>
      </c>
      <c r="M804">
        <f t="shared" si="446"/>
        <v>19800</v>
      </c>
      <c r="N804">
        <f t="shared" si="447"/>
        <v>20</v>
      </c>
      <c r="O804" s="11">
        <f t="shared" si="465"/>
        <v>13850</v>
      </c>
      <c r="P804" s="11">
        <f t="shared" si="466"/>
        <v>25150</v>
      </c>
      <c r="Q804" s="11">
        <f t="shared" si="444"/>
        <v>0</v>
      </c>
      <c r="R804" s="14">
        <v>39.93</v>
      </c>
      <c r="S804" s="14">
        <f t="shared" si="467"/>
        <v>16200</v>
      </c>
      <c r="T804" s="14">
        <f t="shared" si="468"/>
        <v>23050</v>
      </c>
      <c r="U804" s="14">
        <f t="shared" si="463"/>
        <v>0</v>
      </c>
      <c r="V804" s="15">
        <f t="shared" si="445"/>
        <v>740</v>
      </c>
      <c r="W804" s="15">
        <f t="shared" si="448"/>
        <v>444.70000000000073</v>
      </c>
      <c r="X804" s="15">
        <f t="shared" si="449"/>
        <v>295.29999999999927</v>
      </c>
      <c r="Y804" s="15">
        <f t="shared" si="450"/>
        <v>740</v>
      </c>
      <c r="Z804" s="16">
        <f t="shared" si="459"/>
        <v>905.54999999999984</v>
      </c>
      <c r="AA804" s="15">
        <f t="shared" si="458"/>
        <v>4.6957035777159539E-2</v>
      </c>
      <c r="AB804" s="15">
        <f t="shared" si="460"/>
        <v>43.67004327275837</v>
      </c>
      <c r="AC804" s="15">
        <f t="shared" si="469"/>
        <v>14750</v>
      </c>
      <c r="AD804" s="15">
        <f t="shared" si="470"/>
        <v>24500</v>
      </c>
      <c r="AE804" s="15">
        <f t="shared" si="464"/>
        <v>0</v>
      </c>
    </row>
    <row r="805" spans="1:31" x14ac:dyDescent="0.35">
      <c r="A805" s="2">
        <v>43962</v>
      </c>
      <c r="B805" t="s">
        <v>11</v>
      </c>
      <c r="C805" s="3">
        <v>43979</v>
      </c>
      <c r="D805">
        <v>19489.849999999999</v>
      </c>
      <c r="E805">
        <v>19700</v>
      </c>
      <c r="F805">
        <v>18855</v>
      </c>
      <c r="G805">
        <v>18914.400000000001</v>
      </c>
      <c r="H805">
        <v>18910</v>
      </c>
      <c r="I805">
        <v>18914.400000000001</v>
      </c>
      <c r="J805">
        <f t="shared" si="457"/>
        <v>-1.957503277925813</v>
      </c>
      <c r="K805">
        <v>1407780</v>
      </c>
      <c r="L805">
        <v>10760</v>
      </c>
      <c r="M805">
        <f t="shared" si="446"/>
        <v>19500</v>
      </c>
      <c r="N805">
        <f t="shared" si="447"/>
        <v>17</v>
      </c>
      <c r="O805" s="11">
        <f t="shared" si="465"/>
        <v>13850</v>
      </c>
      <c r="P805" s="11">
        <f t="shared" si="466"/>
        <v>25150</v>
      </c>
      <c r="Q805" s="11">
        <f t="shared" si="444"/>
        <v>0</v>
      </c>
      <c r="R805" s="14">
        <v>38.407499999999999</v>
      </c>
      <c r="S805" s="14">
        <f t="shared" si="467"/>
        <v>16200</v>
      </c>
      <c r="T805" s="14">
        <f t="shared" si="468"/>
        <v>23050</v>
      </c>
      <c r="U805" s="14">
        <f t="shared" si="463"/>
        <v>0</v>
      </c>
      <c r="V805" s="15">
        <f t="shared" si="445"/>
        <v>845</v>
      </c>
      <c r="W805" s="15">
        <f t="shared" si="448"/>
        <v>415.34999999999854</v>
      </c>
      <c r="X805" s="15">
        <f t="shared" si="449"/>
        <v>429.65000000000146</v>
      </c>
      <c r="Y805" s="15">
        <f t="shared" si="450"/>
        <v>845</v>
      </c>
      <c r="Z805" s="16">
        <f t="shared" si="459"/>
        <v>914.0607142857142</v>
      </c>
      <c r="AA805" s="15">
        <f t="shared" si="458"/>
        <v>4.8326180808575168E-2</v>
      </c>
      <c r="AB805" s="15">
        <f t="shared" si="460"/>
        <v>44.943348151974909</v>
      </c>
      <c r="AC805" s="15">
        <f t="shared" si="469"/>
        <v>14750</v>
      </c>
      <c r="AD805" s="15">
        <f t="shared" si="470"/>
        <v>24500</v>
      </c>
      <c r="AE805" s="15">
        <f t="shared" si="464"/>
        <v>0</v>
      </c>
    </row>
    <row r="806" spans="1:31" x14ac:dyDescent="0.35">
      <c r="A806" s="2">
        <v>43963</v>
      </c>
      <c r="B806" t="s">
        <v>11</v>
      </c>
      <c r="C806" s="3">
        <v>43979</v>
      </c>
      <c r="D806">
        <v>18696</v>
      </c>
      <c r="E806">
        <v>18991</v>
      </c>
      <c r="F806">
        <v>18209</v>
      </c>
      <c r="G806">
        <v>18839.099999999999</v>
      </c>
      <c r="H806">
        <v>18863.05</v>
      </c>
      <c r="I806">
        <v>18839.099999999999</v>
      </c>
      <c r="J806">
        <f t="shared" si="457"/>
        <v>-0.39970062264122447</v>
      </c>
      <c r="K806">
        <v>1457560</v>
      </c>
      <c r="L806">
        <v>49780</v>
      </c>
      <c r="M806">
        <f t="shared" si="446"/>
        <v>18700</v>
      </c>
      <c r="N806">
        <f t="shared" si="447"/>
        <v>16</v>
      </c>
      <c r="O806" s="11">
        <f t="shared" si="465"/>
        <v>13850</v>
      </c>
      <c r="P806" s="11">
        <f t="shared" si="466"/>
        <v>25150</v>
      </c>
      <c r="Q806" s="11">
        <f t="shared" si="444"/>
        <v>0</v>
      </c>
      <c r="R806" s="14">
        <v>38.037500000000001</v>
      </c>
      <c r="S806" s="14">
        <f t="shared" si="467"/>
        <v>16200</v>
      </c>
      <c r="T806" s="14">
        <f t="shared" si="468"/>
        <v>23050</v>
      </c>
      <c r="U806" s="14">
        <f t="shared" si="463"/>
        <v>0</v>
      </c>
      <c r="V806" s="15">
        <f t="shared" si="445"/>
        <v>782</v>
      </c>
      <c r="W806" s="15">
        <f t="shared" si="448"/>
        <v>76.599999999998545</v>
      </c>
      <c r="X806" s="15">
        <f t="shared" si="449"/>
        <v>705.40000000000146</v>
      </c>
      <c r="Y806" s="15">
        <f t="shared" si="450"/>
        <v>782</v>
      </c>
      <c r="Z806" s="16">
        <f t="shared" si="459"/>
        <v>875.97142857142842</v>
      </c>
      <c r="AA806" s="15">
        <f t="shared" si="458"/>
        <v>4.6497519975552362E-2</v>
      </c>
      <c r="AB806" s="15">
        <f t="shared" si="460"/>
        <v>43.242693577263694</v>
      </c>
      <c r="AC806" s="15">
        <f t="shared" si="469"/>
        <v>14750</v>
      </c>
      <c r="AD806" s="15">
        <f t="shared" si="470"/>
        <v>24500</v>
      </c>
      <c r="AE806" s="15">
        <f t="shared" si="464"/>
        <v>0</v>
      </c>
    </row>
    <row r="807" spans="1:31" x14ac:dyDescent="0.35">
      <c r="A807" s="2">
        <v>43964</v>
      </c>
      <c r="B807" t="s">
        <v>11</v>
      </c>
      <c r="C807" s="3">
        <v>43979</v>
      </c>
      <c r="D807">
        <v>19950</v>
      </c>
      <c r="E807">
        <v>20199</v>
      </c>
      <c r="F807">
        <v>19423</v>
      </c>
      <c r="G807">
        <v>19617</v>
      </c>
      <c r="H807">
        <v>19618.55</v>
      </c>
      <c r="I807">
        <v>19617</v>
      </c>
      <c r="J807">
        <f t="shared" si="457"/>
        <v>3.9654381403884464</v>
      </c>
      <c r="K807">
        <v>1213800</v>
      </c>
      <c r="L807">
        <v>-243760</v>
      </c>
      <c r="M807">
        <f t="shared" si="446"/>
        <v>20000</v>
      </c>
      <c r="N807">
        <f t="shared" si="447"/>
        <v>15</v>
      </c>
      <c r="O807" s="11">
        <f t="shared" si="465"/>
        <v>13850</v>
      </c>
      <c r="P807" s="11">
        <f t="shared" si="466"/>
        <v>25150</v>
      </c>
      <c r="Q807" s="11">
        <f t="shared" si="444"/>
        <v>0</v>
      </c>
      <c r="R807" s="14">
        <v>38.204999999999998</v>
      </c>
      <c r="S807" s="14">
        <f t="shared" si="467"/>
        <v>16200</v>
      </c>
      <c r="T807" s="14">
        <f t="shared" si="468"/>
        <v>23050</v>
      </c>
      <c r="U807" s="14">
        <f t="shared" si="463"/>
        <v>0</v>
      </c>
      <c r="V807" s="15">
        <f t="shared" si="445"/>
        <v>776</v>
      </c>
      <c r="W807" s="15">
        <f t="shared" si="448"/>
        <v>1359.9000000000015</v>
      </c>
      <c r="X807" s="15">
        <f t="shared" si="449"/>
        <v>583.90000000000146</v>
      </c>
      <c r="Y807" s="15">
        <f t="shared" si="450"/>
        <v>1359.9000000000015</v>
      </c>
      <c r="Z807" s="16">
        <f t="shared" si="459"/>
        <v>913.40714285714296</v>
      </c>
      <c r="AA807" s="15">
        <f t="shared" si="458"/>
        <v>4.6562019822457203E-2</v>
      </c>
      <c r="AB807" s="15">
        <f t="shared" si="460"/>
        <v>43.302678434885202</v>
      </c>
      <c r="AC807" s="15">
        <f t="shared" si="469"/>
        <v>14750</v>
      </c>
      <c r="AD807" s="15">
        <f t="shared" si="470"/>
        <v>24500</v>
      </c>
      <c r="AE807" s="15">
        <f t="shared" si="464"/>
        <v>0</v>
      </c>
    </row>
    <row r="808" spans="1:31" x14ac:dyDescent="0.35">
      <c r="A808" s="2">
        <v>43965</v>
      </c>
      <c r="B808" t="s">
        <v>11</v>
      </c>
      <c r="C808" s="3">
        <v>43979</v>
      </c>
      <c r="D808">
        <v>19225.650000000001</v>
      </c>
      <c r="E808">
        <v>19340.5</v>
      </c>
      <c r="F808">
        <v>18957.25</v>
      </c>
      <c r="G808">
        <v>19038.75</v>
      </c>
      <c r="H808">
        <v>19054</v>
      </c>
      <c r="I808">
        <v>19038.75</v>
      </c>
      <c r="J808">
        <f t="shared" si="457"/>
        <v>-3.0372267086862319</v>
      </c>
      <c r="K808">
        <v>1179620</v>
      </c>
      <c r="L808">
        <v>-34180</v>
      </c>
      <c r="M808">
        <f t="shared" si="446"/>
        <v>19200</v>
      </c>
      <c r="N808">
        <f t="shared" si="447"/>
        <v>14</v>
      </c>
      <c r="O808" s="11">
        <f t="shared" si="465"/>
        <v>13850</v>
      </c>
      <c r="P808" s="11">
        <f t="shared" si="466"/>
        <v>25150</v>
      </c>
      <c r="Q808" s="11">
        <f t="shared" si="444"/>
        <v>0</v>
      </c>
      <c r="R808" s="14">
        <v>38.835000000000001</v>
      </c>
      <c r="S808" s="14">
        <f t="shared" si="467"/>
        <v>16200</v>
      </c>
      <c r="T808" s="14">
        <f t="shared" si="468"/>
        <v>23050</v>
      </c>
      <c r="U808" s="14">
        <f t="shared" si="463"/>
        <v>0</v>
      </c>
      <c r="V808" s="15">
        <f t="shared" si="445"/>
        <v>383.25</v>
      </c>
      <c r="W808" s="15">
        <f t="shared" si="448"/>
        <v>276.5</v>
      </c>
      <c r="X808" s="15">
        <f t="shared" si="449"/>
        <v>659.75</v>
      </c>
      <c r="Y808" s="15">
        <f t="shared" si="450"/>
        <v>659.75</v>
      </c>
      <c r="Z808" s="16">
        <f t="shared" si="459"/>
        <v>906.25000000000023</v>
      </c>
      <c r="AA808" s="15">
        <f t="shared" si="458"/>
        <v>4.7600288884511864E-2</v>
      </c>
      <c r="AB808" s="15">
        <f t="shared" si="460"/>
        <v>44.268268662596036</v>
      </c>
      <c r="AC808" s="15">
        <f t="shared" si="469"/>
        <v>14750</v>
      </c>
      <c r="AD808" s="15">
        <f t="shared" si="470"/>
        <v>24500</v>
      </c>
      <c r="AE808" s="15">
        <f t="shared" si="464"/>
        <v>0</v>
      </c>
    </row>
    <row r="809" spans="1:31" x14ac:dyDescent="0.35">
      <c r="A809" s="2">
        <v>43966</v>
      </c>
      <c r="B809" t="s">
        <v>11</v>
      </c>
      <c r="C809" s="3">
        <v>43979</v>
      </c>
      <c r="D809">
        <v>19079.599999999999</v>
      </c>
      <c r="E809">
        <v>19079.650000000001</v>
      </c>
      <c r="F809">
        <v>18651</v>
      </c>
      <c r="G809">
        <v>18807.7</v>
      </c>
      <c r="H809">
        <v>18770</v>
      </c>
      <c r="I809">
        <v>18807.7</v>
      </c>
      <c r="J809">
        <f t="shared" si="457"/>
        <v>-1.2284862051181127</v>
      </c>
      <c r="K809">
        <v>1301840</v>
      </c>
      <c r="L809">
        <v>122220</v>
      </c>
      <c r="M809">
        <f t="shared" si="446"/>
        <v>19100</v>
      </c>
      <c r="N809">
        <f t="shared" si="447"/>
        <v>13</v>
      </c>
      <c r="O809" s="11">
        <f t="shared" si="465"/>
        <v>13850</v>
      </c>
      <c r="P809" s="11">
        <f t="shared" si="466"/>
        <v>25150</v>
      </c>
      <c r="Q809" s="11">
        <f t="shared" si="444"/>
        <v>0</v>
      </c>
      <c r="R809" s="14">
        <v>38.182499999999997</v>
      </c>
      <c r="S809" s="14">
        <f t="shared" si="467"/>
        <v>16200</v>
      </c>
      <c r="T809" s="14">
        <f t="shared" si="468"/>
        <v>23050</v>
      </c>
      <c r="U809" s="14">
        <f t="shared" si="463"/>
        <v>0</v>
      </c>
      <c r="V809" s="15">
        <f t="shared" si="445"/>
        <v>428.65000000000146</v>
      </c>
      <c r="W809" s="15">
        <f t="shared" si="448"/>
        <v>40.900000000001455</v>
      </c>
      <c r="X809" s="15">
        <f t="shared" si="449"/>
        <v>387.75</v>
      </c>
      <c r="Y809" s="15">
        <f t="shared" si="450"/>
        <v>428.65000000000146</v>
      </c>
      <c r="Z809" s="16">
        <f t="shared" si="459"/>
        <v>879.60000000000036</v>
      </c>
      <c r="AA809" s="15">
        <f t="shared" si="458"/>
        <v>4.676807903146054E-2</v>
      </c>
      <c r="AB809" s="15">
        <f t="shared" si="460"/>
        <v>43.494313499258304</v>
      </c>
      <c r="AC809" s="15">
        <f t="shared" si="469"/>
        <v>14750</v>
      </c>
      <c r="AD809" s="15">
        <f t="shared" si="470"/>
        <v>24500</v>
      </c>
      <c r="AE809" s="15">
        <f t="shared" si="464"/>
        <v>0</v>
      </c>
    </row>
    <row r="810" spans="1:31" x14ac:dyDescent="0.35">
      <c r="A810" s="2">
        <v>43969</v>
      </c>
      <c r="B810" t="s">
        <v>11</v>
      </c>
      <c r="C810" s="3">
        <v>43979</v>
      </c>
      <c r="D810">
        <v>18705.099999999999</v>
      </c>
      <c r="E810">
        <v>18711.099999999999</v>
      </c>
      <c r="F810">
        <v>17458.3</v>
      </c>
      <c r="G810">
        <v>17531.599999999999</v>
      </c>
      <c r="H810">
        <v>17589.650000000001</v>
      </c>
      <c r="I810">
        <v>17531.599999999999</v>
      </c>
      <c r="J810">
        <f t="shared" si="457"/>
        <v>-7.2788564648976832</v>
      </c>
      <c r="K810">
        <v>1400160</v>
      </c>
      <c r="L810">
        <v>98320</v>
      </c>
      <c r="M810">
        <f t="shared" si="446"/>
        <v>18700</v>
      </c>
      <c r="N810">
        <f t="shared" si="447"/>
        <v>10</v>
      </c>
      <c r="O810" s="11">
        <f t="shared" si="465"/>
        <v>13850</v>
      </c>
      <c r="P810" s="11">
        <f t="shared" si="466"/>
        <v>25150</v>
      </c>
      <c r="Q810" s="11">
        <f t="shared" si="444"/>
        <v>0</v>
      </c>
      <c r="R810" s="14">
        <v>38.017499999999998</v>
      </c>
      <c r="S810" s="14">
        <f t="shared" si="467"/>
        <v>16200</v>
      </c>
      <c r="T810" s="14">
        <f t="shared" si="468"/>
        <v>23050</v>
      </c>
      <c r="U810" s="14">
        <f t="shared" si="463"/>
        <v>0</v>
      </c>
      <c r="V810" s="15">
        <f t="shared" si="445"/>
        <v>1252.7999999999993</v>
      </c>
      <c r="W810" s="15">
        <f t="shared" si="448"/>
        <v>96.600000000002183</v>
      </c>
      <c r="X810" s="15">
        <f t="shared" si="449"/>
        <v>1349.4000000000015</v>
      </c>
      <c r="Y810" s="15">
        <f t="shared" si="450"/>
        <v>1349.4000000000015</v>
      </c>
      <c r="Z810" s="16">
        <f t="shared" si="459"/>
        <v>924.35000000000036</v>
      </c>
      <c r="AA810" s="15">
        <f t="shared" si="458"/>
        <v>5.2724794086107397E-2</v>
      </c>
      <c r="AB810" s="15">
        <f t="shared" si="460"/>
        <v>49.03405850007988</v>
      </c>
      <c r="AC810" s="15">
        <f t="shared" si="469"/>
        <v>14750</v>
      </c>
      <c r="AD810" s="15">
        <f t="shared" si="470"/>
        <v>24500</v>
      </c>
      <c r="AE810" s="15">
        <f t="shared" si="464"/>
        <v>0</v>
      </c>
    </row>
    <row r="811" spans="1:31" x14ac:dyDescent="0.35">
      <c r="A811" s="2">
        <v>43970</v>
      </c>
      <c r="B811" t="s">
        <v>11</v>
      </c>
      <c r="C811" s="3">
        <v>43979</v>
      </c>
      <c r="D811">
        <v>17735</v>
      </c>
      <c r="E811">
        <v>18165</v>
      </c>
      <c r="F811">
        <v>17318</v>
      </c>
      <c r="G811">
        <v>17438.75</v>
      </c>
      <c r="H811">
        <v>17440.05</v>
      </c>
      <c r="I811">
        <v>17438.75</v>
      </c>
      <c r="J811">
        <f t="shared" si="457"/>
        <v>-0.53243495089956872</v>
      </c>
      <c r="K811">
        <v>1374860</v>
      </c>
      <c r="L811">
        <v>-25300</v>
      </c>
      <c r="M811">
        <f t="shared" si="446"/>
        <v>17700</v>
      </c>
      <c r="N811">
        <f t="shared" si="447"/>
        <v>9</v>
      </c>
      <c r="O811" s="11">
        <f t="shared" si="465"/>
        <v>13850</v>
      </c>
      <c r="P811" s="11">
        <f t="shared" si="466"/>
        <v>25150</v>
      </c>
      <c r="Q811" s="11">
        <f t="shared" si="444"/>
        <v>0</v>
      </c>
      <c r="R811" s="14">
        <v>40.914999999999999</v>
      </c>
      <c r="S811" s="14">
        <f t="shared" si="467"/>
        <v>16200</v>
      </c>
      <c r="T811" s="14">
        <f t="shared" si="468"/>
        <v>23050</v>
      </c>
      <c r="U811" s="14">
        <f t="shared" si="463"/>
        <v>0</v>
      </c>
      <c r="V811" s="15">
        <f t="shared" si="445"/>
        <v>847</v>
      </c>
      <c r="W811" s="15">
        <f t="shared" si="448"/>
        <v>633.40000000000146</v>
      </c>
      <c r="X811" s="15">
        <f t="shared" si="449"/>
        <v>213.59999999999854</v>
      </c>
      <c r="Y811" s="15">
        <f t="shared" si="450"/>
        <v>847</v>
      </c>
      <c r="Z811" s="16">
        <f t="shared" si="459"/>
        <v>939.00000000000023</v>
      </c>
      <c r="AA811" s="15">
        <f t="shared" si="458"/>
        <v>5.3845602465773079E-2</v>
      </c>
      <c r="AB811" s="15">
        <f t="shared" si="460"/>
        <v>50.076410293168962</v>
      </c>
      <c r="AC811" s="15">
        <f t="shared" si="469"/>
        <v>14750</v>
      </c>
      <c r="AD811" s="15">
        <f t="shared" si="470"/>
        <v>24500</v>
      </c>
      <c r="AE811" s="15">
        <f t="shared" si="464"/>
        <v>0</v>
      </c>
    </row>
    <row r="812" spans="1:31" x14ac:dyDescent="0.35">
      <c r="A812" s="2">
        <v>43971</v>
      </c>
      <c r="B812" t="s">
        <v>11</v>
      </c>
      <c r="C812" s="3">
        <v>43979</v>
      </c>
      <c r="D812">
        <v>17390</v>
      </c>
      <c r="E812">
        <v>18026.95</v>
      </c>
      <c r="F812">
        <v>17351.7</v>
      </c>
      <c r="G812">
        <v>17836.650000000001</v>
      </c>
      <c r="H812">
        <v>17940</v>
      </c>
      <c r="I812">
        <v>17836.650000000001</v>
      </c>
      <c r="J812">
        <f t="shared" si="457"/>
        <v>2.2308000661559286</v>
      </c>
      <c r="K812">
        <v>1269360</v>
      </c>
      <c r="L812">
        <v>-105500</v>
      </c>
      <c r="M812">
        <f t="shared" si="446"/>
        <v>17400</v>
      </c>
      <c r="N812">
        <f t="shared" si="447"/>
        <v>8</v>
      </c>
      <c r="O812" s="11">
        <f t="shared" si="465"/>
        <v>13850</v>
      </c>
      <c r="P812" s="11">
        <f t="shared" si="466"/>
        <v>25150</v>
      </c>
      <c r="Q812" s="11">
        <f t="shared" si="444"/>
        <v>0</v>
      </c>
      <c r="R812" s="14">
        <v>39.452500000000001</v>
      </c>
      <c r="S812" s="14">
        <f t="shared" si="467"/>
        <v>16200</v>
      </c>
      <c r="T812" s="14">
        <f t="shared" si="468"/>
        <v>23050</v>
      </c>
      <c r="U812" s="14">
        <f t="shared" si="463"/>
        <v>0</v>
      </c>
      <c r="V812" s="15">
        <f t="shared" si="445"/>
        <v>675.25</v>
      </c>
      <c r="W812" s="15">
        <f t="shared" si="448"/>
        <v>588.20000000000073</v>
      </c>
      <c r="X812" s="15">
        <f t="shared" si="449"/>
        <v>87.049999999999272</v>
      </c>
      <c r="Y812" s="15">
        <f t="shared" si="450"/>
        <v>675.25</v>
      </c>
      <c r="Z812" s="16">
        <f t="shared" si="459"/>
        <v>918.74642857142885</v>
      </c>
      <c r="AA812" s="15">
        <f t="shared" si="458"/>
        <v>5.1508911626983137E-2</v>
      </c>
      <c r="AB812" s="15">
        <f t="shared" si="460"/>
        <v>47.903287813094316</v>
      </c>
      <c r="AC812" s="15">
        <f t="shared" si="469"/>
        <v>14750</v>
      </c>
      <c r="AD812" s="15">
        <f t="shared" si="470"/>
        <v>24500</v>
      </c>
      <c r="AE812" s="15">
        <f t="shared" si="464"/>
        <v>0</v>
      </c>
    </row>
    <row r="813" spans="1:31" x14ac:dyDescent="0.35">
      <c r="A813" s="2">
        <v>43972</v>
      </c>
      <c r="B813" t="s">
        <v>11</v>
      </c>
      <c r="C813" s="3">
        <v>43979</v>
      </c>
      <c r="D813">
        <v>17923.3</v>
      </c>
      <c r="E813">
        <v>18175</v>
      </c>
      <c r="F813">
        <v>17565.599999999999</v>
      </c>
      <c r="G813">
        <v>17644.849999999999</v>
      </c>
      <c r="H813">
        <v>17630</v>
      </c>
      <c r="I813">
        <v>17644.849999999999</v>
      </c>
      <c r="J813">
        <f t="shared" si="457"/>
        <v>-1.0870027231742005</v>
      </c>
      <c r="K813">
        <v>1378440</v>
      </c>
      <c r="L813">
        <v>109080</v>
      </c>
      <c r="M813">
        <f t="shared" si="446"/>
        <v>17900</v>
      </c>
      <c r="N813">
        <f t="shared" si="447"/>
        <v>7</v>
      </c>
      <c r="O813" s="11">
        <f t="shared" si="465"/>
        <v>13850</v>
      </c>
      <c r="P813" s="11">
        <f t="shared" si="466"/>
        <v>25150</v>
      </c>
      <c r="Q813" s="11">
        <f t="shared" si="444"/>
        <v>0</v>
      </c>
      <c r="R813" s="14">
        <v>35.81</v>
      </c>
      <c r="S813" s="14">
        <f t="shared" si="467"/>
        <v>16200</v>
      </c>
      <c r="T813" s="14">
        <f t="shared" si="468"/>
        <v>23050</v>
      </c>
      <c r="U813" s="14">
        <f t="shared" si="463"/>
        <v>0</v>
      </c>
      <c r="V813" s="15">
        <f t="shared" si="445"/>
        <v>609.40000000000146</v>
      </c>
      <c r="W813" s="15">
        <f t="shared" si="448"/>
        <v>338.34999999999854</v>
      </c>
      <c r="X813" s="15">
        <f t="shared" si="449"/>
        <v>271.05000000000291</v>
      </c>
      <c r="Y813" s="15">
        <f t="shared" si="450"/>
        <v>609.40000000000146</v>
      </c>
      <c r="Z813" s="16">
        <f t="shared" si="459"/>
        <v>901.07857142857188</v>
      </c>
      <c r="AA813" s="15">
        <f t="shared" si="458"/>
        <v>5.1067510997745626E-2</v>
      </c>
      <c r="AB813" s="15">
        <f t="shared" si="460"/>
        <v>47.492785227903433</v>
      </c>
      <c r="AC813" s="15">
        <f t="shared" si="469"/>
        <v>14750</v>
      </c>
      <c r="AD813" s="15">
        <f t="shared" si="470"/>
        <v>24500</v>
      </c>
      <c r="AE813" s="15">
        <f t="shared" si="464"/>
        <v>0</v>
      </c>
    </row>
    <row r="814" spans="1:31" x14ac:dyDescent="0.35">
      <c r="A814" s="2">
        <v>43973</v>
      </c>
      <c r="B814" t="s">
        <v>11</v>
      </c>
      <c r="C814" s="3">
        <v>43979</v>
      </c>
      <c r="D814">
        <v>17499.5</v>
      </c>
      <c r="E814">
        <v>17899.95</v>
      </c>
      <c r="F814">
        <v>17005.95</v>
      </c>
      <c r="G814">
        <v>17216.099999999999</v>
      </c>
      <c r="H814">
        <v>17286.099999999999</v>
      </c>
      <c r="I814">
        <v>17216.099999999999</v>
      </c>
      <c r="J814">
        <f t="shared" si="457"/>
        <v>-2.4904014265716397</v>
      </c>
      <c r="K814">
        <v>1762440</v>
      </c>
      <c r="L814">
        <v>384000</v>
      </c>
      <c r="M814">
        <f t="shared" si="446"/>
        <v>17500</v>
      </c>
      <c r="N814">
        <f t="shared" si="447"/>
        <v>6</v>
      </c>
      <c r="O814" s="11">
        <f t="shared" si="465"/>
        <v>13850</v>
      </c>
      <c r="P814" s="11">
        <f t="shared" si="466"/>
        <v>25150</v>
      </c>
      <c r="Q814" s="11">
        <f t="shared" si="444"/>
        <v>0</v>
      </c>
      <c r="R814" s="14">
        <v>32.984999999999999</v>
      </c>
      <c r="S814" s="14">
        <f t="shared" si="467"/>
        <v>16200</v>
      </c>
      <c r="T814" s="14">
        <f t="shared" si="468"/>
        <v>23050</v>
      </c>
      <c r="U814" s="14">
        <f t="shared" si="463"/>
        <v>0</v>
      </c>
      <c r="V814" s="15">
        <f t="shared" si="445"/>
        <v>894</v>
      </c>
      <c r="W814" s="15">
        <f t="shared" si="448"/>
        <v>255.10000000000218</v>
      </c>
      <c r="X814" s="15">
        <f t="shared" si="449"/>
        <v>638.89999999999782</v>
      </c>
      <c r="Y814" s="15">
        <f t="shared" si="450"/>
        <v>894</v>
      </c>
      <c r="Z814" s="16">
        <f t="shared" si="459"/>
        <v>820.45357142857188</v>
      </c>
      <c r="AA814" s="15">
        <f t="shared" si="458"/>
        <v>4.7656180634904066E-2</v>
      </c>
      <c r="AB814" s="15">
        <f t="shared" si="460"/>
        <v>44.320247990460778</v>
      </c>
      <c r="AC814" s="15">
        <f t="shared" si="469"/>
        <v>14750</v>
      </c>
      <c r="AD814" s="15">
        <f t="shared" si="470"/>
        <v>24500</v>
      </c>
      <c r="AE814" s="15">
        <f t="shared" si="464"/>
        <v>0</v>
      </c>
    </row>
    <row r="815" spans="1:31" x14ac:dyDescent="0.35">
      <c r="A815" s="2">
        <v>43977</v>
      </c>
      <c r="B815" t="s">
        <v>11</v>
      </c>
      <c r="C815" s="3">
        <v>43979</v>
      </c>
      <c r="D815">
        <v>17525</v>
      </c>
      <c r="E815">
        <v>17690</v>
      </c>
      <c r="F815">
        <v>17261.599999999999</v>
      </c>
      <c r="G815">
        <v>17445.150000000001</v>
      </c>
      <c r="H815">
        <v>17510.099999999999</v>
      </c>
      <c r="I815">
        <v>17445.150000000001</v>
      </c>
      <c r="J815">
        <f t="shared" si="457"/>
        <v>1.3129723734103915</v>
      </c>
      <c r="K815">
        <v>1441100</v>
      </c>
      <c r="L815">
        <v>-321340</v>
      </c>
      <c r="M815">
        <f t="shared" si="446"/>
        <v>17500</v>
      </c>
      <c r="N815">
        <f t="shared" si="447"/>
        <v>2</v>
      </c>
      <c r="O815" s="11">
        <f t="shared" si="465"/>
        <v>13850</v>
      </c>
      <c r="P815" s="11">
        <f t="shared" si="466"/>
        <v>25150</v>
      </c>
      <c r="Q815" s="11">
        <f t="shared" si="444"/>
        <v>0</v>
      </c>
      <c r="R815" s="14">
        <v>32.377499999999998</v>
      </c>
      <c r="S815" s="14">
        <f t="shared" si="467"/>
        <v>16200</v>
      </c>
      <c r="T815" s="14">
        <f t="shared" si="468"/>
        <v>23050</v>
      </c>
      <c r="U815" s="14">
        <f t="shared" si="463"/>
        <v>0</v>
      </c>
      <c r="V815" s="15">
        <f t="shared" si="445"/>
        <v>428.40000000000146</v>
      </c>
      <c r="W815" s="15">
        <f t="shared" si="448"/>
        <v>473.90000000000146</v>
      </c>
      <c r="X815" s="15">
        <f t="shared" si="449"/>
        <v>45.5</v>
      </c>
      <c r="Y815" s="15">
        <f t="shared" si="450"/>
        <v>473.90000000000146</v>
      </c>
      <c r="Z815" s="16">
        <f t="shared" si="459"/>
        <v>787.6142857142861</v>
      </c>
      <c r="AA815" s="15">
        <f t="shared" si="458"/>
        <v>4.514803746108724E-2</v>
      </c>
      <c r="AB815" s="15">
        <f t="shared" si="460"/>
        <v>41.987674838811131</v>
      </c>
      <c r="AC815" s="15">
        <f t="shared" si="469"/>
        <v>14750</v>
      </c>
      <c r="AD815" s="15">
        <f t="shared" si="470"/>
        <v>24500</v>
      </c>
      <c r="AE815" s="15">
        <f t="shared" si="464"/>
        <v>0</v>
      </c>
    </row>
    <row r="816" spans="1:31" x14ac:dyDescent="0.35">
      <c r="A816" s="2">
        <v>43978</v>
      </c>
      <c r="B816" t="s">
        <v>11</v>
      </c>
      <c r="C816" s="3">
        <v>43979</v>
      </c>
      <c r="D816">
        <v>17556.75</v>
      </c>
      <c r="E816">
        <v>18863.3</v>
      </c>
      <c r="F816">
        <v>17484.599999999999</v>
      </c>
      <c r="G816">
        <v>18663.05</v>
      </c>
      <c r="H816">
        <v>18663.05</v>
      </c>
      <c r="I816">
        <v>18663.05</v>
      </c>
      <c r="J816">
        <f t="shared" si="457"/>
        <v>6.5257286456393668</v>
      </c>
      <c r="K816">
        <v>871800</v>
      </c>
      <c r="L816">
        <v>-569300</v>
      </c>
      <c r="M816">
        <f t="shared" si="446"/>
        <v>17600</v>
      </c>
      <c r="N816">
        <f t="shared" si="447"/>
        <v>1</v>
      </c>
      <c r="O816" s="11">
        <f t="shared" si="465"/>
        <v>13850</v>
      </c>
      <c r="P816" s="11">
        <f t="shared" si="466"/>
        <v>25150</v>
      </c>
      <c r="Q816" s="11">
        <f t="shared" si="444"/>
        <v>0</v>
      </c>
      <c r="R816" s="14">
        <v>31.47</v>
      </c>
      <c r="S816" s="14">
        <f t="shared" si="467"/>
        <v>16200</v>
      </c>
      <c r="T816" s="14">
        <f t="shared" si="468"/>
        <v>23050</v>
      </c>
      <c r="U816" s="14">
        <f t="shared" si="463"/>
        <v>0</v>
      </c>
      <c r="V816" s="15">
        <f t="shared" si="445"/>
        <v>1378.7000000000007</v>
      </c>
      <c r="W816" s="15">
        <f t="shared" si="448"/>
        <v>1418.1499999999978</v>
      </c>
      <c r="X816" s="15">
        <f t="shared" si="449"/>
        <v>39.44999999999709</v>
      </c>
      <c r="Y816" s="15">
        <f t="shared" si="450"/>
        <v>1418.1499999999978</v>
      </c>
      <c r="Z816" s="16">
        <f t="shared" si="459"/>
        <v>823.26785714285745</v>
      </c>
      <c r="AA816" s="15">
        <f t="shared" si="458"/>
        <v>4.4112181939332397E-2</v>
      </c>
      <c r="AB816" s="15">
        <f t="shared" si="460"/>
        <v>41.024329203579128</v>
      </c>
      <c r="AC816" s="15">
        <f t="shared" si="469"/>
        <v>14750</v>
      </c>
      <c r="AD816" s="15">
        <f t="shared" si="470"/>
        <v>24500</v>
      </c>
      <c r="AE816" s="15">
        <f t="shared" si="464"/>
        <v>0</v>
      </c>
    </row>
    <row r="817" spans="1:31" x14ac:dyDescent="0.35">
      <c r="A817" s="2">
        <v>43979</v>
      </c>
      <c r="B817" t="s">
        <v>11</v>
      </c>
      <c r="C817" s="3">
        <v>43979</v>
      </c>
      <c r="D817">
        <v>18816.55</v>
      </c>
      <c r="E817">
        <v>19436</v>
      </c>
      <c r="F817">
        <v>18748.55</v>
      </c>
      <c r="G817">
        <v>19162.05</v>
      </c>
      <c r="H817">
        <v>19170.2</v>
      </c>
      <c r="I817">
        <v>19169.8</v>
      </c>
      <c r="J817">
        <f t="shared" si="457"/>
        <v>2.6041055106316913</v>
      </c>
      <c r="K817">
        <v>333440</v>
      </c>
      <c r="L817">
        <v>-538360</v>
      </c>
      <c r="M817">
        <f t="shared" si="446"/>
        <v>18800</v>
      </c>
      <c r="N817">
        <f t="shared" si="447"/>
        <v>0</v>
      </c>
      <c r="O817" s="11">
        <f t="shared" si="465"/>
        <v>13850</v>
      </c>
      <c r="P817" s="11">
        <f t="shared" si="466"/>
        <v>25150</v>
      </c>
      <c r="Q817" s="11">
        <f t="shared" si="444"/>
        <v>0</v>
      </c>
      <c r="R817" s="14">
        <v>31.272500000000001</v>
      </c>
      <c r="S817" s="14">
        <f t="shared" si="467"/>
        <v>16200</v>
      </c>
      <c r="T817" s="14">
        <f t="shared" si="468"/>
        <v>23050</v>
      </c>
      <c r="U817" s="14">
        <f t="shared" si="463"/>
        <v>0</v>
      </c>
      <c r="V817" s="15">
        <f t="shared" si="445"/>
        <v>687.45000000000073</v>
      </c>
      <c r="W817" s="15">
        <f t="shared" si="448"/>
        <v>772.95000000000073</v>
      </c>
      <c r="X817" s="15">
        <f t="shared" si="449"/>
        <v>85.5</v>
      </c>
      <c r="Y817" s="15">
        <f t="shared" si="450"/>
        <v>772.95000000000073</v>
      </c>
      <c r="Z817" s="16">
        <f t="shared" si="459"/>
        <v>846.81071428571465</v>
      </c>
      <c r="AA817" s="15">
        <f t="shared" si="458"/>
        <v>4.4192073096861489E-2</v>
      </c>
      <c r="AB817" s="15">
        <f t="shared" si="460"/>
        <v>41.098627980081183</v>
      </c>
      <c r="AC817" s="15">
        <f t="shared" si="469"/>
        <v>14750</v>
      </c>
      <c r="AD817" s="15">
        <f t="shared" si="470"/>
        <v>24500</v>
      </c>
      <c r="AE817" s="15">
        <f t="shared" si="464"/>
        <v>0</v>
      </c>
    </row>
    <row r="818" spans="1:31" x14ac:dyDescent="0.35">
      <c r="A818" s="2">
        <v>43980</v>
      </c>
      <c r="B818" t="s">
        <v>11</v>
      </c>
      <c r="C818" s="3">
        <v>44007</v>
      </c>
      <c r="D818">
        <v>18918</v>
      </c>
      <c r="E818">
        <v>19183.2</v>
      </c>
      <c r="F818">
        <v>18655.8</v>
      </c>
      <c r="G818">
        <v>19099.2</v>
      </c>
      <c r="H818">
        <v>19037.95</v>
      </c>
      <c r="I818">
        <v>19099.2</v>
      </c>
      <c r="J818">
        <f t="shared" si="457"/>
        <v>-0.329071374717258</v>
      </c>
      <c r="K818">
        <v>1499000</v>
      </c>
      <c r="L818">
        <v>104600</v>
      </c>
      <c r="M818">
        <f t="shared" si="446"/>
        <v>18900</v>
      </c>
      <c r="N818">
        <f t="shared" si="447"/>
        <v>27</v>
      </c>
      <c r="O818" s="11">
        <v>14250</v>
      </c>
      <c r="P818" s="11">
        <v>23500</v>
      </c>
      <c r="Q818" s="11">
        <f t="shared" si="444"/>
        <v>0</v>
      </c>
      <c r="R818" s="14">
        <v>30.017499999999998</v>
      </c>
      <c r="S818" s="14">
        <f>MROUND((G818-2*G818*R818*SQRT(N818/365)/100),50)</f>
        <v>16000</v>
      </c>
      <c r="T818" s="14">
        <f>MROUND((G818+2*G818*R818*SQRT(N818/365)/100),50)</f>
        <v>22200</v>
      </c>
      <c r="U818" s="14">
        <f t="shared" si="463"/>
        <v>0</v>
      </c>
      <c r="V818" s="15">
        <f t="shared" si="445"/>
        <v>527.40000000000146</v>
      </c>
      <c r="W818" s="15">
        <f t="shared" si="448"/>
        <v>21.150000000001455</v>
      </c>
      <c r="X818" s="15">
        <f t="shared" si="449"/>
        <v>506.25</v>
      </c>
      <c r="Y818" s="15">
        <f t="shared" si="450"/>
        <v>527.40000000000146</v>
      </c>
      <c r="Z818" s="16">
        <f t="shared" si="459"/>
        <v>831.62500000000057</v>
      </c>
      <c r="AA818" s="15">
        <f t="shared" si="458"/>
        <v>4.354239968166209E-2</v>
      </c>
      <c r="AB818" s="15">
        <f t="shared" si="460"/>
        <v>40.494431703945743</v>
      </c>
      <c r="AC818" s="15">
        <f>MROUND((G818-2*G818*AB818*SQRT(N818/365)/100),50)</f>
        <v>14900</v>
      </c>
      <c r="AD818" s="15">
        <f>MROUND((G818+2*G818*AB818*SQRT(N818/365)/100),50)</f>
        <v>23300</v>
      </c>
      <c r="AE818" s="15">
        <f t="shared" si="464"/>
        <v>0</v>
      </c>
    </row>
    <row r="819" spans="1:31" x14ac:dyDescent="0.35">
      <c r="A819" s="2">
        <v>43983</v>
      </c>
      <c r="B819" t="s">
        <v>11</v>
      </c>
      <c r="C819" s="3">
        <v>44007</v>
      </c>
      <c r="D819">
        <v>19490.349999999999</v>
      </c>
      <c r="E819">
        <v>20179.8</v>
      </c>
      <c r="F819">
        <v>19450</v>
      </c>
      <c r="G819">
        <v>19894.099999999999</v>
      </c>
      <c r="H819">
        <v>19857.25</v>
      </c>
      <c r="I819">
        <v>19894.099999999999</v>
      </c>
      <c r="J819">
        <f t="shared" si="457"/>
        <v>3.995657003835297</v>
      </c>
      <c r="K819">
        <v>1434920</v>
      </c>
      <c r="L819">
        <v>-64080</v>
      </c>
      <c r="M819">
        <f t="shared" si="446"/>
        <v>19500</v>
      </c>
      <c r="N819">
        <f t="shared" si="447"/>
        <v>24</v>
      </c>
      <c r="O819" s="11">
        <f t="shared" ref="O819:O835" si="471">O818</f>
        <v>14250</v>
      </c>
      <c r="P819" s="11">
        <f t="shared" ref="P819:P835" si="472">P818</f>
        <v>23500</v>
      </c>
      <c r="Q819" s="11">
        <f t="shared" si="444"/>
        <v>0</v>
      </c>
      <c r="R819" s="14">
        <v>30.22</v>
      </c>
      <c r="S819" s="14">
        <f t="shared" ref="S819:S837" si="473">S818</f>
        <v>16000</v>
      </c>
      <c r="T819" s="14">
        <f t="shared" ref="T819:T837" si="474">T818</f>
        <v>22200</v>
      </c>
      <c r="U819" s="14">
        <f t="shared" si="463"/>
        <v>0</v>
      </c>
      <c r="V819" s="15">
        <f t="shared" si="445"/>
        <v>729.79999999999927</v>
      </c>
      <c r="W819" s="15">
        <f t="shared" si="448"/>
        <v>1080.5999999999985</v>
      </c>
      <c r="X819" s="15">
        <f t="shared" si="449"/>
        <v>350.79999999999927</v>
      </c>
      <c r="Y819" s="15">
        <f t="shared" si="450"/>
        <v>1080.5999999999985</v>
      </c>
      <c r="Z819" s="16">
        <f t="shared" si="459"/>
        <v>848.45357142857188</v>
      </c>
      <c r="AA819" s="15">
        <f t="shared" si="458"/>
        <v>4.2648502391592076E-2</v>
      </c>
      <c r="AB819" s="15">
        <f t="shared" si="460"/>
        <v>39.663107224180628</v>
      </c>
      <c r="AC819" s="15">
        <f t="shared" ref="AC819:AC837" si="475">AC818</f>
        <v>14900</v>
      </c>
      <c r="AD819" s="15">
        <f t="shared" ref="AD819:AD837" si="476">AD818</f>
        <v>23300</v>
      </c>
      <c r="AE819" s="15">
        <f t="shared" si="464"/>
        <v>0</v>
      </c>
    </row>
    <row r="820" spans="1:31" x14ac:dyDescent="0.35">
      <c r="A820" s="2">
        <v>43984</v>
      </c>
      <c r="B820" t="s">
        <v>11</v>
      </c>
      <c r="C820" s="3">
        <v>44007</v>
      </c>
      <c r="D820">
        <v>19880</v>
      </c>
      <c r="E820">
        <v>20584</v>
      </c>
      <c r="F820">
        <v>19750</v>
      </c>
      <c r="G820">
        <v>20466.349999999999</v>
      </c>
      <c r="H820">
        <v>20583.849999999999</v>
      </c>
      <c r="I820">
        <v>20466.349999999999</v>
      </c>
      <c r="J820">
        <f t="shared" si="457"/>
        <v>2.7960530333938394</v>
      </c>
      <c r="K820">
        <v>1579260</v>
      </c>
      <c r="L820">
        <v>144340</v>
      </c>
      <c r="M820">
        <f t="shared" si="446"/>
        <v>19900</v>
      </c>
      <c r="N820">
        <f t="shared" si="447"/>
        <v>23</v>
      </c>
      <c r="O820" s="11">
        <f t="shared" si="471"/>
        <v>14250</v>
      </c>
      <c r="P820" s="11">
        <f t="shared" si="472"/>
        <v>23500</v>
      </c>
      <c r="Q820" s="11">
        <f t="shared" si="444"/>
        <v>0</v>
      </c>
      <c r="R820" s="14">
        <v>30.7425</v>
      </c>
      <c r="S820" s="14">
        <f t="shared" si="473"/>
        <v>16000</v>
      </c>
      <c r="T820" s="14">
        <f t="shared" si="474"/>
        <v>22200</v>
      </c>
      <c r="U820" s="14">
        <f t="shared" si="463"/>
        <v>0</v>
      </c>
      <c r="V820" s="15">
        <f t="shared" si="445"/>
        <v>834</v>
      </c>
      <c r="W820" s="15">
        <f t="shared" si="448"/>
        <v>689.90000000000146</v>
      </c>
      <c r="X820" s="15">
        <f t="shared" si="449"/>
        <v>144.09999999999854</v>
      </c>
      <c r="Y820" s="15">
        <f t="shared" si="450"/>
        <v>834</v>
      </c>
      <c r="Z820" s="16">
        <f t="shared" si="459"/>
        <v>852.16785714285754</v>
      </c>
      <c r="AA820" s="15">
        <f t="shared" si="458"/>
        <v>4.1637510212756919E-2</v>
      </c>
      <c r="AB820" s="15">
        <f t="shared" si="460"/>
        <v>38.722884497863937</v>
      </c>
      <c r="AC820" s="15">
        <f t="shared" si="475"/>
        <v>14900</v>
      </c>
      <c r="AD820" s="15">
        <f t="shared" si="476"/>
        <v>23300</v>
      </c>
      <c r="AE820" s="15">
        <f t="shared" si="464"/>
        <v>0</v>
      </c>
    </row>
    <row r="821" spans="1:31" x14ac:dyDescent="0.35">
      <c r="A821" s="2">
        <v>43985</v>
      </c>
      <c r="B821" t="s">
        <v>11</v>
      </c>
      <c r="C821" s="3">
        <v>44007</v>
      </c>
      <c r="D821">
        <v>20935</v>
      </c>
      <c r="E821">
        <v>21611.55</v>
      </c>
      <c r="F821">
        <v>20739.2</v>
      </c>
      <c r="G821">
        <v>20882.400000000001</v>
      </c>
      <c r="H821">
        <v>20873.900000000001</v>
      </c>
      <c r="I821">
        <v>20882.400000000001</v>
      </c>
      <c r="J821">
        <f t="shared" si="457"/>
        <v>1.9923476228786101</v>
      </c>
      <c r="K821">
        <v>1465240</v>
      </c>
      <c r="L821">
        <v>-114020</v>
      </c>
      <c r="M821">
        <f t="shared" si="446"/>
        <v>20900</v>
      </c>
      <c r="N821">
        <f t="shared" si="447"/>
        <v>22</v>
      </c>
      <c r="O821" s="11">
        <f t="shared" si="471"/>
        <v>14250</v>
      </c>
      <c r="P821" s="11">
        <f t="shared" si="472"/>
        <v>23500</v>
      </c>
      <c r="Q821" s="11">
        <f t="shared" si="444"/>
        <v>0</v>
      </c>
      <c r="R821" s="14">
        <v>30.114999999999998</v>
      </c>
      <c r="S821" s="14">
        <f t="shared" si="473"/>
        <v>16000</v>
      </c>
      <c r="T821" s="14">
        <f t="shared" si="474"/>
        <v>22200</v>
      </c>
      <c r="U821" s="14">
        <f t="shared" si="463"/>
        <v>0</v>
      </c>
      <c r="V821" s="15">
        <f t="shared" si="445"/>
        <v>872.34999999999854</v>
      </c>
      <c r="W821" s="15">
        <f t="shared" si="448"/>
        <v>1145.2000000000007</v>
      </c>
      <c r="X821" s="15">
        <f t="shared" si="449"/>
        <v>272.85000000000218</v>
      </c>
      <c r="Y821" s="15">
        <f t="shared" si="450"/>
        <v>1145.2000000000007</v>
      </c>
      <c r="Z821" s="16">
        <f t="shared" si="459"/>
        <v>836.83214285714325</v>
      </c>
      <c r="AA821" s="15">
        <f t="shared" si="458"/>
        <v>4.0073561604851128E-2</v>
      </c>
      <c r="AB821" s="15">
        <f t="shared" si="460"/>
        <v>37.268412292511549</v>
      </c>
      <c r="AC821" s="15">
        <f t="shared" si="475"/>
        <v>14900</v>
      </c>
      <c r="AD821" s="15">
        <f t="shared" si="476"/>
        <v>23300</v>
      </c>
      <c r="AE821" s="15">
        <f t="shared" si="464"/>
        <v>0</v>
      </c>
    </row>
    <row r="822" spans="1:31" x14ac:dyDescent="0.35">
      <c r="A822" s="2">
        <v>43986</v>
      </c>
      <c r="B822" t="s">
        <v>11</v>
      </c>
      <c r="C822" s="3">
        <v>44007</v>
      </c>
      <c r="D822">
        <v>20862.650000000001</v>
      </c>
      <c r="E822">
        <v>21080</v>
      </c>
      <c r="F822">
        <v>20233.3</v>
      </c>
      <c r="G822">
        <v>20379.95</v>
      </c>
      <c r="H822">
        <v>20350</v>
      </c>
      <c r="I822">
        <v>20379.95</v>
      </c>
      <c r="J822">
        <f t="shared" si="457"/>
        <v>-2.4654133106312854</v>
      </c>
      <c r="K822">
        <v>1347120</v>
      </c>
      <c r="L822">
        <v>-118120</v>
      </c>
      <c r="M822">
        <f t="shared" si="446"/>
        <v>20900</v>
      </c>
      <c r="N822">
        <f t="shared" si="447"/>
        <v>21</v>
      </c>
      <c r="O822" s="11">
        <f t="shared" si="471"/>
        <v>14250</v>
      </c>
      <c r="P822" s="11">
        <f t="shared" si="472"/>
        <v>23500</v>
      </c>
      <c r="Q822" s="11">
        <f t="shared" si="444"/>
        <v>0</v>
      </c>
      <c r="R822" s="14">
        <v>30.0425</v>
      </c>
      <c r="S822" s="14">
        <f t="shared" si="473"/>
        <v>16000</v>
      </c>
      <c r="T822" s="14">
        <f t="shared" si="474"/>
        <v>22200</v>
      </c>
      <c r="U822" s="14">
        <f t="shared" si="463"/>
        <v>0</v>
      </c>
      <c r="V822" s="15">
        <f t="shared" si="445"/>
        <v>846.70000000000073</v>
      </c>
      <c r="W822" s="15">
        <f t="shared" si="448"/>
        <v>197.59999999999854</v>
      </c>
      <c r="X822" s="15">
        <f t="shared" si="449"/>
        <v>649.10000000000218</v>
      </c>
      <c r="Y822" s="15">
        <f t="shared" si="450"/>
        <v>846.70000000000073</v>
      </c>
      <c r="Z822" s="16">
        <f t="shared" si="459"/>
        <v>850.18571428571465</v>
      </c>
      <c r="AA822" s="15">
        <f t="shared" si="458"/>
        <v>4.1716771350553586E-2</v>
      </c>
      <c r="AB822" s="15">
        <f t="shared" si="460"/>
        <v>38.796597356014836</v>
      </c>
      <c r="AC822" s="15">
        <f t="shared" si="475"/>
        <v>14900</v>
      </c>
      <c r="AD822" s="15">
        <f t="shared" si="476"/>
        <v>23300</v>
      </c>
      <c r="AE822" s="15">
        <f t="shared" si="464"/>
        <v>0</v>
      </c>
    </row>
    <row r="823" spans="1:31" x14ac:dyDescent="0.35">
      <c r="A823" s="2">
        <v>43987</v>
      </c>
      <c r="B823" t="s">
        <v>11</v>
      </c>
      <c r="C823" s="3">
        <v>44007</v>
      </c>
      <c r="D823">
        <v>20431</v>
      </c>
      <c r="E823">
        <v>21192.45</v>
      </c>
      <c r="F823">
        <v>20388</v>
      </c>
      <c r="G823">
        <v>21016.400000000001</v>
      </c>
      <c r="H823">
        <v>21185</v>
      </c>
      <c r="I823">
        <v>21016.400000000001</v>
      </c>
      <c r="J823">
        <f t="shared" si="457"/>
        <v>3.0283492891265902</v>
      </c>
      <c r="K823">
        <v>1476060</v>
      </c>
      <c r="L823">
        <v>128940</v>
      </c>
      <c r="M823">
        <f t="shared" si="446"/>
        <v>20400</v>
      </c>
      <c r="N823">
        <f t="shared" si="447"/>
        <v>20</v>
      </c>
      <c r="O823" s="11">
        <f t="shared" si="471"/>
        <v>14250</v>
      </c>
      <c r="P823" s="11">
        <f t="shared" si="472"/>
        <v>23500</v>
      </c>
      <c r="Q823" s="11">
        <f t="shared" si="444"/>
        <v>0</v>
      </c>
      <c r="R823" s="14">
        <v>29.69</v>
      </c>
      <c r="S823" s="14">
        <f t="shared" si="473"/>
        <v>16000</v>
      </c>
      <c r="T823" s="14">
        <f t="shared" si="474"/>
        <v>22200</v>
      </c>
      <c r="U823" s="14">
        <f t="shared" si="463"/>
        <v>0</v>
      </c>
      <c r="V823" s="15">
        <f t="shared" si="445"/>
        <v>804.45000000000073</v>
      </c>
      <c r="W823" s="15">
        <f t="shared" si="448"/>
        <v>812.5</v>
      </c>
      <c r="X823" s="15">
        <f t="shared" si="449"/>
        <v>8.0499999999992724</v>
      </c>
      <c r="Y823" s="15">
        <f t="shared" si="450"/>
        <v>812.5</v>
      </c>
      <c r="Z823" s="16">
        <f t="shared" si="459"/>
        <v>877.60357142857174</v>
      </c>
      <c r="AA823" s="15">
        <f t="shared" si="458"/>
        <v>4.1758035221473311E-2</v>
      </c>
      <c r="AB823" s="15">
        <f t="shared" si="460"/>
        <v>38.834972755970178</v>
      </c>
      <c r="AC823" s="15">
        <f t="shared" si="475"/>
        <v>14900</v>
      </c>
      <c r="AD823" s="15">
        <f t="shared" si="476"/>
        <v>23300</v>
      </c>
      <c r="AE823" s="15">
        <f t="shared" si="464"/>
        <v>0</v>
      </c>
    </row>
    <row r="824" spans="1:31" x14ac:dyDescent="0.35">
      <c r="A824" s="2">
        <v>43990</v>
      </c>
      <c r="B824" t="s">
        <v>11</v>
      </c>
      <c r="C824" s="3">
        <v>44007</v>
      </c>
      <c r="D824">
        <v>21685.35</v>
      </c>
      <c r="E824">
        <v>21775</v>
      </c>
      <c r="F824">
        <v>20870.400000000001</v>
      </c>
      <c r="G824">
        <v>21161.599999999999</v>
      </c>
      <c r="H824">
        <v>21170.25</v>
      </c>
      <c r="I824">
        <v>21161.599999999999</v>
      </c>
      <c r="J824">
        <f t="shared" si="457"/>
        <v>0.6861484953878586</v>
      </c>
      <c r="K824">
        <v>1529000</v>
      </c>
      <c r="L824">
        <v>52940</v>
      </c>
      <c r="M824">
        <f t="shared" si="446"/>
        <v>21700</v>
      </c>
      <c r="N824">
        <f t="shared" si="447"/>
        <v>17</v>
      </c>
      <c r="O824" s="11">
        <f t="shared" si="471"/>
        <v>14250</v>
      </c>
      <c r="P824" s="11">
        <f t="shared" si="472"/>
        <v>23500</v>
      </c>
      <c r="Q824" s="11">
        <f t="shared" si="444"/>
        <v>0</v>
      </c>
      <c r="R824" s="14">
        <v>28.68</v>
      </c>
      <c r="S824" s="14">
        <f t="shared" si="473"/>
        <v>16000</v>
      </c>
      <c r="T824" s="14">
        <f t="shared" si="474"/>
        <v>22200</v>
      </c>
      <c r="U824" s="14">
        <f t="shared" si="463"/>
        <v>0</v>
      </c>
      <c r="V824" s="15">
        <f t="shared" si="445"/>
        <v>904.59999999999854</v>
      </c>
      <c r="W824" s="15">
        <f t="shared" si="448"/>
        <v>758.59999999999854</v>
      </c>
      <c r="X824" s="15">
        <f t="shared" si="449"/>
        <v>146</v>
      </c>
      <c r="Y824" s="15">
        <f t="shared" si="450"/>
        <v>904.59999999999854</v>
      </c>
      <c r="Z824" s="16">
        <f t="shared" si="459"/>
        <v>845.83214285714291</v>
      </c>
      <c r="AA824" s="15">
        <f t="shared" si="458"/>
        <v>3.9970141334168631E-2</v>
      </c>
      <c r="AB824" s="15">
        <f t="shared" si="460"/>
        <v>37.172231440776827</v>
      </c>
      <c r="AC824" s="15">
        <f t="shared" si="475"/>
        <v>14900</v>
      </c>
      <c r="AD824" s="15">
        <f t="shared" si="476"/>
        <v>23300</v>
      </c>
      <c r="AE824" s="15">
        <f t="shared" si="464"/>
        <v>0</v>
      </c>
    </row>
    <row r="825" spans="1:31" x14ac:dyDescent="0.35">
      <c r="A825" s="2">
        <v>43991</v>
      </c>
      <c r="B825" t="s">
        <v>11</v>
      </c>
      <c r="C825" s="3">
        <v>44007</v>
      </c>
      <c r="D825">
        <v>21201.05</v>
      </c>
      <c r="E825">
        <v>21590</v>
      </c>
      <c r="F825">
        <v>20576</v>
      </c>
      <c r="G825">
        <v>20677.849999999999</v>
      </c>
      <c r="H825">
        <v>20585.5</v>
      </c>
      <c r="I825">
        <v>20677.849999999999</v>
      </c>
      <c r="J825">
        <f t="shared" si="457"/>
        <v>-2.3394598568032947</v>
      </c>
      <c r="K825">
        <v>1671480</v>
      </c>
      <c r="L825">
        <v>142480</v>
      </c>
      <c r="M825">
        <f t="shared" si="446"/>
        <v>21200</v>
      </c>
      <c r="N825">
        <f t="shared" si="447"/>
        <v>16</v>
      </c>
      <c r="O825" s="11">
        <f t="shared" si="471"/>
        <v>14250</v>
      </c>
      <c r="P825" s="11">
        <f t="shared" si="472"/>
        <v>23500</v>
      </c>
      <c r="Q825" s="11">
        <f t="shared" si="444"/>
        <v>0</v>
      </c>
      <c r="R825" s="14">
        <v>29.647500000000001</v>
      </c>
      <c r="S825" s="14">
        <f t="shared" si="473"/>
        <v>16000</v>
      </c>
      <c r="T825" s="14">
        <f t="shared" si="474"/>
        <v>22200</v>
      </c>
      <c r="U825" s="14">
        <f t="shared" si="463"/>
        <v>0</v>
      </c>
      <c r="V825" s="15">
        <f t="shared" si="445"/>
        <v>1014</v>
      </c>
      <c r="W825" s="15">
        <f t="shared" si="448"/>
        <v>428.40000000000146</v>
      </c>
      <c r="X825" s="15">
        <f t="shared" si="449"/>
        <v>585.59999999999854</v>
      </c>
      <c r="Y825" s="15">
        <f t="shared" si="450"/>
        <v>1014</v>
      </c>
      <c r="Z825" s="16">
        <f t="shared" si="459"/>
        <v>857.76071428571436</v>
      </c>
      <c r="AA825" s="15">
        <f t="shared" si="458"/>
        <v>4.1482103520710058E-2</v>
      </c>
      <c r="AB825" s="15">
        <f t="shared" si="460"/>
        <v>38.578356274260351</v>
      </c>
      <c r="AC825" s="15">
        <f t="shared" si="475"/>
        <v>14900</v>
      </c>
      <c r="AD825" s="15">
        <f t="shared" si="476"/>
        <v>23300</v>
      </c>
      <c r="AE825" s="15">
        <f t="shared" si="464"/>
        <v>0</v>
      </c>
    </row>
    <row r="826" spans="1:31" x14ac:dyDescent="0.35">
      <c r="A826" s="2">
        <v>43992</v>
      </c>
      <c r="B826" t="s">
        <v>11</v>
      </c>
      <c r="C826" s="3">
        <v>44007</v>
      </c>
      <c r="D826">
        <v>20685</v>
      </c>
      <c r="E826">
        <v>21300</v>
      </c>
      <c r="F826">
        <v>20640</v>
      </c>
      <c r="G826">
        <v>21119.4</v>
      </c>
      <c r="H826">
        <v>21285</v>
      </c>
      <c r="I826">
        <v>21119.4</v>
      </c>
      <c r="J826">
        <f t="shared" si="457"/>
        <v>2.0907317442730515</v>
      </c>
      <c r="K826">
        <v>1703380</v>
      </c>
      <c r="L826">
        <v>31900</v>
      </c>
      <c r="M826">
        <f t="shared" si="446"/>
        <v>20700</v>
      </c>
      <c r="N826">
        <f t="shared" si="447"/>
        <v>15</v>
      </c>
      <c r="O826" s="11">
        <f t="shared" si="471"/>
        <v>14250</v>
      </c>
      <c r="P826" s="11">
        <f t="shared" si="472"/>
        <v>23500</v>
      </c>
      <c r="Q826" s="11">
        <f t="shared" si="444"/>
        <v>0</v>
      </c>
      <c r="R826" s="14">
        <v>30.204999999999998</v>
      </c>
      <c r="S826" s="14">
        <f t="shared" si="473"/>
        <v>16000</v>
      </c>
      <c r="T826" s="14">
        <f t="shared" si="474"/>
        <v>22200</v>
      </c>
      <c r="U826" s="14">
        <f t="shared" si="463"/>
        <v>0</v>
      </c>
      <c r="V826" s="15">
        <f t="shared" si="445"/>
        <v>660</v>
      </c>
      <c r="W826" s="15">
        <f t="shared" si="448"/>
        <v>622.15000000000146</v>
      </c>
      <c r="X826" s="15">
        <f t="shared" si="449"/>
        <v>37.849999999998545</v>
      </c>
      <c r="Y826" s="15">
        <f t="shared" si="450"/>
        <v>660</v>
      </c>
      <c r="Z826" s="16">
        <f t="shared" si="459"/>
        <v>856.67142857142869</v>
      </c>
      <c r="AA826" s="15">
        <f t="shared" si="458"/>
        <v>4.0563246520802135E-2</v>
      </c>
      <c r="AB826" s="15">
        <f t="shared" si="460"/>
        <v>37.723819264345984</v>
      </c>
      <c r="AC826" s="15">
        <f t="shared" si="475"/>
        <v>14900</v>
      </c>
      <c r="AD826" s="15">
        <f t="shared" si="476"/>
        <v>23300</v>
      </c>
      <c r="AE826" s="15">
        <f t="shared" si="464"/>
        <v>0</v>
      </c>
    </row>
    <row r="827" spans="1:31" x14ac:dyDescent="0.35">
      <c r="A827" s="2">
        <v>43993</v>
      </c>
      <c r="B827" t="s">
        <v>11</v>
      </c>
      <c r="C827" s="3">
        <v>44007</v>
      </c>
      <c r="D827">
        <v>20917.650000000001</v>
      </c>
      <c r="E827">
        <v>21239.65</v>
      </c>
      <c r="F827">
        <v>20443</v>
      </c>
      <c r="G827">
        <v>20508.849999999999</v>
      </c>
      <c r="H827">
        <v>20522.400000000001</v>
      </c>
      <c r="I827">
        <v>20508.849999999999</v>
      </c>
      <c r="J827">
        <f t="shared" si="457"/>
        <v>-2.9770074870117189</v>
      </c>
      <c r="K827">
        <v>1602500</v>
      </c>
      <c r="L827">
        <v>-100880</v>
      </c>
      <c r="M827">
        <f t="shared" si="446"/>
        <v>20900</v>
      </c>
      <c r="N827">
        <f t="shared" si="447"/>
        <v>14</v>
      </c>
      <c r="O827" s="11">
        <f t="shared" si="471"/>
        <v>14250</v>
      </c>
      <c r="P827" s="11">
        <f t="shared" si="472"/>
        <v>23500</v>
      </c>
      <c r="Q827" s="11">
        <f t="shared" si="444"/>
        <v>0</v>
      </c>
      <c r="R827" s="14">
        <v>29.4375</v>
      </c>
      <c r="S827" s="14">
        <f t="shared" si="473"/>
        <v>16000</v>
      </c>
      <c r="T827" s="14">
        <f t="shared" si="474"/>
        <v>22200</v>
      </c>
      <c r="U827" s="14">
        <f t="shared" si="463"/>
        <v>0</v>
      </c>
      <c r="V827" s="15">
        <f t="shared" si="445"/>
        <v>796.65000000000146</v>
      </c>
      <c r="W827" s="15">
        <f t="shared" si="448"/>
        <v>120.25</v>
      </c>
      <c r="X827" s="15">
        <f t="shared" si="449"/>
        <v>676.40000000000146</v>
      </c>
      <c r="Y827" s="15">
        <f t="shared" si="450"/>
        <v>796.65000000000146</v>
      </c>
      <c r="Z827" s="16">
        <f t="shared" si="459"/>
        <v>870.04642857142869</v>
      </c>
      <c r="AA827" s="15">
        <f t="shared" si="458"/>
        <v>4.2422974889934281E-2</v>
      </c>
      <c r="AB827" s="15">
        <f t="shared" si="460"/>
        <v>39.45336664763888</v>
      </c>
      <c r="AC827" s="15">
        <f t="shared" si="475"/>
        <v>14900</v>
      </c>
      <c r="AD827" s="15">
        <f t="shared" si="476"/>
        <v>23300</v>
      </c>
      <c r="AE827" s="15">
        <f t="shared" si="464"/>
        <v>0</v>
      </c>
    </row>
    <row r="828" spans="1:31" x14ac:dyDescent="0.35">
      <c r="A828" s="2">
        <v>43994</v>
      </c>
      <c r="B828" t="s">
        <v>11</v>
      </c>
      <c r="C828" s="3">
        <v>44007</v>
      </c>
      <c r="D828">
        <v>19555</v>
      </c>
      <c r="E828">
        <v>20728</v>
      </c>
      <c r="F828">
        <v>19555</v>
      </c>
      <c r="G828">
        <v>20624.5</v>
      </c>
      <c r="H828">
        <v>20574.95</v>
      </c>
      <c r="I828">
        <v>20624.5</v>
      </c>
      <c r="J828">
        <f t="shared" si="457"/>
        <v>0.56074086644525423</v>
      </c>
      <c r="K828">
        <v>1846740</v>
      </c>
      <c r="L828">
        <v>244240</v>
      </c>
      <c r="M828">
        <f t="shared" si="446"/>
        <v>19600</v>
      </c>
      <c r="N828">
        <f t="shared" si="447"/>
        <v>13</v>
      </c>
      <c r="O828" s="11">
        <f t="shared" si="471"/>
        <v>14250</v>
      </c>
      <c r="P828" s="11">
        <f t="shared" si="472"/>
        <v>23500</v>
      </c>
      <c r="Q828" s="11">
        <f t="shared" si="444"/>
        <v>0</v>
      </c>
      <c r="R828" s="14">
        <v>29.66</v>
      </c>
      <c r="S828" s="14">
        <f t="shared" si="473"/>
        <v>16000</v>
      </c>
      <c r="T828" s="14">
        <f t="shared" si="474"/>
        <v>22200</v>
      </c>
      <c r="U828" s="14">
        <f t="shared" si="463"/>
        <v>0</v>
      </c>
      <c r="V828" s="15">
        <f t="shared" si="445"/>
        <v>1173</v>
      </c>
      <c r="W828" s="15">
        <f t="shared" si="448"/>
        <v>219.15000000000146</v>
      </c>
      <c r="X828" s="15">
        <f t="shared" si="449"/>
        <v>953.84999999999854</v>
      </c>
      <c r="Y828" s="15">
        <f t="shared" si="450"/>
        <v>1173</v>
      </c>
      <c r="Z828" s="16">
        <f t="shared" si="459"/>
        <v>889.97500000000014</v>
      </c>
      <c r="AA828" s="15">
        <f t="shared" si="458"/>
        <v>4.3151349123615124E-2</v>
      </c>
      <c r="AB828" s="15">
        <f t="shared" si="460"/>
        <v>40.130754684962064</v>
      </c>
      <c r="AC828" s="15">
        <f t="shared" si="475"/>
        <v>14900</v>
      </c>
      <c r="AD828" s="15">
        <f t="shared" si="476"/>
        <v>23300</v>
      </c>
      <c r="AE828" s="15">
        <f t="shared" si="464"/>
        <v>0</v>
      </c>
    </row>
    <row r="829" spans="1:31" x14ac:dyDescent="0.35">
      <c r="A829" s="2">
        <v>43997</v>
      </c>
      <c r="B829" t="s">
        <v>11</v>
      </c>
      <c r="C829" s="3">
        <v>44007</v>
      </c>
      <c r="D829">
        <v>20405.7</v>
      </c>
      <c r="E829">
        <v>20430.2</v>
      </c>
      <c r="F829">
        <v>19655</v>
      </c>
      <c r="G829">
        <v>19911.5</v>
      </c>
      <c r="H829">
        <v>19921.95</v>
      </c>
      <c r="I829">
        <v>19911.5</v>
      </c>
      <c r="J829">
        <f t="shared" si="457"/>
        <v>-3.5808452401878315</v>
      </c>
      <c r="K829">
        <v>1794920</v>
      </c>
      <c r="L829">
        <v>-51820</v>
      </c>
      <c r="M829">
        <f t="shared" si="446"/>
        <v>20400</v>
      </c>
      <c r="N829">
        <f t="shared" si="447"/>
        <v>10</v>
      </c>
      <c r="O829" s="11">
        <f t="shared" si="471"/>
        <v>14250</v>
      </c>
      <c r="P829" s="11">
        <f t="shared" si="472"/>
        <v>23500</v>
      </c>
      <c r="Q829" s="11">
        <f t="shared" si="444"/>
        <v>0</v>
      </c>
      <c r="R829" s="14">
        <v>30.822500000000002</v>
      </c>
      <c r="S829" s="14">
        <f t="shared" si="473"/>
        <v>16000</v>
      </c>
      <c r="T829" s="14">
        <f t="shared" si="474"/>
        <v>22200</v>
      </c>
      <c r="U829" s="14">
        <f t="shared" si="463"/>
        <v>0</v>
      </c>
      <c r="V829" s="15">
        <f t="shared" si="445"/>
        <v>775.20000000000073</v>
      </c>
      <c r="W829" s="15">
        <f t="shared" si="448"/>
        <v>194.29999999999927</v>
      </c>
      <c r="X829" s="15">
        <f t="shared" si="449"/>
        <v>969.5</v>
      </c>
      <c r="Y829" s="15">
        <f t="shared" si="450"/>
        <v>969.5</v>
      </c>
      <c r="Z829" s="16">
        <f t="shared" si="459"/>
        <v>925.375</v>
      </c>
      <c r="AA829" s="15">
        <f t="shared" si="458"/>
        <v>4.6474399216533159E-2</v>
      </c>
      <c r="AB829" s="15">
        <f t="shared" si="460"/>
        <v>43.221191271375837</v>
      </c>
      <c r="AC829" s="15">
        <f t="shared" si="475"/>
        <v>14900</v>
      </c>
      <c r="AD829" s="15">
        <f t="shared" si="476"/>
        <v>23300</v>
      </c>
      <c r="AE829" s="15">
        <f t="shared" si="464"/>
        <v>0</v>
      </c>
    </row>
    <row r="830" spans="1:31" x14ac:dyDescent="0.35">
      <c r="A830" s="2">
        <v>43998</v>
      </c>
      <c r="B830" t="s">
        <v>11</v>
      </c>
      <c r="C830" s="3">
        <v>44007</v>
      </c>
      <c r="D830">
        <v>20503</v>
      </c>
      <c r="E830">
        <v>20635</v>
      </c>
      <c r="F830">
        <v>19435.8</v>
      </c>
      <c r="G830">
        <v>20254.349999999999</v>
      </c>
      <c r="H830">
        <v>20195</v>
      </c>
      <c r="I830">
        <v>20254.349999999999</v>
      </c>
      <c r="J830">
        <f t="shared" si="457"/>
        <v>1.6927227978187334</v>
      </c>
      <c r="K830">
        <v>1634000</v>
      </c>
      <c r="L830">
        <v>-160920</v>
      </c>
      <c r="M830">
        <f t="shared" si="446"/>
        <v>20500</v>
      </c>
      <c r="N830">
        <f t="shared" si="447"/>
        <v>9</v>
      </c>
      <c r="O830" s="11">
        <f t="shared" si="471"/>
        <v>14250</v>
      </c>
      <c r="P830" s="11">
        <f t="shared" si="472"/>
        <v>23500</v>
      </c>
      <c r="Q830" s="11">
        <f t="shared" si="444"/>
        <v>0</v>
      </c>
      <c r="R830" s="14">
        <v>32.577500000000001</v>
      </c>
      <c r="S830" s="14">
        <f t="shared" si="473"/>
        <v>16000</v>
      </c>
      <c r="T830" s="14">
        <f t="shared" si="474"/>
        <v>22200</v>
      </c>
      <c r="U830" s="14">
        <f t="shared" si="463"/>
        <v>0</v>
      </c>
      <c r="V830" s="15">
        <f t="shared" si="445"/>
        <v>1199.2000000000007</v>
      </c>
      <c r="W830" s="15">
        <f t="shared" si="448"/>
        <v>723.5</v>
      </c>
      <c r="X830" s="15">
        <f t="shared" si="449"/>
        <v>475.70000000000073</v>
      </c>
      <c r="Y830" s="15">
        <f t="shared" si="450"/>
        <v>1199.2000000000007</v>
      </c>
      <c r="Z830" s="16">
        <f t="shared" si="459"/>
        <v>909.73571428571449</v>
      </c>
      <c r="AA830" s="15">
        <f t="shared" si="458"/>
        <v>4.4915571928287726E-2</v>
      </c>
      <c r="AB830" s="15">
        <f t="shared" si="460"/>
        <v>41.771481893307588</v>
      </c>
      <c r="AC830" s="15">
        <f t="shared" si="475"/>
        <v>14900</v>
      </c>
      <c r="AD830" s="15">
        <f t="shared" si="476"/>
        <v>23300</v>
      </c>
      <c r="AE830" s="15">
        <f t="shared" si="464"/>
        <v>0</v>
      </c>
    </row>
    <row r="831" spans="1:31" x14ac:dyDescent="0.35">
      <c r="A831" s="2">
        <v>43999</v>
      </c>
      <c r="B831" t="s">
        <v>11</v>
      </c>
      <c r="C831" s="3">
        <v>44007</v>
      </c>
      <c r="D831">
        <v>20048.599999999999</v>
      </c>
      <c r="E831">
        <v>20620.5</v>
      </c>
      <c r="F831">
        <v>19916.95</v>
      </c>
      <c r="G831">
        <v>20147.55</v>
      </c>
      <c r="H831">
        <v>20140</v>
      </c>
      <c r="I831">
        <v>20147.55</v>
      </c>
      <c r="J831">
        <f t="shared" si="457"/>
        <v>-0.53008926643685839</v>
      </c>
      <c r="K831">
        <v>1771680</v>
      </c>
      <c r="L831">
        <v>137680</v>
      </c>
      <c r="M831">
        <f t="shared" si="446"/>
        <v>20000</v>
      </c>
      <c r="N831">
        <f t="shared" si="447"/>
        <v>8</v>
      </c>
      <c r="O831" s="11">
        <f t="shared" si="471"/>
        <v>14250</v>
      </c>
      <c r="P831" s="11">
        <f t="shared" si="472"/>
        <v>23500</v>
      </c>
      <c r="Q831" s="11">
        <f t="shared" si="444"/>
        <v>0</v>
      </c>
      <c r="R831" s="14">
        <v>32.965000000000003</v>
      </c>
      <c r="S831" s="14">
        <f t="shared" si="473"/>
        <v>16000</v>
      </c>
      <c r="T831" s="14">
        <f t="shared" si="474"/>
        <v>22200</v>
      </c>
      <c r="U831" s="14">
        <f t="shared" si="463"/>
        <v>0</v>
      </c>
      <c r="V831" s="15">
        <f t="shared" si="445"/>
        <v>703.54999999999927</v>
      </c>
      <c r="W831" s="15">
        <f t="shared" si="448"/>
        <v>366.15000000000146</v>
      </c>
      <c r="X831" s="15">
        <f t="shared" si="449"/>
        <v>337.39999999999782</v>
      </c>
      <c r="Y831" s="15">
        <f t="shared" si="450"/>
        <v>703.54999999999927</v>
      </c>
      <c r="Z831" s="16">
        <f t="shared" si="459"/>
        <v>904.77857142857158</v>
      </c>
      <c r="AA831" s="15">
        <f t="shared" si="458"/>
        <v>4.4907622585801825E-2</v>
      </c>
      <c r="AB831" s="15">
        <f t="shared" si="460"/>
        <v>41.7640890047957</v>
      </c>
      <c r="AC831" s="15">
        <f t="shared" si="475"/>
        <v>14900</v>
      </c>
      <c r="AD831" s="15">
        <f t="shared" si="476"/>
        <v>23300</v>
      </c>
      <c r="AE831" s="15">
        <f t="shared" si="464"/>
        <v>0</v>
      </c>
    </row>
    <row r="832" spans="1:31" x14ac:dyDescent="0.35">
      <c r="A832" s="2">
        <v>44000</v>
      </c>
      <c r="B832" t="s">
        <v>11</v>
      </c>
      <c r="C832" s="3">
        <v>44007</v>
      </c>
      <c r="D832">
        <v>20080</v>
      </c>
      <c r="E832">
        <v>20975</v>
      </c>
      <c r="F832">
        <v>19977.2</v>
      </c>
      <c r="G832">
        <v>20912.650000000001</v>
      </c>
      <c r="H832">
        <v>20893.55</v>
      </c>
      <c r="I832">
        <v>20912.650000000001</v>
      </c>
      <c r="J832">
        <f t="shared" si="457"/>
        <v>3.6585511640083972</v>
      </c>
      <c r="K832">
        <v>1995620</v>
      </c>
      <c r="L832">
        <v>223940</v>
      </c>
      <c r="M832">
        <f t="shared" si="446"/>
        <v>20100</v>
      </c>
      <c r="N832">
        <f t="shared" si="447"/>
        <v>7</v>
      </c>
      <c r="O832" s="11">
        <f t="shared" si="471"/>
        <v>14250</v>
      </c>
      <c r="P832" s="11">
        <f t="shared" si="472"/>
        <v>23500</v>
      </c>
      <c r="Q832" s="11">
        <f t="shared" si="444"/>
        <v>0</v>
      </c>
      <c r="R832" s="14">
        <v>33.354999999999997</v>
      </c>
      <c r="S832" s="14">
        <f t="shared" si="473"/>
        <v>16000</v>
      </c>
      <c r="T832" s="14">
        <f t="shared" si="474"/>
        <v>22200</v>
      </c>
      <c r="U832" s="14">
        <f t="shared" si="463"/>
        <v>0</v>
      </c>
      <c r="V832" s="15">
        <f t="shared" si="445"/>
        <v>997.79999999999927</v>
      </c>
      <c r="W832" s="15">
        <f t="shared" si="448"/>
        <v>827.45000000000073</v>
      </c>
      <c r="X832" s="15">
        <f t="shared" si="449"/>
        <v>170.34999999999854</v>
      </c>
      <c r="Y832" s="15">
        <f t="shared" si="450"/>
        <v>997.79999999999927</v>
      </c>
      <c r="Z832" s="16">
        <f t="shared" si="459"/>
        <v>938.37857142857138</v>
      </c>
      <c r="AA832" s="15">
        <f t="shared" si="458"/>
        <v>4.4871337273304501E-2</v>
      </c>
      <c r="AB832" s="15">
        <f t="shared" si="460"/>
        <v>41.730343664173184</v>
      </c>
      <c r="AC832" s="15">
        <f t="shared" si="475"/>
        <v>14900</v>
      </c>
      <c r="AD832" s="15">
        <f t="shared" si="476"/>
        <v>23300</v>
      </c>
      <c r="AE832" s="15">
        <f t="shared" si="464"/>
        <v>0</v>
      </c>
    </row>
    <row r="833" spans="1:31" x14ac:dyDescent="0.35">
      <c r="A833" s="2">
        <v>44001</v>
      </c>
      <c r="B833" t="s">
        <v>11</v>
      </c>
      <c r="C833" s="3">
        <v>44007</v>
      </c>
      <c r="D833">
        <v>20890</v>
      </c>
      <c r="E833">
        <v>21464.2</v>
      </c>
      <c r="F833">
        <v>20826</v>
      </c>
      <c r="G833">
        <v>21308.85</v>
      </c>
      <c r="H833">
        <v>21302</v>
      </c>
      <c r="I833">
        <v>21308.85</v>
      </c>
      <c r="J833">
        <f t="shared" si="457"/>
        <v>1.8593213617815938</v>
      </c>
      <c r="K833">
        <v>1821760</v>
      </c>
      <c r="L833">
        <v>-173860</v>
      </c>
      <c r="M833">
        <f t="shared" si="446"/>
        <v>20900</v>
      </c>
      <c r="N833">
        <f t="shared" si="447"/>
        <v>6</v>
      </c>
      <c r="O833" s="11">
        <f t="shared" si="471"/>
        <v>14250</v>
      </c>
      <c r="P833" s="11">
        <f t="shared" si="472"/>
        <v>23500</v>
      </c>
      <c r="Q833" s="11">
        <f t="shared" si="444"/>
        <v>0</v>
      </c>
      <c r="R833" s="14">
        <v>31.454999999999998</v>
      </c>
      <c r="S833" s="14">
        <f t="shared" si="473"/>
        <v>16000</v>
      </c>
      <c r="T833" s="14">
        <f t="shared" si="474"/>
        <v>22200</v>
      </c>
      <c r="U833" s="14">
        <f t="shared" si="463"/>
        <v>0</v>
      </c>
      <c r="V833" s="15">
        <f t="shared" si="445"/>
        <v>638.20000000000073</v>
      </c>
      <c r="W833" s="15">
        <f t="shared" si="448"/>
        <v>551.54999999999927</v>
      </c>
      <c r="X833" s="15">
        <f t="shared" si="449"/>
        <v>86.650000000001455</v>
      </c>
      <c r="Y833" s="15">
        <f t="shared" si="450"/>
        <v>638.20000000000073</v>
      </c>
      <c r="Z833" s="16">
        <f t="shared" si="459"/>
        <v>906.77857142857158</v>
      </c>
      <c r="AA833" s="15">
        <f t="shared" si="458"/>
        <v>4.2554082995026554E-2</v>
      </c>
      <c r="AB833" s="15">
        <f t="shared" si="460"/>
        <v>39.575297185374694</v>
      </c>
      <c r="AC833" s="15">
        <f t="shared" si="475"/>
        <v>14900</v>
      </c>
      <c r="AD833" s="15">
        <f t="shared" si="476"/>
        <v>23300</v>
      </c>
      <c r="AE833" s="15">
        <f t="shared" si="464"/>
        <v>0</v>
      </c>
    </row>
    <row r="834" spans="1:31" x14ac:dyDescent="0.35">
      <c r="A834" s="2">
        <v>44004</v>
      </c>
      <c r="B834" t="s">
        <v>11</v>
      </c>
      <c r="C834" s="3">
        <v>44007</v>
      </c>
      <c r="D834">
        <v>21450</v>
      </c>
      <c r="E834">
        <v>22126.85</v>
      </c>
      <c r="F834">
        <v>21351.25</v>
      </c>
      <c r="G834">
        <v>21697</v>
      </c>
      <c r="H834">
        <v>21749.7</v>
      </c>
      <c r="I834">
        <v>21697</v>
      </c>
      <c r="J834">
        <f t="shared" si="457"/>
        <v>1.7889569986634164</v>
      </c>
      <c r="K834">
        <v>1610020</v>
      </c>
      <c r="L834">
        <v>-211740</v>
      </c>
      <c r="M834">
        <f t="shared" si="446"/>
        <v>21500</v>
      </c>
      <c r="N834">
        <f t="shared" si="447"/>
        <v>3</v>
      </c>
      <c r="O834" s="11">
        <f t="shared" si="471"/>
        <v>14250</v>
      </c>
      <c r="P834" s="11">
        <f t="shared" si="472"/>
        <v>23500</v>
      </c>
      <c r="Q834" s="11">
        <f t="shared" ref="Q834:Q897" si="477">IF(AND(G834&gt;=O834,G834&lt;=P834),0,1)</f>
        <v>0</v>
      </c>
      <c r="R834" s="14">
        <v>29.965</v>
      </c>
      <c r="S834" s="14">
        <f t="shared" si="473"/>
        <v>16000</v>
      </c>
      <c r="T834" s="14">
        <f t="shared" si="474"/>
        <v>22200</v>
      </c>
      <c r="U834" s="14">
        <f t="shared" si="463"/>
        <v>0</v>
      </c>
      <c r="V834" s="15">
        <f t="shared" ref="V834:V897" si="478">E834-F834</f>
        <v>775.59999999999854</v>
      </c>
      <c r="W834" s="15">
        <f t="shared" si="448"/>
        <v>818</v>
      </c>
      <c r="X834" s="15">
        <f t="shared" si="449"/>
        <v>42.400000000001455</v>
      </c>
      <c r="Y834" s="15">
        <f t="shared" si="450"/>
        <v>818</v>
      </c>
      <c r="Z834" s="16">
        <f t="shared" si="459"/>
        <v>905.63571428571436</v>
      </c>
      <c r="AA834" s="15">
        <f t="shared" si="458"/>
        <v>4.1740135239236503E-2</v>
      </c>
      <c r="AB834" s="15">
        <f t="shared" si="460"/>
        <v>38.818325772489949</v>
      </c>
      <c r="AC834" s="15">
        <f t="shared" si="475"/>
        <v>14900</v>
      </c>
      <c r="AD834" s="15">
        <f t="shared" si="476"/>
        <v>23300</v>
      </c>
      <c r="AE834" s="15">
        <f t="shared" si="464"/>
        <v>0</v>
      </c>
    </row>
    <row r="835" spans="1:31" x14ac:dyDescent="0.35">
      <c r="A835" s="2">
        <v>44005</v>
      </c>
      <c r="B835" t="s">
        <v>11</v>
      </c>
      <c r="C835" s="3">
        <v>44007</v>
      </c>
      <c r="D835">
        <v>21779.25</v>
      </c>
      <c r="E835">
        <v>22360</v>
      </c>
      <c r="F835">
        <v>21622.15</v>
      </c>
      <c r="G835">
        <v>22291.75</v>
      </c>
      <c r="H835">
        <v>22359.9</v>
      </c>
      <c r="I835">
        <v>22291.75</v>
      </c>
      <c r="J835">
        <f t="shared" si="457"/>
        <v>2.6680274092433303</v>
      </c>
      <c r="K835">
        <v>1286420</v>
      </c>
      <c r="L835">
        <v>-323600</v>
      </c>
      <c r="M835">
        <f t="shared" ref="M835:M898" si="479">MROUND(D835,100)</f>
        <v>21800</v>
      </c>
      <c r="N835">
        <f t="shared" ref="N835:N898" si="480">C835-A835</f>
        <v>2</v>
      </c>
      <c r="O835" s="11">
        <f t="shared" si="471"/>
        <v>14250</v>
      </c>
      <c r="P835" s="11">
        <f t="shared" si="472"/>
        <v>23500</v>
      </c>
      <c r="Q835" s="11">
        <f t="shared" si="477"/>
        <v>0</v>
      </c>
      <c r="R835" s="14">
        <v>30.46</v>
      </c>
      <c r="S835" s="14">
        <f t="shared" si="473"/>
        <v>16000</v>
      </c>
      <c r="T835" s="14">
        <f t="shared" si="474"/>
        <v>22200</v>
      </c>
      <c r="U835" s="14">
        <f t="shared" si="463"/>
        <v>1</v>
      </c>
      <c r="V835" s="15">
        <f t="shared" si="478"/>
        <v>737.84999999999854</v>
      </c>
      <c r="W835" s="15">
        <f t="shared" ref="W835:W898" si="481">ABS(G834-E835)</f>
        <v>663</v>
      </c>
      <c r="X835" s="15">
        <f t="shared" ref="X835:X898" si="482">ABS(G834-F835)</f>
        <v>74.849999999998545</v>
      </c>
      <c r="Y835" s="15">
        <f t="shared" si="450"/>
        <v>737.84999999999854</v>
      </c>
      <c r="Z835" s="16">
        <f t="shared" si="459"/>
        <v>876.53928571428571</v>
      </c>
      <c r="AA835" s="15">
        <f t="shared" si="458"/>
        <v>3.9321241522728617E-2</v>
      </c>
      <c r="AB835" s="15">
        <f t="shared" si="460"/>
        <v>36.56875461613761</v>
      </c>
      <c r="AC835" s="15">
        <f t="shared" si="475"/>
        <v>14900</v>
      </c>
      <c r="AD835" s="15">
        <f t="shared" si="476"/>
        <v>23300</v>
      </c>
      <c r="AE835" s="15">
        <f t="shared" si="464"/>
        <v>0</v>
      </c>
    </row>
    <row r="836" spans="1:31" x14ac:dyDescent="0.35">
      <c r="A836" s="2">
        <v>44006</v>
      </c>
      <c r="B836" t="s">
        <v>11</v>
      </c>
      <c r="C836" s="3">
        <v>44007</v>
      </c>
      <c r="D836">
        <v>22494.85</v>
      </c>
      <c r="E836">
        <v>22494.85</v>
      </c>
      <c r="F836">
        <v>21300.3</v>
      </c>
      <c r="G836">
        <v>21400.6</v>
      </c>
      <c r="H836">
        <v>21385.05</v>
      </c>
      <c r="I836">
        <v>21400.6</v>
      </c>
      <c r="J836">
        <f t="shared" ref="J836:J899" si="483">((G836-G835)/G836)*100</f>
        <v>-4.1641355849836055</v>
      </c>
      <c r="K836">
        <v>753860</v>
      </c>
      <c r="L836">
        <v>-532560</v>
      </c>
      <c r="M836">
        <f t="shared" si="479"/>
        <v>22500</v>
      </c>
      <c r="N836">
        <f t="shared" si="480"/>
        <v>1</v>
      </c>
      <c r="O836" s="11">
        <f t="shared" ref="O836:O837" si="484">O835</f>
        <v>14250</v>
      </c>
      <c r="P836" s="11">
        <f t="shared" ref="P836:P837" si="485">P835</f>
        <v>23500</v>
      </c>
      <c r="Q836" s="11">
        <f t="shared" si="477"/>
        <v>0</v>
      </c>
      <c r="R836" s="14">
        <v>29.34</v>
      </c>
      <c r="S836" s="14">
        <f t="shared" si="473"/>
        <v>16000</v>
      </c>
      <c r="T836" s="14">
        <f t="shared" si="474"/>
        <v>22200</v>
      </c>
      <c r="U836" s="14">
        <f t="shared" si="463"/>
        <v>0</v>
      </c>
      <c r="V836" s="15">
        <f t="shared" si="478"/>
        <v>1194.5499999999993</v>
      </c>
      <c r="W836" s="15">
        <f t="shared" si="481"/>
        <v>203.09999999999854</v>
      </c>
      <c r="X836" s="15">
        <f t="shared" si="482"/>
        <v>991.45000000000073</v>
      </c>
      <c r="Y836" s="15">
        <f t="shared" ref="Y836:Y899" si="486">MAX(V836,W836,X836)</f>
        <v>1194.5499999999993</v>
      </c>
      <c r="Z836" s="16">
        <f t="shared" si="459"/>
        <v>901.38571428571413</v>
      </c>
      <c r="AA836" s="15">
        <f t="shared" si="458"/>
        <v>4.2119646845682562E-2</v>
      </c>
      <c r="AB836" s="15">
        <f t="shared" si="460"/>
        <v>39.171271566484783</v>
      </c>
      <c r="AC836" s="15">
        <f t="shared" si="475"/>
        <v>14900</v>
      </c>
      <c r="AD836" s="15">
        <f t="shared" si="476"/>
        <v>23300</v>
      </c>
      <c r="AE836" s="15">
        <f t="shared" si="464"/>
        <v>0</v>
      </c>
    </row>
    <row r="837" spans="1:31" x14ac:dyDescent="0.35">
      <c r="A837" s="2">
        <v>44007</v>
      </c>
      <c r="B837" t="s">
        <v>11</v>
      </c>
      <c r="C837" s="3">
        <v>44007</v>
      </c>
      <c r="D837">
        <v>21174.9</v>
      </c>
      <c r="E837">
        <v>21717.7</v>
      </c>
      <c r="F837">
        <v>20906.400000000001</v>
      </c>
      <c r="G837">
        <v>21503.200000000001</v>
      </c>
      <c r="H837">
        <v>21505.4</v>
      </c>
      <c r="I837">
        <v>21506.15</v>
      </c>
      <c r="J837">
        <f t="shared" si="483"/>
        <v>0.47713828639459321</v>
      </c>
      <c r="K837">
        <v>315120</v>
      </c>
      <c r="L837">
        <v>-438740</v>
      </c>
      <c r="M837">
        <f t="shared" si="479"/>
        <v>21200</v>
      </c>
      <c r="N837">
        <f t="shared" si="480"/>
        <v>0</v>
      </c>
      <c r="O837" s="11">
        <f t="shared" si="484"/>
        <v>14250</v>
      </c>
      <c r="P837" s="11">
        <f t="shared" si="485"/>
        <v>23500</v>
      </c>
      <c r="Q837" s="11">
        <f t="shared" si="477"/>
        <v>0</v>
      </c>
      <c r="R837" s="14">
        <v>29.577500000000001</v>
      </c>
      <c r="S837" s="14">
        <f t="shared" si="473"/>
        <v>16000</v>
      </c>
      <c r="T837" s="14">
        <f t="shared" si="474"/>
        <v>22200</v>
      </c>
      <c r="U837" s="14">
        <f t="shared" si="463"/>
        <v>0</v>
      </c>
      <c r="V837" s="15">
        <f t="shared" si="478"/>
        <v>811.29999999999927</v>
      </c>
      <c r="W837" s="15">
        <f t="shared" si="481"/>
        <v>317.10000000000218</v>
      </c>
      <c r="X837" s="15">
        <f t="shared" si="482"/>
        <v>494.19999999999709</v>
      </c>
      <c r="Y837" s="15">
        <f t="shared" si="486"/>
        <v>811.29999999999927</v>
      </c>
      <c r="Z837" s="16">
        <f t="shared" si="459"/>
        <v>901.29999999999984</v>
      </c>
      <c r="AA837" s="15">
        <f t="shared" si="458"/>
        <v>4.1914691766806789E-2</v>
      </c>
      <c r="AB837" s="15">
        <f t="shared" si="460"/>
        <v>38.980663343130317</v>
      </c>
      <c r="AC837" s="15">
        <f t="shared" si="475"/>
        <v>14900</v>
      </c>
      <c r="AD837" s="15">
        <f t="shared" si="476"/>
        <v>23300</v>
      </c>
      <c r="AE837" s="15">
        <f t="shared" si="464"/>
        <v>0</v>
      </c>
    </row>
    <row r="838" spans="1:31" x14ac:dyDescent="0.35">
      <c r="A838" s="2">
        <v>44008</v>
      </c>
      <c r="B838" t="s">
        <v>11</v>
      </c>
      <c r="C838" s="3">
        <v>44042</v>
      </c>
      <c r="D838">
        <v>21599.95</v>
      </c>
      <c r="E838">
        <v>21717</v>
      </c>
      <c r="F838">
        <v>21167.05</v>
      </c>
      <c r="G838">
        <v>21462.15</v>
      </c>
      <c r="H838">
        <v>21530</v>
      </c>
      <c r="I838">
        <v>21462.15</v>
      </c>
      <c r="J838">
        <f t="shared" si="483"/>
        <v>-0.19126695135389171</v>
      </c>
      <c r="K838">
        <v>1184175</v>
      </c>
      <c r="L838">
        <v>-78050</v>
      </c>
      <c r="M838">
        <f t="shared" si="479"/>
        <v>21600</v>
      </c>
      <c r="N838">
        <f t="shared" si="480"/>
        <v>34</v>
      </c>
      <c r="O838" s="11">
        <v>15400</v>
      </c>
      <c r="P838" s="11">
        <v>27150</v>
      </c>
      <c r="Q838" s="11">
        <f t="shared" si="477"/>
        <v>0</v>
      </c>
      <c r="R838" s="14">
        <v>29.727499999999999</v>
      </c>
      <c r="S838" s="14">
        <f>MROUND((G838-2*G838*R838*SQRT(N838/365)/100),50)</f>
        <v>17550</v>
      </c>
      <c r="T838" s="14">
        <f>MROUND((G838+2*G838*R838*SQRT(N838/365)/100),50)</f>
        <v>25350</v>
      </c>
      <c r="U838" s="14">
        <f t="shared" si="463"/>
        <v>0</v>
      </c>
      <c r="V838" s="15">
        <f t="shared" si="478"/>
        <v>549.95000000000073</v>
      </c>
      <c r="W838" s="15">
        <f t="shared" si="481"/>
        <v>213.79999999999927</v>
      </c>
      <c r="X838" s="15">
        <f t="shared" si="482"/>
        <v>336.15000000000146</v>
      </c>
      <c r="Y838" s="15">
        <f t="shared" si="486"/>
        <v>549.95000000000073</v>
      </c>
      <c r="Z838" s="16">
        <f t="shared" si="459"/>
        <v>875.96785714285704</v>
      </c>
      <c r="AA838" s="15">
        <f t="shared" si="458"/>
        <v>4.0814543610162866E-2</v>
      </c>
      <c r="AB838" s="15">
        <f t="shared" si="460"/>
        <v>37.957525557451469</v>
      </c>
      <c r="AC838" s="15">
        <f>MROUND((G838-2*G838*AB838*SQRT(N838/365)/100),50)</f>
        <v>16500</v>
      </c>
      <c r="AD838" s="15">
        <f>MROUND((G838+2*G838*AB838*SQRT(N838/365)/100),50)</f>
        <v>26450</v>
      </c>
      <c r="AE838" s="15">
        <f t="shared" si="464"/>
        <v>0</v>
      </c>
    </row>
    <row r="839" spans="1:31" x14ac:dyDescent="0.35">
      <c r="A839" s="2">
        <v>44011</v>
      </c>
      <c r="B839" t="s">
        <v>11</v>
      </c>
      <c r="C839" s="3">
        <v>44042</v>
      </c>
      <c r="D839">
        <v>21251</v>
      </c>
      <c r="E839">
        <v>21325.9</v>
      </c>
      <c r="F839">
        <v>20886.349999999999</v>
      </c>
      <c r="G839">
        <v>21235.200000000001</v>
      </c>
      <c r="H839">
        <v>21249.95</v>
      </c>
      <c r="I839">
        <v>21235.200000000001</v>
      </c>
      <c r="J839">
        <f t="shared" si="483"/>
        <v>-1.0687443490054283</v>
      </c>
      <c r="K839">
        <v>1154025</v>
      </c>
      <c r="L839">
        <v>-30150</v>
      </c>
      <c r="M839">
        <f t="shared" si="479"/>
        <v>21300</v>
      </c>
      <c r="N839">
        <f t="shared" si="480"/>
        <v>31</v>
      </c>
      <c r="O839" s="11">
        <f t="shared" ref="O839:O855" si="487">O838</f>
        <v>15400</v>
      </c>
      <c r="P839" s="11">
        <f t="shared" ref="P839:P855" si="488">P838</f>
        <v>27150</v>
      </c>
      <c r="Q839" s="11">
        <f t="shared" si="477"/>
        <v>0</v>
      </c>
      <c r="R839" s="14">
        <v>28.734999999999999</v>
      </c>
      <c r="S839" s="14">
        <f t="shared" ref="S839:S862" si="489">S838</f>
        <v>17550</v>
      </c>
      <c r="T839" s="14">
        <f t="shared" ref="T839:T862" si="490">T838</f>
        <v>25350</v>
      </c>
      <c r="U839" s="14">
        <f t="shared" si="463"/>
        <v>0</v>
      </c>
      <c r="V839" s="15">
        <f t="shared" si="478"/>
        <v>439.55000000000291</v>
      </c>
      <c r="W839" s="15">
        <f t="shared" si="481"/>
        <v>136.25</v>
      </c>
      <c r="X839" s="15">
        <f t="shared" si="482"/>
        <v>575.80000000000291</v>
      </c>
      <c r="Y839" s="15">
        <f t="shared" si="486"/>
        <v>575.80000000000291</v>
      </c>
      <c r="Z839" s="16">
        <f t="shared" si="459"/>
        <v>844.66785714285732</v>
      </c>
      <c r="AA839" s="15">
        <f t="shared" si="458"/>
        <v>3.9776778986911225E-2</v>
      </c>
      <c r="AB839" s="15">
        <f t="shared" si="460"/>
        <v>36.99240445782744</v>
      </c>
      <c r="AC839" s="15">
        <f t="shared" ref="AC839:AC862" si="491">AC838</f>
        <v>16500</v>
      </c>
      <c r="AD839" s="15">
        <f t="shared" ref="AD839:AD862" si="492">AD838</f>
        <v>26450</v>
      </c>
      <c r="AE839" s="15">
        <f t="shared" si="464"/>
        <v>0</v>
      </c>
    </row>
    <row r="840" spans="1:31" x14ac:dyDescent="0.35">
      <c r="A840" s="2">
        <v>44012</v>
      </c>
      <c r="B840" t="s">
        <v>11</v>
      </c>
      <c r="C840" s="3">
        <v>44042</v>
      </c>
      <c r="D840">
        <v>21443</v>
      </c>
      <c r="E840">
        <v>21553.200000000001</v>
      </c>
      <c r="F840">
        <v>21036</v>
      </c>
      <c r="G840">
        <v>21213.85</v>
      </c>
      <c r="H840">
        <v>21245.05</v>
      </c>
      <c r="I840">
        <v>21213.85</v>
      </c>
      <c r="J840">
        <f t="shared" si="483"/>
        <v>-0.10064179769349826</v>
      </c>
      <c r="K840">
        <v>1256325</v>
      </c>
      <c r="L840">
        <v>102300</v>
      </c>
      <c r="M840">
        <f t="shared" si="479"/>
        <v>21400</v>
      </c>
      <c r="N840">
        <f t="shared" si="480"/>
        <v>30</v>
      </c>
      <c r="O840" s="11">
        <f t="shared" si="487"/>
        <v>15400</v>
      </c>
      <c r="P840" s="11">
        <f t="shared" si="488"/>
        <v>27150</v>
      </c>
      <c r="Q840" s="11">
        <f t="shared" si="477"/>
        <v>0</v>
      </c>
      <c r="R840" s="14">
        <v>28.91</v>
      </c>
      <c r="S840" s="14">
        <f t="shared" si="489"/>
        <v>17550</v>
      </c>
      <c r="T840" s="14">
        <f t="shared" si="490"/>
        <v>25350</v>
      </c>
      <c r="U840" s="14">
        <f t="shared" si="463"/>
        <v>0</v>
      </c>
      <c r="V840" s="15">
        <f t="shared" si="478"/>
        <v>517.20000000000073</v>
      </c>
      <c r="W840" s="15">
        <f t="shared" si="481"/>
        <v>318</v>
      </c>
      <c r="X840" s="15">
        <f t="shared" si="482"/>
        <v>199.20000000000073</v>
      </c>
      <c r="Y840" s="15">
        <f t="shared" si="486"/>
        <v>517.20000000000073</v>
      </c>
      <c r="Z840" s="16">
        <f t="shared" si="459"/>
        <v>834.46785714285738</v>
      </c>
      <c r="AA840" s="15">
        <f t="shared" si="458"/>
        <v>3.9335993096154515E-2</v>
      </c>
      <c r="AB840" s="15">
        <f t="shared" si="460"/>
        <v>36.582473579423699</v>
      </c>
      <c r="AC840" s="15">
        <f t="shared" si="491"/>
        <v>16500</v>
      </c>
      <c r="AD840" s="15">
        <f t="shared" si="492"/>
        <v>26450</v>
      </c>
      <c r="AE840" s="15">
        <f t="shared" si="464"/>
        <v>0</v>
      </c>
    </row>
    <row r="841" spans="1:31" x14ac:dyDescent="0.35">
      <c r="A841" s="2">
        <v>44013</v>
      </c>
      <c r="B841" t="s">
        <v>11</v>
      </c>
      <c r="C841" s="3">
        <v>44042</v>
      </c>
      <c r="D841">
        <v>21190</v>
      </c>
      <c r="E841">
        <v>22014</v>
      </c>
      <c r="F841">
        <v>21155</v>
      </c>
      <c r="G841">
        <v>21930.45</v>
      </c>
      <c r="H841">
        <v>21856</v>
      </c>
      <c r="I841">
        <v>21930.45</v>
      </c>
      <c r="J841">
        <f t="shared" si="483"/>
        <v>3.2676028079679265</v>
      </c>
      <c r="K841">
        <v>1353500</v>
      </c>
      <c r="L841">
        <v>97175</v>
      </c>
      <c r="M841">
        <f t="shared" si="479"/>
        <v>21200</v>
      </c>
      <c r="N841">
        <f t="shared" si="480"/>
        <v>29</v>
      </c>
      <c r="O841" s="11">
        <f t="shared" si="487"/>
        <v>15400</v>
      </c>
      <c r="P841" s="11">
        <f t="shared" si="488"/>
        <v>27150</v>
      </c>
      <c r="Q841" s="11">
        <f t="shared" si="477"/>
        <v>0</v>
      </c>
      <c r="R841" s="14">
        <v>29.1175</v>
      </c>
      <c r="S841" s="14">
        <f t="shared" si="489"/>
        <v>17550</v>
      </c>
      <c r="T841" s="14">
        <f t="shared" si="490"/>
        <v>25350</v>
      </c>
      <c r="U841" s="14">
        <f t="shared" si="463"/>
        <v>0</v>
      </c>
      <c r="V841" s="15">
        <f t="shared" si="478"/>
        <v>859</v>
      </c>
      <c r="W841" s="15">
        <f t="shared" si="481"/>
        <v>800.15000000000146</v>
      </c>
      <c r="X841" s="15">
        <f t="shared" si="482"/>
        <v>58.849999999998545</v>
      </c>
      <c r="Y841" s="15">
        <f t="shared" si="486"/>
        <v>859</v>
      </c>
      <c r="Z841" s="16">
        <f t="shared" si="459"/>
        <v>838.92142857142869</v>
      </c>
      <c r="AA841" s="15">
        <f t="shared" si="458"/>
        <v>3.8253726146587445E-2</v>
      </c>
      <c r="AB841" s="15">
        <f t="shared" si="460"/>
        <v>35.575965316326325</v>
      </c>
      <c r="AC841" s="15">
        <f t="shared" si="491"/>
        <v>16500</v>
      </c>
      <c r="AD841" s="15">
        <f t="shared" si="492"/>
        <v>26450</v>
      </c>
      <c r="AE841" s="15">
        <f t="shared" si="464"/>
        <v>0</v>
      </c>
    </row>
    <row r="842" spans="1:31" x14ac:dyDescent="0.35">
      <c r="A842" s="2">
        <v>44014</v>
      </c>
      <c r="B842" t="s">
        <v>11</v>
      </c>
      <c r="C842" s="3">
        <v>44042</v>
      </c>
      <c r="D842">
        <v>22080.799999999999</v>
      </c>
      <c r="E842">
        <v>22289.65</v>
      </c>
      <c r="F842">
        <v>21827.05</v>
      </c>
      <c r="G842">
        <v>21977.3</v>
      </c>
      <c r="H842">
        <v>22014</v>
      </c>
      <c r="I842">
        <v>21977.3</v>
      </c>
      <c r="J842">
        <f t="shared" si="483"/>
        <v>0.21317450278240979</v>
      </c>
      <c r="K842">
        <v>1338625</v>
      </c>
      <c r="L842">
        <v>-14875</v>
      </c>
      <c r="M842">
        <f t="shared" si="479"/>
        <v>22100</v>
      </c>
      <c r="N842">
        <f t="shared" si="480"/>
        <v>28</v>
      </c>
      <c r="O842" s="11">
        <f t="shared" si="487"/>
        <v>15400</v>
      </c>
      <c r="P842" s="11">
        <f t="shared" si="488"/>
        <v>27150</v>
      </c>
      <c r="Q842" s="11">
        <f t="shared" si="477"/>
        <v>0</v>
      </c>
      <c r="R842" s="14">
        <v>28.1175</v>
      </c>
      <c r="S842" s="14">
        <f t="shared" si="489"/>
        <v>17550</v>
      </c>
      <c r="T842" s="14">
        <f t="shared" si="490"/>
        <v>25350</v>
      </c>
      <c r="U842" s="14">
        <f t="shared" si="463"/>
        <v>0</v>
      </c>
      <c r="V842" s="15">
        <f t="shared" si="478"/>
        <v>462.60000000000218</v>
      </c>
      <c r="W842" s="15">
        <f t="shared" si="481"/>
        <v>359.20000000000073</v>
      </c>
      <c r="X842" s="15">
        <f t="shared" si="482"/>
        <v>103.40000000000146</v>
      </c>
      <c r="Y842" s="15">
        <f t="shared" si="486"/>
        <v>462.60000000000218</v>
      </c>
      <c r="Z842" s="16">
        <f t="shared" si="459"/>
        <v>788.17857142857167</v>
      </c>
      <c r="AA842" s="15">
        <f t="shared" si="458"/>
        <v>3.5863303109507159E-2</v>
      </c>
      <c r="AB842" s="15">
        <f t="shared" si="460"/>
        <v>33.352871891841659</v>
      </c>
      <c r="AC842" s="15">
        <f t="shared" si="491"/>
        <v>16500</v>
      </c>
      <c r="AD842" s="15">
        <f t="shared" si="492"/>
        <v>26450</v>
      </c>
      <c r="AE842" s="15">
        <f t="shared" si="464"/>
        <v>0</v>
      </c>
    </row>
    <row r="843" spans="1:31" x14ac:dyDescent="0.35">
      <c r="A843" s="2">
        <v>44015</v>
      </c>
      <c r="B843" t="s">
        <v>11</v>
      </c>
      <c r="C843" s="3">
        <v>44042</v>
      </c>
      <c r="D843">
        <v>22149</v>
      </c>
      <c r="E843">
        <v>22162.05</v>
      </c>
      <c r="F843">
        <v>21750</v>
      </c>
      <c r="G843">
        <v>21843.9</v>
      </c>
      <c r="H843">
        <v>21832.2</v>
      </c>
      <c r="I843">
        <v>21843.9</v>
      </c>
      <c r="J843">
        <f t="shared" si="483"/>
        <v>-0.61069680780445712</v>
      </c>
      <c r="K843">
        <v>1358050</v>
      </c>
      <c r="L843">
        <v>19425</v>
      </c>
      <c r="M843">
        <f t="shared" si="479"/>
        <v>22100</v>
      </c>
      <c r="N843">
        <f t="shared" si="480"/>
        <v>27</v>
      </c>
      <c r="O843" s="11">
        <f t="shared" si="487"/>
        <v>15400</v>
      </c>
      <c r="P843" s="11">
        <f t="shared" si="488"/>
        <v>27150</v>
      </c>
      <c r="Q843" s="11">
        <f t="shared" si="477"/>
        <v>0</v>
      </c>
      <c r="R843" s="14">
        <v>26.5075</v>
      </c>
      <c r="S843" s="14">
        <f t="shared" si="489"/>
        <v>17550</v>
      </c>
      <c r="T843" s="14">
        <f t="shared" si="490"/>
        <v>25350</v>
      </c>
      <c r="U843" s="14">
        <f t="shared" si="463"/>
        <v>0</v>
      </c>
      <c r="V843" s="15">
        <f t="shared" si="478"/>
        <v>412.04999999999927</v>
      </c>
      <c r="W843" s="15">
        <f t="shared" si="481"/>
        <v>184.75</v>
      </c>
      <c r="X843" s="15">
        <f t="shared" si="482"/>
        <v>227.29999999999927</v>
      </c>
      <c r="Y843" s="15">
        <f t="shared" si="486"/>
        <v>412.04999999999927</v>
      </c>
      <c r="Z843" s="16">
        <f t="shared" si="459"/>
        <v>748.36071428571449</v>
      </c>
      <c r="AA843" s="15">
        <f t="shared" si="458"/>
        <v>3.4259482706188657E-2</v>
      </c>
      <c r="AB843" s="15">
        <f t="shared" si="460"/>
        <v>31.861318916755451</v>
      </c>
      <c r="AC843" s="15">
        <f t="shared" si="491"/>
        <v>16500</v>
      </c>
      <c r="AD843" s="15">
        <f t="shared" si="492"/>
        <v>26450</v>
      </c>
      <c r="AE843" s="15">
        <f t="shared" si="464"/>
        <v>0</v>
      </c>
    </row>
    <row r="844" spans="1:31" x14ac:dyDescent="0.35">
      <c r="A844" s="2">
        <v>44018</v>
      </c>
      <c r="B844" t="s">
        <v>11</v>
      </c>
      <c r="C844" s="3">
        <v>44042</v>
      </c>
      <c r="D844">
        <v>22201</v>
      </c>
      <c r="E844">
        <v>22444</v>
      </c>
      <c r="F844">
        <v>22141.05</v>
      </c>
      <c r="G844">
        <v>22226.3</v>
      </c>
      <c r="H844">
        <v>22241.1</v>
      </c>
      <c r="I844">
        <v>22226.3</v>
      </c>
      <c r="J844">
        <f t="shared" si="483"/>
        <v>1.7204842911325673</v>
      </c>
      <c r="K844">
        <v>1249850</v>
      </c>
      <c r="L844">
        <v>-108200</v>
      </c>
      <c r="M844">
        <f t="shared" si="479"/>
        <v>22200</v>
      </c>
      <c r="N844">
        <f t="shared" si="480"/>
        <v>24</v>
      </c>
      <c r="O844" s="11">
        <f t="shared" si="487"/>
        <v>15400</v>
      </c>
      <c r="P844" s="11">
        <f t="shared" si="488"/>
        <v>27150</v>
      </c>
      <c r="Q844" s="11">
        <f t="shared" si="477"/>
        <v>0</v>
      </c>
      <c r="R844" s="14">
        <v>25.767499999999998</v>
      </c>
      <c r="S844" s="14">
        <f t="shared" si="489"/>
        <v>17550</v>
      </c>
      <c r="T844" s="14">
        <f t="shared" si="490"/>
        <v>25350</v>
      </c>
      <c r="U844" s="14">
        <f t="shared" si="463"/>
        <v>0</v>
      </c>
      <c r="V844" s="15">
        <f t="shared" si="478"/>
        <v>302.95000000000073</v>
      </c>
      <c r="W844" s="15">
        <f t="shared" si="481"/>
        <v>600.09999999999854</v>
      </c>
      <c r="X844" s="15">
        <f t="shared" si="482"/>
        <v>297.14999999999782</v>
      </c>
      <c r="Y844" s="15">
        <f t="shared" si="486"/>
        <v>600.09999999999854</v>
      </c>
      <c r="Z844" s="16">
        <f t="shared" si="459"/>
        <v>705.56785714285718</v>
      </c>
      <c r="AA844" s="15">
        <f t="shared" si="458"/>
        <v>3.1744728413764647E-2</v>
      </c>
      <c r="AB844" s="15">
        <f t="shared" si="460"/>
        <v>29.522597424801123</v>
      </c>
      <c r="AC844" s="15">
        <f t="shared" si="491"/>
        <v>16500</v>
      </c>
      <c r="AD844" s="15">
        <f t="shared" si="492"/>
        <v>26450</v>
      </c>
      <c r="AE844" s="15">
        <f t="shared" si="464"/>
        <v>0</v>
      </c>
    </row>
    <row r="845" spans="1:31" x14ac:dyDescent="0.35">
      <c r="A845" s="2">
        <v>44019</v>
      </c>
      <c r="B845" t="s">
        <v>11</v>
      </c>
      <c r="C845" s="3">
        <v>44042</v>
      </c>
      <c r="D845">
        <v>22209.95</v>
      </c>
      <c r="E845">
        <v>22656</v>
      </c>
      <c r="F845">
        <v>22000.9</v>
      </c>
      <c r="G845">
        <v>22603.3</v>
      </c>
      <c r="H845">
        <v>22538</v>
      </c>
      <c r="I845">
        <v>22603.3</v>
      </c>
      <c r="J845">
        <f t="shared" si="483"/>
        <v>1.667898050284693</v>
      </c>
      <c r="K845">
        <v>1371325</v>
      </c>
      <c r="L845">
        <v>121475</v>
      </c>
      <c r="M845">
        <f t="shared" si="479"/>
        <v>22200</v>
      </c>
      <c r="N845">
        <f t="shared" si="480"/>
        <v>23</v>
      </c>
      <c r="O845" s="11">
        <f t="shared" si="487"/>
        <v>15400</v>
      </c>
      <c r="P845" s="11">
        <f t="shared" si="488"/>
        <v>27150</v>
      </c>
      <c r="Q845" s="11">
        <f t="shared" si="477"/>
        <v>0</v>
      </c>
      <c r="R845" s="14">
        <v>25.197500000000002</v>
      </c>
      <c r="S845" s="14">
        <f t="shared" si="489"/>
        <v>17550</v>
      </c>
      <c r="T845" s="14">
        <f t="shared" si="490"/>
        <v>25350</v>
      </c>
      <c r="U845" s="14">
        <f t="shared" si="463"/>
        <v>0</v>
      </c>
      <c r="V845" s="15">
        <f t="shared" si="478"/>
        <v>655.09999999999854</v>
      </c>
      <c r="W845" s="15">
        <f t="shared" si="481"/>
        <v>429.70000000000073</v>
      </c>
      <c r="X845" s="15">
        <f t="shared" si="482"/>
        <v>225.39999999999782</v>
      </c>
      <c r="Y845" s="15">
        <f t="shared" si="486"/>
        <v>655.09999999999854</v>
      </c>
      <c r="Z845" s="16">
        <f t="shared" si="459"/>
        <v>702.10714285714289</v>
      </c>
      <c r="AA845" s="15">
        <f t="shared" si="458"/>
        <v>3.1062152113060612E-2</v>
      </c>
      <c r="AB845" s="15">
        <f t="shared" si="460"/>
        <v>28.887801465146371</v>
      </c>
      <c r="AC845" s="15">
        <f t="shared" si="491"/>
        <v>16500</v>
      </c>
      <c r="AD845" s="15">
        <f t="shared" si="492"/>
        <v>26450</v>
      </c>
      <c r="AE845" s="15">
        <f t="shared" si="464"/>
        <v>0</v>
      </c>
    </row>
    <row r="846" spans="1:31" x14ac:dyDescent="0.35">
      <c r="A846" s="2">
        <v>44020</v>
      </c>
      <c r="B846" t="s">
        <v>11</v>
      </c>
      <c r="C846" s="3">
        <v>44042</v>
      </c>
      <c r="D846">
        <v>22618</v>
      </c>
      <c r="E846">
        <v>23118.25</v>
      </c>
      <c r="F846">
        <v>22532.85</v>
      </c>
      <c r="G846">
        <v>22610.75</v>
      </c>
      <c r="H846">
        <v>22568.7</v>
      </c>
      <c r="I846">
        <v>22610.75</v>
      </c>
      <c r="J846">
        <f t="shared" si="483"/>
        <v>3.2948929159805525E-2</v>
      </c>
      <c r="K846">
        <v>1465750</v>
      </c>
      <c r="L846">
        <v>94425</v>
      </c>
      <c r="M846">
        <f t="shared" si="479"/>
        <v>22600</v>
      </c>
      <c r="N846">
        <f t="shared" si="480"/>
        <v>22</v>
      </c>
      <c r="O846" s="11">
        <f t="shared" si="487"/>
        <v>15400</v>
      </c>
      <c r="P846" s="11">
        <f t="shared" si="488"/>
        <v>27150</v>
      </c>
      <c r="Q846" s="11">
        <f t="shared" si="477"/>
        <v>0</v>
      </c>
      <c r="R846" s="14">
        <v>25.102499999999999</v>
      </c>
      <c r="S846" s="14">
        <f t="shared" si="489"/>
        <v>17550</v>
      </c>
      <c r="T846" s="14">
        <f t="shared" si="490"/>
        <v>25350</v>
      </c>
      <c r="U846" s="14">
        <f t="shared" si="463"/>
        <v>0</v>
      </c>
      <c r="V846" s="15">
        <f t="shared" si="478"/>
        <v>585.40000000000146</v>
      </c>
      <c r="W846" s="15">
        <f t="shared" si="481"/>
        <v>514.95000000000073</v>
      </c>
      <c r="X846" s="15">
        <f t="shared" si="482"/>
        <v>70.450000000000728</v>
      </c>
      <c r="Y846" s="15">
        <f t="shared" si="486"/>
        <v>585.40000000000146</v>
      </c>
      <c r="Z846" s="16">
        <f t="shared" si="459"/>
        <v>672.6500000000002</v>
      </c>
      <c r="AA846" s="15">
        <f t="shared" si="458"/>
        <v>2.9749123757504735E-2</v>
      </c>
      <c r="AB846" s="15">
        <f t="shared" si="460"/>
        <v>27.666685094479405</v>
      </c>
      <c r="AC846" s="15">
        <f t="shared" si="491"/>
        <v>16500</v>
      </c>
      <c r="AD846" s="15">
        <f t="shared" si="492"/>
        <v>26450</v>
      </c>
      <c r="AE846" s="15">
        <f t="shared" si="464"/>
        <v>0</v>
      </c>
    </row>
    <row r="847" spans="1:31" x14ac:dyDescent="0.35">
      <c r="A847" s="2">
        <v>44021</v>
      </c>
      <c r="B847" t="s">
        <v>11</v>
      </c>
      <c r="C847" s="3">
        <v>44042</v>
      </c>
      <c r="D847">
        <v>22719.25</v>
      </c>
      <c r="E847">
        <v>22980</v>
      </c>
      <c r="F847">
        <v>22650</v>
      </c>
      <c r="G847">
        <v>22908.1</v>
      </c>
      <c r="H847">
        <v>22975</v>
      </c>
      <c r="I847">
        <v>22908.1</v>
      </c>
      <c r="J847">
        <f t="shared" si="483"/>
        <v>1.2980124933975257</v>
      </c>
      <c r="K847">
        <v>1458550</v>
      </c>
      <c r="L847">
        <v>-7200</v>
      </c>
      <c r="M847">
        <f t="shared" si="479"/>
        <v>22700</v>
      </c>
      <c r="N847">
        <f t="shared" si="480"/>
        <v>21</v>
      </c>
      <c r="O847" s="11">
        <f t="shared" si="487"/>
        <v>15400</v>
      </c>
      <c r="P847" s="11">
        <f t="shared" si="488"/>
        <v>27150</v>
      </c>
      <c r="Q847" s="11">
        <f t="shared" si="477"/>
        <v>0</v>
      </c>
      <c r="R847" s="14">
        <v>26.1</v>
      </c>
      <c r="S847" s="14">
        <f t="shared" si="489"/>
        <v>17550</v>
      </c>
      <c r="T847" s="14">
        <f t="shared" si="490"/>
        <v>25350</v>
      </c>
      <c r="U847" s="14">
        <f t="shared" si="463"/>
        <v>0</v>
      </c>
      <c r="V847" s="15">
        <f t="shared" si="478"/>
        <v>330</v>
      </c>
      <c r="W847" s="15">
        <f t="shared" si="481"/>
        <v>369.25</v>
      </c>
      <c r="X847" s="15">
        <f t="shared" si="482"/>
        <v>39.25</v>
      </c>
      <c r="Y847" s="15">
        <f t="shared" si="486"/>
        <v>369.25</v>
      </c>
      <c r="Z847" s="16">
        <f t="shared" si="459"/>
        <v>653.4392857142858</v>
      </c>
      <c r="AA847" s="15">
        <f t="shared" ref="AA847:AA910" si="493">Z847/G847</f>
        <v>2.8524377216542874E-2</v>
      </c>
      <c r="AB847" s="15">
        <f t="shared" si="460"/>
        <v>26.527670811384873</v>
      </c>
      <c r="AC847" s="15">
        <f t="shared" si="491"/>
        <v>16500</v>
      </c>
      <c r="AD847" s="15">
        <f t="shared" si="492"/>
        <v>26450</v>
      </c>
      <c r="AE847" s="15">
        <f t="shared" si="464"/>
        <v>0</v>
      </c>
    </row>
    <row r="848" spans="1:31" x14ac:dyDescent="0.35">
      <c r="A848" s="2">
        <v>44022</v>
      </c>
      <c r="B848" t="s">
        <v>11</v>
      </c>
      <c r="C848" s="3">
        <v>44042</v>
      </c>
      <c r="D848">
        <v>22755.65</v>
      </c>
      <c r="E848">
        <v>22820</v>
      </c>
      <c r="F848">
        <v>22325.4</v>
      </c>
      <c r="G848">
        <v>22435.85</v>
      </c>
      <c r="H848">
        <v>22425</v>
      </c>
      <c r="I848">
        <v>22435.85</v>
      </c>
      <c r="J848">
        <f t="shared" si="483"/>
        <v>-2.1048901646249196</v>
      </c>
      <c r="K848">
        <v>1615575</v>
      </c>
      <c r="L848">
        <v>157025</v>
      </c>
      <c r="M848">
        <f t="shared" si="479"/>
        <v>22800</v>
      </c>
      <c r="N848">
        <f t="shared" si="480"/>
        <v>20</v>
      </c>
      <c r="O848" s="11">
        <f t="shared" si="487"/>
        <v>15400</v>
      </c>
      <c r="P848" s="11">
        <f t="shared" si="488"/>
        <v>27150</v>
      </c>
      <c r="Q848" s="11">
        <f t="shared" si="477"/>
        <v>0</v>
      </c>
      <c r="R848" s="14">
        <v>24.912500000000001</v>
      </c>
      <c r="S848" s="14">
        <f t="shared" si="489"/>
        <v>17550</v>
      </c>
      <c r="T848" s="14">
        <f t="shared" si="490"/>
        <v>25350</v>
      </c>
      <c r="U848" s="14">
        <f t="shared" si="463"/>
        <v>0</v>
      </c>
      <c r="V848" s="15">
        <f t="shared" si="478"/>
        <v>494.59999999999854</v>
      </c>
      <c r="W848" s="15">
        <f t="shared" si="481"/>
        <v>88.099999999998545</v>
      </c>
      <c r="X848" s="15">
        <f t="shared" si="482"/>
        <v>582.69999999999709</v>
      </c>
      <c r="Y848" s="15">
        <f t="shared" si="486"/>
        <v>582.69999999999709</v>
      </c>
      <c r="Z848" s="16">
        <f t="shared" ref="Z848:Z911" si="494">AVERAGE(Y835:Y848)</f>
        <v>636.63214285714275</v>
      </c>
      <c r="AA848" s="15">
        <f t="shared" si="493"/>
        <v>2.8375664075893838E-2</v>
      </c>
      <c r="AB848" s="15">
        <f t="shared" ref="AB848:AB911" si="495">AA848*930</f>
        <v>26.389367590581269</v>
      </c>
      <c r="AC848" s="15">
        <f t="shared" si="491"/>
        <v>16500</v>
      </c>
      <c r="AD848" s="15">
        <f t="shared" si="492"/>
        <v>26450</v>
      </c>
      <c r="AE848" s="15">
        <f t="shared" si="464"/>
        <v>0</v>
      </c>
    </row>
    <row r="849" spans="1:31" x14ac:dyDescent="0.35">
      <c r="A849" s="2">
        <v>44025</v>
      </c>
      <c r="B849" t="s">
        <v>11</v>
      </c>
      <c r="C849" s="3">
        <v>44042</v>
      </c>
      <c r="D849">
        <v>22625</v>
      </c>
      <c r="E849">
        <v>22664.400000000001</v>
      </c>
      <c r="F849">
        <v>22028</v>
      </c>
      <c r="G849">
        <v>22174.55</v>
      </c>
      <c r="H849">
        <v>22176.799999999999</v>
      </c>
      <c r="I849">
        <v>22174.55</v>
      </c>
      <c r="J849">
        <f t="shared" si="483"/>
        <v>-1.1783779152226281</v>
      </c>
      <c r="K849">
        <v>1748750</v>
      </c>
      <c r="L849">
        <v>133175</v>
      </c>
      <c r="M849">
        <f t="shared" si="479"/>
        <v>22600</v>
      </c>
      <c r="N849">
        <f t="shared" si="480"/>
        <v>17</v>
      </c>
      <c r="O849" s="11">
        <f t="shared" si="487"/>
        <v>15400</v>
      </c>
      <c r="P849" s="11">
        <f t="shared" si="488"/>
        <v>27150</v>
      </c>
      <c r="Q849" s="11">
        <f t="shared" si="477"/>
        <v>0</v>
      </c>
      <c r="R849" s="14">
        <v>24.942499999999999</v>
      </c>
      <c r="S849" s="14">
        <f t="shared" si="489"/>
        <v>17550</v>
      </c>
      <c r="T849" s="14">
        <f t="shared" si="490"/>
        <v>25350</v>
      </c>
      <c r="U849" s="14">
        <f t="shared" si="463"/>
        <v>0</v>
      </c>
      <c r="V849" s="15">
        <f t="shared" si="478"/>
        <v>636.40000000000146</v>
      </c>
      <c r="W849" s="15">
        <f t="shared" si="481"/>
        <v>228.55000000000291</v>
      </c>
      <c r="X849" s="15">
        <f t="shared" si="482"/>
        <v>407.84999999999854</v>
      </c>
      <c r="Y849" s="15">
        <f t="shared" si="486"/>
        <v>636.40000000000146</v>
      </c>
      <c r="Z849" s="16">
        <f t="shared" si="494"/>
        <v>629.38571428571436</v>
      </c>
      <c r="AA849" s="15">
        <f t="shared" si="493"/>
        <v>2.8383246301986482E-2</v>
      </c>
      <c r="AB849" s="15">
        <f t="shared" si="495"/>
        <v>26.396419060847428</v>
      </c>
      <c r="AC849" s="15">
        <f t="shared" si="491"/>
        <v>16500</v>
      </c>
      <c r="AD849" s="15">
        <f t="shared" si="492"/>
        <v>26450</v>
      </c>
      <c r="AE849" s="15">
        <f t="shared" si="464"/>
        <v>0</v>
      </c>
    </row>
    <row r="850" spans="1:31" x14ac:dyDescent="0.35">
      <c r="A850" s="2">
        <v>44026</v>
      </c>
      <c r="B850" t="s">
        <v>11</v>
      </c>
      <c r="C850" s="3">
        <v>44042</v>
      </c>
      <c r="D850">
        <v>21942.5</v>
      </c>
      <c r="E850">
        <v>21944</v>
      </c>
      <c r="F850">
        <v>21212.9</v>
      </c>
      <c r="G850">
        <v>21396.5</v>
      </c>
      <c r="H850">
        <v>21415.85</v>
      </c>
      <c r="I850">
        <v>21396.5</v>
      </c>
      <c r="J850">
        <f t="shared" si="483"/>
        <v>-3.6363423924473595</v>
      </c>
      <c r="K850">
        <v>1626850</v>
      </c>
      <c r="L850">
        <v>-121900</v>
      </c>
      <c r="M850">
        <f t="shared" si="479"/>
        <v>21900</v>
      </c>
      <c r="N850">
        <f t="shared" si="480"/>
        <v>16</v>
      </c>
      <c r="O850" s="11">
        <f t="shared" si="487"/>
        <v>15400</v>
      </c>
      <c r="P850" s="11">
        <f t="shared" si="488"/>
        <v>27150</v>
      </c>
      <c r="Q850" s="11">
        <f t="shared" si="477"/>
        <v>0</v>
      </c>
      <c r="R850" s="14">
        <v>25.252500000000001</v>
      </c>
      <c r="S850" s="14">
        <f t="shared" si="489"/>
        <v>17550</v>
      </c>
      <c r="T850" s="14">
        <f t="shared" si="490"/>
        <v>25350</v>
      </c>
      <c r="U850" s="14">
        <f t="shared" si="463"/>
        <v>0</v>
      </c>
      <c r="V850" s="15">
        <f t="shared" si="478"/>
        <v>731.09999999999854</v>
      </c>
      <c r="W850" s="15">
        <f t="shared" si="481"/>
        <v>230.54999999999927</v>
      </c>
      <c r="X850" s="15">
        <f t="shared" si="482"/>
        <v>961.64999999999782</v>
      </c>
      <c r="Y850" s="15">
        <f t="shared" si="486"/>
        <v>961.64999999999782</v>
      </c>
      <c r="Z850" s="16">
        <f t="shared" si="494"/>
        <v>612.75</v>
      </c>
      <c r="AA850" s="15">
        <f t="shared" si="493"/>
        <v>2.8637861332460917E-2</v>
      </c>
      <c r="AB850" s="15">
        <f t="shared" si="495"/>
        <v>26.633211039188652</v>
      </c>
      <c r="AC850" s="15">
        <f t="shared" si="491"/>
        <v>16500</v>
      </c>
      <c r="AD850" s="15">
        <f t="shared" si="492"/>
        <v>26450</v>
      </c>
      <c r="AE850" s="15">
        <f t="shared" si="464"/>
        <v>0</v>
      </c>
    </row>
    <row r="851" spans="1:31" x14ac:dyDescent="0.35">
      <c r="A851" s="2">
        <v>44027</v>
      </c>
      <c r="B851" t="s">
        <v>11</v>
      </c>
      <c r="C851" s="3">
        <v>44042</v>
      </c>
      <c r="D851">
        <v>21645.200000000001</v>
      </c>
      <c r="E851">
        <v>21940</v>
      </c>
      <c r="F851">
        <v>21212.1</v>
      </c>
      <c r="G851">
        <v>21320.95</v>
      </c>
      <c r="H851">
        <v>21409</v>
      </c>
      <c r="I851">
        <v>21320.95</v>
      </c>
      <c r="J851">
        <f t="shared" si="483"/>
        <v>-0.35434631196076755</v>
      </c>
      <c r="K851">
        <v>1590350</v>
      </c>
      <c r="L851">
        <v>-36500</v>
      </c>
      <c r="M851">
        <f t="shared" si="479"/>
        <v>21600</v>
      </c>
      <c r="N851">
        <f t="shared" si="480"/>
        <v>15</v>
      </c>
      <c r="O851" s="11">
        <f t="shared" si="487"/>
        <v>15400</v>
      </c>
      <c r="P851" s="11">
        <f t="shared" si="488"/>
        <v>27150</v>
      </c>
      <c r="Q851" s="11">
        <f t="shared" si="477"/>
        <v>0</v>
      </c>
      <c r="R851" s="14">
        <v>26.637499999999999</v>
      </c>
      <c r="S851" s="14">
        <f t="shared" si="489"/>
        <v>17550</v>
      </c>
      <c r="T851" s="14">
        <f t="shared" si="490"/>
        <v>25350</v>
      </c>
      <c r="U851" s="14">
        <f t="shared" si="463"/>
        <v>0</v>
      </c>
      <c r="V851" s="15">
        <f t="shared" si="478"/>
        <v>727.90000000000146</v>
      </c>
      <c r="W851" s="15">
        <f t="shared" si="481"/>
        <v>543.5</v>
      </c>
      <c r="X851" s="15">
        <f t="shared" si="482"/>
        <v>184.40000000000146</v>
      </c>
      <c r="Y851" s="15">
        <f t="shared" si="486"/>
        <v>727.90000000000146</v>
      </c>
      <c r="Z851" s="16">
        <f t="shared" si="494"/>
        <v>606.79285714285732</v>
      </c>
      <c r="AA851" s="15">
        <f t="shared" si="493"/>
        <v>2.8459935281629444E-2</v>
      </c>
      <c r="AB851" s="15">
        <f t="shared" si="495"/>
        <v>26.467739811915383</v>
      </c>
      <c r="AC851" s="15">
        <f t="shared" si="491"/>
        <v>16500</v>
      </c>
      <c r="AD851" s="15">
        <f t="shared" si="492"/>
        <v>26450</v>
      </c>
      <c r="AE851" s="15">
        <f t="shared" si="464"/>
        <v>0</v>
      </c>
    </row>
    <row r="852" spans="1:31" x14ac:dyDescent="0.35">
      <c r="A852" s="2">
        <v>44028</v>
      </c>
      <c r="B852" t="s">
        <v>11</v>
      </c>
      <c r="C852" s="3">
        <v>44042</v>
      </c>
      <c r="D852">
        <v>21400</v>
      </c>
      <c r="E852">
        <v>21647.5</v>
      </c>
      <c r="F852">
        <v>21025.05</v>
      </c>
      <c r="G852">
        <v>21571.3</v>
      </c>
      <c r="H852">
        <v>21500</v>
      </c>
      <c r="I852">
        <v>21571.3</v>
      </c>
      <c r="J852">
        <f t="shared" si="483"/>
        <v>1.1605698312109078</v>
      </c>
      <c r="K852">
        <v>1502350</v>
      </c>
      <c r="L852">
        <v>-88000</v>
      </c>
      <c r="M852">
        <f t="shared" si="479"/>
        <v>21400</v>
      </c>
      <c r="N852">
        <f t="shared" si="480"/>
        <v>14</v>
      </c>
      <c r="O852" s="11">
        <f t="shared" si="487"/>
        <v>15400</v>
      </c>
      <c r="P852" s="11">
        <f t="shared" si="488"/>
        <v>27150</v>
      </c>
      <c r="Q852" s="11">
        <f t="shared" si="477"/>
        <v>0</v>
      </c>
      <c r="R852" s="14">
        <v>26.29</v>
      </c>
      <c r="S852" s="14">
        <f t="shared" si="489"/>
        <v>17550</v>
      </c>
      <c r="T852" s="14">
        <f t="shared" si="490"/>
        <v>25350</v>
      </c>
      <c r="U852" s="14">
        <f t="shared" si="463"/>
        <v>0</v>
      </c>
      <c r="V852" s="15">
        <f t="shared" si="478"/>
        <v>622.45000000000073</v>
      </c>
      <c r="W852" s="15">
        <f t="shared" si="481"/>
        <v>326.54999999999927</v>
      </c>
      <c r="X852" s="15">
        <f t="shared" si="482"/>
        <v>295.90000000000146</v>
      </c>
      <c r="Y852" s="15">
        <f t="shared" si="486"/>
        <v>622.45000000000073</v>
      </c>
      <c r="Z852" s="16">
        <f t="shared" si="494"/>
        <v>611.97142857142876</v>
      </c>
      <c r="AA852" s="15">
        <f t="shared" si="493"/>
        <v>2.8369705514801093E-2</v>
      </c>
      <c r="AB852" s="15">
        <f t="shared" si="495"/>
        <v>26.383826128765016</v>
      </c>
      <c r="AC852" s="15">
        <f t="shared" si="491"/>
        <v>16500</v>
      </c>
      <c r="AD852" s="15">
        <f t="shared" si="492"/>
        <v>26450</v>
      </c>
      <c r="AE852" s="15">
        <f t="shared" si="464"/>
        <v>0</v>
      </c>
    </row>
    <row r="853" spans="1:31" x14ac:dyDescent="0.35">
      <c r="A853" s="2">
        <v>44029</v>
      </c>
      <c r="B853" t="s">
        <v>11</v>
      </c>
      <c r="C853" s="3">
        <v>44042</v>
      </c>
      <c r="D853">
        <v>21459.45</v>
      </c>
      <c r="E853">
        <v>22081</v>
      </c>
      <c r="F853">
        <v>21459.45</v>
      </c>
      <c r="G853">
        <v>21971.1</v>
      </c>
      <c r="H853">
        <v>22080.95</v>
      </c>
      <c r="I853">
        <v>21971.1</v>
      </c>
      <c r="J853">
        <f t="shared" si="483"/>
        <v>1.8196631028942534</v>
      </c>
      <c r="K853">
        <v>1469400</v>
      </c>
      <c r="L853">
        <v>-32950</v>
      </c>
      <c r="M853">
        <f t="shared" si="479"/>
        <v>21500</v>
      </c>
      <c r="N853">
        <f t="shared" si="480"/>
        <v>13</v>
      </c>
      <c r="O853" s="11">
        <f t="shared" si="487"/>
        <v>15400</v>
      </c>
      <c r="P853" s="11">
        <f t="shared" si="488"/>
        <v>27150</v>
      </c>
      <c r="Q853" s="11">
        <f t="shared" si="477"/>
        <v>0</v>
      </c>
      <c r="R853" s="14">
        <v>25.362500000000001</v>
      </c>
      <c r="S853" s="14">
        <f t="shared" si="489"/>
        <v>17550</v>
      </c>
      <c r="T853" s="14">
        <f t="shared" si="490"/>
        <v>25350</v>
      </c>
      <c r="U853" s="14">
        <f t="shared" si="463"/>
        <v>0</v>
      </c>
      <c r="V853" s="15">
        <f t="shared" si="478"/>
        <v>621.54999999999927</v>
      </c>
      <c r="W853" s="15">
        <f t="shared" si="481"/>
        <v>509.70000000000073</v>
      </c>
      <c r="X853" s="15">
        <f t="shared" si="482"/>
        <v>111.84999999999854</v>
      </c>
      <c r="Y853" s="15">
        <f t="shared" si="486"/>
        <v>621.54999999999927</v>
      </c>
      <c r="Z853" s="16">
        <f t="shared" si="494"/>
        <v>615.23928571428564</v>
      </c>
      <c r="AA853" s="15">
        <f t="shared" si="493"/>
        <v>2.8002206795030092E-2</v>
      </c>
      <c r="AB853" s="15">
        <f t="shared" si="495"/>
        <v>26.042052319377987</v>
      </c>
      <c r="AC853" s="15">
        <f t="shared" si="491"/>
        <v>16500</v>
      </c>
      <c r="AD853" s="15">
        <f t="shared" si="492"/>
        <v>26450</v>
      </c>
      <c r="AE853" s="15">
        <f t="shared" si="464"/>
        <v>0</v>
      </c>
    </row>
    <row r="854" spans="1:31" x14ac:dyDescent="0.35">
      <c r="A854" s="2">
        <v>44032</v>
      </c>
      <c r="B854" t="s">
        <v>11</v>
      </c>
      <c r="C854" s="3">
        <v>44042</v>
      </c>
      <c r="D854">
        <v>22230.95</v>
      </c>
      <c r="E854">
        <v>22474</v>
      </c>
      <c r="F854">
        <v>22122.35</v>
      </c>
      <c r="G854">
        <v>22287.3</v>
      </c>
      <c r="H854">
        <v>22263</v>
      </c>
      <c r="I854">
        <v>22287.3</v>
      </c>
      <c r="J854">
        <f t="shared" si="483"/>
        <v>1.4187452046681326</v>
      </c>
      <c r="K854">
        <v>1496875</v>
      </c>
      <c r="L854">
        <v>27475</v>
      </c>
      <c r="M854">
        <f t="shared" si="479"/>
        <v>22200</v>
      </c>
      <c r="N854">
        <f t="shared" si="480"/>
        <v>10</v>
      </c>
      <c r="O854" s="11">
        <f t="shared" si="487"/>
        <v>15400</v>
      </c>
      <c r="P854" s="11">
        <f t="shared" si="488"/>
        <v>27150</v>
      </c>
      <c r="Q854" s="11">
        <f t="shared" si="477"/>
        <v>0</v>
      </c>
      <c r="R854" s="14">
        <v>24.157499999999999</v>
      </c>
      <c r="S854" s="14">
        <f t="shared" si="489"/>
        <v>17550</v>
      </c>
      <c r="T854" s="14">
        <f t="shared" si="490"/>
        <v>25350</v>
      </c>
      <c r="U854" s="14">
        <f t="shared" si="463"/>
        <v>0</v>
      </c>
      <c r="V854" s="15">
        <f t="shared" si="478"/>
        <v>351.65000000000146</v>
      </c>
      <c r="W854" s="15">
        <f t="shared" si="481"/>
        <v>502.90000000000146</v>
      </c>
      <c r="X854" s="15">
        <f t="shared" si="482"/>
        <v>151.25</v>
      </c>
      <c r="Y854" s="15">
        <f t="shared" si="486"/>
        <v>502.90000000000146</v>
      </c>
      <c r="Z854" s="16">
        <f t="shared" si="494"/>
        <v>614.21785714285704</v>
      </c>
      <c r="AA854" s="15">
        <f t="shared" si="493"/>
        <v>2.7559096756576931E-2</v>
      </c>
      <c r="AB854" s="15">
        <f t="shared" si="495"/>
        <v>25.629959983616548</v>
      </c>
      <c r="AC854" s="15">
        <f t="shared" si="491"/>
        <v>16500</v>
      </c>
      <c r="AD854" s="15">
        <f t="shared" si="492"/>
        <v>26450</v>
      </c>
      <c r="AE854" s="15">
        <f t="shared" si="464"/>
        <v>0</v>
      </c>
    </row>
    <row r="855" spans="1:31" x14ac:dyDescent="0.35">
      <c r="A855" s="2">
        <v>44033</v>
      </c>
      <c r="B855" t="s">
        <v>11</v>
      </c>
      <c r="C855" s="3">
        <v>44042</v>
      </c>
      <c r="D855">
        <v>22620</v>
      </c>
      <c r="E855">
        <v>22899.7</v>
      </c>
      <c r="F855">
        <v>22512</v>
      </c>
      <c r="G855">
        <v>22815.75</v>
      </c>
      <c r="H855">
        <v>22824.95</v>
      </c>
      <c r="I855">
        <v>22815.75</v>
      </c>
      <c r="J855">
        <f t="shared" si="483"/>
        <v>2.3161631767529043</v>
      </c>
      <c r="K855">
        <v>1547900</v>
      </c>
      <c r="L855">
        <v>51025</v>
      </c>
      <c r="M855">
        <f t="shared" si="479"/>
        <v>22600</v>
      </c>
      <c r="N855">
        <f t="shared" si="480"/>
        <v>9</v>
      </c>
      <c r="O855" s="11">
        <f t="shared" si="487"/>
        <v>15400</v>
      </c>
      <c r="P855" s="11">
        <f t="shared" si="488"/>
        <v>27150</v>
      </c>
      <c r="Q855" s="11">
        <f t="shared" si="477"/>
        <v>0</v>
      </c>
      <c r="R855" s="14">
        <v>24.712499999999999</v>
      </c>
      <c r="S855" s="14">
        <f t="shared" si="489"/>
        <v>17550</v>
      </c>
      <c r="T855" s="14">
        <f t="shared" si="490"/>
        <v>25350</v>
      </c>
      <c r="U855" s="14">
        <f t="shared" si="463"/>
        <v>0</v>
      </c>
      <c r="V855" s="15">
        <f t="shared" si="478"/>
        <v>387.70000000000073</v>
      </c>
      <c r="W855" s="15">
        <f t="shared" si="481"/>
        <v>612.40000000000146</v>
      </c>
      <c r="X855" s="15">
        <f t="shared" si="482"/>
        <v>224.70000000000073</v>
      </c>
      <c r="Y855" s="15">
        <f t="shared" si="486"/>
        <v>612.40000000000146</v>
      </c>
      <c r="Z855" s="16">
        <f t="shared" si="494"/>
        <v>596.60357142857151</v>
      </c>
      <c r="AA855" s="15">
        <f t="shared" si="493"/>
        <v>2.6148760020098902E-2</v>
      </c>
      <c r="AB855" s="15">
        <f t="shared" si="495"/>
        <v>24.318346818691978</v>
      </c>
      <c r="AC855" s="15">
        <f t="shared" si="491"/>
        <v>16500</v>
      </c>
      <c r="AD855" s="15">
        <f t="shared" si="492"/>
        <v>26450</v>
      </c>
      <c r="AE855" s="15">
        <f t="shared" si="464"/>
        <v>0</v>
      </c>
    </row>
    <row r="856" spans="1:31" x14ac:dyDescent="0.35">
      <c r="A856" s="2">
        <v>44034</v>
      </c>
      <c r="B856" t="s">
        <v>11</v>
      </c>
      <c r="C856" s="3">
        <v>44042</v>
      </c>
      <c r="D856">
        <v>23124.95</v>
      </c>
      <c r="E856">
        <v>23148.55</v>
      </c>
      <c r="F856">
        <v>22573.7</v>
      </c>
      <c r="G856">
        <v>22803.8</v>
      </c>
      <c r="H856">
        <v>22832</v>
      </c>
      <c r="I856">
        <v>22803.8</v>
      </c>
      <c r="J856">
        <f t="shared" si="483"/>
        <v>-5.2403546777294696E-2</v>
      </c>
      <c r="K856">
        <v>1636775</v>
      </c>
      <c r="L856">
        <v>88875</v>
      </c>
      <c r="M856">
        <f t="shared" si="479"/>
        <v>23100</v>
      </c>
      <c r="N856">
        <f t="shared" si="480"/>
        <v>8</v>
      </c>
      <c r="O856" s="11">
        <f t="shared" ref="O856:O860" si="496">O855</f>
        <v>15400</v>
      </c>
      <c r="P856" s="11">
        <f t="shared" ref="P856:P860" si="497">P855</f>
        <v>27150</v>
      </c>
      <c r="Q856" s="11">
        <f t="shared" si="477"/>
        <v>0</v>
      </c>
      <c r="R856" s="14">
        <v>24.427499999999998</v>
      </c>
      <c r="S856" s="14">
        <f t="shared" si="489"/>
        <v>17550</v>
      </c>
      <c r="T856" s="14">
        <f t="shared" si="490"/>
        <v>25350</v>
      </c>
      <c r="U856" s="14">
        <f t="shared" si="463"/>
        <v>0</v>
      </c>
      <c r="V856" s="15">
        <f t="shared" si="478"/>
        <v>574.84999999999854</v>
      </c>
      <c r="W856" s="15">
        <f t="shared" si="481"/>
        <v>332.79999999999927</v>
      </c>
      <c r="X856" s="15">
        <f t="shared" si="482"/>
        <v>242.04999999999927</v>
      </c>
      <c r="Y856" s="15">
        <f t="shared" si="486"/>
        <v>574.84999999999854</v>
      </c>
      <c r="Z856" s="16">
        <f t="shared" si="494"/>
        <v>604.6214285714284</v>
      </c>
      <c r="AA856" s="15">
        <f t="shared" si="493"/>
        <v>2.6514064698490096E-2</v>
      </c>
      <c r="AB856" s="15">
        <f t="shared" si="495"/>
        <v>24.658080169595788</v>
      </c>
      <c r="AC856" s="15">
        <f t="shared" si="491"/>
        <v>16500</v>
      </c>
      <c r="AD856" s="15">
        <f t="shared" si="492"/>
        <v>26450</v>
      </c>
      <c r="AE856" s="15">
        <f t="shared" si="464"/>
        <v>0</v>
      </c>
    </row>
    <row r="857" spans="1:31" x14ac:dyDescent="0.35">
      <c r="A857" s="2">
        <v>44035</v>
      </c>
      <c r="B857" t="s">
        <v>11</v>
      </c>
      <c r="C857" s="3">
        <v>44042</v>
      </c>
      <c r="D857">
        <v>22765.35</v>
      </c>
      <c r="E857">
        <v>23140</v>
      </c>
      <c r="F857">
        <v>22703.5</v>
      </c>
      <c r="G857">
        <v>23095.25</v>
      </c>
      <c r="H857">
        <v>23110</v>
      </c>
      <c r="I857">
        <v>23095.25</v>
      </c>
      <c r="J857">
        <f t="shared" si="483"/>
        <v>1.2619478031196922</v>
      </c>
      <c r="K857">
        <v>1552475</v>
      </c>
      <c r="L857">
        <v>-84300</v>
      </c>
      <c r="M857">
        <f t="shared" si="479"/>
        <v>22800</v>
      </c>
      <c r="N857">
        <f t="shared" si="480"/>
        <v>7</v>
      </c>
      <c r="O857" s="11">
        <f t="shared" si="496"/>
        <v>15400</v>
      </c>
      <c r="P857" s="11">
        <f t="shared" si="497"/>
        <v>27150</v>
      </c>
      <c r="Q857" s="11">
        <f t="shared" si="477"/>
        <v>0</v>
      </c>
      <c r="R857" s="14">
        <v>24.885000000000002</v>
      </c>
      <c r="S857" s="14">
        <f t="shared" si="489"/>
        <v>17550</v>
      </c>
      <c r="T857" s="14">
        <f t="shared" si="490"/>
        <v>25350</v>
      </c>
      <c r="U857" s="14">
        <f t="shared" si="463"/>
        <v>0</v>
      </c>
      <c r="V857" s="15">
        <f t="shared" si="478"/>
        <v>436.5</v>
      </c>
      <c r="W857" s="15">
        <f t="shared" si="481"/>
        <v>336.20000000000073</v>
      </c>
      <c r="X857" s="15">
        <f t="shared" si="482"/>
        <v>100.29999999999927</v>
      </c>
      <c r="Y857" s="15">
        <f t="shared" si="486"/>
        <v>436.5</v>
      </c>
      <c r="Z857" s="16">
        <f t="shared" si="494"/>
        <v>606.36785714285702</v>
      </c>
      <c r="AA857" s="15">
        <f t="shared" si="493"/>
        <v>2.625508955923218E-2</v>
      </c>
      <c r="AB857" s="15">
        <f t="shared" si="495"/>
        <v>24.417233290085928</v>
      </c>
      <c r="AC857" s="15">
        <f t="shared" si="491"/>
        <v>16500</v>
      </c>
      <c r="AD857" s="15">
        <f t="shared" si="492"/>
        <v>26450</v>
      </c>
      <c r="AE857" s="15">
        <f t="shared" si="464"/>
        <v>0</v>
      </c>
    </row>
    <row r="858" spans="1:31" x14ac:dyDescent="0.35">
      <c r="A858" s="2">
        <v>44036</v>
      </c>
      <c r="B858" t="s">
        <v>11</v>
      </c>
      <c r="C858" s="3">
        <v>44042</v>
      </c>
      <c r="D858">
        <v>22850</v>
      </c>
      <c r="E858">
        <v>22901.05</v>
      </c>
      <c r="F858">
        <v>22321</v>
      </c>
      <c r="G858">
        <v>22611.3</v>
      </c>
      <c r="H858">
        <v>22614.95</v>
      </c>
      <c r="I858">
        <v>22611.3</v>
      </c>
      <c r="J858">
        <f t="shared" si="483"/>
        <v>-2.140301530650607</v>
      </c>
      <c r="K858">
        <v>1408000</v>
      </c>
      <c r="L858">
        <v>-144475</v>
      </c>
      <c r="M858">
        <f t="shared" si="479"/>
        <v>22900</v>
      </c>
      <c r="N858">
        <f t="shared" si="480"/>
        <v>6</v>
      </c>
      <c r="O858" s="11">
        <f t="shared" si="496"/>
        <v>15400</v>
      </c>
      <c r="P858" s="11">
        <f t="shared" si="497"/>
        <v>27150</v>
      </c>
      <c r="Q858" s="11">
        <f t="shared" si="477"/>
        <v>0</v>
      </c>
      <c r="R858" s="14">
        <v>24.64</v>
      </c>
      <c r="S858" s="14">
        <f t="shared" si="489"/>
        <v>17550</v>
      </c>
      <c r="T858" s="14">
        <f t="shared" si="490"/>
        <v>25350</v>
      </c>
      <c r="U858" s="14">
        <f t="shared" si="463"/>
        <v>0</v>
      </c>
      <c r="V858" s="15">
        <f t="shared" si="478"/>
        <v>580.04999999999927</v>
      </c>
      <c r="W858" s="15">
        <f t="shared" si="481"/>
        <v>194.20000000000073</v>
      </c>
      <c r="X858" s="15">
        <f t="shared" si="482"/>
        <v>774.25</v>
      </c>
      <c r="Y858" s="15">
        <f t="shared" si="486"/>
        <v>774.25</v>
      </c>
      <c r="Z858" s="16">
        <f t="shared" si="494"/>
        <v>618.80714285714282</v>
      </c>
      <c r="AA858" s="15">
        <f t="shared" si="493"/>
        <v>2.7367163447353439E-2</v>
      </c>
      <c r="AB858" s="15">
        <f t="shared" si="495"/>
        <v>25.4514620060387</v>
      </c>
      <c r="AC858" s="15">
        <f t="shared" si="491"/>
        <v>16500</v>
      </c>
      <c r="AD858" s="15">
        <f t="shared" si="492"/>
        <v>26450</v>
      </c>
      <c r="AE858" s="15">
        <f t="shared" si="464"/>
        <v>0</v>
      </c>
    </row>
    <row r="859" spans="1:31" x14ac:dyDescent="0.35">
      <c r="A859" s="2">
        <v>44039</v>
      </c>
      <c r="B859" t="s">
        <v>11</v>
      </c>
      <c r="C859" s="3">
        <v>44042</v>
      </c>
      <c r="D859">
        <v>22620.2</v>
      </c>
      <c r="E859">
        <v>22647.55</v>
      </c>
      <c r="F859">
        <v>21818.799999999999</v>
      </c>
      <c r="G859">
        <v>21859.35</v>
      </c>
      <c r="H859">
        <v>21845</v>
      </c>
      <c r="I859">
        <v>21859.35</v>
      </c>
      <c r="J859">
        <f t="shared" si="483"/>
        <v>-3.4399467504752006</v>
      </c>
      <c r="K859">
        <v>1286875</v>
      </c>
      <c r="L859">
        <v>-121125</v>
      </c>
      <c r="M859">
        <f t="shared" si="479"/>
        <v>22600</v>
      </c>
      <c r="N859">
        <f t="shared" si="480"/>
        <v>3</v>
      </c>
      <c r="O859" s="11">
        <f t="shared" si="496"/>
        <v>15400</v>
      </c>
      <c r="P859" s="11">
        <f t="shared" si="497"/>
        <v>27150</v>
      </c>
      <c r="Q859" s="11">
        <f t="shared" si="477"/>
        <v>0</v>
      </c>
      <c r="R859" s="14">
        <v>24.535</v>
      </c>
      <c r="S859" s="14">
        <f t="shared" si="489"/>
        <v>17550</v>
      </c>
      <c r="T859" s="14">
        <f t="shared" si="490"/>
        <v>25350</v>
      </c>
      <c r="U859" s="14">
        <f t="shared" si="463"/>
        <v>0</v>
      </c>
      <c r="V859" s="15">
        <f t="shared" si="478"/>
        <v>828.75</v>
      </c>
      <c r="W859" s="15">
        <f t="shared" si="481"/>
        <v>36.25</v>
      </c>
      <c r="X859" s="15">
        <f t="shared" si="482"/>
        <v>792.5</v>
      </c>
      <c r="Y859" s="15">
        <f t="shared" si="486"/>
        <v>828.75</v>
      </c>
      <c r="Z859" s="16">
        <f t="shared" si="494"/>
        <v>631.21071428571429</v>
      </c>
      <c r="AA859" s="15">
        <f t="shared" si="493"/>
        <v>2.8876005658252157E-2</v>
      </c>
      <c r="AB859" s="15">
        <f t="shared" si="495"/>
        <v>26.854685262174506</v>
      </c>
      <c r="AC859" s="15">
        <f t="shared" si="491"/>
        <v>16500</v>
      </c>
      <c r="AD859" s="15">
        <f t="shared" si="492"/>
        <v>26450</v>
      </c>
      <c r="AE859" s="15">
        <f t="shared" si="464"/>
        <v>0</v>
      </c>
    </row>
    <row r="860" spans="1:31" x14ac:dyDescent="0.35">
      <c r="A860" s="2">
        <v>44040</v>
      </c>
      <c r="B860" t="s">
        <v>11</v>
      </c>
      <c r="C860" s="3">
        <v>44042</v>
      </c>
      <c r="D860">
        <v>21921.5</v>
      </c>
      <c r="E860">
        <v>22306.95</v>
      </c>
      <c r="F860">
        <v>21630.05</v>
      </c>
      <c r="G860">
        <v>22176.5</v>
      </c>
      <c r="H860">
        <v>22129.4</v>
      </c>
      <c r="I860">
        <v>22176.5</v>
      </c>
      <c r="J860">
        <f t="shared" si="483"/>
        <v>1.4301174666877166</v>
      </c>
      <c r="K860">
        <v>1051475</v>
      </c>
      <c r="L860">
        <v>-235400</v>
      </c>
      <c r="M860">
        <f t="shared" si="479"/>
        <v>21900</v>
      </c>
      <c r="N860">
        <f t="shared" si="480"/>
        <v>2</v>
      </c>
      <c r="O860" s="11">
        <f t="shared" si="496"/>
        <v>15400</v>
      </c>
      <c r="P860" s="11">
        <f t="shared" si="497"/>
        <v>27150</v>
      </c>
      <c r="Q860" s="11">
        <f t="shared" si="477"/>
        <v>0</v>
      </c>
      <c r="R860" s="14">
        <v>25.017499999999998</v>
      </c>
      <c r="S860" s="14">
        <f t="shared" si="489"/>
        <v>17550</v>
      </c>
      <c r="T860" s="14">
        <f t="shared" si="490"/>
        <v>25350</v>
      </c>
      <c r="U860" s="14">
        <f t="shared" si="463"/>
        <v>0</v>
      </c>
      <c r="V860" s="15">
        <f t="shared" si="478"/>
        <v>676.90000000000146</v>
      </c>
      <c r="W860" s="15">
        <f t="shared" si="481"/>
        <v>447.60000000000218</v>
      </c>
      <c r="X860" s="15">
        <f t="shared" si="482"/>
        <v>229.29999999999927</v>
      </c>
      <c r="Y860" s="15">
        <f t="shared" si="486"/>
        <v>676.90000000000146</v>
      </c>
      <c r="Z860" s="16">
        <f t="shared" si="494"/>
        <v>637.74642857142862</v>
      </c>
      <c r="AA860" s="15">
        <f t="shared" si="493"/>
        <v>2.8757758373567904E-2</v>
      </c>
      <c r="AB860" s="15">
        <f t="shared" si="495"/>
        <v>26.744715287418149</v>
      </c>
      <c r="AC860" s="15">
        <f t="shared" si="491"/>
        <v>16500</v>
      </c>
      <c r="AD860" s="15">
        <f t="shared" si="492"/>
        <v>26450</v>
      </c>
      <c r="AE860" s="15">
        <f t="shared" si="464"/>
        <v>0</v>
      </c>
    </row>
    <row r="861" spans="1:31" x14ac:dyDescent="0.35">
      <c r="A861" s="2">
        <v>44041</v>
      </c>
      <c r="B861" t="s">
        <v>11</v>
      </c>
      <c r="C861" s="3">
        <v>44042</v>
      </c>
      <c r="D861">
        <v>22086.95</v>
      </c>
      <c r="E861">
        <v>22440</v>
      </c>
      <c r="F861">
        <v>21964.15</v>
      </c>
      <c r="G861">
        <v>22129.599999999999</v>
      </c>
      <c r="H861">
        <v>22103.3</v>
      </c>
      <c r="I861">
        <v>22129.599999999999</v>
      </c>
      <c r="J861">
        <f t="shared" si="483"/>
        <v>-0.21193333815343005</v>
      </c>
      <c r="K861">
        <v>892725</v>
      </c>
      <c r="L861">
        <v>-158750</v>
      </c>
      <c r="M861">
        <f t="shared" si="479"/>
        <v>22100</v>
      </c>
      <c r="N861">
        <f t="shared" si="480"/>
        <v>1</v>
      </c>
      <c r="O861" s="11">
        <f t="shared" ref="O861:O862" si="498">O860</f>
        <v>15400</v>
      </c>
      <c r="P861" s="11">
        <f t="shared" ref="P861:P862" si="499">P860</f>
        <v>27150</v>
      </c>
      <c r="Q861" s="11">
        <f t="shared" si="477"/>
        <v>0</v>
      </c>
      <c r="R861" s="14">
        <v>23.642499999999998</v>
      </c>
      <c r="S861" s="14">
        <f t="shared" si="489"/>
        <v>17550</v>
      </c>
      <c r="T861" s="14">
        <f t="shared" si="490"/>
        <v>25350</v>
      </c>
      <c r="U861" s="14">
        <f t="shared" si="463"/>
        <v>0</v>
      </c>
      <c r="V861" s="15">
        <f t="shared" si="478"/>
        <v>475.84999999999854</v>
      </c>
      <c r="W861" s="15">
        <f t="shared" si="481"/>
        <v>263.5</v>
      </c>
      <c r="X861" s="15">
        <f t="shared" si="482"/>
        <v>212.34999999999854</v>
      </c>
      <c r="Y861" s="15">
        <f t="shared" si="486"/>
        <v>475.84999999999854</v>
      </c>
      <c r="Z861" s="16">
        <f t="shared" si="494"/>
        <v>645.36071428571427</v>
      </c>
      <c r="AA861" s="15">
        <f t="shared" si="493"/>
        <v>2.9162782620820726E-2</v>
      </c>
      <c r="AB861" s="15">
        <f t="shared" si="495"/>
        <v>27.121387837363276</v>
      </c>
      <c r="AC861" s="15">
        <f t="shared" si="491"/>
        <v>16500</v>
      </c>
      <c r="AD861" s="15">
        <f t="shared" si="492"/>
        <v>26450</v>
      </c>
      <c r="AE861" s="15">
        <f t="shared" si="464"/>
        <v>0</v>
      </c>
    </row>
    <row r="862" spans="1:31" x14ac:dyDescent="0.35">
      <c r="A862" s="2">
        <v>44042</v>
      </c>
      <c r="B862" t="s">
        <v>11</v>
      </c>
      <c r="C862" s="3">
        <v>44042</v>
      </c>
      <c r="D862">
        <v>22090</v>
      </c>
      <c r="E862">
        <v>22259.8</v>
      </c>
      <c r="F862">
        <v>21562.2</v>
      </c>
      <c r="G862">
        <v>21654.799999999999</v>
      </c>
      <c r="H862">
        <v>21651</v>
      </c>
      <c r="I862">
        <v>21646.85</v>
      </c>
      <c r="J862">
        <f t="shared" si="483"/>
        <v>-2.1925854775846432</v>
      </c>
      <c r="K862">
        <v>445725</v>
      </c>
      <c r="L862">
        <v>-447000</v>
      </c>
      <c r="M862">
        <f t="shared" si="479"/>
        <v>22100</v>
      </c>
      <c r="N862">
        <f t="shared" si="480"/>
        <v>0</v>
      </c>
      <c r="O862" s="11">
        <f t="shared" si="498"/>
        <v>15400</v>
      </c>
      <c r="P862" s="11">
        <f t="shared" si="499"/>
        <v>27150</v>
      </c>
      <c r="Q862" s="11">
        <f t="shared" si="477"/>
        <v>0</v>
      </c>
      <c r="R862" s="14">
        <v>24.112500000000001</v>
      </c>
      <c r="S862" s="14">
        <f t="shared" si="489"/>
        <v>17550</v>
      </c>
      <c r="T862" s="14">
        <f t="shared" si="490"/>
        <v>25350</v>
      </c>
      <c r="U862" s="14">
        <f t="shared" si="463"/>
        <v>0</v>
      </c>
      <c r="V862" s="15">
        <f t="shared" si="478"/>
        <v>697.59999999999854</v>
      </c>
      <c r="W862" s="15">
        <f t="shared" si="481"/>
        <v>130.20000000000073</v>
      </c>
      <c r="X862" s="15">
        <f t="shared" si="482"/>
        <v>567.39999999999782</v>
      </c>
      <c r="Y862" s="15">
        <f t="shared" si="486"/>
        <v>697.59999999999854</v>
      </c>
      <c r="Z862" s="16">
        <f t="shared" si="494"/>
        <v>653.56785714285718</v>
      </c>
      <c r="AA862" s="15">
        <f t="shared" si="493"/>
        <v>3.0181200340933981E-2</v>
      </c>
      <c r="AB862" s="15">
        <f t="shared" si="495"/>
        <v>28.068516317068603</v>
      </c>
      <c r="AC862" s="15">
        <f t="shared" si="491"/>
        <v>16500</v>
      </c>
      <c r="AD862" s="15">
        <f t="shared" si="492"/>
        <v>26450</v>
      </c>
      <c r="AE862" s="15">
        <f t="shared" si="464"/>
        <v>0</v>
      </c>
    </row>
    <row r="863" spans="1:31" x14ac:dyDescent="0.35">
      <c r="A863" s="2">
        <v>44043</v>
      </c>
      <c r="B863" t="s">
        <v>11</v>
      </c>
      <c r="C863" s="3">
        <v>44070</v>
      </c>
      <c r="D863">
        <v>21647.85</v>
      </c>
      <c r="E863">
        <v>21827.599999999999</v>
      </c>
      <c r="F863">
        <v>21400.65</v>
      </c>
      <c r="G863">
        <v>21691.5</v>
      </c>
      <c r="H863">
        <v>21695</v>
      </c>
      <c r="I863">
        <v>21691.5</v>
      </c>
      <c r="J863">
        <f t="shared" si="483"/>
        <v>0.1691906968167288</v>
      </c>
      <c r="K863">
        <v>1359675</v>
      </c>
      <c r="L863">
        <v>43975</v>
      </c>
      <c r="M863">
        <f t="shared" si="479"/>
        <v>21600</v>
      </c>
      <c r="N863">
        <f t="shared" si="480"/>
        <v>27</v>
      </c>
      <c r="O863" s="11">
        <v>17100</v>
      </c>
      <c r="P863" s="11">
        <v>25850</v>
      </c>
      <c r="Q863" s="11">
        <f t="shared" si="477"/>
        <v>0</v>
      </c>
      <c r="R863" s="14">
        <v>24.727499999999999</v>
      </c>
      <c r="S863" s="14">
        <f>MROUND((G863-2*G863*R863*SQRT(N863/365)/100),50)</f>
        <v>18750</v>
      </c>
      <c r="T863" s="14">
        <f>MROUND((G863+2*G863*R863*SQRT(N863/365)/100),50)</f>
        <v>24600</v>
      </c>
      <c r="U863" s="14">
        <f t="shared" ref="U863:U926" si="500">IF(AND(G863&gt;=S863,G863&lt;=T863),0,1)</f>
        <v>0</v>
      </c>
      <c r="V863" s="15">
        <f t="shared" si="478"/>
        <v>426.94999999999709</v>
      </c>
      <c r="W863" s="15">
        <f t="shared" si="481"/>
        <v>172.79999999999927</v>
      </c>
      <c r="X863" s="15">
        <f t="shared" si="482"/>
        <v>254.14999999999782</v>
      </c>
      <c r="Y863" s="15">
        <f t="shared" si="486"/>
        <v>426.94999999999709</v>
      </c>
      <c r="Z863" s="16">
        <f t="shared" si="494"/>
        <v>638.60714285714255</v>
      </c>
      <c r="AA863" s="15">
        <f t="shared" si="493"/>
        <v>2.9440432559165688E-2</v>
      </c>
      <c r="AB863" s="15">
        <f t="shared" si="495"/>
        <v>27.379602280024091</v>
      </c>
      <c r="AC863" s="15">
        <f>MROUND((G863-2*G863*AB863*SQRT(N863/365)/100),50)</f>
        <v>18450</v>
      </c>
      <c r="AD863" s="15">
        <f>MROUND((G863+2*G863*AB863*SQRT(N863/365)/100),50)</f>
        <v>24900</v>
      </c>
      <c r="AE863" s="15">
        <f t="shared" ref="AE863:AE926" si="501">IF(AND(G863&gt;=AC863,G863&lt;=AD863),0,1)</f>
        <v>0</v>
      </c>
    </row>
    <row r="864" spans="1:31" x14ac:dyDescent="0.35">
      <c r="A864" s="2">
        <v>44046</v>
      </c>
      <c r="B864" t="s">
        <v>11</v>
      </c>
      <c r="C864" s="3">
        <v>44070</v>
      </c>
      <c r="D864">
        <v>21480</v>
      </c>
      <c r="E864">
        <v>21549.7</v>
      </c>
      <c r="F864">
        <v>21085.35</v>
      </c>
      <c r="G864">
        <v>21165.9</v>
      </c>
      <c r="H864">
        <v>21192</v>
      </c>
      <c r="I864">
        <v>21165.9</v>
      </c>
      <c r="J864">
        <f t="shared" si="483"/>
        <v>-2.4832395504089053</v>
      </c>
      <c r="K864">
        <v>1554025</v>
      </c>
      <c r="L864">
        <v>194350</v>
      </c>
      <c r="M864">
        <f t="shared" si="479"/>
        <v>21500</v>
      </c>
      <c r="N864">
        <f t="shared" si="480"/>
        <v>24</v>
      </c>
      <c r="O864" s="11">
        <f t="shared" ref="O864:O880" si="502">O863</f>
        <v>17100</v>
      </c>
      <c r="P864" s="11">
        <f t="shared" ref="P864:P880" si="503">P863</f>
        <v>25850</v>
      </c>
      <c r="Q864" s="11">
        <f t="shared" si="477"/>
        <v>0</v>
      </c>
      <c r="R864" s="14">
        <v>24.192499999999999</v>
      </c>
      <c r="S864" s="14">
        <f t="shared" ref="S864:S882" si="504">S863</f>
        <v>18750</v>
      </c>
      <c r="T864" s="14">
        <f t="shared" ref="T864:T882" si="505">T863</f>
        <v>24600</v>
      </c>
      <c r="U864" s="14">
        <f t="shared" si="500"/>
        <v>0</v>
      </c>
      <c r="V864" s="15">
        <f t="shared" si="478"/>
        <v>464.35000000000218</v>
      </c>
      <c r="W864" s="15">
        <f t="shared" si="481"/>
        <v>141.79999999999927</v>
      </c>
      <c r="X864" s="15">
        <f t="shared" si="482"/>
        <v>606.15000000000146</v>
      </c>
      <c r="Y864" s="15">
        <f t="shared" si="486"/>
        <v>606.15000000000146</v>
      </c>
      <c r="Z864" s="16">
        <f t="shared" si="494"/>
        <v>613.21428571428567</v>
      </c>
      <c r="AA864" s="15">
        <f t="shared" si="493"/>
        <v>2.897180302818617E-2</v>
      </c>
      <c r="AB864" s="15">
        <f t="shared" si="495"/>
        <v>26.943776816213138</v>
      </c>
      <c r="AC864" s="15">
        <f t="shared" ref="AC864:AC882" si="506">AC863</f>
        <v>18450</v>
      </c>
      <c r="AD864" s="15">
        <f t="shared" ref="AD864:AD882" si="507">AD863</f>
        <v>24900</v>
      </c>
      <c r="AE864" s="15">
        <f t="shared" si="501"/>
        <v>0</v>
      </c>
    </row>
    <row r="865" spans="1:31" x14ac:dyDescent="0.35">
      <c r="A865" s="2">
        <v>44047</v>
      </c>
      <c r="B865" t="s">
        <v>11</v>
      </c>
      <c r="C865" s="3">
        <v>44070</v>
      </c>
      <c r="D865">
        <v>21299.95</v>
      </c>
      <c r="E865">
        <v>21633</v>
      </c>
      <c r="F865">
        <v>21106.05</v>
      </c>
      <c r="G865">
        <v>21551.85</v>
      </c>
      <c r="H865">
        <v>21552.45</v>
      </c>
      <c r="I865">
        <v>21551.85</v>
      </c>
      <c r="J865">
        <f t="shared" si="483"/>
        <v>1.790797541742343</v>
      </c>
      <c r="K865">
        <v>1391025</v>
      </c>
      <c r="L865">
        <v>-163000</v>
      </c>
      <c r="M865">
        <f t="shared" si="479"/>
        <v>21300</v>
      </c>
      <c r="N865">
        <f t="shared" si="480"/>
        <v>23</v>
      </c>
      <c r="O865" s="11">
        <f t="shared" si="502"/>
        <v>17100</v>
      </c>
      <c r="P865" s="11">
        <f t="shared" si="503"/>
        <v>25850</v>
      </c>
      <c r="Q865" s="11">
        <f t="shared" si="477"/>
        <v>0</v>
      </c>
      <c r="R865" s="14">
        <v>25.184999999999999</v>
      </c>
      <c r="S865" s="14">
        <f t="shared" si="504"/>
        <v>18750</v>
      </c>
      <c r="T865" s="14">
        <f t="shared" si="505"/>
        <v>24600</v>
      </c>
      <c r="U865" s="14">
        <f t="shared" si="500"/>
        <v>0</v>
      </c>
      <c r="V865" s="15">
        <f t="shared" si="478"/>
        <v>526.95000000000073</v>
      </c>
      <c r="W865" s="15">
        <f t="shared" si="481"/>
        <v>467.09999999999854</v>
      </c>
      <c r="X865" s="15">
        <f t="shared" si="482"/>
        <v>59.850000000002183</v>
      </c>
      <c r="Y865" s="15">
        <f t="shared" si="486"/>
        <v>526.95000000000073</v>
      </c>
      <c r="Z865" s="16">
        <f t="shared" si="494"/>
        <v>598.86071428571427</v>
      </c>
      <c r="AA865" s="15">
        <f t="shared" si="493"/>
        <v>2.7786974866923921E-2</v>
      </c>
      <c r="AB865" s="15">
        <f t="shared" si="495"/>
        <v>25.841886626239248</v>
      </c>
      <c r="AC865" s="15">
        <f t="shared" si="506"/>
        <v>18450</v>
      </c>
      <c r="AD865" s="15">
        <f t="shared" si="507"/>
        <v>24900</v>
      </c>
      <c r="AE865" s="15">
        <f t="shared" si="501"/>
        <v>0</v>
      </c>
    </row>
    <row r="866" spans="1:31" x14ac:dyDescent="0.35">
      <c r="A866" s="2">
        <v>44048</v>
      </c>
      <c r="B866" t="s">
        <v>11</v>
      </c>
      <c r="C866" s="3">
        <v>44070</v>
      </c>
      <c r="D866">
        <v>21699</v>
      </c>
      <c r="E866">
        <v>21999.9</v>
      </c>
      <c r="F866">
        <v>21464.05</v>
      </c>
      <c r="G866">
        <v>21559</v>
      </c>
      <c r="H866">
        <v>21607.65</v>
      </c>
      <c r="I866">
        <v>21559</v>
      </c>
      <c r="J866">
        <f t="shared" si="483"/>
        <v>3.3164803562324111E-2</v>
      </c>
      <c r="K866">
        <v>1275750</v>
      </c>
      <c r="L866">
        <v>-115275</v>
      </c>
      <c r="M866">
        <f t="shared" si="479"/>
        <v>21700</v>
      </c>
      <c r="N866">
        <f t="shared" si="480"/>
        <v>22</v>
      </c>
      <c r="O866" s="11">
        <f t="shared" si="502"/>
        <v>17100</v>
      </c>
      <c r="P866" s="11">
        <f t="shared" si="503"/>
        <v>25850</v>
      </c>
      <c r="Q866" s="11">
        <f t="shared" si="477"/>
        <v>0</v>
      </c>
      <c r="R866" s="14">
        <v>23.815000000000001</v>
      </c>
      <c r="S866" s="14">
        <f t="shared" si="504"/>
        <v>18750</v>
      </c>
      <c r="T866" s="14">
        <f t="shared" si="505"/>
        <v>24600</v>
      </c>
      <c r="U866" s="14">
        <f t="shared" si="500"/>
        <v>0</v>
      </c>
      <c r="V866" s="15">
        <f t="shared" si="478"/>
        <v>535.85000000000218</v>
      </c>
      <c r="W866" s="15">
        <f t="shared" si="481"/>
        <v>448.05000000000291</v>
      </c>
      <c r="X866" s="15">
        <f t="shared" si="482"/>
        <v>87.799999999999272</v>
      </c>
      <c r="Y866" s="15">
        <f t="shared" si="486"/>
        <v>535.85000000000218</v>
      </c>
      <c r="Z866" s="16">
        <f t="shared" si="494"/>
        <v>592.67500000000007</v>
      </c>
      <c r="AA866" s="15">
        <f t="shared" si="493"/>
        <v>2.7490839092722302E-2</v>
      </c>
      <c r="AB866" s="15">
        <f t="shared" si="495"/>
        <v>25.56648035623174</v>
      </c>
      <c r="AC866" s="15">
        <f t="shared" si="506"/>
        <v>18450</v>
      </c>
      <c r="AD866" s="15">
        <f t="shared" si="507"/>
        <v>24900</v>
      </c>
      <c r="AE866" s="15">
        <f t="shared" si="501"/>
        <v>0</v>
      </c>
    </row>
    <row r="867" spans="1:31" x14ac:dyDescent="0.35">
      <c r="A867" s="2">
        <v>44049</v>
      </c>
      <c r="B867" t="s">
        <v>11</v>
      </c>
      <c r="C867" s="3">
        <v>44070</v>
      </c>
      <c r="D867">
        <v>21685</v>
      </c>
      <c r="E867">
        <v>21969</v>
      </c>
      <c r="F867">
        <v>21370</v>
      </c>
      <c r="G867">
        <v>21641.95</v>
      </c>
      <c r="H867">
        <v>21670</v>
      </c>
      <c r="I867">
        <v>21641.95</v>
      </c>
      <c r="J867">
        <f t="shared" si="483"/>
        <v>0.38328339174612602</v>
      </c>
      <c r="K867">
        <v>1280225</v>
      </c>
      <c r="L867">
        <v>4475</v>
      </c>
      <c r="M867">
        <f t="shared" si="479"/>
        <v>21700</v>
      </c>
      <c r="N867">
        <f t="shared" si="480"/>
        <v>21</v>
      </c>
      <c r="O867" s="11">
        <f t="shared" si="502"/>
        <v>17100</v>
      </c>
      <c r="P867" s="11">
        <f t="shared" si="503"/>
        <v>25850</v>
      </c>
      <c r="Q867" s="11">
        <f t="shared" si="477"/>
        <v>0</v>
      </c>
      <c r="R867" s="14">
        <v>23.567499999999999</v>
      </c>
      <c r="S867" s="14">
        <f t="shared" si="504"/>
        <v>18750</v>
      </c>
      <c r="T867" s="14">
        <f t="shared" si="505"/>
        <v>24600</v>
      </c>
      <c r="U867" s="14">
        <f t="shared" si="500"/>
        <v>0</v>
      </c>
      <c r="V867" s="15">
        <f t="shared" si="478"/>
        <v>599</v>
      </c>
      <c r="W867" s="15">
        <f t="shared" si="481"/>
        <v>410</v>
      </c>
      <c r="X867" s="15">
        <f t="shared" si="482"/>
        <v>189</v>
      </c>
      <c r="Y867" s="15">
        <f t="shared" si="486"/>
        <v>599</v>
      </c>
      <c r="Z867" s="16">
        <f t="shared" si="494"/>
        <v>591.0642857142858</v>
      </c>
      <c r="AA867" s="15">
        <f t="shared" si="493"/>
        <v>2.7311045710496779E-2</v>
      </c>
      <c r="AB867" s="15">
        <f t="shared" si="495"/>
        <v>25.399272510762003</v>
      </c>
      <c r="AC867" s="15">
        <f t="shared" si="506"/>
        <v>18450</v>
      </c>
      <c r="AD867" s="15">
        <f t="shared" si="507"/>
        <v>24900</v>
      </c>
      <c r="AE867" s="15">
        <f t="shared" si="501"/>
        <v>0</v>
      </c>
    </row>
    <row r="868" spans="1:31" x14ac:dyDescent="0.35">
      <c r="A868" s="2">
        <v>44050</v>
      </c>
      <c r="B868" t="s">
        <v>11</v>
      </c>
      <c r="C868" s="3">
        <v>44070</v>
      </c>
      <c r="D868">
        <v>21600</v>
      </c>
      <c r="E868">
        <v>21835</v>
      </c>
      <c r="F868">
        <v>21435.5</v>
      </c>
      <c r="G868">
        <v>21771.35</v>
      </c>
      <c r="H868">
        <v>21795.25</v>
      </c>
      <c r="I868">
        <v>21771.35</v>
      </c>
      <c r="J868">
        <f t="shared" si="483"/>
        <v>0.59435910037732076</v>
      </c>
      <c r="K868">
        <v>1336600</v>
      </c>
      <c r="L868">
        <v>56375</v>
      </c>
      <c r="M868">
        <f t="shared" si="479"/>
        <v>21600</v>
      </c>
      <c r="N868">
        <f t="shared" si="480"/>
        <v>20</v>
      </c>
      <c r="O868" s="11">
        <f t="shared" si="502"/>
        <v>17100</v>
      </c>
      <c r="P868" s="11">
        <f t="shared" si="503"/>
        <v>25850</v>
      </c>
      <c r="Q868" s="11">
        <f t="shared" si="477"/>
        <v>0</v>
      </c>
      <c r="R868" s="14">
        <v>23.15</v>
      </c>
      <c r="S868" s="14">
        <f t="shared" si="504"/>
        <v>18750</v>
      </c>
      <c r="T868" s="14">
        <f t="shared" si="505"/>
        <v>24600</v>
      </c>
      <c r="U868" s="14">
        <f t="shared" si="500"/>
        <v>0</v>
      </c>
      <c r="V868" s="15">
        <f t="shared" si="478"/>
        <v>399.5</v>
      </c>
      <c r="W868" s="15">
        <f t="shared" si="481"/>
        <v>193.04999999999927</v>
      </c>
      <c r="X868" s="15">
        <f t="shared" si="482"/>
        <v>206.45000000000073</v>
      </c>
      <c r="Y868" s="15">
        <f t="shared" si="486"/>
        <v>399.5</v>
      </c>
      <c r="Z868" s="16">
        <f t="shared" si="494"/>
        <v>583.67857142857144</v>
      </c>
      <c r="AA868" s="15">
        <f t="shared" si="493"/>
        <v>2.6809479955472282E-2</v>
      </c>
      <c r="AB868" s="15">
        <f t="shared" si="495"/>
        <v>24.932816358589221</v>
      </c>
      <c r="AC868" s="15">
        <f t="shared" si="506"/>
        <v>18450</v>
      </c>
      <c r="AD868" s="15">
        <f t="shared" si="507"/>
        <v>24900</v>
      </c>
      <c r="AE868" s="15">
        <f t="shared" si="501"/>
        <v>0</v>
      </c>
    </row>
    <row r="869" spans="1:31" x14ac:dyDescent="0.35">
      <c r="A869" s="2">
        <v>44053</v>
      </c>
      <c r="B869" t="s">
        <v>11</v>
      </c>
      <c r="C869" s="3">
        <v>44070</v>
      </c>
      <c r="D869">
        <v>21851</v>
      </c>
      <c r="E869">
        <v>22099</v>
      </c>
      <c r="F869">
        <v>21802</v>
      </c>
      <c r="G869">
        <v>21956.35</v>
      </c>
      <c r="H869">
        <v>21971.95</v>
      </c>
      <c r="I869">
        <v>21956.35</v>
      </c>
      <c r="J869">
        <f t="shared" si="483"/>
        <v>0.84258084790960253</v>
      </c>
      <c r="K869">
        <v>1310550</v>
      </c>
      <c r="L869">
        <v>-26050</v>
      </c>
      <c r="M869">
        <f t="shared" si="479"/>
        <v>21900</v>
      </c>
      <c r="N869">
        <f t="shared" si="480"/>
        <v>17</v>
      </c>
      <c r="O869" s="11">
        <f t="shared" si="502"/>
        <v>17100</v>
      </c>
      <c r="P869" s="11">
        <f t="shared" si="503"/>
        <v>25850</v>
      </c>
      <c r="Q869" s="11">
        <f t="shared" si="477"/>
        <v>0</v>
      </c>
      <c r="R869" s="14">
        <v>22.577500000000001</v>
      </c>
      <c r="S869" s="14">
        <f t="shared" si="504"/>
        <v>18750</v>
      </c>
      <c r="T869" s="14">
        <f t="shared" si="505"/>
        <v>24600</v>
      </c>
      <c r="U869" s="14">
        <f t="shared" si="500"/>
        <v>0</v>
      </c>
      <c r="V869" s="15">
        <f t="shared" si="478"/>
        <v>297</v>
      </c>
      <c r="W869" s="15">
        <f t="shared" si="481"/>
        <v>327.65000000000146</v>
      </c>
      <c r="X869" s="15">
        <f t="shared" si="482"/>
        <v>30.650000000001455</v>
      </c>
      <c r="Y869" s="15">
        <f t="shared" si="486"/>
        <v>327.65000000000146</v>
      </c>
      <c r="Z869" s="16">
        <f t="shared" si="494"/>
        <v>563.33928571428567</v>
      </c>
      <c r="AA869" s="15">
        <f t="shared" si="493"/>
        <v>2.5657237460428792E-2</v>
      </c>
      <c r="AB869" s="15">
        <f t="shared" si="495"/>
        <v>23.861230838198775</v>
      </c>
      <c r="AC869" s="15">
        <f t="shared" si="506"/>
        <v>18450</v>
      </c>
      <c r="AD869" s="15">
        <f t="shared" si="507"/>
        <v>24900</v>
      </c>
      <c r="AE869" s="15">
        <f t="shared" si="501"/>
        <v>0</v>
      </c>
    </row>
    <row r="870" spans="1:31" x14ac:dyDescent="0.35">
      <c r="A870" s="2">
        <v>44054</v>
      </c>
      <c r="B870" t="s">
        <v>11</v>
      </c>
      <c r="C870" s="3">
        <v>44070</v>
      </c>
      <c r="D870">
        <v>21900</v>
      </c>
      <c r="E870">
        <v>22345</v>
      </c>
      <c r="F870">
        <v>21900</v>
      </c>
      <c r="G870">
        <v>22296.35</v>
      </c>
      <c r="H870">
        <v>22310</v>
      </c>
      <c r="I870">
        <v>22296.35</v>
      </c>
      <c r="J870">
        <f t="shared" si="483"/>
        <v>1.5249132705577371</v>
      </c>
      <c r="K870">
        <v>1495925</v>
      </c>
      <c r="L870">
        <v>185375</v>
      </c>
      <c r="M870">
        <f t="shared" si="479"/>
        <v>21900</v>
      </c>
      <c r="N870">
        <f t="shared" si="480"/>
        <v>16</v>
      </c>
      <c r="O870" s="11">
        <f t="shared" si="502"/>
        <v>17100</v>
      </c>
      <c r="P870" s="11">
        <f t="shared" si="503"/>
        <v>25850</v>
      </c>
      <c r="Q870" s="11">
        <f t="shared" si="477"/>
        <v>0</v>
      </c>
      <c r="R870" s="14">
        <v>22.51</v>
      </c>
      <c r="S870" s="14">
        <f t="shared" si="504"/>
        <v>18750</v>
      </c>
      <c r="T870" s="14">
        <f t="shared" si="505"/>
        <v>24600</v>
      </c>
      <c r="U870" s="14">
        <f t="shared" si="500"/>
        <v>0</v>
      </c>
      <c r="V870" s="15">
        <f t="shared" si="478"/>
        <v>445</v>
      </c>
      <c r="W870" s="15">
        <f t="shared" si="481"/>
        <v>388.65000000000146</v>
      </c>
      <c r="X870" s="15">
        <f t="shared" si="482"/>
        <v>56.349999999998545</v>
      </c>
      <c r="Y870" s="15">
        <f t="shared" si="486"/>
        <v>445</v>
      </c>
      <c r="Z870" s="16">
        <f t="shared" si="494"/>
        <v>554.0642857142858</v>
      </c>
      <c r="AA870" s="15">
        <f t="shared" si="493"/>
        <v>2.484999947140612E-2</v>
      </c>
      <c r="AB870" s="15">
        <f t="shared" si="495"/>
        <v>23.110499508407692</v>
      </c>
      <c r="AC870" s="15">
        <f t="shared" si="506"/>
        <v>18450</v>
      </c>
      <c r="AD870" s="15">
        <f t="shared" si="507"/>
        <v>24900</v>
      </c>
      <c r="AE870" s="15">
        <f t="shared" si="501"/>
        <v>0</v>
      </c>
    </row>
    <row r="871" spans="1:31" x14ac:dyDescent="0.35">
      <c r="A871" s="2">
        <v>44055</v>
      </c>
      <c r="B871" t="s">
        <v>11</v>
      </c>
      <c r="C871" s="3">
        <v>44070</v>
      </c>
      <c r="D871">
        <v>22122.35</v>
      </c>
      <c r="E871">
        <v>22385</v>
      </c>
      <c r="F871">
        <v>22000.6</v>
      </c>
      <c r="G871">
        <v>22316.3</v>
      </c>
      <c r="H871">
        <v>22290.85</v>
      </c>
      <c r="I871">
        <v>22316.3</v>
      </c>
      <c r="J871">
        <f t="shared" si="483"/>
        <v>8.9396539748975989E-2</v>
      </c>
      <c r="K871">
        <v>1589675</v>
      </c>
      <c r="L871">
        <v>93750</v>
      </c>
      <c r="M871">
        <f t="shared" si="479"/>
        <v>22100</v>
      </c>
      <c r="N871">
        <f t="shared" si="480"/>
        <v>15</v>
      </c>
      <c r="O871" s="11">
        <f t="shared" si="502"/>
        <v>17100</v>
      </c>
      <c r="P871" s="11">
        <f t="shared" si="503"/>
        <v>25850</v>
      </c>
      <c r="Q871" s="11">
        <f t="shared" si="477"/>
        <v>0</v>
      </c>
      <c r="R871" s="14">
        <v>21.36</v>
      </c>
      <c r="S871" s="14">
        <f t="shared" si="504"/>
        <v>18750</v>
      </c>
      <c r="T871" s="14">
        <f t="shared" si="505"/>
        <v>24600</v>
      </c>
      <c r="U871" s="14">
        <f t="shared" si="500"/>
        <v>0</v>
      </c>
      <c r="V871" s="15">
        <f t="shared" si="478"/>
        <v>384.40000000000146</v>
      </c>
      <c r="W871" s="15">
        <f t="shared" si="481"/>
        <v>88.650000000001455</v>
      </c>
      <c r="X871" s="15">
        <f t="shared" si="482"/>
        <v>295.75</v>
      </c>
      <c r="Y871" s="15">
        <f t="shared" si="486"/>
        <v>384.40000000000146</v>
      </c>
      <c r="Z871" s="16">
        <f t="shared" si="494"/>
        <v>550.34285714285738</v>
      </c>
      <c r="AA871" s="15">
        <f t="shared" si="493"/>
        <v>2.4661026117360735E-2</v>
      </c>
      <c r="AB871" s="15">
        <f t="shared" si="495"/>
        <v>22.934754289145484</v>
      </c>
      <c r="AC871" s="15">
        <f t="shared" si="506"/>
        <v>18450</v>
      </c>
      <c r="AD871" s="15">
        <f t="shared" si="507"/>
        <v>24900</v>
      </c>
      <c r="AE871" s="15">
        <f t="shared" si="501"/>
        <v>0</v>
      </c>
    </row>
    <row r="872" spans="1:31" x14ac:dyDescent="0.35">
      <c r="A872" s="2">
        <v>44056</v>
      </c>
      <c r="B872" t="s">
        <v>11</v>
      </c>
      <c r="C872" s="3">
        <v>44070</v>
      </c>
      <c r="D872">
        <v>22401</v>
      </c>
      <c r="E872">
        <v>22443.95</v>
      </c>
      <c r="F872">
        <v>22122.5</v>
      </c>
      <c r="G872">
        <v>22189.5</v>
      </c>
      <c r="H872">
        <v>22217.15</v>
      </c>
      <c r="I872">
        <v>22189.5</v>
      </c>
      <c r="J872">
        <f t="shared" si="483"/>
        <v>-0.57144144753148685</v>
      </c>
      <c r="K872">
        <v>1443575</v>
      </c>
      <c r="L872">
        <v>-146100</v>
      </c>
      <c r="M872">
        <f t="shared" si="479"/>
        <v>22400</v>
      </c>
      <c r="N872">
        <f t="shared" si="480"/>
        <v>14</v>
      </c>
      <c r="O872" s="11">
        <f t="shared" si="502"/>
        <v>17100</v>
      </c>
      <c r="P872" s="11">
        <f t="shared" si="503"/>
        <v>25850</v>
      </c>
      <c r="Q872" s="11">
        <f t="shared" si="477"/>
        <v>0</v>
      </c>
      <c r="R872" s="14">
        <v>20.844999999999999</v>
      </c>
      <c r="S872" s="14">
        <f t="shared" si="504"/>
        <v>18750</v>
      </c>
      <c r="T872" s="14">
        <f t="shared" si="505"/>
        <v>24600</v>
      </c>
      <c r="U872" s="14">
        <f t="shared" si="500"/>
        <v>0</v>
      </c>
      <c r="V872" s="15">
        <f t="shared" si="478"/>
        <v>321.45000000000073</v>
      </c>
      <c r="W872" s="15">
        <f t="shared" si="481"/>
        <v>127.65000000000146</v>
      </c>
      <c r="X872" s="15">
        <f t="shared" si="482"/>
        <v>193.79999999999927</v>
      </c>
      <c r="Y872" s="15">
        <f t="shared" si="486"/>
        <v>321.45000000000073</v>
      </c>
      <c r="Z872" s="16">
        <f t="shared" si="494"/>
        <v>518.00000000000023</v>
      </c>
      <c r="AA872" s="15">
        <f t="shared" si="493"/>
        <v>2.3344374591586121E-2</v>
      </c>
      <c r="AB872" s="15">
        <f t="shared" si="495"/>
        <v>21.710268370175093</v>
      </c>
      <c r="AC872" s="15">
        <f t="shared" si="506"/>
        <v>18450</v>
      </c>
      <c r="AD872" s="15">
        <f t="shared" si="507"/>
        <v>24900</v>
      </c>
      <c r="AE872" s="15">
        <f t="shared" si="501"/>
        <v>0</v>
      </c>
    </row>
    <row r="873" spans="1:31" x14ac:dyDescent="0.35">
      <c r="A873" s="2">
        <v>44057</v>
      </c>
      <c r="B873" t="s">
        <v>11</v>
      </c>
      <c r="C873" s="3">
        <v>44070</v>
      </c>
      <c r="D873">
        <v>22300.1</v>
      </c>
      <c r="E873">
        <v>22318</v>
      </c>
      <c r="F873">
        <v>21436</v>
      </c>
      <c r="G873">
        <v>21668.799999999999</v>
      </c>
      <c r="H873">
        <v>21668.85</v>
      </c>
      <c r="I873">
        <v>21668.799999999999</v>
      </c>
      <c r="J873">
        <f t="shared" si="483"/>
        <v>-2.4029941667282024</v>
      </c>
      <c r="K873">
        <v>1484625</v>
      </c>
      <c r="L873">
        <v>41050</v>
      </c>
      <c r="M873">
        <f t="shared" si="479"/>
        <v>22300</v>
      </c>
      <c r="N873">
        <f t="shared" si="480"/>
        <v>13</v>
      </c>
      <c r="O873" s="11">
        <f t="shared" si="502"/>
        <v>17100</v>
      </c>
      <c r="P873" s="11">
        <f t="shared" si="503"/>
        <v>25850</v>
      </c>
      <c r="Q873" s="11">
        <f t="shared" si="477"/>
        <v>0</v>
      </c>
      <c r="R873" s="14">
        <v>20.567499999999999</v>
      </c>
      <c r="S873" s="14">
        <f t="shared" si="504"/>
        <v>18750</v>
      </c>
      <c r="T873" s="14">
        <f t="shared" si="505"/>
        <v>24600</v>
      </c>
      <c r="U873" s="14">
        <f t="shared" si="500"/>
        <v>0</v>
      </c>
      <c r="V873" s="15">
        <f t="shared" si="478"/>
        <v>882</v>
      </c>
      <c r="W873" s="15">
        <f t="shared" si="481"/>
        <v>128.5</v>
      </c>
      <c r="X873" s="15">
        <f t="shared" si="482"/>
        <v>753.5</v>
      </c>
      <c r="Y873" s="15">
        <f t="shared" si="486"/>
        <v>882</v>
      </c>
      <c r="Z873" s="16">
        <f t="shared" si="494"/>
        <v>521.80357142857167</v>
      </c>
      <c r="AA873" s="15">
        <f t="shared" si="493"/>
        <v>2.4080870718663317E-2</v>
      </c>
      <c r="AB873" s="15">
        <f t="shared" si="495"/>
        <v>22.395209768356885</v>
      </c>
      <c r="AC873" s="15">
        <f t="shared" si="506"/>
        <v>18450</v>
      </c>
      <c r="AD873" s="15">
        <f t="shared" si="507"/>
        <v>24900</v>
      </c>
      <c r="AE873" s="15">
        <f t="shared" si="501"/>
        <v>0</v>
      </c>
    </row>
    <row r="874" spans="1:31" x14ac:dyDescent="0.35">
      <c r="A874" s="2">
        <v>44060</v>
      </c>
      <c r="B874" t="s">
        <v>11</v>
      </c>
      <c r="C874" s="3">
        <v>44070</v>
      </c>
      <c r="D874">
        <v>21900</v>
      </c>
      <c r="E874">
        <v>21925</v>
      </c>
      <c r="F874">
        <v>21394</v>
      </c>
      <c r="G874">
        <v>21734</v>
      </c>
      <c r="H874">
        <v>21785</v>
      </c>
      <c r="I874">
        <v>21734</v>
      </c>
      <c r="J874">
        <f t="shared" si="483"/>
        <v>0.2999907978282908</v>
      </c>
      <c r="K874">
        <v>1360300</v>
      </c>
      <c r="L874">
        <v>-124325</v>
      </c>
      <c r="M874">
        <f t="shared" si="479"/>
        <v>21900</v>
      </c>
      <c r="N874">
        <f t="shared" si="480"/>
        <v>10</v>
      </c>
      <c r="O874" s="11">
        <f t="shared" si="502"/>
        <v>17100</v>
      </c>
      <c r="P874" s="11">
        <f t="shared" si="503"/>
        <v>25850</v>
      </c>
      <c r="Q874" s="11">
        <f t="shared" si="477"/>
        <v>0</v>
      </c>
      <c r="R874" s="14">
        <v>21.672499999999999</v>
      </c>
      <c r="S874" s="14">
        <f t="shared" si="504"/>
        <v>18750</v>
      </c>
      <c r="T874" s="14">
        <f t="shared" si="505"/>
        <v>24600</v>
      </c>
      <c r="U874" s="14">
        <f t="shared" si="500"/>
        <v>0</v>
      </c>
      <c r="V874" s="15">
        <f t="shared" si="478"/>
        <v>531</v>
      </c>
      <c r="W874" s="15">
        <f t="shared" si="481"/>
        <v>256.20000000000073</v>
      </c>
      <c r="X874" s="15">
        <f t="shared" si="482"/>
        <v>274.79999999999927</v>
      </c>
      <c r="Y874" s="15">
        <f t="shared" si="486"/>
        <v>531</v>
      </c>
      <c r="Z874" s="16">
        <f t="shared" si="494"/>
        <v>511.38214285714304</v>
      </c>
      <c r="AA874" s="15">
        <f t="shared" si="493"/>
        <v>2.3529131446449941E-2</v>
      </c>
      <c r="AB874" s="15">
        <f t="shared" si="495"/>
        <v>21.882092245198447</v>
      </c>
      <c r="AC874" s="15">
        <f t="shared" si="506"/>
        <v>18450</v>
      </c>
      <c r="AD874" s="15">
        <f t="shared" si="507"/>
        <v>24900</v>
      </c>
      <c r="AE874" s="15">
        <f t="shared" si="501"/>
        <v>0</v>
      </c>
    </row>
    <row r="875" spans="1:31" x14ac:dyDescent="0.35">
      <c r="A875" s="2">
        <v>44061</v>
      </c>
      <c r="B875" t="s">
        <v>11</v>
      </c>
      <c r="C875" s="3">
        <v>44070</v>
      </c>
      <c r="D875">
        <v>21745</v>
      </c>
      <c r="E875">
        <v>22272.95</v>
      </c>
      <c r="F875">
        <v>21627.200000000001</v>
      </c>
      <c r="G875">
        <v>22198.2</v>
      </c>
      <c r="H875">
        <v>22200</v>
      </c>
      <c r="I875">
        <v>22198.2</v>
      </c>
      <c r="J875">
        <f t="shared" si="483"/>
        <v>2.0911605445486603</v>
      </c>
      <c r="K875">
        <v>1296525</v>
      </c>
      <c r="L875">
        <v>-63775</v>
      </c>
      <c r="M875">
        <f t="shared" si="479"/>
        <v>21700</v>
      </c>
      <c r="N875">
        <f t="shared" si="480"/>
        <v>9</v>
      </c>
      <c r="O875" s="11">
        <f t="shared" si="502"/>
        <v>17100</v>
      </c>
      <c r="P875" s="11">
        <f t="shared" si="503"/>
        <v>25850</v>
      </c>
      <c r="Q875" s="11">
        <f t="shared" si="477"/>
        <v>0</v>
      </c>
      <c r="R875" s="14">
        <v>21.307500000000001</v>
      </c>
      <c r="S875" s="14">
        <f t="shared" si="504"/>
        <v>18750</v>
      </c>
      <c r="T875" s="14">
        <f t="shared" si="505"/>
        <v>24600</v>
      </c>
      <c r="U875" s="14">
        <f t="shared" si="500"/>
        <v>0</v>
      </c>
      <c r="V875" s="15">
        <f t="shared" si="478"/>
        <v>645.75</v>
      </c>
      <c r="W875" s="15">
        <f t="shared" si="481"/>
        <v>538.95000000000073</v>
      </c>
      <c r="X875" s="15">
        <f t="shared" si="482"/>
        <v>106.79999999999927</v>
      </c>
      <c r="Y875" s="15">
        <f t="shared" si="486"/>
        <v>645.75</v>
      </c>
      <c r="Z875" s="16">
        <f t="shared" si="494"/>
        <v>523.51785714285745</v>
      </c>
      <c r="AA875" s="15">
        <f t="shared" si="493"/>
        <v>2.3583797656695472E-2</v>
      </c>
      <c r="AB875" s="15">
        <f t="shared" si="495"/>
        <v>21.93293182072679</v>
      </c>
      <c r="AC875" s="15">
        <f t="shared" si="506"/>
        <v>18450</v>
      </c>
      <c r="AD875" s="15">
        <f t="shared" si="507"/>
        <v>24900</v>
      </c>
      <c r="AE875" s="15">
        <f t="shared" si="501"/>
        <v>0</v>
      </c>
    </row>
    <row r="876" spans="1:31" x14ac:dyDescent="0.35">
      <c r="A876" s="2">
        <v>44062</v>
      </c>
      <c r="B876" t="s">
        <v>11</v>
      </c>
      <c r="C876" s="3">
        <v>44070</v>
      </c>
      <c r="D876">
        <v>22293</v>
      </c>
      <c r="E876">
        <v>22466.15</v>
      </c>
      <c r="F876">
        <v>22212.7</v>
      </c>
      <c r="G876">
        <v>22307.3</v>
      </c>
      <c r="H876">
        <v>22313</v>
      </c>
      <c r="I876">
        <v>22307.3</v>
      </c>
      <c r="J876">
        <f t="shared" si="483"/>
        <v>0.48907756653650841</v>
      </c>
      <c r="K876">
        <v>1217450</v>
      </c>
      <c r="L876">
        <v>-79075</v>
      </c>
      <c r="M876">
        <f t="shared" si="479"/>
        <v>22300</v>
      </c>
      <c r="N876">
        <f t="shared" si="480"/>
        <v>8</v>
      </c>
      <c r="O876" s="11">
        <f t="shared" si="502"/>
        <v>17100</v>
      </c>
      <c r="P876" s="11">
        <f t="shared" si="503"/>
        <v>25850</v>
      </c>
      <c r="Q876" s="11">
        <f t="shared" si="477"/>
        <v>0</v>
      </c>
      <c r="R876" s="14">
        <v>20.43</v>
      </c>
      <c r="S876" s="14">
        <f t="shared" si="504"/>
        <v>18750</v>
      </c>
      <c r="T876" s="14">
        <f t="shared" si="505"/>
        <v>24600</v>
      </c>
      <c r="U876" s="14">
        <f t="shared" si="500"/>
        <v>0</v>
      </c>
      <c r="V876" s="15">
        <f t="shared" si="478"/>
        <v>253.45000000000073</v>
      </c>
      <c r="W876" s="15">
        <f t="shared" si="481"/>
        <v>267.95000000000073</v>
      </c>
      <c r="X876" s="15">
        <f t="shared" si="482"/>
        <v>14.5</v>
      </c>
      <c r="Y876" s="15">
        <f t="shared" si="486"/>
        <v>267.95000000000073</v>
      </c>
      <c r="Z876" s="16">
        <f t="shared" si="494"/>
        <v>492.82857142857182</v>
      </c>
      <c r="AA876" s="15">
        <f t="shared" si="493"/>
        <v>2.2092703797795873E-2</v>
      </c>
      <c r="AB876" s="15">
        <f t="shared" si="495"/>
        <v>20.546214531950163</v>
      </c>
      <c r="AC876" s="15">
        <f t="shared" si="506"/>
        <v>18450</v>
      </c>
      <c r="AD876" s="15">
        <f t="shared" si="507"/>
        <v>24900</v>
      </c>
      <c r="AE876" s="15">
        <f t="shared" si="501"/>
        <v>0</v>
      </c>
    </row>
    <row r="877" spans="1:31" x14ac:dyDescent="0.35">
      <c r="A877" s="2">
        <v>44063</v>
      </c>
      <c r="B877" t="s">
        <v>11</v>
      </c>
      <c r="C877" s="3">
        <v>44070</v>
      </c>
      <c r="D877">
        <v>22022</v>
      </c>
      <c r="E877">
        <v>22090</v>
      </c>
      <c r="F877">
        <v>21765.3</v>
      </c>
      <c r="G877">
        <v>21964.25</v>
      </c>
      <c r="H877">
        <v>21915</v>
      </c>
      <c r="I877">
        <v>21964.25</v>
      </c>
      <c r="J877">
        <f t="shared" si="483"/>
        <v>-1.5618561981401562</v>
      </c>
      <c r="K877">
        <v>1349550</v>
      </c>
      <c r="L877">
        <v>132100</v>
      </c>
      <c r="M877">
        <f t="shared" si="479"/>
        <v>22000</v>
      </c>
      <c r="N877">
        <f t="shared" si="480"/>
        <v>7</v>
      </c>
      <c r="O877" s="11">
        <f t="shared" si="502"/>
        <v>17100</v>
      </c>
      <c r="P877" s="11">
        <f t="shared" si="503"/>
        <v>25850</v>
      </c>
      <c r="Q877" s="11">
        <f t="shared" si="477"/>
        <v>0</v>
      </c>
      <c r="R877" s="14">
        <v>19.9575</v>
      </c>
      <c r="S877" s="14">
        <f t="shared" si="504"/>
        <v>18750</v>
      </c>
      <c r="T877" s="14">
        <f t="shared" si="505"/>
        <v>24600</v>
      </c>
      <c r="U877" s="14">
        <f t="shared" si="500"/>
        <v>0</v>
      </c>
      <c r="V877" s="15">
        <f t="shared" si="478"/>
        <v>324.70000000000073</v>
      </c>
      <c r="W877" s="15">
        <f t="shared" si="481"/>
        <v>217.29999999999927</v>
      </c>
      <c r="X877" s="15">
        <f t="shared" si="482"/>
        <v>542</v>
      </c>
      <c r="Y877" s="15">
        <f t="shared" si="486"/>
        <v>542</v>
      </c>
      <c r="Z877" s="16">
        <f t="shared" si="494"/>
        <v>501.0464285714292</v>
      </c>
      <c r="AA877" s="15">
        <f t="shared" si="493"/>
        <v>2.2811907011230943E-2</v>
      </c>
      <c r="AB877" s="15">
        <f t="shared" si="495"/>
        <v>21.215073520444776</v>
      </c>
      <c r="AC877" s="15">
        <f t="shared" si="506"/>
        <v>18450</v>
      </c>
      <c r="AD877" s="15">
        <f t="shared" si="507"/>
        <v>24900</v>
      </c>
      <c r="AE877" s="15">
        <f t="shared" si="501"/>
        <v>0</v>
      </c>
    </row>
    <row r="878" spans="1:31" x14ac:dyDescent="0.35">
      <c r="A878" s="2">
        <v>44064</v>
      </c>
      <c r="B878" t="s">
        <v>11</v>
      </c>
      <c r="C878" s="3">
        <v>44070</v>
      </c>
      <c r="D878">
        <v>22155.55</v>
      </c>
      <c r="E878">
        <v>22378</v>
      </c>
      <c r="F878">
        <v>22118.05</v>
      </c>
      <c r="G878">
        <v>22282.799999999999</v>
      </c>
      <c r="H878">
        <v>22307</v>
      </c>
      <c r="I878">
        <v>22282.799999999999</v>
      </c>
      <c r="J878">
        <f t="shared" si="483"/>
        <v>1.4295779704525431</v>
      </c>
      <c r="K878">
        <v>1297275</v>
      </c>
      <c r="L878">
        <v>-52275</v>
      </c>
      <c r="M878">
        <f t="shared" si="479"/>
        <v>22200</v>
      </c>
      <c r="N878">
        <f t="shared" si="480"/>
        <v>6</v>
      </c>
      <c r="O878" s="11">
        <f t="shared" si="502"/>
        <v>17100</v>
      </c>
      <c r="P878" s="11">
        <f t="shared" si="503"/>
        <v>25850</v>
      </c>
      <c r="Q878" s="11">
        <f t="shared" si="477"/>
        <v>0</v>
      </c>
      <c r="R878" s="14">
        <v>20.6175</v>
      </c>
      <c r="S878" s="14">
        <f t="shared" si="504"/>
        <v>18750</v>
      </c>
      <c r="T878" s="14">
        <f t="shared" si="505"/>
        <v>24600</v>
      </c>
      <c r="U878" s="14">
        <f t="shared" si="500"/>
        <v>0</v>
      </c>
      <c r="V878" s="15">
        <f t="shared" si="478"/>
        <v>259.95000000000073</v>
      </c>
      <c r="W878" s="15">
        <f t="shared" si="481"/>
        <v>413.75</v>
      </c>
      <c r="X878" s="15">
        <f t="shared" si="482"/>
        <v>153.79999999999927</v>
      </c>
      <c r="Y878" s="15">
        <f t="shared" si="486"/>
        <v>413.75</v>
      </c>
      <c r="Z878" s="16">
        <f t="shared" si="494"/>
        <v>487.30357142857196</v>
      </c>
      <c r="AA878" s="15">
        <f t="shared" si="493"/>
        <v>2.1869045695719208E-2</v>
      </c>
      <c r="AB878" s="15">
        <f t="shared" si="495"/>
        <v>20.338212497018862</v>
      </c>
      <c r="AC878" s="15">
        <f t="shared" si="506"/>
        <v>18450</v>
      </c>
      <c r="AD878" s="15">
        <f t="shared" si="507"/>
        <v>24900</v>
      </c>
      <c r="AE878" s="15">
        <f t="shared" si="501"/>
        <v>0</v>
      </c>
    </row>
    <row r="879" spans="1:31" x14ac:dyDescent="0.35">
      <c r="A879" s="2">
        <v>44067</v>
      </c>
      <c r="B879" t="s">
        <v>11</v>
      </c>
      <c r="C879" s="3">
        <v>44070</v>
      </c>
      <c r="D879">
        <v>22327.25</v>
      </c>
      <c r="E879">
        <v>22944.85</v>
      </c>
      <c r="F879">
        <v>22327.200000000001</v>
      </c>
      <c r="G879">
        <v>22826.400000000001</v>
      </c>
      <c r="H879">
        <v>22813.5</v>
      </c>
      <c r="I879">
        <v>22826.400000000001</v>
      </c>
      <c r="J879">
        <f t="shared" si="483"/>
        <v>2.3814530543581212</v>
      </c>
      <c r="K879">
        <v>1264675</v>
      </c>
      <c r="L879">
        <v>-32600</v>
      </c>
      <c r="M879">
        <f t="shared" si="479"/>
        <v>22300</v>
      </c>
      <c r="N879">
        <f t="shared" si="480"/>
        <v>3</v>
      </c>
      <c r="O879" s="11">
        <f t="shared" si="502"/>
        <v>17100</v>
      </c>
      <c r="P879" s="11">
        <f t="shared" si="503"/>
        <v>25850</v>
      </c>
      <c r="Q879" s="11">
        <f t="shared" si="477"/>
        <v>0</v>
      </c>
      <c r="R879" s="14">
        <v>19.9375</v>
      </c>
      <c r="S879" s="14">
        <f t="shared" si="504"/>
        <v>18750</v>
      </c>
      <c r="T879" s="14">
        <f t="shared" si="505"/>
        <v>24600</v>
      </c>
      <c r="U879" s="14">
        <f t="shared" si="500"/>
        <v>0</v>
      </c>
      <c r="V879" s="15">
        <f t="shared" si="478"/>
        <v>617.64999999999782</v>
      </c>
      <c r="W879" s="15">
        <f t="shared" si="481"/>
        <v>662.04999999999927</v>
      </c>
      <c r="X879" s="15">
        <f t="shared" si="482"/>
        <v>44.400000000001455</v>
      </c>
      <c r="Y879" s="15">
        <f t="shared" si="486"/>
        <v>662.04999999999927</v>
      </c>
      <c r="Z879" s="16">
        <f t="shared" si="494"/>
        <v>496.95357142857182</v>
      </c>
      <c r="AA879" s="15">
        <f t="shared" si="493"/>
        <v>2.177100074600339E-2</v>
      </c>
      <c r="AB879" s="15">
        <f t="shared" si="495"/>
        <v>20.247030693783152</v>
      </c>
      <c r="AC879" s="15">
        <f t="shared" si="506"/>
        <v>18450</v>
      </c>
      <c r="AD879" s="15">
        <f t="shared" si="507"/>
        <v>24900</v>
      </c>
      <c r="AE879" s="15">
        <f t="shared" si="501"/>
        <v>0</v>
      </c>
    </row>
    <row r="880" spans="1:31" x14ac:dyDescent="0.35">
      <c r="A880" s="2">
        <v>44068</v>
      </c>
      <c r="B880" t="s">
        <v>11</v>
      </c>
      <c r="C880" s="3">
        <v>44070</v>
      </c>
      <c r="D880">
        <v>22965</v>
      </c>
      <c r="E880">
        <v>23168.65</v>
      </c>
      <c r="F880">
        <v>22825</v>
      </c>
      <c r="G880">
        <v>23078.15</v>
      </c>
      <c r="H880">
        <v>23090.75</v>
      </c>
      <c r="I880">
        <v>23078.15</v>
      </c>
      <c r="J880">
        <f t="shared" si="483"/>
        <v>1.0908586693474129</v>
      </c>
      <c r="K880">
        <v>1025925</v>
      </c>
      <c r="L880">
        <v>-238750</v>
      </c>
      <c r="M880">
        <f t="shared" si="479"/>
        <v>23000</v>
      </c>
      <c r="N880">
        <f t="shared" si="480"/>
        <v>2</v>
      </c>
      <c r="O880" s="11">
        <f t="shared" si="502"/>
        <v>17100</v>
      </c>
      <c r="P880" s="11">
        <f t="shared" si="503"/>
        <v>25850</v>
      </c>
      <c r="Q880" s="11">
        <f t="shared" si="477"/>
        <v>0</v>
      </c>
      <c r="R880" s="14">
        <v>19.23</v>
      </c>
      <c r="S880" s="14">
        <f t="shared" si="504"/>
        <v>18750</v>
      </c>
      <c r="T880" s="14">
        <f t="shared" si="505"/>
        <v>24600</v>
      </c>
      <c r="U880" s="14">
        <f t="shared" si="500"/>
        <v>0</v>
      </c>
      <c r="V880" s="15">
        <f t="shared" si="478"/>
        <v>343.65000000000146</v>
      </c>
      <c r="W880" s="15">
        <f t="shared" si="481"/>
        <v>342.25</v>
      </c>
      <c r="X880" s="15">
        <f t="shared" si="482"/>
        <v>1.4000000000014552</v>
      </c>
      <c r="Y880" s="15">
        <f t="shared" si="486"/>
        <v>343.65000000000146</v>
      </c>
      <c r="Z880" s="16">
        <f t="shared" si="494"/>
        <v>483.22500000000036</v>
      </c>
      <c r="AA880" s="15">
        <f t="shared" si="493"/>
        <v>2.0938636762478809E-2</v>
      </c>
      <c r="AB880" s="15">
        <f t="shared" si="495"/>
        <v>19.472932189105293</v>
      </c>
      <c r="AC880" s="15">
        <f t="shared" si="506"/>
        <v>18450</v>
      </c>
      <c r="AD880" s="15">
        <f t="shared" si="507"/>
        <v>24900</v>
      </c>
      <c r="AE880" s="15">
        <f t="shared" si="501"/>
        <v>0</v>
      </c>
    </row>
    <row r="881" spans="1:31" x14ac:dyDescent="0.35">
      <c r="A881" s="2">
        <v>44069</v>
      </c>
      <c r="B881" t="s">
        <v>11</v>
      </c>
      <c r="C881" s="3">
        <v>44070</v>
      </c>
      <c r="D881">
        <v>23150</v>
      </c>
      <c r="E881">
        <v>23451.8</v>
      </c>
      <c r="F881">
        <v>23070</v>
      </c>
      <c r="G881">
        <v>23407.15</v>
      </c>
      <c r="H881">
        <v>23441.35</v>
      </c>
      <c r="I881">
        <v>23407.15</v>
      </c>
      <c r="J881">
        <f t="shared" si="483"/>
        <v>1.4055534313233349</v>
      </c>
      <c r="K881">
        <v>849625</v>
      </c>
      <c r="L881">
        <v>-176300</v>
      </c>
      <c r="M881">
        <f t="shared" si="479"/>
        <v>23200</v>
      </c>
      <c r="N881">
        <f t="shared" si="480"/>
        <v>1</v>
      </c>
      <c r="O881" s="11">
        <f t="shared" ref="O881:O882" si="508">O880</f>
        <v>17100</v>
      </c>
      <c r="P881" s="11">
        <f t="shared" ref="P881:P882" si="509">P880</f>
        <v>25850</v>
      </c>
      <c r="Q881" s="11">
        <f t="shared" si="477"/>
        <v>0</v>
      </c>
      <c r="R881" s="14">
        <v>19.315000000000001</v>
      </c>
      <c r="S881" s="14">
        <f t="shared" si="504"/>
        <v>18750</v>
      </c>
      <c r="T881" s="14">
        <f t="shared" si="505"/>
        <v>24600</v>
      </c>
      <c r="U881" s="14">
        <f t="shared" si="500"/>
        <v>0</v>
      </c>
      <c r="V881" s="15">
        <f t="shared" si="478"/>
        <v>381.79999999999927</v>
      </c>
      <c r="W881" s="15">
        <f t="shared" si="481"/>
        <v>373.64999999999782</v>
      </c>
      <c r="X881" s="15">
        <f t="shared" si="482"/>
        <v>8.1500000000014552</v>
      </c>
      <c r="Y881" s="15">
        <f t="shared" si="486"/>
        <v>381.79999999999927</v>
      </c>
      <c r="Z881" s="16">
        <f t="shared" si="494"/>
        <v>467.71071428571457</v>
      </c>
      <c r="AA881" s="15">
        <f t="shared" si="493"/>
        <v>1.998153189455848E-2</v>
      </c>
      <c r="AB881" s="15">
        <f t="shared" si="495"/>
        <v>18.582824661939387</v>
      </c>
      <c r="AC881" s="15">
        <f t="shared" si="506"/>
        <v>18450</v>
      </c>
      <c r="AD881" s="15">
        <f t="shared" si="507"/>
        <v>24900</v>
      </c>
      <c r="AE881" s="15">
        <f t="shared" si="501"/>
        <v>0</v>
      </c>
    </row>
    <row r="882" spans="1:31" x14ac:dyDescent="0.35">
      <c r="A882" s="2">
        <v>44070</v>
      </c>
      <c r="B882" t="s">
        <v>11</v>
      </c>
      <c r="C882" s="3">
        <v>44070</v>
      </c>
      <c r="D882">
        <v>23490</v>
      </c>
      <c r="E882">
        <v>23716.15</v>
      </c>
      <c r="F882">
        <v>23473.5</v>
      </c>
      <c r="G882">
        <v>23611.4</v>
      </c>
      <c r="H882">
        <v>23604.6</v>
      </c>
      <c r="I882">
        <v>23600.35</v>
      </c>
      <c r="J882">
        <f t="shared" si="483"/>
        <v>0.8650482394097766</v>
      </c>
      <c r="K882">
        <v>374975</v>
      </c>
      <c r="L882">
        <v>-474650</v>
      </c>
      <c r="M882">
        <f t="shared" si="479"/>
        <v>23500</v>
      </c>
      <c r="N882">
        <f t="shared" si="480"/>
        <v>0</v>
      </c>
      <c r="O882" s="11">
        <f t="shared" si="508"/>
        <v>17100</v>
      </c>
      <c r="P882" s="11">
        <f t="shared" si="509"/>
        <v>25850</v>
      </c>
      <c r="Q882" s="11">
        <f t="shared" si="477"/>
        <v>0</v>
      </c>
      <c r="R882" s="14">
        <v>19.302499999999998</v>
      </c>
      <c r="S882" s="14">
        <f t="shared" si="504"/>
        <v>18750</v>
      </c>
      <c r="T882" s="14">
        <f t="shared" si="505"/>
        <v>24600</v>
      </c>
      <c r="U882" s="14">
        <f t="shared" si="500"/>
        <v>0</v>
      </c>
      <c r="V882" s="15">
        <f t="shared" si="478"/>
        <v>242.65000000000146</v>
      </c>
      <c r="W882" s="15">
        <f t="shared" si="481"/>
        <v>309</v>
      </c>
      <c r="X882" s="15">
        <f t="shared" si="482"/>
        <v>66.349999999998545</v>
      </c>
      <c r="Y882" s="15">
        <f t="shared" si="486"/>
        <v>309</v>
      </c>
      <c r="Z882" s="16">
        <f t="shared" si="494"/>
        <v>461.24642857142891</v>
      </c>
      <c r="AA882" s="15">
        <f t="shared" si="493"/>
        <v>1.9534903841848805E-2</v>
      </c>
      <c r="AB882" s="15">
        <f t="shared" si="495"/>
        <v>18.167460572919389</v>
      </c>
      <c r="AC882" s="15">
        <f t="shared" si="506"/>
        <v>18450</v>
      </c>
      <c r="AD882" s="15">
        <f t="shared" si="507"/>
        <v>24900</v>
      </c>
      <c r="AE882" s="15">
        <f t="shared" si="501"/>
        <v>0</v>
      </c>
    </row>
    <row r="883" spans="1:31" x14ac:dyDescent="0.35">
      <c r="A883" s="2">
        <v>44071</v>
      </c>
      <c r="B883" t="s">
        <v>11</v>
      </c>
      <c r="C883" s="3">
        <v>44098</v>
      </c>
      <c r="D883">
        <v>23679.9</v>
      </c>
      <c r="E883">
        <v>24658.7</v>
      </c>
      <c r="F883">
        <v>23601.5</v>
      </c>
      <c r="G883">
        <v>24539.35</v>
      </c>
      <c r="H883">
        <v>24622</v>
      </c>
      <c r="I883">
        <v>24539.35</v>
      </c>
      <c r="J883">
        <f t="shared" si="483"/>
        <v>3.7814775044978663</v>
      </c>
      <c r="K883">
        <v>1487350</v>
      </c>
      <c r="L883">
        <v>214250</v>
      </c>
      <c r="M883">
        <f t="shared" si="479"/>
        <v>23700</v>
      </c>
      <c r="N883">
        <f t="shared" si="480"/>
        <v>27</v>
      </c>
      <c r="O883" s="11">
        <v>20550</v>
      </c>
      <c r="P883" s="11">
        <v>28200</v>
      </c>
      <c r="Q883" s="11">
        <f t="shared" si="477"/>
        <v>0</v>
      </c>
      <c r="R883" s="14">
        <v>18.895</v>
      </c>
      <c r="S883" s="14">
        <f>MROUND((G883-2*G883*R883*SQRT(N883/365)/100),50)</f>
        <v>22000</v>
      </c>
      <c r="T883" s="14">
        <f>MROUND((G883+2*G883*R883*SQRT(N883/365)/100),50)</f>
        <v>27050</v>
      </c>
      <c r="U883" s="14">
        <f t="shared" si="500"/>
        <v>0</v>
      </c>
      <c r="V883" s="15">
        <f t="shared" si="478"/>
        <v>1057.2000000000007</v>
      </c>
      <c r="W883" s="15">
        <f t="shared" si="481"/>
        <v>1047.2999999999993</v>
      </c>
      <c r="X883" s="15">
        <f t="shared" si="482"/>
        <v>9.9000000000014552</v>
      </c>
      <c r="Y883" s="15">
        <f t="shared" si="486"/>
        <v>1057.2000000000007</v>
      </c>
      <c r="Z883" s="16">
        <f t="shared" si="494"/>
        <v>513.35714285714312</v>
      </c>
      <c r="AA883" s="15">
        <f t="shared" si="493"/>
        <v>2.0919753084622988E-2</v>
      </c>
      <c r="AB883" s="15">
        <f t="shared" si="495"/>
        <v>19.455370368699381</v>
      </c>
      <c r="AC883" s="15">
        <f>MROUND((G883-2*G883*AB883*SQRT(N883/365)/100),50)</f>
        <v>21950</v>
      </c>
      <c r="AD883" s="15">
        <f>MROUND((G883+2*G883*AB883*SQRT(N883/365)/100),50)</f>
        <v>27150</v>
      </c>
      <c r="AE883" s="15">
        <f t="shared" si="501"/>
        <v>0</v>
      </c>
    </row>
    <row r="884" spans="1:31" x14ac:dyDescent="0.35">
      <c r="A884" s="2">
        <v>44074</v>
      </c>
      <c r="B884" t="s">
        <v>11</v>
      </c>
      <c r="C884" s="3">
        <v>44098</v>
      </c>
      <c r="D884">
        <v>24900.05</v>
      </c>
      <c r="E884">
        <v>25270</v>
      </c>
      <c r="F884">
        <v>23371</v>
      </c>
      <c r="G884">
        <v>23743</v>
      </c>
      <c r="H884">
        <v>23660.45</v>
      </c>
      <c r="I884">
        <v>23743</v>
      </c>
      <c r="J884">
        <f t="shared" si="483"/>
        <v>-3.3540411910878936</v>
      </c>
      <c r="K884">
        <v>1432850</v>
      </c>
      <c r="L884">
        <v>-54500</v>
      </c>
      <c r="M884">
        <f t="shared" si="479"/>
        <v>24900</v>
      </c>
      <c r="N884">
        <f t="shared" si="480"/>
        <v>24</v>
      </c>
      <c r="O884" s="11">
        <f t="shared" ref="O884:O900" si="510">O883</f>
        <v>20550</v>
      </c>
      <c r="P884" s="11">
        <f t="shared" ref="P884:P900" si="511">P883</f>
        <v>28200</v>
      </c>
      <c r="Q884" s="11">
        <f t="shared" si="477"/>
        <v>0</v>
      </c>
      <c r="R884" s="14">
        <v>18.3475</v>
      </c>
      <c r="S884" s="14">
        <f t="shared" ref="S884:S902" si="512">S883</f>
        <v>22000</v>
      </c>
      <c r="T884" s="14">
        <f t="shared" ref="T884:T902" si="513">T883</f>
        <v>27050</v>
      </c>
      <c r="U884" s="14">
        <f t="shared" si="500"/>
        <v>0</v>
      </c>
      <c r="V884" s="15">
        <f t="shared" si="478"/>
        <v>1899</v>
      </c>
      <c r="W884" s="15">
        <f t="shared" si="481"/>
        <v>730.65000000000146</v>
      </c>
      <c r="X884" s="15">
        <f t="shared" si="482"/>
        <v>1168.3499999999985</v>
      </c>
      <c r="Y884" s="15">
        <f t="shared" si="486"/>
        <v>1899</v>
      </c>
      <c r="Z884" s="16">
        <f t="shared" si="494"/>
        <v>617.21428571428601</v>
      </c>
      <c r="AA884" s="15">
        <f t="shared" si="493"/>
        <v>2.5995631795235903E-2</v>
      </c>
      <c r="AB884" s="15">
        <f t="shared" si="495"/>
        <v>24.175937569569388</v>
      </c>
      <c r="AC884" s="15">
        <f t="shared" ref="AC884:AC902" si="514">AC883</f>
        <v>21950</v>
      </c>
      <c r="AD884" s="15">
        <f t="shared" ref="AD884:AD902" si="515">AD883</f>
        <v>27150</v>
      </c>
      <c r="AE884" s="15">
        <f t="shared" si="501"/>
        <v>0</v>
      </c>
    </row>
    <row r="885" spans="1:31" x14ac:dyDescent="0.35">
      <c r="A885" s="2">
        <v>44075</v>
      </c>
      <c r="B885" t="s">
        <v>11</v>
      </c>
      <c r="C885" s="3">
        <v>44098</v>
      </c>
      <c r="D885">
        <v>23850</v>
      </c>
      <c r="E885">
        <v>24200</v>
      </c>
      <c r="F885">
        <v>23508</v>
      </c>
      <c r="G885">
        <v>23915.55</v>
      </c>
      <c r="H885">
        <v>23945</v>
      </c>
      <c r="I885">
        <v>23915.55</v>
      </c>
      <c r="J885">
        <f t="shared" si="483"/>
        <v>0.72149710125838329</v>
      </c>
      <c r="K885">
        <v>1448225</v>
      </c>
      <c r="L885">
        <v>15375</v>
      </c>
      <c r="M885">
        <f t="shared" si="479"/>
        <v>23900</v>
      </c>
      <c r="N885">
        <f t="shared" si="480"/>
        <v>23</v>
      </c>
      <c r="O885" s="11">
        <f t="shared" si="510"/>
        <v>20550</v>
      </c>
      <c r="P885" s="11">
        <f t="shared" si="511"/>
        <v>28200</v>
      </c>
      <c r="Q885" s="11">
        <f t="shared" si="477"/>
        <v>0</v>
      </c>
      <c r="R885" s="14">
        <v>22.835000000000001</v>
      </c>
      <c r="S885" s="14">
        <f t="shared" si="512"/>
        <v>22000</v>
      </c>
      <c r="T885" s="14">
        <f t="shared" si="513"/>
        <v>27050</v>
      </c>
      <c r="U885" s="14">
        <f t="shared" si="500"/>
        <v>0</v>
      </c>
      <c r="V885" s="15">
        <f t="shared" si="478"/>
        <v>692</v>
      </c>
      <c r="W885" s="15">
        <f t="shared" si="481"/>
        <v>457</v>
      </c>
      <c r="X885" s="15">
        <f t="shared" si="482"/>
        <v>235</v>
      </c>
      <c r="Y885" s="15">
        <f t="shared" si="486"/>
        <v>692</v>
      </c>
      <c r="Z885" s="16">
        <f t="shared" si="494"/>
        <v>639.18571428571443</v>
      </c>
      <c r="AA885" s="15">
        <f t="shared" si="493"/>
        <v>2.6726782962788413E-2</v>
      </c>
      <c r="AB885" s="15">
        <f t="shared" si="495"/>
        <v>24.855908155393223</v>
      </c>
      <c r="AC885" s="15">
        <f t="shared" si="514"/>
        <v>21950</v>
      </c>
      <c r="AD885" s="15">
        <f t="shared" si="515"/>
        <v>27150</v>
      </c>
      <c r="AE885" s="15">
        <f t="shared" si="501"/>
        <v>0</v>
      </c>
    </row>
    <row r="886" spans="1:31" x14ac:dyDescent="0.35">
      <c r="A886" s="2">
        <v>44076</v>
      </c>
      <c r="B886" t="s">
        <v>11</v>
      </c>
      <c r="C886" s="3">
        <v>44098</v>
      </c>
      <c r="D886">
        <v>23855</v>
      </c>
      <c r="E886">
        <v>23974</v>
      </c>
      <c r="F886">
        <v>23500.9</v>
      </c>
      <c r="G886">
        <v>23920.95</v>
      </c>
      <c r="H886">
        <v>23920.75</v>
      </c>
      <c r="I886">
        <v>23920.95</v>
      </c>
      <c r="J886">
        <f t="shared" si="483"/>
        <v>2.2574354279413882E-2</v>
      </c>
      <c r="K886">
        <v>1393275</v>
      </c>
      <c r="L886">
        <v>-54950</v>
      </c>
      <c r="M886">
        <f t="shared" si="479"/>
        <v>23900</v>
      </c>
      <c r="N886">
        <f t="shared" si="480"/>
        <v>22</v>
      </c>
      <c r="O886" s="11">
        <f t="shared" si="510"/>
        <v>20550</v>
      </c>
      <c r="P886" s="11">
        <f t="shared" si="511"/>
        <v>28200</v>
      </c>
      <c r="Q886" s="11">
        <f t="shared" si="477"/>
        <v>0</v>
      </c>
      <c r="R886" s="14">
        <v>21.8</v>
      </c>
      <c r="S886" s="14">
        <f t="shared" si="512"/>
        <v>22000</v>
      </c>
      <c r="T886" s="14">
        <f t="shared" si="513"/>
        <v>27050</v>
      </c>
      <c r="U886" s="14">
        <f t="shared" si="500"/>
        <v>0</v>
      </c>
      <c r="V886" s="15">
        <f t="shared" si="478"/>
        <v>473.09999999999854</v>
      </c>
      <c r="W886" s="15">
        <f t="shared" si="481"/>
        <v>58.450000000000728</v>
      </c>
      <c r="X886" s="15">
        <f t="shared" si="482"/>
        <v>414.64999999999782</v>
      </c>
      <c r="Y886" s="15">
        <f t="shared" si="486"/>
        <v>473.09999999999854</v>
      </c>
      <c r="Z886" s="16">
        <f t="shared" si="494"/>
        <v>650.01785714285711</v>
      </c>
      <c r="AA886" s="15">
        <f t="shared" si="493"/>
        <v>2.7173580361267304E-2</v>
      </c>
      <c r="AB886" s="15">
        <f t="shared" si="495"/>
        <v>25.271429735978593</v>
      </c>
      <c r="AC886" s="15">
        <f t="shared" si="514"/>
        <v>21950</v>
      </c>
      <c r="AD886" s="15">
        <f t="shared" si="515"/>
        <v>27150</v>
      </c>
      <c r="AE886" s="15">
        <f t="shared" si="501"/>
        <v>0</v>
      </c>
    </row>
    <row r="887" spans="1:31" x14ac:dyDescent="0.35">
      <c r="A887" s="2">
        <v>44077</v>
      </c>
      <c r="B887" t="s">
        <v>11</v>
      </c>
      <c r="C887" s="3">
        <v>44098</v>
      </c>
      <c r="D887">
        <v>23938.799999999999</v>
      </c>
      <c r="E887">
        <v>24079.8</v>
      </c>
      <c r="F887">
        <v>23452.95</v>
      </c>
      <c r="G887">
        <v>23547.200000000001</v>
      </c>
      <c r="H887">
        <v>23579.95</v>
      </c>
      <c r="I887">
        <v>23547.200000000001</v>
      </c>
      <c r="J887">
        <f t="shared" si="483"/>
        <v>-1.5872375484133994</v>
      </c>
      <c r="K887">
        <v>1481450</v>
      </c>
      <c r="L887">
        <v>88175</v>
      </c>
      <c r="M887">
        <f t="shared" si="479"/>
        <v>23900</v>
      </c>
      <c r="N887">
        <f t="shared" si="480"/>
        <v>21</v>
      </c>
      <c r="O887" s="11">
        <f t="shared" si="510"/>
        <v>20550</v>
      </c>
      <c r="P887" s="11">
        <f t="shared" si="511"/>
        <v>28200</v>
      </c>
      <c r="Q887" s="11">
        <f t="shared" si="477"/>
        <v>0</v>
      </c>
      <c r="R887" s="14">
        <v>21.105</v>
      </c>
      <c r="S887" s="14">
        <f t="shared" si="512"/>
        <v>22000</v>
      </c>
      <c r="T887" s="14">
        <f t="shared" si="513"/>
        <v>27050</v>
      </c>
      <c r="U887" s="14">
        <f t="shared" si="500"/>
        <v>0</v>
      </c>
      <c r="V887" s="15">
        <f t="shared" si="478"/>
        <v>626.84999999999854</v>
      </c>
      <c r="W887" s="15">
        <f t="shared" si="481"/>
        <v>158.84999999999854</v>
      </c>
      <c r="X887" s="15">
        <f t="shared" si="482"/>
        <v>468</v>
      </c>
      <c r="Y887" s="15">
        <f t="shared" si="486"/>
        <v>626.84999999999854</v>
      </c>
      <c r="Z887" s="16">
        <f t="shared" si="494"/>
        <v>631.79285714285709</v>
      </c>
      <c r="AA887" s="15">
        <f t="shared" si="493"/>
        <v>2.6830912258903696E-2</v>
      </c>
      <c r="AB887" s="15">
        <f t="shared" si="495"/>
        <v>24.952748400780436</v>
      </c>
      <c r="AC887" s="15">
        <f t="shared" si="514"/>
        <v>21950</v>
      </c>
      <c r="AD887" s="15">
        <f t="shared" si="515"/>
        <v>27150</v>
      </c>
      <c r="AE887" s="15">
        <f t="shared" si="501"/>
        <v>0</v>
      </c>
    </row>
    <row r="888" spans="1:31" x14ac:dyDescent="0.35">
      <c r="A888" s="2">
        <v>44078</v>
      </c>
      <c r="B888" t="s">
        <v>11</v>
      </c>
      <c r="C888" s="3">
        <v>44098</v>
      </c>
      <c r="D888">
        <v>23300</v>
      </c>
      <c r="E888">
        <v>23440</v>
      </c>
      <c r="F888">
        <v>22853.9</v>
      </c>
      <c r="G888">
        <v>23026.65</v>
      </c>
      <c r="H888">
        <v>23084</v>
      </c>
      <c r="I888">
        <v>23026.65</v>
      </c>
      <c r="J888">
        <f t="shared" si="483"/>
        <v>-2.2606414741180294</v>
      </c>
      <c r="K888">
        <v>1421575</v>
      </c>
      <c r="L888">
        <v>-59875</v>
      </c>
      <c r="M888">
        <f t="shared" si="479"/>
        <v>23300</v>
      </c>
      <c r="N888">
        <f t="shared" si="480"/>
        <v>20</v>
      </c>
      <c r="O888" s="11">
        <f t="shared" si="510"/>
        <v>20550</v>
      </c>
      <c r="P888" s="11">
        <f t="shared" si="511"/>
        <v>28200</v>
      </c>
      <c r="Q888" s="11">
        <f t="shared" si="477"/>
        <v>0</v>
      </c>
      <c r="R888" s="14">
        <v>20.502500000000001</v>
      </c>
      <c r="S888" s="14">
        <f t="shared" si="512"/>
        <v>22000</v>
      </c>
      <c r="T888" s="14">
        <f t="shared" si="513"/>
        <v>27050</v>
      </c>
      <c r="U888" s="14">
        <f t="shared" si="500"/>
        <v>0</v>
      </c>
      <c r="V888" s="15">
        <f t="shared" si="478"/>
        <v>586.09999999999854</v>
      </c>
      <c r="W888" s="15">
        <f t="shared" si="481"/>
        <v>107.20000000000073</v>
      </c>
      <c r="X888" s="15">
        <f t="shared" si="482"/>
        <v>693.29999999999927</v>
      </c>
      <c r="Y888" s="15">
        <f t="shared" si="486"/>
        <v>693.29999999999927</v>
      </c>
      <c r="Z888" s="16">
        <f t="shared" si="494"/>
        <v>643.38571428571413</v>
      </c>
      <c r="AA888" s="15">
        <f t="shared" si="493"/>
        <v>2.7940916906528484E-2</v>
      </c>
      <c r="AB888" s="15">
        <f t="shared" si="495"/>
        <v>25.98505272307149</v>
      </c>
      <c r="AC888" s="15">
        <f t="shared" si="514"/>
        <v>21950</v>
      </c>
      <c r="AD888" s="15">
        <f t="shared" si="515"/>
        <v>27150</v>
      </c>
      <c r="AE888" s="15">
        <f t="shared" si="501"/>
        <v>0</v>
      </c>
    </row>
    <row r="889" spans="1:31" x14ac:dyDescent="0.35">
      <c r="A889" s="2">
        <v>44081</v>
      </c>
      <c r="B889" t="s">
        <v>11</v>
      </c>
      <c r="C889" s="3">
        <v>44098</v>
      </c>
      <c r="D889">
        <v>23016.35</v>
      </c>
      <c r="E889">
        <v>23125.9</v>
      </c>
      <c r="F889">
        <v>22721</v>
      </c>
      <c r="G889">
        <v>22963.45</v>
      </c>
      <c r="H889">
        <v>23015</v>
      </c>
      <c r="I889">
        <v>22963.45</v>
      </c>
      <c r="J889">
        <f t="shared" si="483"/>
        <v>-0.27521996912485158</v>
      </c>
      <c r="K889">
        <v>1330175</v>
      </c>
      <c r="L889">
        <v>-91400</v>
      </c>
      <c r="M889">
        <f t="shared" si="479"/>
        <v>23000</v>
      </c>
      <c r="N889">
        <f t="shared" si="480"/>
        <v>17</v>
      </c>
      <c r="O889" s="11">
        <f t="shared" si="510"/>
        <v>20550</v>
      </c>
      <c r="P889" s="11">
        <f t="shared" si="511"/>
        <v>28200</v>
      </c>
      <c r="Q889" s="11">
        <f t="shared" si="477"/>
        <v>0</v>
      </c>
      <c r="R889" s="14">
        <v>22.1525</v>
      </c>
      <c r="S889" s="14">
        <f t="shared" si="512"/>
        <v>22000</v>
      </c>
      <c r="T889" s="14">
        <f t="shared" si="513"/>
        <v>27050</v>
      </c>
      <c r="U889" s="14">
        <f t="shared" si="500"/>
        <v>0</v>
      </c>
      <c r="V889" s="15">
        <f t="shared" si="478"/>
        <v>404.90000000000146</v>
      </c>
      <c r="W889" s="15">
        <f t="shared" si="481"/>
        <v>99.25</v>
      </c>
      <c r="X889" s="15">
        <f t="shared" si="482"/>
        <v>305.65000000000146</v>
      </c>
      <c r="Y889" s="15">
        <f t="shared" si="486"/>
        <v>404.90000000000146</v>
      </c>
      <c r="Z889" s="16">
        <f t="shared" si="494"/>
        <v>626.18214285714282</v>
      </c>
      <c r="AA889" s="15">
        <f t="shared" si="493"/>
        <v>2.7268643991087697E-2</v>
      </c>
      <c r="AB889" s="15">
        <f t="shared" si="495"/>
        <v>25.359838911711559</v>
      </c>
      <c r="AC889" s="15">
        <f t="shared" si="514"/>
        <v>21950</v>
      </c>
      <c r="AD889" s="15">
        <f t="shared" si="515"/>
        <v>27150</v>
      </c>
      <c r="AE889" s="15">
        <f t="shared" si="501"/>
        <v>0</v>
      </c>
    </row>
    <row r="890" spans="1:31" x14ac:dyDescent="0.35">
      <c r="A890" s="2">
        <v>44082</v>
      </c>
      <c r="B890" t="s">
        <v>11</v>
      </c>
      <c r="C890" s="3">
        <v>44098</v>
      </c>
      <c r="D890">
        <v>22900</v>
      </c>
      <c r="E890">
        <v>23092.95</v>
      </c>
      <c r="F890">
        <v>22655</v>
      </c>
      <c r="G890">
        <v>22748.85</v>
      </c>
      <c r="H890">
        <v>22657.45</v>
      </c>
      <c r="I890">
        <v>22748.85</v>
      </c>
      <c r="J890">
        <f t="shared" si="483"/>
        <v>-0.94334438883724758</v>
      </c>
      <c r="K890">
        <v>1465600</v>
      </c>
      <c r="L890">
        <v>135425</v>
      </c>
      <c r="M890">
        <f t="shared" si="479"/>
        <v>22900</v>
      </c>
      <c r="N890">
        <f t="shared" si="480"/>
        <v>16</v>
      </c>
      <c r="O890" s="11">
        <f t="shared" si="510"/>
        <v>20550</v>
      </c>
      <c r="P890" s="11">
        <f t="shared" si="511"/>
        <v>28200</v>
      </c>
      <c r="Q890" s="11">
        <f t="shared" si="477"/>
        <v>0</v>
      </c>
      <c r="R890" s="14">
        <v>22.0075</v>
      </c>
      <c r="S890" s="14">
        <f t="shared" si="512"/>
        <v>22000</v>
      </c>
      <c r="T890" s="14">
        <f t="shared" si="513"/>
        <v>27050</v>
      </c>
      <c r="U890" s="14">
        <f t="shared" si="500"/>
        <v>0</v>
      </c>
      <c r="V890" s="15">
        <f t="shared" si="478"/>
        <v>437.95000000000073</v>
      </c>
      <c r="W890" s="15">
        <f t="shared" si="481"/>
        <v>129.5</v>
      </c>
      <c r="X890" s="15">
        <f t="shared" si="482"/>
        <v>308.45000000000073</v>
      </c>
      <c r="Y890" s="15">
        <f t="shared" si="486"/>
        <v>437.95000000000073</v>
      </c>
      <c r="Z890" s="16">
        <f t="shared" si="494"/>
        <v>638.32499999999993</v>
      </c>
      <c r="AA890" s="15">
        <f t="shared" si="493"/>
        <v>2.8059660158645382E-2</v>
      </c>
      <c r="AB890" s="15">
        <f t="shared" si="495"/>
        <v>26.095483947540206</v>
      </c>
      <c r="AC890" s="15">
        <f t="shared" si="514"/>
        <v>21950</v>
      </c>
      <c r="AD890" s="15">
        <f t="shared" si="515"/>
        <v>27150</v>
      </c>
      <c r="AE890" s="15">
        <f t="shared" si="501"/>
        <v>0</v>
      </c>
    </row>
    <row r="891" spans="1:31" x14ac:dyDescent="0.35">
      <c r="A891" s="2">
        <v>44083</v>
      </c>
      <c r="B891" t="s">
        <v>11</v>
      </c>
      <c r="C891" s="3">
        <v>44098</v>
      </c>
      <c r="D891">
        <v>22500</v>
      </c>
      <c r="E891">
        <v>22575</v>
      </c>
      <c r="F891">
        <v>22128.95</v>
      </c>
      <c r="G891">
        <v>22337.25</v>
      </c>
      <c r="H891">
        <v>22375</v>
      </c>
      <c r="I891">
        <v>22337.25</v>
      </c>
      <c r="J891">
        <f t="shared" si="483"/>
        <v>-1.8426619212302253</v>
      </c>
      <c r="K891">
        <v>1514000</v>
      </c>
      <c r="L891">
        <v>48400</v>
      </c>
      <c r="M891">
        <f t="shared" si="479"/>
        <v>22500</v>
      </c>
      <c r="N891">
        <f t="shared" si="480"/>
        <v>15</v>
      </c>
      <c r="O891" s="11">
        <f t="shared" si="510"/>
        <v>20550</v>
      </c>
      <c r="P891" s="11">
        <f t="shared" si="511"/>
        <v>28200</v>
      </c>
      <c r="Q891" s="11">
        <f t="shared" si="477"/>
        <v>0</v>
      </c>
      <c r="R891" s="14">
        <v>22.7225</v>
      </c>
      <c r="S891" s="14">
        <f t="shared" si="512"/>
        <v>22000</v>
      </c>
      <c r="T891" s="14">
        <f t="shared" si="513"/>
        <v>27050</v>
      </c>
      <c r="U891" s="14">
        <f t="shared" si="500"/>
        <v>0</v>
      </c>
      <c r="V891" s="15">
        <f t="shared" si="478"/>
        <v>446.04999999999927</v>
      </c>
      <c r="W891" s="15">
        <f t="shared" si="481"/>
        <v>173.84999999999854</v>
      </c>
      <c r="X891" s="15">
        <f t="shared" si="482"/>
        <v>619.89999999999782</v>
      </c>
      <c r="Y891" s="15">
        <f t="shared" si="486"/>
        <v>619.89999999999782</v>
      </c>
      <c r="Z891" s="16">
        <f t="shared" si="494"/>
        <v>643.88928571428551</v>
      </c>
      <c r="AA891" s="15">
        <f t="shared" si="493"/>
        <v>2.882580826710027E-2</v>
      </c>
      <c r="AB891" s="15">
        <f t="shared" si="495"/>
        <v>26.808001688403252</v>
      </c>
      <c r="AC891" s="15">
        <f t="shared" si="514"/>
        <v>21950</v>
      </c>
      <c r="AD891" s="15">
        <f t="shared" si="515"/>
        <v>27150</v>
      </c>
      <c r="AE891" s="15">
        <f t="shared" si="501"/>
        <v>0</v>
      </c>
    </row>
    <row r="892" spans="1:31" x14ac:dyDescent="0.35">
      <c r="A892" s="2">
        <v>44084</v>
      </c>
      <c r="B892" t="s">
        <v>11</v>
      </c>
      <c r="C892" s="3">
        <v>44098</v>
      </c>
      <c r="D892">
        <v>22485</v>
      </c>
      <c r="E892">
        <v>22725</v>
      </c>
      <c r="F892">
        <v>22253.45</v>
      </c>
      <c r="G892">
        <v>22506.6</v>
      </c>
      <c r="H892">
        <v>22533.5</v>
      </c>
      <c r="I892">
        <v>22506.6</v>
      </c>
      <c r="J892">
        <f t="shared" si="483"/>
        <v>0.75244594918823171</v>
      </c>
      <c r="K892">
        <v>1415075</v>
      </c>
      <c r="L892">
        <v>-98925</v>
      </c>
      <c r="M892">
        <f t="shared" si="479"/>
        <v>22500</v>
      </c>
      <c r="N892">
        <f t="shared" si="480"/>
        <v>14</v>
      </c>
      <c r="O892" s="11">
        <f t="shared" si="510"/>
        <v>20550</v>
      </c>
      <c r="P892" s="11">
        <f t="shared" si="511"/>
        <v>28200</v>
      </c>
      <c r="Q892" s="11">
        <f t="shared" si="477"/>
        <v>0</v>
      </c>
      <c r="R892" s="14">
        <v>22.23</v>
      </c>
      <c r="S892" s="14">
        <f t="shared" si="512"/>
        <v>22000</v>
      </c>
      <c r="T892" s="14">
        <f t="shared" si="513"/>
        <v>27050</v>
      </c>
      <c r="U892" s="14">
        <f t="shared" si="500"/>
        <v>0</v>
      </c>
      <c r="V892" s="15">
        <f t="shared" si="478"/>
        <v>471.54999999999927</v>
      </c>
      <c r="W892" s="15">
        <f t="shared" si="481"/>
        <v>387.75</v>
      </c>
      <c r="X892" s="15">
        <f t="shared" si="482"/>
        <v>83.799999999999272</v>
      </c>
      <c r="Y892" s="15">
        <f t="shared" si="486"/>
        <v>471.54999999999927</v>
      </c>
      <c r="Z892" s="16">
        <f t="shared" si="494"/>
        <v>648.01785714285688</v>
      </c>
      <c r="AA892" s="15">
        <f t="shared" si="493"/>
        <v>2.8792347895410988E-2</v>
      </c>
      <c r="AB892" s="15">
        <f t="shared" si="495"/>
        <v>26.776883542732218</v>
      </c>
      <c r="AC892" s="15">
        <f t="shared" si="514"/>
        <v>21950</v>
      </c>
      <c r="AD892" s="15">
        <f t="shared" si="515"/>
        <v>27150</v>
      </c>
      <c r="AE892" s="15">
        <f t="shared" si="501"/>
        <v>0</v>
      </c>
    </row>
    <row r="893" spans="1:31" x14ac:dyDescent="0.35">
      <c r="A893" s="2">
        <v>44085</v>
      </c>
      <c r="B893" t="s">
        <v>11</v>
      </c>
      <c r="C893" s="3">
        <v>44098</v>
      </c>
      <c r="D893">
        <v>22450.55</v>
      </c>
      <c r="E893">
        <v>22676</v>
      </c>
      <c r="F893">
        <v>22226</v>
      </c>
      <c r="G893">
        <v>22538.95</v>
      </c>
      <c r="H893">
        <v>22575</v>
      </c>
      <c r="I893">
        <v>22538.95</v>
      </c>
      <c r="J893">
        <f t="shared" si="483"/>
        <v>0.1435293125899928</v>
      </c>
      <c r="K893">
        <v>1496975</v>
      </c>
      <c r="L893">
        <v>81900</v>
      </c>
      <c r="M893">
        <f t="shared" si="479"/>
        <v>22500</v>
      </c>
      <c r="N893">
        <f t="shared" si="480"/>
        <v>13</v>
      </c>
      <c r="O893" s="11">
        <f t="shared" si="510"/>
        <v>20550</v>
      </c>
      <c r="P893" s="11">
        <f t="shared" si="511"/>
        <v>28200</v>
      </c>
      <c r="Q893" s="11">
        <f t="shared" si="477"/>
        <v>0</v>
      </c>
      <c r="R893" s="14">
        <v>21.262499999999999</v>
      </c>
      <c r="S893" s="14">
        <f t="shared" si="512"/>
        <v>22000</v>
      </c>
      <c r="T893" s="14">
        <f t="shared" si="513"/>
        <v>27050</v>
      </c>
      <c r="U893" s="14">
        <f t="shared" si="500"/>
        <v>0</v>
      </c>
      <c r="V893" s="15">
        <f t="shared" si="478"/>
        <v>450</v>
      </c>
      <c r="W893" s="15">
        <f t="shared" si="481"/>
        <v>169.40000000000146</v>
      </c>
      <c r="X893" s="15">
        <f t="shared" si="482"/>
        <v>280.59999999999854</v>
      </c>
      <c r="Y893" s="15">
        <f t="shared" si="486"/>
        <v>450</v>
      </c>
      <c r="Z893" s="16">
        <f t="shared" si="494"/>
        <v>632.8714285714284</v>
      </c>
      <c r="AA893" s="15">
        <f t="shared" si="493"/>
        <v>2.8079011159411967E-2</v>
      </c>
      <c r="AB893" s="15">
        <f t="shared" si="495"/>
        <v>26.113480378253129</v>
      </c>
      <c r="AC893" s="15">
        <f t="shared" si="514"/>
        <v>21950</v>
      </c>
      <c r="AD893" s="15">
        <f t="shared" si="515"/>
        <v>27150</v>
      </c>
      <c r="AE893" s="15">
        <f t="shared" si="501"/>
        <v>0</v>
      </c>
    </row>
    <row r="894" spans="1:31" x14ac:dyDescent="0.35">
      <c r="A894" s="2">
        <v>44088</v>
      </c>
      <c r="B894" t="s">
        <v>11</v>
      </c>
      <c r="C894" s="3">
        <v>44098</v>
      </c>
      <c r="D894">
        <v>22664.35</v>
      </c>
      <c r="E894">
        <v>22820.5</v>
      </c>
      <c r="F894">
        <v>22105</v>
      </c>
      <c r="G894">
        <v>22190.15</v>
      </c>
      <c r="H894">
        <v>22154.1</v>
      </c>
      <c r="I894">
        <v>22190.15</v>
      </c>
      <c r="J894">
        <f t="shared" si="483"/>
        <v>-1.5718685993560171</v>
      </c>
      <c r="K894">
        <v>1761650</v>
      </c>
      <c r="L894">
        <v>264675</v>
      </c>
      <c r="M894">
        <f t="shared" si="479"/>
        <v>22700</v>
      </c>
      <c r="N894">
        <f t="shared" si="480"/>
        <v>10</v>
      </c>
      <c r="O894" s="11">
        <f t="shared" si="510"/>
        <v>20550</v>
      </c>
      <c r="P894" s="11">
        <f t="shared" si="511"/>
        <v>28200</v>
      </c>
      <c r="Q894" s="11">
        <f t="shared" si="477"/>
        <v>0</v>
      </c>
      <c r="R894" s="14">
        <v>20.712499999999999</v>
      </c>
      <c r="S894" s="14">
        <f t="shared" si="512"/>
        <v>22000</v>
      </c>
      <c r="T894" s="14">
        <f t="shared" si="513"/>
        <v>27050</v>
      </c>
      <c r="U894" s="14">
        <f t="shared" si="500"/>
        <v>0</v>
      </c>
      <c r="V894" s="15">
        <f t="shared" si="478"/>
        <v>715.5</v>
      </c>
      <c r="W894" s="15">
        <f t="shared" si="481"/>
        <v>281.54999999999927</v>
      </c>
      <c r="X894" s="15">
        <f t="shared" si="482"/>
        <v>433.95000000000073</v>
      </c>
      <c r="Y894" s="15">
        <f t="shared" si="486"/>
        <v>715.5</v>
      </c>
      <c r="Z894" s="16">
        <f t="shared" si="494"/>
        <v>659.43214285714259</v>
      </c>
      <c r="AA894" s="15">
        <f t="shared" si="493"/>
        <v>2.9717335973715481E-2</v>
      </c>
      <c r="AB894" s="15">
        <f t="shared" si="495"/>
        <v>27.637122455555396</v>
      </c>
      <c r="AC894" s="15">
        <f t="shared" si="514"/>
        <v>21950</v>
      </c>
      <c r="AD894" s="15">
        <f t="shared" si="515"/>
        <v>27150</v>
      </c>
      <c r="AE894" s="15">
        <f t="shared" si="501"/>
        <v>0</v>
      </c>
    </row>
    <row r="895" spans="1:31" x14ac:dyDescent="0.35">
      <c r="A895" s="2">
        <v>44089</v>
      </c>
      <c r="B895" t="s">
        <v>11</v>
      </c>
      <c r="C895" s="3">
        <v>44098</v>
      </c>
      <c r="D895">
        <v>22195</v>
      </c>
      <c r="E895">
        <v>22597</v>
      </c>
      <c r="F895">
        <v>22084.05</v>
      </c>
      <c r="G895">
        <v>22558.45</v>
      </c>
      <c r="H895">
        <v>22597</v>
      </c>
      <c r="I895">
        <v>22558.45</v>
      </c>
      <c r="J895">
        <f t="shared" si="483"/>
        <v>1.6326476331485509</v>
      </c>
      <c r="K895">
        <v>1634125</v>
      </c>
      <c r="L895">
        <v>-127525</v>
      </c>
      <c r="M895">
        <f t="shared" si="479"/>
        <v>22200</v>
      </c>
      <c r="N895">
        <f t="shared" si="480"/>
        <v>9</v>
      </c>
      <c r="O895" s="11">
        <f t="shared" si="510"/>
        <v>20550</v>
      </c>
      <c r="P895" s="11">
        <f t="shared" si="511"/>
        <v>28200</v>
      </c>
      <c r="Q895" s="11">
        <f t="shared" si="477"/>
        <v>0</v>
      </c>
      <c r="R895" s="14">
        <v>21.19</v>
      </c>
      <c r="S895" s="14">
        <f t="shared" si="512"/>
        <v>22000</v>
      </c>
      <c r="T895" s="14">
        <f t="shared" si="513"/>
        <v>27050</v>
      </c>
      <c r="U895" s="14">
        <f t="shared" si="500"/>
        <v>0</v>
      </c>
      <c r="V895" s="15">
        <f t="shared" si="478"/>
        <v>512.95000000000073</v>
      </c>
      <c r="W895" s="15">
        <f t="shared" si="481"/>
        <v>406.84999999999854</v>
      </c>
      <c r="X895" s="15">
        <f t="shared" si="482"/>
        <v>106.10000000000218</v>
      </c>
      <c r="Y895" s="15">
        <f t="shared" si="486"/>
        <v>512.95000000000073</v>
      </c>
      <c r="Z895" s="16">
        <f t="shared" si="494"/>
        <v>668.79999999999984</v>
      </c>
      <c r="AA895" s="15">
        <f t="shared" si="493"/>
        <v>2.9647427017370422E-2</v>
      </c>
      <c r="AB895" s="15">
        <f t="shared" si="495"/>
        <v>27.572107126154492</v>
      </c>
      <c r="AC895" s="15">
        <f t="shared" si="514"/>
        <v>21950</v>
      </c>
      <c r="AD895" s="15">
        <f t="shared" si="515"/>
        <v>27150</v>
      </c>
      <c r="AE895" s="15">
        <f t="shared" si="501"/>
        <v>0</v>
      </c>
    </row>
    <row r="896" spans="1:31" x14ac:dyDescent="0.35">
      <c r="A896" s="2">
        <v>44090</v>
      </c>
      <c r="B896" t="s">
        <v>11</v>
      </c>
      <c r="C896" s="3">
        <v>44098</v>
      </c>
      <c r="D896">
        <v>22538</v>
      </c>
      <c r="E896">
        <v>22748</v>
      </c>
      <c r="F896">
        <v>22280</v>
      </c>
      <c r="G896">
        <v>22671.3</v>
      </c>
      <c r="H896">
        <v>22646.35</v>
      </c>
      <c r="I896">
        <v>22671.3</v>
      </c>
      <c r="J896">
        <f t="shared" si="483"/>
        <v>0.4977658978532265</v>
      </c>
      <c r="K896">
        <v>1685075</v>
      </c>
      <c r="L896">
        <v>50950</v>
      </c>
      <c r="M896">
        <f t="shared" si="479"/>
        <v>22500</v>
      </c>
      <c r="N896">
        <f t="shared" si="480"/>
        <v>8</v>
      </c>
      <c r="O896" s="11">
        <f t="shared" si="510"/>
        <v>20550</v>
      </c>
      <c r="P896" s="11">
        <f t="shared" si="511"/>
        <v>28200</v>
      </c>
      <c r="Q896" s="11">
        <f t="shared" si="477"/>
        <v>0</v>
      </c>
      <c r="R896" s="14">
        <v>20.5975</v>
      </c>
      <c r="S896" s="14">
        <f t="shared" si="512"/>
        <v>22000</v>
      </c>
      <c r="T896" s="14">
        <f t="shared" si="513"/>
        <v>27050</v>
      </c>
      <c r="U896" s="14">
        <f t="shared" si="500"/>
        <v>0</v>
      </c>
      <c r="V896" s="15">
        <f t="shared" si="478"/>
        <v>468</v>
      </c>
      <c r="W896" s="15">
        <f t="shared" si="481"/>
        <v>189.54999999999927</v>
      </c>
      <c r="X896" s="15">
        <f t="shared" si="482"/>
        <v>278.45000000000073</v>
      </c>
      <c r="Y896" s="15">
        <f t="shared" si="486"/>
        <v>468</v>
      </c>
      <c r="Z896" s="16">
        <f t="shared" si="494"/>
        <v>680.15714285714262</v>
      </c>
      <c r="AA896" s="15">
        <f t="shared" si="493"/>
        <v>3.0000800256586198E-2</v>
      </c>
      <c r="AB896" s="15">
        <f t="shared" si="495"/>
        <v>27.900744238625165</v>
      </c>
      <c r="AC896" s="15">
        <f t="shared" si="514"/>
        <v>21950</v>
      </c>
      <c r="AD896" s="15">
        <f t="shared" si="515"/>
        <v>27150</v>
      </c>
      <c r="AE896" s="15">
        <f t="shared" si="501"/>
        <v>0</v>
      </c>
    </row>
    <row r="897" spans="1:31" x14ac:dyDescent="0.35">
      <c r="A897" s="2">
        <v>44091</v>
      </c>
      <c r="B897" t="s">
        <v>11</v>
      </c>
      <c r="C897" s="3">
        <v>44098</v>
      </c>
      <c r="D897">
        <v>22340</v>
      </c>
      <c r="E897">
        <v>22560.05</v>
      </c>
      <c r="F897">
        <v>22300.05</v>
      </c>
      <c r="G897">
        <v>22391.95</v>
      </c>
      <c r="H897">
        <v>22391</v>
      </c>
      <c r="I897">
        <v>22391.95</v>
      </c>
      <c r="J897">
        <f t="shared" si="483"/>
        <v>-1.2475465513275912</v>
      </c>
      <c r="K897">
        <v>1711175</v>
      </c>
      <c r="L897">
        <v>26100</v>
      </c>
      <c r="M897">
        <f t="shared" si="479"/>
        <v>22300</v>
      </c>
      <c r="N897">
        <f t="shared" si="480"/>
        <v>7</v>
      </c>
      <c r="O897" s="11">
        <f t="shared" si="510"/>
        <v>20550</v>
      </c>
      <c r="P897" s="11">
        <f t="shared" si="511"/>
        <v>28200</v>
      </c>
      <c r="Q897" s="11">
        <f t="shared" si="477"/>
        <v>0</v>
      </c>
      <c r="R897" s="14">
        <v>19.66</v>
      </c>
      <c r="S897" s="14">
        <f t="shared" si="512"/>
        <v>22000</v>
      </c>
      <c r="T897" s="14">
        <f t="shared" si="513"/>
        <v>27050</v>
      </c>
      <c r="U897" s="14">
        <f t="shared" si="500"/>
        <v>0</v>
      </c>
      <c r="V897" s="15">
        <f t="shared" si="478"/>
        <v>260</v>
      </c>
      <c r="W897" s="15">
        <f t="shared" si="481"/>
        <v>111.25</v>
      </c>
      <c r="X897" s="15">
        <f t="shared" si="482"/>
        <v>371.25</v>
      </c>
      <c r="Y897" s="15">
        <f t="shared" si="486"/>
        <v>371.25</v>
      </c>
      <c r="Z897" s="16">
        <f t="shared" si="494"/>
        <v>631.16071428571399</v>
      </c>
      <c r="AA897" s="15">
        <f t="shared" si="493"/>
        <v>2.818694728622179E-2</v>
      </c>
      <c r="AB897" s="15">
        <f t="shared" si="495"/>
        <v>26.213860976186265</v>
      </c>
      <c r="AC897" s="15">
        <f t="shared" si="514"/>
        <v>21950</v>
      </c>
      <c r="AD897" s="15">
        <f t="shared" si="515"/>
        <v>27150</v>
      </c>
      <c r="AE897" s="15">
        <f t="shared" si="501"/>
        <v>0</v>
      </c>
    </row>
    <row r="898" spans="1:31" x14ac:dyDescent="0.35">
      <c r="A898" s="2">
        <v>44092</v>
      </c>
      <c r="B898" t="s">
        <v>11</v>
      </c>
      <c r="C898" s="3">
        <v>44098</v>
      </c>
      <c r="D898">
        <v>22391.35</v>
      </c>
      <c r="E898">
        <v>22520</v>
      </c>
      <c r="F898">
        <v>21808.1</v>
      </c>
      <c r="G898">
        <v>22078.400000000001</v>
      </c>
      <c r="H898">
        <v>22124</v>
      </c>
      <c r="I898">
        <v>22078.400000000001</v>
      </c>
      <c r="J898">
        <f t="shared" si="483"/>
        <v>-1.4201663163997358</v>
      </c>
      <c r="K898">
        <v>1545325</v>
      </c>
      <c r="L898">
        <v>-165850</v>
      </c>
      <c r="M898">
        <f t="shared" si="479"/>
        <v>22400</v>
      </c>
      <c r="N898">
        <f t="shared" si="480"/>
        <v>6</v>
      </c>
      <c r="O898" s="11">
        <f t="shared" si="510"/>
        <v>20550</v>
      </c>
      <c r="P898" s="11">
        <f t="shared" si="511"/>
        <v>28200</v>
      </c>
      <c r="Q898" s="11">
        <f t="shared" ref="Q898:Q961" si="516">IF(AND(G898&gt;=O898,G898&lt;=P898),0,1)</f>
        <v>0</v>
      </c>
      <c r="R898" s="14">
        <v>20.100000000000001</v>
      </c>
      <c r="S898" s="14">
        <f t="shared" si="512"/>
        <v>22000</v>
      </c>
      <c r="T898" s="14">
        <f t="shared" si="513"/>
        <v>27050</v>
      </c>
      <c r="U898" s="14">
        <f t="shared" si="500"/>
        <v>0</v>
      </c>
      <c r="V898" s="15">
        <f t="shared" ref="V898:V961" si="517">E898-F898</f>
        <v>711.90000000000146</v>
      </c>
      <c r="W898" s="15">
        <f t="shared" si="481"/>
        <v>128.04999999999927</v>
      </c>
      <c r="X898" s="15">
        <f t="shared" si="482"/>
        <v>583.85000000000218</v>
      </c>
      <c r="Y898" s="15">
        <f t="shared" si="486"/>
        <v>711.90000000000146</v>
      </c>
      <c r="Z898" s="16">
        <f t="shared" si="494"/>
        <v>546.36785714285702</v>
      </c>
      <c r="AA898" s="15">
        <f t="shared" si="493"/>
        <v>2.4746714306419712E-2</v>
      </c>
      <c r="AB898" s="15">
        <f t="shared" si="495"/>
        <v>23.014444304970333</v>
      </c>
      <c r="AC898" s="15">
        <f t="shared" si="514"/>
        <v>21950</v>
      </c>
      <c r="AD898" s="15">
        <f t="shared" si="515"/>
        <v>27150</v>
      </c>
      <c r="AE898" s="15">
        <f t="shared" si="501"/>
        <v>0</v>
      </c>
    </row>
    <row r="899" spans="1:31" x14ac:dyDescent="0.35">
      <c r="A899" s="2">
        <v>44095</v>
      </c>
      <c r="B899" t="s">
        <v>11</v>
      </c>
      <c r="C899" s="3">
        <v>44098</v>
      </c>
      <c r="D899">
        <v>22025</v>
      </c>
      <c r="E899">
        <v>22125</v>
      </c>
      <c r="F899">
        <v>21290</v>
      </c>
      <c r="G899">
        <v>21390.9</v>
      </c>
      <c r="H899">
        <v>21292</v>
      </c>
      <c r="I899">
        <v>21390.9</v>
      </c>
      <c r="J899">
        <f t="shared" si="483"/>
        <v>-3.2139835163550852</v>
      </c>
      <c r="K899">
        <v>1539425</v>
      </c>
      <c r="L899">
        <v>-5900</v>
      </c>
      <c r="M899">
        <f t="shared" ref="M899:M962" si="518">MROUND(D899,100)</f>
        <v>22000</v>
      </c>
      <c r="N899">
        <f t="shared" ref="N899:N962" si="519">C899-A899</f>
        <v>3</v>
      </c>
      <c r="O899" s="11">
        <f t="shared" si="510"/>
        <v>20550</v>
      </c>
      <c r="P899" s="11">
        <f t="shared" si="511"/>
        <v>28200</v>
      </c>
      <c r="Q899" s="11">
        <f t="shared" si="516"/>
        <v>0</v>
      </c>
      <c r="R899" s="14">
        <v>20.045000000000002</v>
      </c>
      <c r="S899" s="14">
        <f t="shared" si="512"/>
        <v>22000</v>
      </c>
      <c r="T899" s="14">
        <f t="shared" si="513"/>
        <v>27050</v>
      </c>
      <c r="U899" s="14">
        <f t="shared" si="500"/>
        <v>1</v>
      </c>
      <c r="V899" s="15">
        <f t="shared" si="517"/>
        <v>835</v>
      </c>
      <c r="W899" s="15">
        <f t="shared" ref="W899:W962" si="520">ABS(G898-E899)</f>
        <v>46.599999999998545</v>
      </c>
      <c r="X899" s="15">
        <f t="shared" ref="X899:X962" si="521">ABS(G898-F899)</f>
        <v>788.40000000000146</v>
      </c>
      <c r="Y899" s="15">
        <f t="shared" si="486"/>
        <v>835</v>
      </c>
      <c r="Z899" s="16">
        <f t="shared" si="494"/>
        <v>556.58214285714268</v>
      </c>
      <c r="AA899" s="15">
        <f t="shared" si="493"/>
        <v>2.6019575747497425E-2</v>
      </c>
      <c r="AB899" s="15">
        <f t="shared" si="495"/>
        <v>24.198205445172604</v>
      </c>
      <c r="AC899" s="15">
        <f t="shared" si="514"/>
        <v>21950</v>
      </c>
      <c r="AD899" s="15">
        <f t="shared" si="515"/>
        <v>27150</v>
      </c>
      <c r="AE899" s="15">
        <f t="shared" si="501"/>
        <v>1</v>
      </c>
    </row>
    <row r="900" spans="1:31" x14ac:dyDescent="0.35">
      <c r="A900" s="2">
        <v>44096</v>
      </c>
      <c r="B900" t="s">
        <v>11</v>
      </c>
      <c r="C900" s="3">
        <v>44098</v>
      </c>
      <c r="D900">
        <v>21389</v>
      </c>
      <c r="E900">
        <v>21516.65</v>
      </c>
      <c r="F900">
        <v>20967.5</v>
      </c>
      <c r="G900">
        <v>21183.65</v>
      </c>
      <c r="H900">
        <v>21224.95</v>
      </c>
      <c r="I900">
        <v>21183.65</v>
      </c>
      <c r="J900">
        <f t="shared" ref="J900:J963" si="522">((G900-G899)/G900)*100</f>
        <v>-0.97834886811290789</v>
      </c>
      <c r="K900">
        <v>1244250</v>
      </c>
      <c r="L900">
        <v>-295175</v>
      </c>
      <c r="M900">
        <f t="shared" si="518"/>
        <v>21400</v>
      </c>
      <c r="N900">
        <f t="shared" si="519"/>
        <v>2</v>
      </c>
      <c r="O900" s="11">
        <f t="shared" si="510"/>
        <v>20550</v>
      </c>
      <c r="P900" s="11">
        <f t="shared" si="511"/>
        <v>28200</v>
      </c>
      <c r="Q900" s="11">
        <f t="shared" si="516"/>
        <v>0</v>
      </c>
      <c r="R900" s="14">
        <v>22.1875</v>
      </c>
      <c r="S900" s="14">
        <f t="shared" si="512"/>
        <v>22000</v>
      </c>
      <c r="T900" s="14">
        <f t="shared" si="513"/>
        <v>27050</v>
      </c>
      <c r="U900" s="14">
        <f t="shared" si="500"/>
        <v>1</v>
      </c>
      <c r="V900" s="15">
        <f t="shared" si="517"/>
        <v>549.15000000000146</v>
      </c>
      <c r="W900" s="15">
        <f t="shared" si="520"/>
        <v>125.75</v>
      </c>
      <c r="X900" s="15">
        <f t="shared" si="521"/>
        <v>423.40000000000146</v>
      </c>
      <c r="Y900" s="15">
        <f t="shared" ref="Y900:Y963" si="523">MAX(V900,W900,X900)</f>
        <v>549.15000000000146</v>
      </c>
      <c r="Z900" s="16">
        <f t="shared" si="494"/>
        <v>562.01428571428573</v>
      </c>
      <c r="AA900" s="15">
        <f t="shared" si="493"/>
        <v>2.6530568892248772E-2</v>
      </c>
      <c r="AB900" s="15">
        <f t="shared" si="495"/>
        <v>24.673429069791357</v>
      </c>
      <c r="AC900" s="15">
        <f t="shared" si="514"/>
        <v>21950</v>
      </c>
      <c r="AD900" s="15">
        <f t="shared" si="515"/>
        <v>27150</v>
      </c>
      <c r="AE900" s="15">
        <f t="shared" si="501"/>
        <v>1</v>
      </c>
    </row>
    <row r="901" spans="1:31" x14ac:dyDescent="0.35">
      <c r="A901" s="2">
        <v>44097</v>
      </c>
      <c r="B901" t="s">
        <v>11</v>
      </c>
      <c r="C901" s="3">
        <v>44098</v>
      </c>
      <c r="D901">
        <v>21350.9</v>
      </c>
      <c r="E901">
        <v>21383.65</v>
      </c>
      <c r="F901">
        <v>20830</v>
      </c>
      <c r="G901">
        <v>21240.35</v>
      </c>
      <c r="H901">
        <v>21300</v>
      </c>
      <c r="I901">
        <v>21240.35</v>
      </c>
      <c r="J901">
        <f t="shared" si="522"/>
        <v>0.26694475373521198</v>
      </c>
      <c r="K901">
        <v>920475</v>
      </c>
      <c r="L901">
        <v>-323775</v>
      </c>
      <c r="M901">
        <f t="shared" si="518"/>
        <v>21400</v>
      </c>
      <c r="N901">
        <f t="shared" si="519"/>
        <v>1</v>
      </c>
      <c r="O901" s="11">
        <f t="shared" ref="O901:O902" si="524">O900</f>
        <v>20550</v>
      </c>
      <c r="P901" s="11">
        <f t="shared" ref="P901:P902" si="525">P900</f>
        <v>28200</v>
      </c>
      <c r="Q901" s="11">
        <f t="shared" si="516"/>
        <v>0</v>
      </c>
      <c r="R901" s="14">
        <v>21.41</v>
      </c>
      <c r="S901" s="14">
        <f t="shared" si="512"/>
        <v>22000</v>
      </c>
      <c r="T901" s="14">
        <f t="shared" si="513"/>
        <v>27050</v>
      </c>
      <c r="U901" s="14">
        <f t="shared" si="500"/>
        <v>1</v>
      </c>
      <c r="V901" s="15">
        <f t="shared" si="517"/>
        <v>553.65000000000146</v>
      </c>
      <c r="W901" s="15">
        <f t="shared" si="520"/>
        <v>200</v>
      </c>
      <c r="X901" s="15">
        <f t="shared" si="521"/>
        <v>353.65000000000146</v>
      </c>
      <c r="Y901" s="15">
        <f t="shared" si="523"/>
        <v>553.65000000000146</v>
      </c>
      <c r="Z901" s="16">
        <f t="shared" si="494"/>
        <v>556.78571428571456</v>
      </c>
      <c r="AA901" s="15">
        <f t="shared" si="493"/>
        <v>2.6213584723684621E-2</v>
      </c>
      <c r="AB901" s="15">
        <f t="shared" si="495"/>
        <v>24.378633793026697</v>
      </c>
      <c r="AC901" s="15">
        <f t="shared" si="514"/>
        <v>21950</v>
      </c>
      <c r="AD901" s="15">
        <f t="shared" si="515"/>
        <v>27150</v>
      </c>
      <c r="AE901" s="15">
        <f t="shared" si="501"/>
        <v>1</v>
      </c>
    </row>
    <row r="902" spans="1:31" x14ac:dyDescent="0.35">
      <c r="A902" s="2">
        <v>44098</v>
      </c>
      <c r="B902" t="s">
        <v>11</v>
      </c>
      <c r="C902" s="3">
        <v>44098</v>
      </c>
      <c r="D902">
        <v>20931.150000000001</v>
      </c>
      <c r="E902">
        <v>20979.8</v>
      </c>
      <c r="F902">
        <v>20442.5</v>
      </c>
      <c r="G902">
        <v>20488.900000000001</v>
      </c>
      <c r="H902">
        <v>20455.099999999999</v>
      </c>
      <c r="I902">
        <v>20456.849999999999</v>
      </c>
      <c r="J902">
        <f t="shared" si="522"/>
        <v>-3.6675956249481279</v>
      </c>
      <c r="K902">
        <v>461050</v>
      </c>
      <c r="L902">
        <v>-459425</v>
      </c>
      <c r="M902">
        <f t="shared" si="518"/>
        <v>20900</v>
      </c>
      <c r="N902">
        <f t="shared" si="519"/>
        <v>0</v>
      </c>
      <c r="O902" s="11">
        <f t="shared" si="524"/>
        <v>20550</v>
      </c>
      <c r="P902" s="11">
        <f t="shared" si="525"/>
        <v>28200</v>
      </c>
      <c r="Q902" s="11">
        <f t="shared" si="516"/>
        <v>1</v>
      </c>
      <c r="R902" s="14">
        <v>20.99</v>
      </c>
      <c r="S902" s="14">
        <f t="shared" si="512"/>
        <v>22000</v>
      </c>
      <c r="T902" s="14">
        <f t="shared" si="513"/>
        <v>27050</v>
      </c>
      <c r="U902" s="14">
        <f t="shared" si="500"/>
        <v>1</v>
      </c>
      <c r="V902" s="15">
        <f t="shared" si="517"/>
        <v>537.29999999999927</v>
      </c>
      <c r="W902" s="15">
        <f t="shared" si="520"/>
        <v>260.54999999999927</v>
      </c>
      <c r="X902" s="15">
        <f t="shared" si="521"/>
        <v>797.84999999999854</v>
      </c>
      <c r="Y902" s="15">
        <f t="shared" si="523"/>
        <v>797.84999999999854</v>
      </c>
      <c r="Z902" s="16">
        <f t="shared" si="494"/>
        <v>564.2535714285716</v>
      </c>
      <c r="AA902" s="15">
        <f t="shared" si="493"/>
        <v>2.7539476078685121E-2</v>
      </c>
      <c r="AB902" s="15">
        <f t="shared" si="495"/>
        <v>25.611712753177162</v>
      </c>
      <c r="AC902" s="15">
        <f t="shared" si="514"/>
        <v>21950</v>
      </c>
      <c r="AD902" s="15">
        <f t="shared" si="515"/>
        <v>27150</v>
      </c>
      <c r="AE902" s="15">
        <f t="shared" si="501"/>
        <v>1</v>
      </c>
    </row>
    <row r="903" spans="1:31" x14ac:dyDescent="0.35">
      <c r="A903" s="2">
        <v>44099</v>
      </c>
      <c r="B903" t="s">
        <v>11</v>
      </c>
      <c r="C903" s="3">
        <v>44133</v>
      </c>
      <c r="D903">
        <v>20710</v>
      </c>
      <c r="E903">
        <v>21089</v>
      </c>
      <c r="F903">
        <v>20431</v>
      </c>
      <c r="G903">
        <v>20979.15</v>
      </c>
      <c r="H903">
        <v>20935.900000000001</v>
      </c>
      <c r="I903">
        <v>20979.15</v>
      </c>
      <c r="J903">
        <f t="shared" si="522"/>
        <v>2.3368439617429684</v>
      </c>
      <c r="K903">
        <v>1531850</v>
      </c>
      <c r="L903">
        <v>-130475</v>
      </c>
      <c r="M903">
        <f t="shared" si="518"/>
        <v>20700</v>
      </c>
      <c r="N903">
        <f t="shared" si="519"/>
        <v>34</v>
      </c>
      <c r="O903" s="11">
        <v>16750</v>
      </c>
      <c r="P903" s="11">
        <v>24700</v>
      </c>
      <c r="Q903" s="11">
        <f t="shared" si="516"/>
        <v>0</v>
      </c>
      <c r="R903" s="14">
        <v>23.51</v>
      </c>
      <c r="S903" s="14">
        <f>MROUND((G903-2*G903*R903*SQRT(N903/365)/100),50)</f>
        <v>17950</v>
      </c>
      <c r="T903" s="14">
        <f>MROUND((G903+2*G903*R903*SQRT(N903/365)/100),50)</f>
        <v>24000</v>
      </c>
      <c r="U903" s="14">
        <f t="shared" si="500"/>
        <v>0</v>
      </c>
      <c r="V903" s="15">
        <f t="shared" si="517"/>
        <v>658</v>
      </c>
      <c r="W903" s="15">
        <f t="shared" si="520"/>
        <v>600.09999999999854</v>
      </c>
      <c r="X903" s="15">
        <f t="shared" si="521"/>
        <v>57.900000000001455</v>
      </c>
      <c r="Y903" s="15">
        <f t="shared" si="523"/>
        <v>658</v>
      </c>
      <c r="Z903" s="16">
        <f t="shared" si="494"/>
        <v>582.33214285714291</v>
      </c>
      <c r="AA903" s="15">
        <f t="shared" si="493"/>
        <v>2.7757661433239329E-2</v>
      </c>
      <c r="AB903" s="15">
        <f t="shared" si="495"/>
        <v>25.814625132912575</v>
      </c>
      <c r="AC903" s="15">
        <f>MROUND((G903-2*G903*AB903*SQRT(N903/365)/100),50)</f>
        <v>17650</v>
      </c>
      <c r="AD903" s="15">
        <f>MROUND((G903+2*G903*AB903*SQRT(N903/365)/100),50)</f>
        <v>24300</v>
      </c>
      <c r="AE903" s="15">
        <f t="shared" si="501"/>
        <v>0</v>
      </c>
    </row>
    <row r="904" spans="1:31" x14ac:dyDescent="0.35">
      <c r="A904" s="2">
        <v>44102</v>
      </c>
      <c r="B904" t="s">
        <v>11</v>
      </c>
      <c r="C904" s="3">
        <v>44133</v>
      </c>
      <c r="D904">
        <v>21100.1</v>
      </c>
      <c r="E904">
        <v>21765.9</v>
      </c>
      <c r="F904">
        <v>21050</v>
      </c>
      <c r="G904">
        <v>21724.5</v>
      </c>
      <c r="H904">
        <v>21753</v>
      </c>
      <c r="I904">
        <v>21724.5</v>
      </c>
      <c r="J904">
        <f t="shared" si="522"/>
        <v>3.430919008492709</v>
      </c>
      <c r="K904">
        <v>1527250</v>
      </c>
      <c r="L904">
        <v>-4600</v>
      </c>
      <c r="M904">
        <f t="shared" si="518"/>
        <v>21100</v>
      </c>
      <c r="N904">
        <f t="shared" si="519"/>
        <v>31</v>
      </c>
      <c r="O904" s="11">
        <f t="shared" ref="O904:O926" si="526">O903</f>
        <v>16750</v>
      </c>
      <c r="P904" s="11">
        <f t="shared" ref="P904:P926" si="527">P903</f>
        <v>24700</v>
      </c>
      <c r="Q904" s="11">
        <f t="shared" si="516"/>
        <v>0</v>
      </c>
      <c r="R904" s="14">
        <v>20.675000000000001</v>
      </c>
      <c r="S904" s="14">
        <f t="shared" ref="S904:S926" si="528">S903</f>
        <v>17950</v>
      </c>
      <c r="T904" s="14">
        <f t="shared" ref="T904:T926" si="529">T903</f>
        <v>24000</v>
      </c>
      <c r="U904" s="14">
        <f t="shared" si="500"/>
        <v>0</v>
      </c>
      <c r="V904" s="15">
        <f t="shared" si="517"/>
        <v>715.90000000000146</v>
      </c>
      <c r="W904" s="15">
        <f t="shared" si="520"/>
        <v>786.75</v>
      </c>
      <c r="X904" s="15">
        <f t="shared" si="521"/>
        <v>70.849999999998545</v>
      </c>
      <c r="Y904" s="15">
        <f t="shared" si="523"/>
        <v>786.75</v>
      </c>
      <c r="Z904" s="16">
        <f t="shared" si="494"/>
        <v>607.24642857142862</v>
      </c>
      <c r="AA904" s="15">
        <f t="shared" si="493"/>
        <v>2.7952147509559652E-2</v>
      </c>
      <c r="AB904" s="15">
        <f t="shared" si="495"/>
        <v>25.995497183890475</v>
      </c>
      <c r="AC904" s="15">
        <f t="shared" ref="AC904:AC926" si="530">AC903</f>
        <v>17650</v>
      </c>
      <c r="AD904" s="15">
        <f t="shared" ref="AD904:AD926" si="531">AD903</f>
        <v>24300</v>
      </c>
      <c r="AE904" s="15">
        <f t="shared" si="501"/>
        <v>0</v>
      </c>
    </row>
    <row r="905" spans="1:31" x14ac:dyDescent="0.35">
      <c r="A905" s="2">
        <v>44103</v>
      </c>
      <c r="B905" t="s">
        <v>11</v>
      </c>
      <c r="C905" s="3">
        <v>44133</v>
      </c>
      <c r="D905">
        <v>21763</v>
      </c>
      <c r="E905">
        <v>21839.8</v>
      </c>
      <c r="F905">
        <v>21312.65</v>
      </c>
      <c r="G905">
        <v>21450.2</v>
      </c>
      <c r="H905">
        <v>21487.65</v>
      </c>
      <c r="I905">
        <v>21450.2</v>
      </c>
      <c r="J905">
        <f t="shared" si="522"/>
        <v>-1.2787759554689433</v>
      </c>
      <c r="K905">
        <v>1560925</v>
      </c>
      <c r="L905">
        <v>33675</v>
      </c>
      <c r="M905">
        <f t="shared" si="518"/>
        <v>21800</v>
      </c>
      <c r="N905">
        <f t="shared" si="519"/>
        <v>30</v>
      </c>
      <c r="O905" s="11">
        <f t="shared" si="526"/>
        <v>16750</v>
      </c>
      <c r="P905" s="11">
        <f t="shared" si="527"/>
        <v>24700</v>
      </c>
      <c r="Q905" s="11">
        <f t="shared" si="516"/>
        <v>0</v>
      </c>
      <c r="R905" s="14">
        <v>19.572500000000002</v>
      </c>
      <c r="S905" s="14">
        <f t="shared" si="528"/>
        <v>17950</v>
      </c>
      <c r="T905" s="14">
        <f t="shared" si="529"/>
        <v>24000</v>
      </c>
      <c r="U905" s="14">
        <f t="shared" si="500"/>
        <v>0</v>
      </c>
      <c r="V905" s="15">
        <f t="shared" si="517"/>
        <v>527.14999999999782</v>
      </c>
      <c r="W905" s="15">
        <f t="shared" si="520"/>
        <v>115.29999999999927</v>
      </c>
      <c r="X905" s="15">
        <f t="shared" si="521"/>
        <v>411.84999999999854</v>
      </c>
      <c r="Y905" s="15">
        <f t="shared" si="523"/>
        <v>527.14999999999782</v>
      </c>
      <c r="Z905" s="16">
        <f t="shared" si="494"/>
        <v>600.62142857142862</v>
      </c>
      <c r="AA905" s="15">
        <f t="shared" si="493"/>
        <v>2.8000737921857539E-2</v>
      </c>
      <c r="AB905" s="15">
        <f t="shared" si="495"/>
        <v>26.040686267327512</v>
      </c>
      <c r="AC905" s="15">
        <f t="shared" si="530"/>
        <v>17650</v>
      </c>
      <c r="AD905" s="15">
        <f t="shared" si="531"/>
        <v>24300</v>
      </c>
      <c r="AE905" s="15">
        <f t="shared" si="501"/>
        <v>0</v>
      </c>
    </row>
    <row r="906" spans="1:31" x14ac:dyDescent="0.35">
      <c r="A906" s="2">
        <v>44104</v>
      </c>
      <c r="B906" t="s">
        <v>11</v>
      </c>
      <c r="C906" s="3">
        <v>44133</v>
      </c>
      <c r="D906">
        <v>21423.25</v>
      </c>
      <c r="E906">
        <v>21580.6</v>
      </c>
      <c r="F906">
        <v>21141.200000000001</v>
      </c>
      <c r="G906">
        <v>21464.25</v>
      </c>
      <c r="H906">
        <v>21435</v>
      </c>
      <c r="I906">
        <v>21464.25</v>
      </c>
      <c r="J906">
        <f t="shared" si="522"/>
        <v>6.5457679630079188E-2</v>
      </c>
      <c r="K906">
        <v>1694850</v>
      </c>
      <c r="L906">
        <v>133925</v>
      </c>
      <c r="M906">
        <f t="shared" si="518"/>
        <v>21400</v>
      </c>
      <c r="N906">
        <f t="shared" si="519"/>
        <v>29</v>
      </c>
      <c r="O906" s="11">
        <f t="shared" si="526"/>
        <v>16750</v>
      </c>
      <c r="P906" s="11">
        <f t="shared" si="527"/>
        <v>24700</v>
      </c>
      <c r="Q906" s="11">
        <f t="shared" si="516"/>
        <v>0</v>
      </c>
      <c r="R906" s="14">
        <v>19.774999999999999</v>
      </c>
      <c r="S906" s="14">
        <f t="shared" si="528"/>
        <v>17950</v>
      </c>
      <c r="T906" s="14">
        <f t="shared" si="529"/>
        <v>24000</v>
      </c>
      <c r="U906" s="14">
        <f t="shared" si="500"/>
        <v>0</v>
      </c>
      <c r="V906" s="15">
        <f t="shared" si="517"/>
        <v>439.39999999999782</v>
      </c>
      <c r="W906" s="15">
        <f t="shared" si="520"/>
        <v>130.39999999999782</v>
      </c>
      <c r="X906" s="15">
        <f t="shared" si="521"/>
        <v>309</v>
      </c>
      <c r="Y906" s="15">
        <f t="shared" si="523"/>
        <v>439.39999999999782</v>
      </c>
      <c r="Z906" s="16">
        <f t="shared" si="494"/>
        <v>598.32499999999993</v>
      </c>
      <c r="AA906" s="15">
        <f t="shared" si="493"/>
        <v>2.7875420757771642E-2</v>
      </c>
      <c r="AB906" s="15">
        <f t="shared" si="495"/>
        <v>25.924141304727627</v>
      </c>
      <c r="AC906" s="15">
        <f t="shared" si="530"/>
        <v>17650</v>
      </c>
      <c r="AD906" s="15">
        <f t="shared" si="531"/>
        <v>24300</v>
      </c>
      <c r="AE906" s="15">
        <f t="shared" si="501"/>
        <v>0</v>
      </c>
    </row>
    <row r="907" spans="1:31" x14ac:dyDescent="0.35">
      <c r="A907" s="2">
        <v>44105</v>
      </c>
      <c r="B907" t="s">
        <v>11</v>
      </c>
      <c r="C907" s="3">
        <v>44133</v>
      </c>
      <c r="D907">
        <v>21676</v>
      </c>
      <c r="E907">
        <v>22367.25</v>
      </c>
      <c r="F907">
        <v>21665</v>
      </c>
      <c r="G907">
        <v>22316</v>
      </c>
      <c r="H907">
        <v>22292</v>
      </c>
      <c r="I907">
        <v>22316</v>
      </c>
      <c r="J907">
        <f t="shared" si="522"/>
        <v>3.8167682380354901</v>
      </c>
      <c r="K907">
        <v>1470225</v>
      </c>
      <c r="L907">
        <v>-224625</v>
      </c>
      <c r="M907">
        <f t="shared" si="518"/>
        <v>21700</v>
      </c>
      <c r="N907">
        <f t="shared" si="519"/>
        <v>28</v>
      </c>
      <c r="O907" s="11">
        <f t="shared" si="526"/>
        <v>16750</v>
      </c>
      <c r="P907" s="11">
        <f t="shared" si="527"/>
        <v>24700</v>
      </c>
      <c r="Q907" s="11">
        <f t="shared" si="516"/>
        <v>0</v>
      </c>
      <c r="R907" s="14">
        <v>19.53</v>
      </c>
      <c r="S907" s="14">
        <f t="shared" si="528"/>
        <v>17950</v>
      </c>
      <c r="T907" s="14">
        <f t="shared" si="529"/>
        <v>24000</v>
      </c>
      <c r="U907" s="14">
        <f t="shared" si="500"/>
        <v>0</v>
      </c>
      <c r="V907" s="15">
        <f t="shared" si="517"/>
        <v>702.25</v>
      </c>
      <c r="W907" s="15">
        <f t="shared" si="520"/>
        <v>903</v>
      </c>
      <c r="X907" s="15">
        <f t="shared" si="521"/>
        <v>200.75</v>
      </c>
      <c r="Y907" s="15">
        <f t="shared" si="523"/>
        <v>903</v>
      </c>
      <c r="Z907" s="16">
        <f t="shared" si="494"/>
        <v>630.68214285714282</v>
      </c>
      <c r="AA907" s="15">
        <f t="shared" si="493"/>
        <v>2.8261433180549508E-2</v>
      </c>
      <c r="AB907" s="15">
        <f t="shared" si="495"/>
        <v>26.283132857911042</v>
      </c>
      <c r="AC907" s="15">
        <f t="shared" si="530"/>
        <v>17650</v>
      </c>
      <c r="AD907" s="15">
        <f t="shared" si="531"/>
        <v>24300</v>
      </c>
      <c r="AE907" s="15">
        <f t="shared" si="501"/>
        <v>0</v>
      </c>
    </row>
    <row r="908" spans="1:31" x14ac:dyDescent="0.35">
      <c r="A908" s="2">
        <v>44109</v>
      </c>
      <c r="B908" t="s">
        <v>11</v>
      </c>
      <c r="C908" s="3">
        <v>44133</v>
      </c>
      <c r="D908">
        <v>22319.5</v>
      </c>
      <c r="E908">
        <v>22840</v>
      </c>
      <c r="F908">
        <v>22267.55</v>
      </c>
      <c r="G908">
        <v>22425.15</v>
      </c>
      <c r="H908">
        <v>22444</v>
      </c>
      <c r="I908">
        <v>22425.15</v>
      </c>
      <c r="J908">
        <f t="shared" si="522"/>
        <v>0.486730300577706</v>
      </c>
      <c r="K908">
        <v>1426000</v>
      </c>
      <c r="L908">
        <v>-44225</v>
      </c>
      <c r="M908">
        <f t="shared" si="518"/>
        <v>22300</v>
      </c>
      <c r="N908">
        <f t="shared" si="519"/>
        <v>24</v>
      </c>
      <c r="O908" s="11">
        <f t="shared" si="526"/>
        <v>16750</v>
      </c>
      <c r="P908" s="11">
        <f t="shared" si="527"/>
        <v>24700</v>
      </c>
      <c r="Q908" s="11">
        <f t="shared" si="516"/>
        <v>0</v>
      </c>
      <c r="R908" s="14">
        <v>18.350000000000001</v>
      </c>
      <c r="S908" s="14">
        <f t="shared" si="528"/>
        <v>17950</v>
      </c>
      <c r="T908" s="14">
        <f t="shared" si="529"/>
        <v>24000</v>
      </c>
      <c r="U908" s="14">
        <f t="shared" si="500"/>
        <v>0</v>
      </c>
      <c r="V908" s="15">
        <f t="shared" si="517"/>
        <v>572.45000000000073</v>
      </c>
      <c r="W908" s="15">
        <f t="shared" si="520"/>
        <v>524</v>
      </c>
      <c r="X908" s="15">
        <f t="shared" si="521"/>
        <v>48.450000000000728</v>
      </c>
      <c r="Y908" s="15">
        <f t="shared" si="523"/>
        <v>572.45000000000073</v>
      </c>
      <c r="Z908" s="16">
        <f t="shared" si="494"/>
        <v>620.46428571428567</v>
      </c>
      <c r="AA908" s="15">
        <f t="shared" si="493"/>
        <v>2.7668233466187991E-2</v>
      </c>
      <c r="AB908" s="15">
        <f t="shared" si="495"/>
        <v>25.731457123554833</v>
      </c>
      <c r="AC908" s="15">
        <f t="shared" si="530"/>
        <v>17650</v>
      </c>
      <c r="AD908" s="15">
        <f t="shared" si="531"/>
        <v>24300</v>
      </c>
      <c r="AE908" s="15">
        <f t="shared" si="501"/>
        <v>0</v>
      </c>
    </row>
    <row r="909" spans="1:31" x14ac:dyDescent="0.35">
      <c r="A909" s="2">
        <v>44110</v>
      </c>
      <c r="B909" t="s">
        <v>11</v>
      </c>
      <c r="C909" s="3">
        <v>44133</v>
      </c>
      <c r="D909">
        <v>22723</v>
      </c>
      <c r="E909">
        <v>22940.1</v>
      </c>
      <c r="F909">
        <v>22542.799999999999</v>
      </c>
      <c r="G909">
        <v>22913.8</v>
      </c>
      <c r="H909">
        <v>22910</v>
      </c>
      <c r="I909">
        <v>22913.8</v>
      </c>
      <c r="J909">
        <f t="shared" si="522"/>
        <v>2.1325576726688626</v>
      </c>
      <c r="K909">
        <v>1478675</v>
      </c>
      <c r="L909">
        <v>52675</v>
      </c>
      <c r="M909">
        <f t="shared" si="518"/>
        <v>22700</v>
      </c>
      <c r="N909">
        <f t="shared" si="519"/>
        <v>23</v>
      </c>
      <c r="O909" s="11">
        <f t="shared" si="526"/>
        <v>16750</v>
      </c>
      <c r="P909" s="11">
        <f t="shared" si="527"/>
        <v>24700</v>
      </c>
      <c r="Q909" s="11">
        <f t="shared" si="516"/>
        <v>0</v>
      </c>
      <c r="R909" s="14">
        <v>19.704999999999998</v>
      </c>
      <c r="S909" s="14">
        <f t="shared" si="528"/>
        <v>17950</v>
      </c>
      <c r="T909" s="14">
        <f t="shared" si="529"/>
        <v>24000</v>
      </c>
      <c r="U909" s="14">
        <f t="shared" si="500"/>
        <v>0</v>
      </c>
      <c r="V909" s="15">
        <f t="shared" si="517"/>
        <v>397.29999999999927</v>
      </c>
      <c r="W909" s="15">
        <f t="shared" si="520"/>
        <v>514.94999999999709</v>
      </c>
      <c r="X909" s="15">
        <f t="shared" si="521"/>
        <v>117.64999999999782</v>
      </c>
      <c r="Y909" s="15">
        <f t="shared" si="523"/>
        <v>514.94999999999709</v>
      </c>
      <c r="Z909" s="16">
        <f t="shared" si="494"/>
        <v>620.60714285714255</v>
      </c>
      <c r="AA909" s="15">
        <f t="shared" si="493"/>
        <v>2.7084426976631663E-2</v>
      </c>
      <c r="AB909" s="15">
        <f t="shared" si="495"/>
        <v>25.188517088267446</v>
      </c>
      <c r="AC909" s="15">
        <f t="shared" si="530"/>
        <v>17650</v>
      </c>
      <c r="AD909" s="15">
        <f t="shared" si="531"/>
        <v>24300</v>
      </c>
      <c r="AE909" s="15">
        <f t="shared" si="501"/>
        <v>0</v>
      </c>
    </row>
    <row r="910" spans="1:31" x14ac:dyDescent="0.35">
      <c r="A910" s="2">
        <v>44111</v>
      </c>
      <c r="B910" t="s">
        <v>11</v>
      </c>
      <c r="C910" s="3">
        <v>44133</v>
      </c>
      <c r="D910">
        <v>22850</v>
      </c>
      <c r="E910">
        <v>23109</v>
      </c>
      <c r="F910">
        <v>22656.9</v>
      </c>
      <c r="G910">
        <v>23018.85</v>
      </c>
      <c r="H910">
        <v>23011</v>
      </c>
      <c r="I910">
        <v>23018.85</v>
      </c>
      <c r="J910">
        <f t="shared" si="522"/>
        <v>0.45636510946463127</v>
      </c>
      <c r="K910">
        <v>1458100</v>
      </c>
      <c r="L910">
        <v>-20575</v>
      </c>
      <c r="M910">
        <f t="shared" si="518"/>
        <v>22900</v>
      </c>
      <c r="N910">
        <f t="shared" si="519"/>
        <v>22</v>
      </c>
      <c r="O910" s="11">
        <f t="shared" si="526"/>
        <v>16750</v>
      </c>
      <c r="P910" s="11">
        <f t="shared" si="527"/>
        <v>24700</v>
      </c>
      <c r="Q910" s="11">
        <f t="shared" si="516"/>
        <v>0</v>
      </c>
      <c r="R910" s="14">
        <v>19.635000000000002</v>
      </c>
      <c r="S910" s="14">
        <f t="shared" si="528"/>
        <v>17950</v>
      </c>
      <c r="T910" s="14">
        <f t="shared" si="529"/>
        <v>24000</v>
      </c>
      <c r="U910" s="14">
        <f t="shared" si="500"/>
        <v>0</v>
      </c>
      <c r="V910" s="15">
        <f t="shared" si="517"/>
        <v>452.09999999999854</v>
      </c>
      <c r="W910" s="15">
        <f t="shared" si="520"/>
        <v>195.20000000000073</v>
      </c>
      <c r="X910" s="15">
        <f t="shared" si="521"/>
        <v>256.89999999999782</v>
      </c>
      <c r="Y910" s="15">
        <f t="shared" si="523"/>
        <v>452.09999999999854</v>
      </c>
      <c r="Z910" s="16">
        <f t="shared" si="494"/>
        <v>619.47142857142819</v>
      </c>
      <c r="AA910" s="15">
        <f t="shared" si="493"/>
        <v>2.691148465589846E-2</v>
      </c>
      <c r="AB910" s="15">
        <f t="shared" si="495"/>
        <v>25.027680729985569</v>
      </c>
      <c r="AC910" s="15">
        <f t="shared" si="530"/>
        <v>17650</v>
      </c>
      <c r="AD910" s="15">
        <f t="shared" si="531"/>
        <v>24300</v>
      </c>
      <c r="AE910" s="15">
        <f t="shared" si="501"/>
        <v>0</v>
      </c>
    </row>
    <row r="911" spans="1:31" x14ac:dyDescent="0.35">
      <c r="A911" s="2">
        <v>44112</v>
      </c>
      <c r="B911" t="s">
        <v>11</v>
      </c>
      <c r="C911" s="3">
        <v>44133</v>
      </c>
      <c r="D911">
        <v>23179.95</v>
      </c>
      <c r="E911">
        <v>23480</v>
      </c>
      <c r="F911">
        <v>23060</v>
      </c>
      <c r="G911">
        <v>23184.7</v>
      </c>
      <c r="H911">
        <v>23169.65</v>
      </c>
      <c r="I911">
        <v>23184.7</v>
      </c>
      <c r="J911">
        <f t="shared" si="522"/>
        <v>0.71534244566460714</v>
      </c>
      <c r="K911">
        <v>1489825</v>
      </c>
      <c r="L911">
        <v>31725</v>
      </c>
      <c r="M911">
        <f t="shared" si="518"/>
        <v>23200</v>
      </c>
      <c r="N911">
        <f t="shared" si="519"/>
        <v>21</v>
      </c>
      <c r="O911" s="11">
        <f t="shared" si="526"/>
        <v>16750</v>
      </c>
      <c r="P911" s="11">
        <f t="shared" si="527"/>
        <v>24700</v>
      </c>
      <c r="Q911" s="11">
        <f t="shared" si="516"/>
        <v>0</v>
      </c>
      <c r="R911" s="14">
        <v>20.059999999999999</v>
      </c>
      <c r="S911" s="14">
        <f t="shared" si="528"/>
        <v>17950</v>
      </c>
      <c r="T911" s="14">
        <f t="shared" si="529"/>
        <v>24000</v>
      </c>
      <c r="U911" s="14">
        <f t="shared" si="500"/>
        <v>0</v>
      </c>
      <c r="V911" s="15">
        <f t="shared" si="517"/>
        <v>420</v>
      </c>
      <c r="W911" s="15">
        <f t="shared" si="520"/>
        <v>461.15000000000146</v>
      </c>
      <c r="X911" s="15">
        <f t="shared" si="521"/>
        <v>41.150000000001455</v>
      </c>
      <c r="Y911" s="15">
        <f t="shared" si="523"/>
        <v>461.15000000000146</v>
      </c>
      <c r="Z911" s="16">
        <f t="shared" si="494"/>
        <v>625.89285714285688</v>
      </c>
      <c r="AA911" s="15">
        <f t="shared" ref="AA911:AA974" si="532">Z911/G911</f>
        <v>2.6995943753546817E-2</v>
      </c>
      <c r="AB911" s="15">
        <f t="shared" si="495"/>
        <v>25.106227690798541</v>
      </c>
      <c r="AC911" s="15">
        <f t="shared" si="530"/>
        <v>17650</v>
      </c>
      <c r="AD911" s="15">
        <f t="shared" si="531"/>
        <v>24300</v>
      </c>
      <c r="AE911" s="15">
        <f t="shared" si="501"/>
        <v>0</v>
      </c>
    </row>
    <row r="912" spans="1:31" x14ac:dyDescent="0.35">
      <c r="A912" s="2">
        <v>44113</v>
      </c>
      <c r="B912" t="s">
        <v>11</v>
      </c>
      <c r="C912" s="3">
        <v>44133</v>
      </c>
      <c r="D912">
        <v>23250.95</v>
      </c>
      <c r="E912">
        <v>23965</v>
      </c>
      <c r="F912">
        <v>23151</v>
      </c>
      <c r="G912">
        <v>23903.15</v>
      </c>
      <c r="H912">
        <v>23951.75</v>
      </c>
      <c r="I912">
        <v>23903.15</v>
      </c>
      <c r="J912">
        <f t="shared" si="522"/>
        <v>3.0056708007103694</v>
      </c>
      <c r="K912">
        <v>1607150</v>
      </c>
      <c r="L912">
        <v>117325</v>
      </c>
      <c r="M912">
        <f t="shared" si="518"/>
        <v>23300</v>
      </c>
      <c r="N912">
        <f t="shared" si="519"/>
        <v>20</v>
      </c>
      <c r="O912" s="11">
        <f t="shared" si="526"/>
        <v>16750</v>
      </c>
      <c r="P912" s="11">
        <f t="shared" si="527"/>
        <v>24700</v>
      </c>
      <c r="Q912" s="11">
        <f t="shared" si="516"/>
        <v>0</v>
      </c>
      <c r="R912" s="14">
        <v>20.38</v>
      </c>
      <c r="S912" s="14">
        <f t="shared" si="528"/>
        <v>17950</v>
      </c>
      <c r="T912" s="14">
        <f t="shared" si="529"/>
        <v>24000</v>
      </c>
      <c r="U912" s="14">
        <f t="shared" si="500"/>
        <v>0</v>
      </c>
      <c r="V912" s="15">
        <f t="shared" si="517"/>
        <v>814</v>
      </c>
      <c r="W912" s="15">
        <f t="shared" si="520"/>
        <v>780.29999999999927</v>
      </c>
      <c r="X912" s="15">
        <f t="shared" si="521"/>
        <v>33.700000000000728</v>
      </c>
      <c r="Y912" s="15">
        <f t="shared" si="523"/>
        <v>814</v>
      </c>
      <c r="Z912" s="16">
        <f t="shared" ref="Z912:Z975" si="533">AVERAGE(Y899:Y912)</f>
        <v>633.18571428571397</v>
      </c>
      <c r="AA912" s="15">
        <f t="shared" si="532"/>
        <v>2.6489634809040395E-2</v>
      </c>
      <c r="AB912" s="15">
        <f t="shared" ref="AB912:AB975" si="534">AA912*930</f>
        <v>24.635360372407568</v>
      </c>
      <c r="AC912" s="15">
        <f t="shared" si="530"/>
        <v>17650</v>
      </c>
      <c r="AD912" s="15">
        <f t="shared" si="531"/>
        <v>24300</v>
      </c>
      <c r="AE912" s="15">
        <f t="shared" si="501"/>
        <v>0</v>
      </c>
    </row>
    <row r="913" spans="1:31" x14ac:dyDescent="0.35">
      <c r="A913" s="2">
        <v>44116</v>
      </c>
      <c r="B913" t="s">
        <v>11</v>
      </c>
      <c r="C913" s="3">
        <v>44133</v>
      </c>
      <c r="D913">
        <v>23935.4</v>
      </c>
      <c r="E913">
        <v>24217</v>
      </c>
      <c r="F913">
        <v>23588.400000000001</v>
      </c>
      <c r="G913">
        <v>23766.95</v>
      </c>
      <c r="H913">
        <v>23769</v>
      </c>
      <c r="I913">
        <v>23766.95</v>
      </c>
      <c r="J913">
        <f t="shared" si="522"/>
        <v>-0.57306469698468143</v>
      </c>
      <c r="K913">
        <v>1625850</v>
      </c>
      <c r="L913">
        <v>18700</v>
      </c>
      <c r="M913">
        <f t="shared" si="518"/>
        <v>23900</v>
      </c>
      <c r="N913">
        <f t="shared" si="519"/>
        <v>17</v>
      </c>
      <c r="O913" s="11">
        <f t="shared" si="526"/>
        <v>16750</v>
      </c>
      <c r="P913" s="11">
        <f t="shared" si="527"/>
        <v>24700</v>
      </c>
      <c r="Q913" s="11">
        <f t="shared" si="516"/>
        <v>0</v>
      </c>
      <c r="R913" s="14">
        <v>20.38</v>
      </c>
      <c r="S913" s="14">
        <f t="shared" si="528"/>
        <v>17950</v>
      </c>
      <c r="T913" s="14">
        <f t="shared" si="529"/>
        <v>24000</v>
      </c>
      <c r="U913" s="14">
        <f t="shared" si="500"/>
        <v>0</v>
      </c>
      <c r="V913" s="15">
        <f t="shared" si="517"/>
        <v>628.59999999999854</v>
      </c>
      <c r="W913" s="15">
        <f t="shared" si="520"/>
        <v>313.84999999999854</v>
      </c>
      <c r="X913" s="15">
        <f t="shared" si="521"/>
        <v>314.75</v>
      </c>
      <c r="Y913" s="15">
        <f t="shared" si="523"/>
        <v>628.59999999999854</v>
      </c>
      <c r="Z913" s="16">
        <f t="shared" si="533"/>
        <v>618.44285714285672</v>
      </c>
      <c r="AA913" s="15">
        <f t="shared" si="532"/>
        <v>2.6021128379655645E-2</v>
      </c>
      <c r="AB913" s="15">
        <f t="shared" si="534"/>
        <v>24.199649393079749</v>
      </c>
      <c r="AC913" s="15">
        <f t="shared" si="530"/>
        <v>17650</v>
      </c>
      <c r="AD913" s="15">
        <f t="shared" si="531"/>
        <v>24300</v>
      </c>
      <c r="AE913" s="15">
        <f t="shared" si="501"/>
        <v>0</v>
      </c>
    </row>
    <row r="914" spans="1:31" x14ac:dyDescent="0.35">
      <c r="A914" s="2">
        <v>44117</v>
      </c>
      <c r="B914" t="s">
        <v>11</v>
      </c>
      <c r="C914" s="3">
        <v>44133</v>
      </c>
      <c r="D914">
        <v>23699</v>
      </c>
      <c r="E914">
        <v>23840</v>
      </c>
      <c r="F914">
        <v>23450</v>
      </c>
      <c r="G914">
        <v>23562.2</v>
      </c>
      <c r="H914">
        <v>23500</v>
      </c>
      <c r="I914">
        <v>23562.2</v>
      </c>
      <c r="J914">
        <f t="shared" si="522"/>
        <v>-0.86897658113418952</v>
      </c>
      <c r="K914">
        <v>1663325</v>
      </c>
      <c r="L914">
        <v>37475</v>
      </c>
      <c r="M914">
        <f t="shared" si="518"/>
        <v>23700</v>
      </c>
      <c r="N914">
        <f t="shared" si="519"/>
        <v>16</v>
      </c>
      <c r="O914" s="11">
        <f t="shared" si="526"/>
        <v>16750</v>
      </c>
      <c r="P914" s="11">
        <f t="shared" si="527"/>
        <v>24700</v>
      </c>
      <c r="Q914" s="11">
        <f t="shared" si="516"/>
        <v>0</v>
      </c>
      <c r="R914" s="14">
        <v>21.127500000000001</v>
      </c>
      <c r="S914" s="14">
        <f t="shared" si="528"/>
        <v>17950</v>
      </c>
      <c r="T914" s="14">
        <f t="shared" si="529"/>
        <v>24000</v>
      </c>
      <c r="U914" s="14">
        <f t="shared" si="500"/>
        <v>0</v>
      </c>
      <c r="V914" s="15">
        <f t="shared" si="517"/>
        <v>390</v>
      </c>
      <c r="W914" s="15">
        <f t="shared" si="520"/>
        <v>73.049999999999272</v>
      </c>
      <c r="X914" s="15">
        <f t="shared" si="521"/>
        <v>316.95000000000073</v>
      </c>
      <c r="Y914" s="15">
        <f t="shared" si="523"/>
        <v>390</v>
      </c>
      <c r="Z914" s="16">
        <f t="shared" si="533"/>
        <v>607.07499999999948</v>
      </c>
      <c r="AA914" s="15">
        <f t="shared" si="532"/>
        <v>2.576478427311539E-2</v>
      </c>
      <c r="AB914" s="15">
        <f t="shared" si="534"/>
        <v>23.961249373997312</v>
      </c>
      <c r="AC914" s="15">
        <f t="shared" si="530"/>
        <v>17650</v>
      </c>
      <c r="AD914" s="15">
        <f t="shared" si="531"/>
        <v>24300</v>
      </c>
      <c r="AE914" s="15">
        <f t="shared" si="501"/>
        <v>0</v>
      </c>
    </row>
    <row r="915" spans="1:31" x14ac:dyDescent="0.35">
      <c r="A915" s="2">
        <v>44118</v>
      </c>
      <c r="B915" t="s">
        <v>11</v>
      </c>
      <c r="C915" s="3">
        <v>44133</v>
      </c>
      <c r="D915">
        <v>23369.1</v>
      </c>
      <c r="E915">
        <v>24023.05</v>
      </c>
      <c r="F915">
        <v>23212</v>
      </c>
      <c r="G915">
        <v>23951.05</v>
      </c>
      <c r="H915">
        <v>23944.5</v>
      </c>
      <c r="I915">
        <v>23951.05</v>
      </c>
      <c r="J915">
        <f t="shared" si="522"/>
        <v>1.6235196369261413</v>
      </c>
      <c r="K915">
        <v>1701475</v>
      </c>
      <c r="L915">
        <v>38150</v>
      </c>
      <c r="M915">
        <f t="shared" si="518"/>
        <v>23400</v>
      </c>
      <c r="N915">
        <f t="shared" si="519"/>
        <v>15</v>
      </c>
      <c r="O915" s="11">
        <f t="shared" si="526"/>
        <v>16750</v>
      </c>
      <c r="P915" s="11">
        <f t="shared" si="527"/>
        <v>24700</v>
      </c>
      <c r="Q915" s="11">
        <f t="shared" si="516"/>
        <v>0</v>
      </c>
      <c r="R915" s="14">
        <v>20.715</v>
      </c>
      <c r="S915" s="14">
        <f t="shared" si="528"/>
        <v>17950</v>
      </c>
      <c r="T915" s="14">
        <f t="shared" si="529"/>
        <v>24000</v>
      </c>
      <c r="U915" s="14">
        <f t="shared" si="500"/>
        <v>0</v>
      </c>
      <c r="V915" s="15">
        <f t="shared" si="517"/>
        <v>811.04999999999927</v>
      </c>
      <c r="W915" s="15">
        <f t="shared" si="520"/>
        <v>460.84999999999854</v>
      </c>
      <c r="X915" s="15">
        <f t="shared" si="521"/>
        <v>350.20000000000073</v>
      </c>
      <c r="Y915" s="15">
        <f t="shared" si="523"/>
        <v>811.04999999999927</v>
      </c>
      <c r="Z915" s="16">
        <f t="shared" si="533"/>
        <v>625.46071428571361</v>
      </c>
      <c r="AA915" s="15">
        <f t="shared" si="532"/>
        <v>2.6114125029412641E-2</v>
      </c>
      <c r="AB915" s="15">
        <f t="shared" si="534"/>
        <v>24.286136277353755</v>
      </c>
      <c r="AC915" s="15">
        <f t="shared" si="530"/>
        <v>17650</v>
      </c>
      <c r="AD915" s="15">
        <f t="shared" si="531"/>
        <v>24300</v>
      </c>
      <c r="AE915" s="15">
        <f t="shared" si="501"/>
        <v>0</v>
      </c>
    </row>
    <row r="916" spans="1:31" x14ac:dyDescent="0.35">
      <c r="A916" s="2">
        <v>44119</v>
      </c>
      <c r="B916" t="s">
        <v>11</v>
      </c>
      <c r="C916" s="3">
        <v>44133</v>
      </c>
      <c r="D916">
        <v>23970</v>
      </c>
      <c r="E916">
        <v>24140</v>
      </c>
      <c r="F916">
        <v>22995.5</v>
      </c>
      <c r="G916">
        <v>23110.3</v>
      </c>
      <c r="H916">
        <v>23036.25</v>
      </c>
      <c r="I916">
        <v>23110.3</v>
      </c>
      <c r="J916">
        <f t="shared" si="522"/>
        <v>-3.6379882563186112</v>
      </c>
      <c r="K916">
        <v>1603675</v>
      </c>
      <c r="L916">
        <v>-97800</v>
      </c>
      <c r="M916">
        <f t="shared" si="518"/>
        <v>24000</v>
      </c>
      <c r="N916">
        <f t="shared" si="519"/>
        <v>14</v>
      </c>
      <c r="O916" s="11">
        <f t="shared" si="526"/>
        <v>16750</v>
      </c>
      <c r="P916" s="11">
        <f t="shared" si="527"/>
        <v>24700</v>
      </c>
      <c r="Q916" s="11">
        <f t="shared" si="516"/>
        <v>0</v>
      </c>
      <c r="R916" s="14">
        <v>20.21</v>
      </c>
      <c r="S916" s="14">
        <f t="shared" si="528"/>
        <v>17950</v>
      </c>
      <c r="T916" s="14">
        <f t="shared" si="529"/>
        <v>24000</v>
      </c>
      <c r="U916" s="14">
        <f t="shared" si="500"/>
        <v>0</v>
      </c>
      <c r="V916" s="15">
        <f t="shared" si="517"/>
        <v>1144.5</v>
      </c>
      <c r="W916" s="15">
        <f t="shared" si="520"/>
        <v>188.95000000000073</v>
      </c>
      <c r="X916" s="15">
        <f t="shared" si="521"/>
        <v>955.54999999999927</v>
      </c>
      <c r="Y916" s="15">
        <f t="shared" si="523"/>
        <v>1144.5</v>
      </c>
      <c r="Z916" s="16">
        <f t="shared" si="533"/>
        <v>650.22142857142796</v>
      </c>
      <c r="AA916" s="15">
        <f t="shared" si="532"/>
        <v>2.813556849419644E-2</v>
      </c>
      <c r="AB916" s="15">
        <f t="shared" si="534"/>
        <v>26.166078699602689</v>
      </c>
      <c r="AC916" s="15">
        <f t="shared" si="530"/>
        <v>17650</v>
      </c>
      <c r="AD916" s="15">
        <f t="shared" si="531"/>
        <v>24300</v>
      </c>
      <c r="AE916" s="15">
        <f t="shared" si="501"/>
        <v>0</v>
      </c>
    </row>
    <row r="917" spans="1:31" x14ac:dyDescent="0.35">
      <c r="A917" s="2">
        <v>44120</v>
      </c>
      <c r="B917" t="s">
        <v>11</v>
      </c>
      <c r="C917" s="3">
        <v>44133</v>
      </c>
      <c r="D917">
        <v>23201.200000000001</v>
      </c>
      <c r="E917">
        <v>23717</v>
      </c>
      <c r="F917">
        <v>23183</v>
      </c>
      <c r="G917">
        <v>23584.25</v>
      </c>
      <c r="H917">
        <v>23560</v>
      </c>
      <c r="I917">
        <v>23584.25</v>
      </c>
      <c r="J917">
        <f t="shared" si="522"/>
        <v>2.0096038669875056</v>
      </c>
      <c r="K917">
        <v>1503450</v>
      </c>
      <c r="L917">
        <v>-100225</v>
      </c>
      <c r="M917">
        <f t="shared" si="518"/>
        <v>23200</v>
      </c>
      <c r="N917">
        <f t="shared" si="519"/>
        <v>13</v>
      </c>
      <c r="O917" s="11">
        <f t="shared" si="526"/>
        <v>16750</v>
      </c>
      <c r="P917" s="11">
        <f t="shared" si="527"/>
        <v>24700</v>
      </c>
      <c r="Q917" s="11">
        <f t="shared" si="516"/>
        <v>0</v>
      </c>
      <c r="R917" s="14">
        <v>22.057500000000001</v>
      </c>
      <c r="S917" s="14">
        <f t="shared" si="528"/>
        <v>17950</v>
      </c>
      <c r="T917" s="14">
        <f t="shared" si="529"/>
        <v>24000</v>
      </c>
      <c r="U917" s="14">
        <f t="shared" si="500"/>
        <v>0</v>
      </c>
      <c r="V917" s="15">
        <f t="shared" si="517"/>
        <v>534</v>
      </c>
      <c r="W917" s="15">
        <f t="shared" si="520"/>
        <v>606.70000000000073</v>
      </c>
      <c r="X917" s="15">
        <f t="shared" si="521"/>
        <v>72.700000000000728</v>
      </c>
      <c r="Y917" s="15">
        <f t="shared" si="523"/>
        <v>606.70000000000073</v>
      </c>
      <c r="Z917" s="16">
        <f t="shared" si="533"/>
        <v>646.55714285714225</v>
      </c>
      <c r="AA917" s="15">
        <f t="shared" si="532"/>
        <v>2.7414784988165502E-2</v>
      </c>
      <c r="AB917" s="15">
        <f t="shared" si="534"/>
        <v>25.495750038993918</v>
      </c>
      <c r="AC917" s="15">
        <f t="shared" si="530"/>
        <v>17650</v>
      </c>
      <c r="AD917" s="15">
        <f t="shared" si="531"/>
        <v>24300</v>
      </c>
      <c r="AE917" s="15">
        <f t="shared" si="501"/>
        <v>0</v>
      </c>
    </row>
    <row r="918" spans="1:31" x14ac:dyDescent="0.35">
      <c r="A918" s="2">
        <v>44123</v>
      </c>
      <c r="B918" t="s">
        <v>11</v>
      </c>
      <c r="C918" s="3">
        <v>44133</v>
      </c>
      <c r="D918">
        <v>23894.95</v>
      </c>
      <c r="E918">
        <v>24409.8</v>
      </c>
      <c r="F918">
        <v>23786.05</v>
      </c>
      <c r="G918">
        <v>24346.7</v>
      </c>
      <c r="H918">
        <v>24321.3</v>
      </c>
      <c r="I918">
        <v>24346.7</v>
      </c>
      <c r="J918">
        <f t="shared" si="522"/>
        <v>3.1316359095893929</v>
      </c>
      <c r="K918">
        <v>1519325</v>
      </c>
      <c r="L918">
        <v>15875</v>
      </c>
      <c r="M918">
        <f t="shared" si="518"/>
        <v>23900</v>
      </c>
      <c r="N918">
        <f t="shared" si="519"/>
        <v>10</v>
      </c>
      <c r="O918" s="11">
        <f t="shared" si="526"/>
        <v>16750</v>
      </c>
      <c r="P918" s="11">
        <f t="shared" si="527"/>
        <v>24700</v>
      </c>
      <c r="Q918" s="11">
        <f t="shared" si="516"/>
        <v>0</v>
      </c>
      <c r="R918" s="14">
        <v>21.645</v>
      </c>
      <c r="S918" s="14">
        <f t="shared" si="528"/>
        <v>17950</v>
      </c>
      <c r="T918" s="14">
        <f t="shared" si="529"/>
        <v>24000</v>
      </c>
      <c r="U918" s="14">
        <f t="shared" si="500"/>
        <v>1</v>
      </c>
      <c r="V918" s="15">
        <f t="shared" si="517"/>
        <v>623.75</v>
      </c>
      <c r="W918" s="15">
        <f t="shared" si="520"/>
        <v>825.54999999999927</v>
      </c>
      <c r="X918" s="15">
        <f t="shared" si="521"/>
        <v>201.79999999999927</v>
      </c>
      <c r="Y918" s="15">
        <f t="shared" si="523"/>
        <v>825.54999999999927</v>
      </c>
      <c r="Z918" s="16">
        <f t="shared" si="533"/>
        <v>649.32857142857085</v>
      </c>
      <c r="AA918" s="15">
        <f t="shared" si="532"/>
        <v>2.667008553227217E-2</v>
      </c>
      <c r="AB918" s="15">
        <f t="shared" si="534"/>
        <v>24.803179545013119</v>
      </c>
      <c r="AC918" s="15">
        <f t="shared" si="530"/>
        <v>17650</v>
      </c>
      <c r="AD918" s="15">
        <f t="shared" si="531"/>
        <v>24300</v>
      </c>
      <c r="AE918" s="15">
        <f t="shared" si="501"/>
        <v>1</v>
      </c>
    </row>
    <row r="919" spans="1:31" x14ac:dyDescent="0.35">
      <c r="A919" s="2">
        <v>44124</v>
      </c>
      <c r="B919" t="s">
        <v>11</v>
      </c>
      <c r="C919" s="3">
        <v>44133</v>
      </c>
      <c r="D919">
        <v>24165</v>
      </c>
      <c r="E919">
        <v>24460.55</v>
      </c>
      <c r="F919">
        <v>24086.35</v>
      </c>
      <c r="G919">
        <v>24351.75</v>
      </c>
      <c r="H919">
        <v>24347.5</v>
      </c>
      <c r="I919">
        <v>24351.75</v>
      </c>
      <c r="J919">
        <f t="shared" si="522"/>
        <v>2.0737729321298356E-2</v>
      </c>
      <c r="K919">
        <v>1504000</v>
      </c>
      <c r="L919">
        <v>-15325</v>
      </c>
      <c r="M919">
        <f t="shared" si="518"/>
        <v>24200</v>
      </c>
      <c r="N919">
        <f t="shared" si="519"/>
        <v>9</v>
      </c>
      <c r="O919" s="11">
        <f t="shared" si="526"/>
        <v>16750</v>
      </c>
      <c r="P919" s="11">
        <f t="shared" si="527"/>
        <v>24700</v>
      </c>
      <c r="Q919" s="11">
        <f t="shared" si="516"/>
        <v>0</v>
      </c>
      <c r="R919" s="14">
        <v>21.817499999999999</v>
      </c>
      <c r="S919" s="14">
        <f t="shared" si="528"/>
        <v>17950</v>
      </c>
      <c r="T919" s="14">
        <f t="shared" si="529"/>
        <v>24000</v>
      </c>
      <c r="U919" s="14">
        <f t="shared" si="500"/>
        <v>1</v>
      </c>
      <c r="V919" s="15">
        <f t="shared" si="517"/>
        <v>374.20000000000073</v>
      </c>
      <c r="W919" s="15">
        <f t="shared" si="520"/>
        <v>113.84999999999854</v>
      </c>
      <c r="X919" s="15">
        <f t="shared" si="521"/>
        <v>260.35000000000218</v>
      </c>
      <c r="Y919" s="15">
        <f t="shared" si="523"/>
        <v>374.20000000000073</v>
      </c>
      <c r="Z919" s="16">
        <f t="shared" si="533"/>
        <v>638.40357142857101</v>
      </c>
      <c r="AA919" s="15">
        <f t="shared" si="532"/>
        <v>2.6215921707005492E-2</v>
      </c>
      <c r="AB919" s="15">
        <f t="shared" si="534"/>
        <v>24.380807187515106</v>
      </c>
      <c r="AC919" s="15">
        <f t="shared" si="530"/>
        <v>17650</v>
      </c>
      <c r="AD919" s="15">
        <f t="shared" si="531"/>
        <v>24300</v>
      </c>
      <c r="AE919" s="15">
        <f t="shared" si="501"/>
        <v>1</v>
      </c>
    </row>
    <row r="920" spans="1:31" x14ac:dyDescent="0.35">
      <c r="A920" s="2">
        <v>44125</v>
      </c>
      <c r="B920" t="s">
        <v>11</v>
      </c>
      <c r="C920" s="3">
        <v>44133</v>
      </c>
      <c r="D920">
        <v>24484</v>
      </c>
      <c r="E920">
        <v>24880.65</v>
      </c>
      <c r="F920">
        <v>24102.400000000001</v>
      </c>
      <c r="G920">
        <v>24664.95</v>
      </c>
      <c r="H920">
        <v>24702.5</v>
      </c>
      <c r="I920">
        <v>24664.95</v>
      </c>
      <c r="J920">
        <f t="shared" si="522"/>
        <v>1.2698181022057644</v>
      </c>
      <c r="K920">
        <v>1492500</v>
      </c>
      <c r="L920">
        <v>-11500</v>
      </c>
      <c r="M920">
        <f t="shared" si="518"/>
        <v>24500</v>
      </c>
      <c r="N920">
        <f t="shared" si="519"/>
        <v>8</v>
      </c>
      <c r="O920" s="11">
        <f t="shared" si="526"/>
        <v>16750</v>
      </c>
      <c r="P920" s="11">
        <f t="shared" si="527"/>
        <v>24700</v>
      </c>
      <c r="Q920" s="11">
        <f t="shared" si="516"/>
        <v>0</v>
      </c>
      <c r="R920" s="14">
        <v>22.69</v>
      </c>
      <c r="S920" s="14">
        <f t="shared" si="528"/>
        <v>17950</v>
      </c>
      <c r="T920" s="14">
        <f t="shared" si="529"/>
        <v>24000</v>
      </c>
      <c r="U920" s="14">
        <f t="shared" si="500"/>
        <v>1</v>
      </c>
      <c r="V920" s="15">
        <f t="shared" si="517"/>
        <v>778.25</v>
      </c>
      <c r="W920" s="15">
        <f t="shared" si="520"/>
        <v>528.90000000000146</v>
      </c>
      <c r="X920" s="15">
        <f t="shared" si="521"/>
        <v>249.34999999999854</v>
      </c>
      <c r="Y920" s="15">
        <f t="shared" si="523"/>
        <v>778.25</v>
      </c>
      <c r="Z920" s="16">
        <f t="shared" si="533"/>
        <v>662.60714285714255</v>
      </c>
      <c r="AA920" s="15">
        <f t="shared" si="532"/>
        <v>2.6864321349005068E-2</v>
      </c>
      <c r="AB920" s="15">
        <f t="shared" si="534"/>
        <v>24.983818854574714</v>
      </c>
      <c r="AC920" s="15">
        <f t="shared" si="530"/>
        <v>17650</v>
      </c>
      <c r="AD920" s="15">
        <f t="shared" si="531"/>
        <v>24300</v>
      </c>
      <c r="AE920" s="15">
        <f t="shared" si="501"/>
        <v>1</v>
      </c>
    </row>
    <row r="921" spans="1:31" x14ac:dyDescent="0.35">
      <c r="A921" s="2">
        <v>44126</v>
      </c>
      <c r="B921" t="s">
        <v>11</v>
      </c>
      <c r="C921" s="3">
        <v>44133</v>
      </c>
      <c r="D921">
        <v>24500</v>
      </c>
      <c r="E921">
        <v>24740</v>
      </c>
      <c r="F921">
        <v>24307.85</v>
      </c>
      <c r="G921">
        <v>24557.95</v>
      </c>
      <c r="H921">
        <v>24552.55</v>
      </c>
      <c r="I921">
        <v>24557.95</v>
      </c>
      <c r="J921">
        <f t="shared" si="522"/>
        <v>-0.43570412025433719</v>
      </c>
      <c r="K921">
        <v>1480850</v>
      </c>
      <c r="L921">
        <v>-11650</v>
      </c>
      <c r="M921">
        <f t="shared" si="518"/>
        <v>24500</v>
      </c>
      <c r="N921">
        <f t="shared" si="519"/>
        <v>7</v>
      </c>
      <c r="O921" s="11">
        <f t="shared" si="526"/>
        <v>16750</v>
      </c>
      <c r="P921" s="11">
        <f t="shared" si="527"/>
        <v>24700</v>
      </c>
      <c r="Q921" s="11">
        <f t="shared" si="516"/>
        <v>0</v>
      </c>
      <c r="R921" s="14">
        <v>22.914999999999999</v>
      </c>
      <c r="S921" s="14">
        <f t="shared" si="528"/>
        <v>17950</v>
      </c>
      <c r="T921" s="14">
        <f t="shared" si="529"/>
        <v>24000</v>
      </c>
      <c r="U921" s="14">
        <f t="shared" si="500"/>
        <v>1</v>
      </c>
      <c r="V921" s="15">
        <f t="shared" si="517"/>
        <v>432.15000000000146</v>
      </c>
      <c r="W921" s="15">
        <f t="shared" si="520"/>
        <v>75.049999999999272</v>
      </c>
      <c r="X921" s="15">
        <f t="shared" si="521"/>
        <v>357.10000000000218</v>
      </c>
      <c r="Y921" s="15">
        <f t="shared" si="523"/>
        <v>432.15000000000146</v>
      </c>
      <c r="Z921" s="16">
        <f t="shared" si="533"/>
        <v>628.9749999999998</v>
      </c>
      <c r="AA921" s="15">
        <f t="shared" si="532"/>
        <v>2.5611869068875855E-2</v>
      </c>
      <c r="AB921" s="15">
        <f t="shared" si="534"/>
        <v>23.819038234054545</v>
      </c>
      <c r="AC921" s="15">
        <f t="shared" si="530"/>
        <v>17650</v>
      </c>
      <c r="AD921" s="15">
        <f t="shared" si="531"/>
        <v>24300</v>
      </c>
      <c r="AE921" s="15">
        <f t="shared" si="501"/>
        <v>1</v>
      </c>
    </row>
    <row r="922" spans="1:31" x14ac:dyDescent="0.35">
      <c r="A922" s="2">
        <v>44127</v>
      </c>
      <c r="B922" t="s">
        <v>11</v>
      </c>
      <c r="C922" s="3">
        <v>44133</v>
      </c>
      <c r="D922">
        <v>24660</v>
      </c>
      <c r="E922">
        <v>24789</v>
      </c>
      <c r="F922">
        <v>24379.25</v>
      </c>
      <c r="G922">
        <v>24537</v>
      </c>
      <c r="H922">
        <v>24527.9</v>
      </c>
      <c r="I922">
        <v>24537</v>
      </c>
      <c r="J922">
        <f t="shared" si="522"/>
        <v>-8.5381260952849689E-2</v>
      </c>
      <c r="K922">
        <v>1526750</v>
      </c>
      <c r="L922">
        <v>45900</v>
      </c>
      <c r="M922">
        <f t="shared" si="518"/>
        <v>24700</v>
      </c>
      <c r="N922">
        <f t="shared" si="519"/>
        <v>6</v>
      </c>
      <c r="O922" s="11">
        <f t="shared" si="526"/>
        <v>16750</v>
      </c>
      <c r="P922" s="11">
        <f t="shared" si="527"/>
        <v>24700</v>
      </c>
      <c r="Q922" s="11">
        <f t="shared" si="516"/>
        <v>0</v>
      </c>
      <c r="R922" s="14">
        <v>22.635000000000002</v>
      </c>
      <c r="S922" s="14">
        <f t="shared" si="528"/>
        <v>17950</v>
      </c>
      <c r="T922" s="14">
        <f t="shared" si="529"/>
        <v>24000</v>
      </c>
      <c r="U922" s="14">
        <f t="shared" si="500"/>
        <v>1</v>
      </c>
      <c r="V922" s="15">
        <f t="shared" si="517"/>
        <v>409.75</v>
      </c>
      <c r="W922" s="15">
        <f t="shared" si="520"/>
        <v>231.04999999999927</v>
      </c>
      <c r="X922" s="15">
        <f t="shared" si="521"/>
        <v>178.70000000000073</v>
      </c>
      <c r="Y922" s="15">
        <f t="shared" si="523"/>
        <v>409.75</v>
      </c>
      <c r="Z922" s="16">
        <f t="shared" si="533"/>
        <v>617.35357142857117</v>
      </c>
      <c r="AA922" s="15">
        <f t="shared" si="532"/>
        <v>2.5160108058384121E-2</v>
      </c>
      <c r="AB922" s="15">
        <f t="shared" si="534"/>
        <v>23.398900494297234</v>
      </c>
      <c r="AC922" s="15">
        <f t="shared" si="530"/>
        <v>17650</v>
      </c>
      <c r="AD922" s="15">
        <f t="shared" si="531"/>
        <v>24300</v>
      </c>
      <c r="AE922" s="15">
        <f t="shared" si="501"/>
        <v>1</v>
      </c>
    </row>
    <row r="923" spans="1:31" x14ac:dyDescent="0.35">
      <c r="A923" s="2">
        <v>44130</v>
      </c>
      <c r="B923" t="s">
        <v>11</v>
      </c>
      <c r="C923" s="3">
        <v>44133</v>
      </c>
      <c r="D923">
        <v>24519.95</v>
      </c>
      <c r="E923">
        <v>24550</v>
      </c>
      <c r="F923">
        <v>23850.1</v>
      </c>
      <c r="G923">
        <v>24109.15</v>
      </c>
      <c r="H923">
        <v>24125.599999999999</v>
      </c>
      <c r="I923">
        <v>24109.15</v>
      </c>
      <c r="J923">
        <f t="shared" si="522"/>
        <v>-1.774637430187288</v>
      </c>
      <c r="K923">
        <v>1323975</v>
      </c>
      <c r="L923">
        <v>-202775</v>
      </c>
      <c r="M923">
        <f t="shared" si="518"/>
        <v>24500</v>
      </c>
      <c r="N923">
        <f t="shared" si="519"/>
        <v>3</v>
      </c>
      <c r="O923" s="11">
        <f t="shared" si="526"/>
        <v>16750</v>
      </c>
      <c r="P923" s="11">
        <f t="shared" si="527"/>
        <v>24700</v>
      </c>
      <c r="Q923" s="11">
        <f t="shared" si="516"/>
        <v>0</v>
      </c>
      <c r="R923" s="14">
        <v>21.827500000000001</v>
      </c>
      <c r="S923" s="14">
        <f t="shared" si="528"/>
        <v>17950</v>
      </c>
      <c r="T923" s="14">
        <f t="shared" si="529"/>
        <v>24000</v>
      </c>
      <c r="U923" s="14">
        <f t="shared" si="500"/>
        <v>1</v>
      </c>
      <c r="V923" s="15">
        <f t="shared" si="517"/>
        <v>699.90000000000146</v>
      </c>
      <c r="W923" s="15">
        <f t="shared" si="520"/>
        <v>13</v>
      </c>
      <c r="X923" s="15">
        <f t="shared" si="521"/>
        <v>686.90000000000146</v>
      </c>
      <c r="Y923" s="15">
        <f t="shared" si="523"/>
        <v>699.90000000000146</v>
      </c>
      <c r="Z923" s="16">
        <f t="shared" si="533"/>
        <v>630.5642857142858</v>
      </c>
      <c r="AA923" s="15">
        <f t="shared" si="532"/>
        <v>2.6154563131188191E-2</v>
      </c>
      <c r="AB923" s="15">
        <f t="shared" si="534"/>
        <v>24.323743712005019</v>
      </c>
      <c r="AC923" s="15">
        <f t="shared" si="530"/>
        <v>17650</v>
      </c>
      <c r="AD923" s="15">
        <f t="shared" si="531"/>
        <v>24300</v>
      </c>
      <c r="AE923" s="15">
        <f t="shared" si="501"/>
        <v>0</v>
      </c>
    </row>
    <row r="924" spans="1:31" x14ac:dyDescent="0.35">
      <c r="A924" s="2">
        <v>44131</v>
      </c>
      <c r="B924" t="s">
        <v>11</v>
      </c>
      <c r="C924" s="3">
        <v>44133</v>
      </c>
      <c r="D924">
        <v>24311</v>
      </c>
      <c r="E924">
        <v>24797</v>
      </c>
      <c r="F924">
        <v>23894.85</v>
      </c>
      <c r="G924">
        <v>24741.4</v>
      </c>
      <c r="H924">
        <v>24757</v>
      </c>
      <c r="I924">
        <v>24741.4</v>
      </c>
      <c r="J924">
        <f t="shared" si="522"/>
        <v>2.555433403121893</v>
      </c>
      <c r="K924">
        <v>967525</v>
      </c>
      <c r="L924">
        <v>-356450</v>
      </c>
      <c r="M924">
        <f t="shared" si="518"/>
        <v>24300</v>
      </c>
      <c r="N924">
        <f t="shared" si="519"/>
        <v>2</v>
      </c>
      <c r="O924" s="11">
        <f t="shared" si="526"/>
        <v>16750</v>
      </c>
      <c r="P924" s="11">
        <f t="shared" si="527"/>
        <v>24700</v>
      </c>
      <c r="Q924" s="11">
        <f t="shared" si="516"/>
        <v>1</v>
      </c>
      <c r="R924" s="14">
        <v>22.8325</v>
      </c>
      <c r="S924" s="14">
        <f t="shared" si="528"/>
        <v>17950</v>
      </c>
      <c r="T924" s="14">
        <f t="shared" si="529"/>
        <v>24000</v>
      </c>
      <c r="U924" s="14">
        <f t="shared" si="500"/>
        <v>1</v>
      </c>
      <c r="V924" s="15">
        <f t="shared" si="517"/>
        <v>902.15000000000146</v>
      </c>
      <c r="W924" s="15">
        <f t="shared" si="520"/>
        <v>687.84999999999854</v>
      </c>
      <c r="X924" s="15">
        <f t="shared" si="521"/>
        <v>214.30000000000291</v>
      </c>
      <c r="Y924" s="15">
        <f t="shared" si="523"/>
        <v>902.15000000000146</v>
      </c>
      <c r="Z924" s="16">
        <f t="shared" si="533"/>
        <v>662.71071428571463</v>
      </c>
      <c r="AA924" s="15">
        <f t="shared" si="532"/>
        <v>2.6785497760260721E-2</v>
      </c>
      <c r="AB924" s="15">
        <f t="shared" si="534"/>
        <v>24.910512917042471</v>
      </c>
      <c r="AC924" s="15">
        <f t="shared" si="530"/>
        <v>17650</v>
      </c>
      <c r="AD924" s="15">
        <f t="shared" si="531"/>
        <v>24300</v>
      </c>
      <c r="AE924" s="15">
        <f t="shared" si="501"/>
        <v>1</v>
      </c>
    </row>
    <row r="925" spans="1:31" x14ac:dyDescent="0.35">
      <c r="A925" s="2">
        <v>44132</v>
      </c>
      <c r="B925" t="s">
        <v>11</v>
      </c>
      <c r="C925" s="3">
        <v>44133</v>
      </c>
      <c r="D925">
        <v>23698</v>
      </c>
      <c r="E925">
        <v>24795</v>
      </c>
      <c r="F925">
        <v>23698</v>
      </c>
      <c r="G925">
        <v>24214.25</v>
      </c>
      <c r="H925">
        <v>24250.1</v>
      </c>
      <c r="I925">
        <v>24214.25</v>
      </c>
      <c r="J925">
        <f t="shared" si="522"/>
        <v>-2.1770238599172034</v>
      </c>
      <c r="K925">
        <v>744650</v>
      </c>
      <c r="L925">
        <v>-222875</v>
      </c>
      <c r="M925">
        <f t="shared" si="518"/>
        <v>23700</v>
      </c>
      <c r="N925">
        <f t="shared" si="519"/>
        <v>1</v>
      </c>
      <c r="O925" s="11">
        <f t="shared" si="526"/>
        <v>16750</v>
      </c>
      <c r="P925" s="11">
        <f t="shared" si="527"/>
        <v>24700</v>
      </c>
      <c r="Q925" s="11">
        <f t="shared" si="516"/>
        <v>0</v>
      </c>
      <c r="R925" s="14">
        <v>22.195</v>
      </c>
      <c r="S925" s="14">
        <f t="shared" si="528"/>
        <v>17950</v>
      </c>
      <c r="T925" s="14">
        <f t="shared" si="529"/>
        <v>24000</v>
      </c>
      <c r="U925" s="14">
        <f t="shared" si="500"/>
        <v>1</v>
      </c>
      <c r="V925" s="15">
        <f t="shared" si="517"/>
        <v>1097</v>
      </c>
      <c r="W925" s="15">
        <f t="shared" si="520"/>
        <v>53.599999999998545</v>
      </c>
      <c r="X925" s="15">
        <f t="shared" si="521"/>
        <v>1043.4000000000015</v>
      </c>
      <c r="Y925" s="15">
        <f t="shared" si="523"/>
        <v>1097</v>
      </c>
      <c r="Z925" s="16">
        <f t="shared" si="533"/>
        <v>708.1285714285716</v>
      </c>
      <c r="AA925" s="15">
        <f t="shared" si="532"/>
        <v>2.9244290920783077E-2</v>
      </c>
      <c r="AB925" s="15">
        <f t="shared" si="534"/>
        <v>27.197190556328263</v>
      </c>
      <c r="AC925" s="15">
        <f t="shared" si="530"/>
        <v>17650</v>
      </c>
      <c r="AD925" s="15">
        <f t="shared" si="531"/>
        <v>24300</v>
      </c>
      <c r="AE925" s="15">
        <f t="shared" si="501"/>
        <v>0</v>
      </c>
    </row>
    <row r="926" spans="1:31" x14ac:dyDescent="0.35">
      <c r="A926" s="2">
        <v>44133</v>
      </c>
      <c r="B926" t="s">
        <v>11</v>
      </c>
      <c r="C926" s="3">
        <v>44133</v>
      </c>
      <c r="D926">
        <v>23999.7</v>
      </c>
      <c r="E926">
        <v>24341.3</v>
      </c>
      <c r="F926">
        <v>23791</v>
      </c>
      <c r="G926">
        <v>24080.95</v>
      </c>
      <c r="H926">
        <v>24095.8</v>
      </c>
      <c r="I926">
        <v>24092</v>
      </c>
      <c r="J926">
        <f t="shared" si="522"/>
        <v>-0.55354959002862958</v>
      </c>
      <c r="K926">
        <v>594875</v>
      </c>
      <c r="L926">
        <v>-149775</v>
      </c>
      <c r="M926">
        <f t="shared" si="518"/>
        <v>24000</v>
      </c>
      <c r="N926">
        <f t="shared" si="519"/>
        <v>0</v>
      </c>
      <c r="O926" s="11">
        <f t="shared" si="526"/>
        <v>16750</v>
      </c>
      <c r="P926" s="11">
        <f t="shared" si="527"/>
        <v>24700</v>
      </c>
      <c r="Q926" s="11">
        <f t="shared" si="516"/>
        <v>0</v>
      </c>
      <c r="R926" s="14">
        <v>23.28</v>
      </c>
      <c r="S926" s="14">
        <f t="shared" si="528"/>
        <v>17950</v>
      </c>
      <c r="T926" s="14">
        <f t="shared" si="529"/>
        <v>24000</v>
      </c>
      <c r="U926" s="14">
        <f t="shared" si="500"/>
        <v>1</v>
      </c>
      <c r="V926" s="15">
        <f t="shared" si="517"/>
        <v>550.29999999999927</v>
      </c>
      <c r="W926" s="15">
        <f t="shared" si="520"/>
        <v>127.04999999999927</v>
      </c>
      <c r="X926" s="15">
        <f t="shared" si="521"/>
        <v>423.25</v>
      </c>
      <c r="Y926" s="15">
        <f t="shared" si="523"/>
        <v>550.29999999999927</v>
      </c>
      <c r="Z926" s="16">
        <f t="shared" si="533"/>
        <v>689.29285714285732</v>
      </c>
      <c r="AA926" s="15">
        <f t="shared" si="532"/>
        <v>2.8623989383427868E-2</v>
      </c>
      <c r="AB926" s="15">
        <f t="shared" si="534"/>
        <v>26.620310126587917</v>
      </c>
      <c r="AC926" s="15">
        <f t="shared" si="530"/>
        <v>17650</v>
      </c>
      <c r="AD926" s="15">
        <f t="shared" si="531"/>
        <v>24300</v>
      </c>
      <c r="AE926" s="15">
        <f t="shared" si="501"/>
        <v>0</v>
      </c>
    </row>
    <row r="927" spans="1:31" x14ac:dyDescent="0.35">
      <c r="A927" s="2">
        <v>44134</v>
      </c>
      <c r="B927" t="s">
        <v>11</v>
      </c>
      <c r="C927" s="3">
        <v>44161</v>
      </c>
      <c r="D927">
        <v>24049.95</v>
      </c>
      <c r="E927">
        <v>24277</v>
      </c>
      <c r="F927">
        <v>23565</v>
      </c>
      <c r="G927">
        <v>23924.55</v>
      </c>
      <c r="H927">
        <v>23939.65</v>
      </c>
      <c r="I927">
        <v>23924.55</v>
      </c>
      <c r="J927">
        <f t="shared" si="522"/>
        <v>-0.65372180458985207</v>
      </c>
      <c r="K927">
        <v>1735500</v>
      </c>
      <c r="L927">
        <v>147175</v>
      </c>
      <c r="M927">
        <f t="shared" si="518"/>
        <v>24000</v>
      </c>
      <c r="N927">
        <f t="shared" si="519"/>
        <v>27</v>
      </c>
      <c r="O927" s="11">
        <v>18700</v>
      </c>
      <c r="P927" s="11">
        <v>28750</v>
      </c>
      <c r="Q927" s="11">
        <f t="shared" si="516"/>
        <v>0</v>
      </c>
      <c r="R927" s="14">
        <v>24.022500000000001</v>
      </c>
      <c r="S927" s="14">
        <f>MROUND((G927-2*G927*R927*SQRT(N927/365)/100),50)</f>
        <v>20800</v>
      </c>
      <c r="T927" s="14">
        <f>MROUND((G927+2*G927*R927*SQRT(N927/365)/100),50)</f>
        <v>27050</v>
      </c>
      <c r="U927" s="14">
        <f t="shared" ref="U927:U990" si="535">IF(AND(G927&gt;=S927,G927&lt;=T927),0,1)</f>
        <v>0</v>
      </c>
      <c r="V927" s="15">
        <f t="shared" si="517"/>
        <v>712</v>
      </c>
      <c r="W927" s="15">
        <f t="shared" si="520"/>
        <v>196.04999999999927</v>
      </c>
      <c r="X927" s="15">
        <f t="shared" si="521"/>
        <v>515.95000000000073</v>
      </c>
      <c r="Y927" s="15">
        <f t="shared" si="523"/>
        <v>712</v>
      </c>
      <c r="Z927" s="16">
        <f t="shared" si="533"/>
        <v>695.25000000000023</v>
      </c>
      <c r="AA927" s="15">
        <f t="shared" si="532"/>
        <v>2.9060107713624717E-2</v>
      </c>
      <c r="AB927" s="15">
        <f t="shared" si="534"/>
        <v>27.025900173670987</v>
      </c>
      <c r="AC927" s="15">
        <f>MROUND((G927-2*G927*AB927*SQRT(N927/365)/100),50)</f>
        <v>20400</v>
      </c>
      <c r="AD927" s="15">
        <f>MROUND((G927+2*G927*AB927*SQRT(N927/365)/100),50)</f>
        <v>27450</v>
      </c>
      <c r="AE927" s="15">
        <f t="shared" ref="AE927:AE990" si="536">IF(AND(G927&gt;=AC927,G927&lt;=AD927),0,1)</f>
        <v>0</v>
      </c>
    </row>
    <row r="928" spans="1:31" x14ac:dyDescent="0.35">
      <c r="A928" s="2">
        <v>44137</v>
      </c>
      <c r="B928" t="s">
        <v>11</v>
      </c>
      <c r="C928" s="3">
        <v>44161</v>
      </c>
      <c r="D928">
        <v>24245.200000000001</v>
      </c>
      <c r="E928">
        <v>25163.45</v>
      </c>
      <c r="F928">
        <v>24100.5</v>
      </c>
      <c r="G928">
        <v>24931.200000000001</v>
      </c>
      <c r="H928">
        <v>24899.95</v>
      </c>
      <c r="I928">
        <v>24931.200000000001</v>
      </c>
      <c r="J928">
        <f t="shared" si="522"/>
        <v>4.037711782826344</v>
      </c>
      <c r="K928">
        <v>1769825</v>
      </c>
      <c r="L928">
        <v>34325</v>
      </c>
      <c r="M928">
        <f t="shared" si="518"/>
        <v>24200</v>
      </c>
      <c r="N928">
        <f t="shared" si="519"/>
        <v>24</v>
      </c>
      <c r="O928" s="11">
        <f t="shared" ref="O928:O946" si="537">O927</f>
        <v>18700</v>
      </c>
      <c r="P928" s="11">
        <f t="shared" ref="P928:P946" si="538">P927</f>
        <v>28750</v>
      </c>
      <c r="Q928" s="11">
        <f t="shared" si="516"/>
        <v>0</v>
      </c>
      <c r="R928" s="14">
        <v>24.752500000000001</v>
      </c>
      <c r="S928" s="14">
        <f t="shared" ref="S928:S946" si="539">S927</f>
        <v>20800</v>
      </c>
      <c r="T928" s="14">
        <f t="shared" ref="T928:T946" si="540">T927</f>
        <v>27050</v>
      </c>
      <c r="U928" s="14">
        <f t="shared" si="535"/>
        <v>0</v>
      </c>
      <c r="V928" s="15">
        <f t="shared" si="517"/>
        <v>1062.9500000000007</v>
      </c>
      <c r="W928" s="15">
        <f t="shared" si="520"/>
        <v>1238.9000000000015</v>
      </c>
      <c r="X928" s="15">
        <f t="shared" si="521"/>
        <v>175.95000000000073</v>
      </c>
      <c r="Y928" s="15">
        <f t="shared" si="523"/>
        <v>1238.9000000000015</v>
      </c>
      <c r="Z928" s="16">
        <f t="shared" si="533"/>
        <v>755.8857142857147</v>
      </c>
      <c r="AA928" s="15">
        <f t="shared" si="532"/>
        <v>3.0318866090910772E-2</v>
      </c>
      <c r="AB928" s="15">
        <f t="shared" si="534"/>
        <v>28.196545464547018</v>
      </c>
      <c r="AC928" s="15">
        <f t="shared" ref="AC928:AC946" si="541">AC927</f>
        <v>20400</v>
      </c>
      <c r="AD928" s="15">
        <f t="shared" ref="AD928:AD946" si="542">AD927</f>
        <v>27450</v>
      </c>
      <c r="AE928" s="15">
        <f t="shared" si="536"/>
        <v>0</v>
      </c>
    </row>
    <row r="929" spans="1:31" x14ac:dyDescent="0.35">
      <c r="A929" s="2">
        <v>44138</v>
      </c>
      <c r="B929" t="s">
        <v>11</v>
      </c>
      <c r="C929" s="3">
        <v>44161</v>
      </c>
      <c r="D929">
        <v>25110</v>
      </c>
      <c r="E929">
        <v>25735</v>
      </c>
      <c r="F929">
        <v>25070.45</v>
      </c>
      <c r="G929">
        <v>25669.55</v>
      </c>
      <c r="H929">
        <v>25680</v>
      </c>
      <c r="I929">
        <v>25669.55</v>
      </c>
      <c r="J929">
        <f t="shared" si="522"/>
        <v>2.8763651875471075</v>
      </c>
      <c r="K929">
        <v>1842750</v>
      </c>
      <c r="L929">
        <v>72925</v>
      </c>
      <c r="M929">
        <f t="shared" si="518"/>
        <v>25100</v>
      </c>
      <c r="N929">
        <f t="shared" si="519"/>
        <v>23</v>
      </c>
      <c r="O929" s="11">
        <f t="shared" si="537"/>
        <v>18700</v>
      </c>
      <c r="P929" s="11">
        <f t="shared" si="538"/>
        <v>28750</v>
      </c>
      <c r="Q929" s="11">
        <f t="shared" si="516"/>
        <v>0</v>
      </c>
      <c r="R929" s="14">
        <v>25.21</v>
      </c>
      <c r="S929" s="14">
        <f t="shared" si="539"/>
        <v>20800</v>
      </c>
      <c r="T929" s="14">
        <f t="shared" si="540"/>
        <v>27050</v>
      </c>
      <c r="U929" s="14">
        <f t="shared" si="535"/>
        <v>0</v>
      </c>
      <c r="V929" s="15">
        <f t="shared" si="517"/>
        <v>664.54999999999927</v>
      </c>
      <c r="W929" s="15">
        <f t="shared" si="520"/>
        <v>803.79999999999927</v>
      </c>
      <c r="X929" s="15">
        <f t="shared" si="521"/>
        <v>139.25</v>
      </c>
      <c r="Y929" s="15">
        <f t="shared" si="523"/>
        <v>803.79999999999927</v>
      </c>
      <c r="Z929" s="16">
        <f t="shared" si="533"/>
        <v>755.36785714285747</v>
      </c>
      <c r="AA929" s="15">
        <f t="shared" si="532"/>
        <v>2.9426610795392109E-2</v>
      </c>
      <c r="AB929" s="15">
        <f t="shared" si="534"/>
        <v>27.366748039714661</v>
      </c>
      <c r="AC929" s="15">
        <f t="shared" si="541"/>
        <v>20400</v>
      </c>
      <c r="AD929" s="15">
        <f t="shared" si="542"/>
        <v>27450</v>
      </c>
      <c r="AE929" s="15">
        <f t="shared" si="536"/>
        <v>0</v>
      </c>
    </row>
    <row r="930" spans="1:31" x14ac:dyDescent="0.35">
      <c r="A930" s="2">
        <v>44139</v>
      </c>
      <c r="B930" t="s">
        <v>11</v>
      </c>
      <c r="C930" s="3">
        <v>44161</v>
      </c>
      <c r="D930">
        <v>25588</v>
      </c>
      <c r="E930">
        <v>25913.7</v>
      </c>
      <c r="F930">
        <v>25091.75</v>
      </c>
      <c r="G930">
        <v>25795</v>
      </c>
      <c r="H930">
        <v>25683.9</v>
      </c>
      <c r="I930">
        <v>25795</v>
      </c>
      <c r="J930">
        <f t="shared" si="522"/>
        <v>0.48633456096142946</v>
      </c>
      <c r="K930">
        <v>1692650</v>
      </c>
      <c r="L930">
        <v>-150100</v>
      </c>
      <c r="M930">
        <f t="shared" si="518"/>
        <v>25600</v>
      </c>
      <c r="N930">
        <f t="shared" si="519"/>
        <v>22</v>
      </c>
      <c r="O930" s="11">
        <f t="shared" si="537"/>
        <v>18700</v>
      </c>
      <c r="P930" s="11">
        <f t="shared" si="538"/>
        <v>28750</v>
      </c>
      <c r="Q930" s="11">
        <f t="shared" si="516"/>
        <v>0</v>
      </c>
      <c r="R930" s="14">
        <v>24.24</v>
      </c>
      <c r="S930" s="14">
        <f t="shared" si="539"/>
        <v>20800</v>
      </c>
      <c r="T930" s="14">
        <f t="shared" si="540"/>
        <v>27050</v>
      </c>
      <c r="U930" s="14">
        <f t="shared" si="535"/>
        <v>0</v>
      </c>
      <c r="V930" s="15">
        <f t="shared" si="517"/>
        <v>821.95000000000073</v>
      </c>
      <c r="W930" s="15">
        <f t="shared" si="520"/>
        <v>244.15000000000146</v>
      </c>
      <c r="X930" s="15">
        <f t="shared" si="521"/>
        <v>577.79999999999927</v>
      </c>
      <c r="Y930" s="15">
        <f t="shared" si="523"/>
        <v>821.95000000000073</v>
      </c>
      <c r="Z930" s="16">
        <f t="shared" si="533"/>
        <v>732.32857142857188</v>
      </c>
      <c r="AA930" s="15">
        <f t="shared" si="532"/>
        <v>2.8390330351950838E-2</v>
      </c>
      <c r="AB930" s="15">
        <f t="shared" si="534"/>
        <v>26.40300722731428</v>
      </c>
      <c r="AC930" s="15">
        <f t="shared" si="541"/>
        <v>20400</v>
      </c>
      <c r="AD930" s="15">
        <f t="shared" si="542"/>
        <v>27450</v>
      </c>
      <c r="AE930" s="15">
        <f t="shared" si="536"/>
        <v>0</v>
      </c>
    </row>
    <row r="931" spans="1:31" x14ac:dyDescent="0.35">
      <c r="A931" s="2">
        <v>44140</v>
      </c>
      <c r="B931" t="s">
        <v>11</v>
      </c>
      <c r="C931" s="3">
        <v>44161</v>
      </c>
      <c r="D931">
        <v>26177.15</v>
      </c>
      <c r="E931">
        <v>26363.15</v>
      </c>
      <c r="F931">
        <v>26001</v>
      </c>
      <c r="G931">
        <v>26296.6</v>
      </c>
      <c r="H931">
        <v>26306.799999999999</v>
      </c>
      <c r="I931">
        <v>26296.6</v>
      </c>
      <c r="J931">
        <f t="shared" si="522"/>
        <v>1.9074709278005468</v>
      </c>
      <c r="K931">
        <v>1876975</v>
      </c>
      <c r="L931">
        <v>184325</v>
      </c>
      <c r="M931">
        <f t="shared" si="518"/>
        <v>26200</v>
      </c>
      <c r="N931">
        <f t="shared" si="519"/>
        <v>21</v>
      </c>
      <c r="O931" s="11">
        <f t="shared" si="537"/>
        <v>18700</v>
      </c>
      <c r="P931" s="11">
        <f t="shared" si="538"/>
        <v>28750</v>
      </c>
      <c r="Q931" s="11">
        <f t="shared" si="516"/>
        <v>0</v>
      </c>
      <c r="R931" s="14">
        <v>23.2</v>
      </c>
      <c r="S931" s="14">
        <f t="shared" si="539"/>
        <v>20800</v>
      </c>
      <c r="T931" s="14">
        <f t="shared" si="540"/>
        <v>27050</v>
      </c>
      <c r="U931" s="14">
        <f t="shared" si="535"/>
        <v>0</v>
      </c>
      <c r="V931" s="15">
        <f t="shared" si="517"/>
        <v>362.15000000000146</v>
      </c>
      <c r="W931" s="15">
        <f t="shared" si="520"/>
        <v>568.15000000000146</v>
      </c>
      <c r="X931" s="15">
        <f t="shared" si="521"/>
        <v>206</v>
      </c>
      <c r="Y931" s="15">
        <f t="shared" si="523"/>
        <v>568.15000000000146</v>
      </c>
      <c r="Z931" s="16">
        <f t="shared" si="533"/>
        <v>729.5750000000005</v>
      </c>
      <c r="AA931" s="15">
        <f t="shared" si="532"/>
        <v>2.7744080983853447E-2</v>
      </c>
      <c r="AB931" s="15">
        <f t="shared" si="534"/>
        <v>25.801995314983706</v>
      </c>
      <c r="AC931" s="15">
        <f t="shared" si="541"/>
        <v>20400</v>
      </c>
      <c r="AD931" s="15">
        <f t="shared" si="542"/>
        <v>27450</v>
      </c>
      <c r="AE931" s="15">
        <f t="shared" si="536"/>
        <v>0</v>
      </c>
    </row>
    <row r="932" spans="1:31" x14ac:dyDescent="0.35">
      <c r="A932" s="2">
        <v>44141</v>
      </c>
      <c r="B932" t="s">
        <v>11</v>
      </c>
      <c r="C932" s="3">
        <v>44161</v>
      </c>
      <c r="D932">
        <v>26249.85</v>
      </c>
      <c r="E932">
        <v>26845</v>
      </c>
      <c r="F932">
        <v>26115.25</v>
      </c>
      <c r="G932">
        <v>26749.200000000001</v>
      </c>
      <c r="H932">
        <v>26738</v>
      </c>
      <c r="I932">
        <v>26749.200000000001</v>
      </c>
      <c r="J932">
        <f t="shared" si="522"/>
        <v>1.6920132190869341</v>
      </c>
      <c r="K932">
        <v>1931000</v>
      </c>
      <c r="L932">
        <v>54025</v>
      </c>
      <c r="M932">
        <f t="shared" si="518"/>
        <v>26200</v>
      </c>
      <c r="N932">
        <f t="shared" si="519"/>
        <v>20</v>
      </c>
      <c r="O932" s="11">
        <f t="shared" si="537"/>
        <v>18700</v>
      </c>
      <c r="P932" s="11">
        <f t="shared" si="538"/>
        <v>28750</v>
      </c>
      <c r="Q932" s="11">
        <f t="shared" si="516"/>
        <v>0</v>
      </c>
      <c r="R932" s="14">
        <v>20.965</v>
      </c>
      <c r="S932" s="14">
        <f t="shared" si="539"/>
        <v>20800</v>
      </c>
      <c r="T932" s="14">
        <f t="shared" si="540"/>
        <v>27050</v>
      </c>
      <c r="U932" s="14">
        <f t="shared" si="535"/>
        <v>0</v>
      </c>
      <c r="V932" s="15">
        <f t="shared" si="517"/>
        <v>729.75</v>
      </c>
      <c r="W932" s="15">
        <f t="shared" si="520"/>
        <v>548.40000000000146</v>
      </c>
      <c r="X932" s="15">
        <f t="shared" si="521"/>
        <v>181.34999999999854</v>
      </c>
      <c r="Y932" s="15">
        <f t="shared" si="523"/>
        <v>729.75</v>
      </c>
      <c r="Z932" s="16">
        <f t="shared" si="533"/>
        <v>722.73214285714334</v>
      </c>
      <c r="AA932" s="15">
        <f t="shared" si="532"/>
        <v>2.7018832071880404E-2</v>
      </c>
      <c r="AB932" s="15">
        <f t="shared" si="534"/>
        <v>25.127513826848777</v>
      </c>
      <c r="AC932" s="15">
        <f t="shared" si="541"/>
        <v>20400</v>
      </c>
      <c r="AD932" s="15">
        <f t="shared" si="542"/>
        <v>27450</v>
      </c>
      <c r="AE932" s="15">
        <f t="shared" si="536"/>
        <v>0</v>
      </c>
    </row>
    <row r="933" spans="1:31" x14ac:dyDescent="0.35">
      <c r="A933" s="2">
        <v>44144</v>
      </c>
      <c r="B933" t="s">
        <v>11</v>
      </c>
      <c r="C933" s="3">
        <v>44161</v>
      </c>
      <c r="D933">
        <v>27050</v>
      </c>
      <c r="E933">
        <v>27594.35</v>
      </c>
      <c r="F933">
        <v>27021.599999999999</v>
      </c>
      <c r="G933">
        <v>27523.15</v>
      </c>
      <c r="H933">
        <v>27580.85</v>
      </c>
      <c r="I933">
        <v>27523.15</v>
      </c>
      <c r="J933">
        <f t="shared" si="522"/>
        <v>2.8119964466276595</v>
      </c>
      <c r="K933">
        <v>1774825</v>
      </c>
      <c r="L933">
        <v>-156175</v>
      </c>
      <c r="M933">
        <f t="shared" si="518"/>
        <v>27100</v>
      </c>
      <c r="N933">
        <f t="shared" si="519"/>
        <v>17</v>
      </c>
      <c r="O933" s="11">
        <f t="shared" si="537"/>
        <v>18700</v>
      </c>
      <c r="P933" s="11">
        <f t="shared" si="538"/>
        <v>28750</v>
      </c>
      <c r="Q933" s="11">
        <f t="shared" si="516"/>
        <v>0</v>
      </c>
      <c r="R933" s="14">
        <v>20.497499999999999</v>
      </c>
      <c r="S933" s="14">
        <f t="shared" si="539"/>
        <v>20800</v>
      </c>
      <c r="T933" s="14">
        <f t="shared" si="540"/>
        <v>27050</v>
      </c>
      <c r="U933" s="14">
        <f t="shared" si="535"/>
        <v>1</v>
      </c>
      <c r="V933" s="15">
        <f t="shared" si="517"/>
        <v>572.75</v>
      </c>
      <c r="W933" s="15">
        <f t="shared" si="520"/>
        <v>845.14999999999782</v>
      </c>
      <c r="X933" s="15">
        <f t="shared" si="521"/>
        <v>272.39999999999782</v>
      </c>
      <c r="Y933" s="15">
        <f t="shared" si="523"/>
        <v>845.14999999999782</v>
      </c>
      <c r="Z933" s="16">
        <f t="shared" si="533"/>
        <v>756.37142857142885</v>
      </c>
      <c r="AA933" s="15">
        <f t="shared" si="532"/>
        <v>2.7481281342122132E-2</v>
      </c>
      <c r="AB933" s="15">
        <f t="shared" si="534"/>
        <v>25.557591648173585</v>
      </c>
      <c r="AC933" s="15">
        <f t="shared" si="541"/>
        <v>20400</v>
      </c>
      <c r="AD933" s="15">
        <f t="shared" si="542"/>
        <v>27450</v>
      </c>
      <c r="AE933" s="15">
        <f t="shared" si="536"/>
        <v>1</v>
      </c>
    </row>
    <row r="934" spans="1:31" x14ac:dyDescent="0.35">
      <c r="A934" s="2">
        <v>44145</v>
      </c>
      <c r="B934" t="s">
        <v>11</v>
      </c>
      <c r="C934" s="3">
        <v>44161</v>
      </c>
      <c r="D934">
        <v>28000</v>
      </c>
      <c r="E934">
        <v>28796.65</v>
      </c>
      <c r="F934">
        <v>27832.3</v>
      </c>
      <c r="G934">
        <v>28640.05</v>
      </c>
      <c r="H934">
        <v>28644</v>
      </c>
      <c r="I934">
        <v>28640.05</v>
      </c>
      <c r="J934">
        <f t="shared" si="522"/>
        <v>3.899783694511699</v>
      </c>
      <c r="K934">
        <v>1852725</v>
      </c>
      <c r="L934">
        <v>77900</v>
      </c>
      <c r="M934">
        <f t="shared" si="518"/>
        <v>28000</v>
      </c>
      <c r="N934">
        <f t="shared" si="519"/>
        <v>16</v>
      </c>
      <c r="O934" s="11">
        <f t="shared" si="537"/>
        <v>18700</v>
      </c>
      <c r="P934" s="11">
        <f t="shared" si="538"/>
        <v>28750</v>
      </c>
      <c r="Q934" s="11">
        <f t="shared" si="516"/>
        <v>0</v>
      </c>
      <c r="R934" s="14">
        <v>20.112500000000001</v>
      </c>
      <c r="S934" s="14">
        <f t="shared" si="539"/>
        <v>20800</v>
      </c>
      <c r="T934" s="14">
        <f t="shared" si="540"/>
        <v>27050</v>
      </c>
      <c r="U934" s="14">
        <f t="shared" si="535"/>
        <v>1</v>
      </c>
      <c r="V934" s="15">
        <f t="shared" si="517"/>
        <v>964.35000000000218</v>
      </c>
      <c r="W934" s="15">
        <f t="shared" si="520"/>
        <v>1273.5</v>
      </c>
      <c r="X934" s="15">
        <f t="shared" si="521"/>
        <v>309.14999999999782</v>
      </c>
      <c r="Y934" s="15">
        <f t="shared" si="523"/>
        <v>1273.5</v>
      </c>
      <c r="Z934" s="16">
        <f t="shared" si="533"/>
        <v>791.74642857142885</v>
      </c>
      <c r="AA934" s="15">
        <f t="shared" si="532"/>
        <v>2.7644729271472251E-2</v>
      </c>
      <c r="AB934" s="15">
        <f t="shared" si="534"/>
        <v>25.709598222469193</v>
      </c>
      <c r="AC934" s="15">
        <f t="shared" si="541"/>
        <v>20400</v>
      </c>
      <c r="AD934" s="15">
        <f t="shared" si="542"/>
        <v>27450</v>
      </c>
      <c r="AE934" s="15">
        <f t="shared" si="536"/>
        <v>1</v>
      </c>
    </row>
    <row r="935" spans="1:31" x14ac:dyDescent="0.35">
      <c r="A935" s="2">
        <v>44146</v>
      </c>
      <c r="B935" t="s">
        <v>11</v>
      </c>
      <c r="C935" s="3">
        <v>44161</v>
      </c>
      <c r="D935">
        <v>28698.25</v>
      </c>
      <c r="E935">
        <v>28999</v>
      </c>
      <c r="F935">
        <v>28165</v>
      </c>
      <c r="G935">
        <v>28815.7</v>
      </c>
      <c r="H935">
        <v>28846.9</v>
      </c>
      <c r="I935">
        <v>28815.7</v>
      </c>
      <c r="J935">
        <f t="shared" si="522"/>
        <v>0.60956353654431938</v>
      </c>
      <c r="K935">
        <v>1897425</v>
      </c>
      <c r="L935">
        <v>44700</v>
      </c>
      <c r="M935">
        <f t="shared" si="518"/>
        <v>28700</v>
      </c>
      <c r="N935">
        <f t="shared" si="519"/>
        <v>15</v>
      </c>
      <c r="O935" s="11">
        <f t="shared" si="537"/>
        <v>18700</v>
      </c>
      <c r="P935" s="11">
        <f t="shared" si="538"/>
        <v>28750</v>
      </c>
      <c r="Q935" s="11">
        <f t="shared" si="516"/>
        <v>1</v>
      </c>
      <c r="R935" s="14">
        <v>21.577500000000001</v>
      </c>
      <c r="S935" s="14">
        <f t="shared" si="539"/>
        <v>20800</v>
      </c>
      <c r="T935" s="14">
        <f t="shared" si="540"/>
        <v>27050</v>
      </c>
      <c r="U935" s="14">
        <f t="shared" si="535"/>
        <v>1</v>
      </c>
      <c r="V935" s="15">
        <f t="shared" si="517"/>
        <v>834</v>
      </c>
      <c r="W935" s="15">
        <f t="shared" si="520"/>
        <v>358.95000000000073</v>
      </c>
      <c r="X935" s="15">
        <f t="shared" si="521"/>
        <v>475.04999999999927</v>
      </c>
      <c r="Y935" s="15">
        <f t="shared" si="523"/>
        <v>834</v>
      </c>
      <c r="Z935" s="16">
        <f t="shared" si="533"/>
        <v>820.45000000000016</v>
      </c>
      <c r="AA935" s="15">
        <f t="shared" si="532"/>
        <v>2.8472325850144198E-2</v>
      </c>
      <c r="AB935" s="15">
        <f t="shared" si="534"/>
        <v>26.479263040634105</v>
      </c>
      <c r="AC935" s="15">
        <f t="shared" si="541"/>
        <v>20400</v>
      </c>
      <c r="AD935" s="15">
        <f t="shared" si="542"/>
        <v>27450</v>
      </c>
      <c r="AE935" s="15">
        <f t="shared" si="536"/>
        <v>1</v>
      </c>
    </row>
    <row r="936" spans="1:31" x14ac:dyDescent="0.35">
      <c r="A936" s="2">
        <v>44147</v>
      </c>
      <c r="B936" t="s">
        <v>11</v>
      </c>
      <c r="C936" s="3">
        <v>44161</v>
      </c>
      <c r="D936">
        <v>28655.35</v>
      </c>
      <c r="E936">
        <v>28680.25</v>
      </c>
      <c r="F936">
        <v>28085.599999999999</v>
      </c>
      <c r="G936">
        <v>28316.3</v>
      </c>
      <c r="H936">
        <v>28310</v>
      </c>
      <c r="I936">
        <v>28316.3</v>
      </c>
      <c r="J936">
        <f t="shared" si="522"/>
        <v>-1.7636484992742747</v>
      </c>
      <c r="K936">
        <v>1819275</v>
      </c>
      <c r="L936">
        <v>-78150</v>
      </c>
      <c r="M936">
        <f t="shared" si="518"/>
        <v>28700</v>
      </c>
      <c r="N936">
        <f t="shared" si="519"/>
        <v>14</v>
      </c>
      <c r="O936" s="11">
        <f t="shared" si="537"/>
        <v>18700</v>
      </c>
      <c r="P936" s="11">
        <f t="shared" si="538"/>
        <v>28750</v>
      </c>
      <c r="Q936" s="11">
        <f t="shared" si="516"/>
        <v>0</v>
      </c>
      <c r="R936" s="14">
        <v>22.032499999999999</v>
      </c>
      <c r="S936" s="14">
        <f t="shared" si="539"/>
        <v>20800</v>
      </c>
      <c r="T936" s="14">
        <f t="shared" si="540"/>
        <v>27050</v>
      </c>
      <c r="U936" s="14">
        <f t="shared" si="535"/>
        <v>1</v>
      </c>
      <c r="V936" s="15">
        <f t="shared" si="517"/>
        <v>594.65000000000146</v>
      </c>
      <c r="W936" s="15">
        <f t="shared" si="520"/>
        <v>135.45000000000073</v>
      </c>
      <c r="X936" s="15">
        <f t="shared" si="521"/>
        <v>730.10000000000218</v>
      </c>
      <c r="Y936" s="15">
        <f t="shared" si="523"/>
        <v>730.10000000000218</v>
      </c>
      <c r="Z936" s="16">
        <f t="shared" si="533"/>
        <v>843.33214285714325</v>
      </c>
      <c r="AA936" s="15">
        <f t="shared" si="532"/>
        <v>2.9782568444929009E-2</v>
      </c>
      <c r="AB936" s="15">
        <f t="shared" si="534"/>
        <v>27.697788653783977</v>
      </c>
      <c r="AC936" s="15">
        <f t="shared" si="541"/>
        <v>20400</v>
      </c>
      <c r="AD936" s="15">
        <f t="shared" si="542"/>
        <v>27450</v>
      </c>
      <c r="AE936" s="15">
        <f t="shared" si="536"/>
        <v>1</v>
      </c>
    </row>
    <row r="937" spans="1:31" x14ac:dyDescent="0.35">
      <c r="A937" s="2">
        <v>44148</v>
      </c>
      <c r="B937" t="s">
        <v>11</v>
      </c>
      <c r="C937" s="3">
        <v>44161</v>
      </c>
      <c r="D937">
        <v>28127.75</v>
      </c>
      <c r="E937">
        <v>28567.95</v>
      </c>
      <c r="F937">
        <v>27712.400000000001</v>
      </c>
      <c r="G937">
        <v>28511.9</v>
      </c>
      <c r="H937">
        <v>28494</v>
      </c>
      <c r="I937">
        <v>28511.9</v>
      </c>
      <c r="J937">
        <f t="shared" si="522"/>
        <v>0.68602934213434452</v>
      </c>
      <c r="K937">
        <v>1825625</v>
      </c>
      <c r="L937">
        <v>6350</v>
      </c>
      <c r="M937">
        <f t="shared" si="518"/>
        <v>28100</v>
      </c>
      <c r="N937">
        <f t="shared" si="519"/>
        <v>13</v>
      </c>
      <c r="O937" s="11">
        <f t="shared" si="537"/>
        <v>18700</v>
      </c>
      <c r="P937" s="11">
        <f t="shared" si="538"/>
        <v>28750</v>
      </c>
      <c r="Q937" s="11">
        <f t="shared" si="516"/>
        <v>0</v>
      </c>
      <c r="R937" s="14">
        <v>20.62</v>
      </c>
      <c r="S937" s="14">
        <f t="shared" si="539"/>
        <v>20800</v>
      </c>
      <c r="T937" s="14">
        <f t="shared" si="540"/>
        <v>27050</v>
      </c>
      <c r="U937" s="14">
        <f t="shared" si="535"/>
        <v>1</v>
      </c>
      <c r="V937" s="15">
        <f t="shared" si="517"/>
        <v>855.54999999999927</v>
      </c>
      <c r="W937" s="15">
        <f t="shared" si="520"/>
        <v>251.65000000000146</v>
      </c>
      <c r="X937" s="15">
        <f t="shared" si="521"/>
        <v>603.89999999999782</v>
      </c>
      <c r="Y937" s="15">
        <f t="shared" si="523"/>
        <v>855.54999999999927</v>
      </c>
      <c r="Z937" s="16">
        <f t="shared" si="533"/>
        <v>854.45000000000016</v>
      </c>
      <c r="AA937" s="15">
        <f t="shared" si="532"/>
        <v>2.9968188721200627E-2</v>
      </c>
      <c r="AB937" s="15">
        <f t="shared" si="534"/>
        <v>27.870415510716583</v>
      </c>
      <c r="AC937" s="15">
        <f t="shared" si="541"/>
        <v>20400</v>
      </c>
      <c r="AD937" s="15">
        <f t="shared" si="542"/>
        <v>27450</v>
      </c>
      <c r="AE937" s="15">
        <f t="shared" si="536"/>
        <v>1</v>
      </c>
    </row>
    <row r="938" spans="1:31" x14ac:dyDescent="0.35">
      <c r="A938" s="2">
        <v>44149</v>
      </c>
      <c r="B938" t="s">
        <v>11</v>
      </c>
      <c r="C938" s="3">
        <v>44161</v>
      </c>
      <c r="D938">
        <v>28500</v>
      </c>
      <c r="E938">
        <v>28744.95</v>
      </c>
      <c r="F938">
        <v>28451</v>
      </c>
      <c r="G938">
        <v>28596.35</v>
      </c>
      <c r="H938">
        <v>28520</v>
      </c>
      <c r="I938">
        <v>28596.35</v>
      </c>
      <c r="J938">
        <f t="shared" si="522"/>
        <v>0.29531740938964973</v>
      </c>
      <c r="K938">
        <v>1812375</v>
      </c>
      <c r="L938">
        <v>-13250</v>
      </c>
      <c r="M938">
        <f t="shared" si="518"/>
        <v>28500</v>
      </c>
      <c r="N938">
        <f t="shared" si="519"/>
        <v>12</v>
      </c>
      <c r="O938" s="11">
        <f t="shared" si="537"/>
        <v>18700</v>
      </c>
      <c r="P938" s="11">
        <f t="shared" si="538"/>
        <v>28750</v>
      </c>
      <c r="Q938" s="11">
        <f t="shared" si="516"/>
        <v>0</v>
      </c>
      <c r="R938" s="14">
        <v>19.702500000000001</v>
      </c>
      <c r="S938" s="14">
        <f t="shared" si="539"/>
        <v>20800</v>
      </c>
      <c r="T938" s="14">
        <f t="shared" si="540"/>
        <v>27050</v>
      </c>
      <c r="U938" s="14">
        <f t="shared" si="535"/>
        <v>1</v>
      </c>
      <c r="V938" s="15">
        <f t="shared" si="517"/>
        <v>293.95000000000073</v>
      </c>
      <c r="W938" s="15">
        <f t="shared" si="520"/>
        <v>233.04999999999927</v>
      </c>
      <c r="X938" s="15">
        <f t="shared" si="521"/>
        <v>60.900000000001455</v>
      </c>
      <c r="Y938" s="15">
        <f t="shared" si="523"/>
        <v>293.95000000000073</v>
      </c>
      <c r="Z938" s="16">
        <f t="shared" si="533"/>
        <v>811.00714285714298</v>
      </c>
      <c r="AA938" s="15">
        <f t="shared" si="532"/>
        <v>2.8360512542934431E-2</v>
      </c>
      <c r="AB938" s="15">
        <f t="shared" si="534"/>
        <v>26.375276664929022</v>
      </c>
      <c r="AC938" s="15">
        <f t="shared" si="541"/>
        <v>20400</v>
      </c>
      <c r="AD938" s="15">
        <f t="shared" si="542"/>
        <v>27450</v>
      </c>
      <c r="AE938" s="15">
        <f t="shared" si="536"/>
        <v>1</v>
      </c>
    </row>
    <row r="939" spans="1:31" x14ac:dyDescent="0.35">
      <c r="A939" s="2">
        <v>44152</v>
      </c>
      <c r="B939" t="s">
        <v>11</v>
      </c>
      <c r="C939" s="3">
        <v>44161</v>
      </c>
      <c r="D939">
        <v>28750</v>
      </c>
      <c r="E939">
        <v>29213</v>
      </c>
      <c r="F939">
        <v>28707</v>
      </c>
      <c r="G939">
        <v>29151.9</v>
      </c>
      <c r="H939">
        <v>29208.7</v>
      </c>
      <c r="I939">
        <v>29151.9</v>
      </c>
      <c r="J939">
        <f t="shared" si="522"/>
        <v>1.9057076897217775</v>
      </c>
      <c r="K939">
        <v>1811775</v>
      </c>
      <c r="L939">
        <v>-600</v>
      </c>
      <c r="M939">
        <f t="shared" si="518"/>
        <v>28800</v>
      </c>
      <c r="N939">
        <f t="shared" si="519"/>
        <v>9</v>
      </c>
      <c r="O939" s="11">
        <f t="shared" si="537"/>
        <v>18700</v>
      </c>
      <c r="P939" s="11">
        <f t="shared" si="538"/>
        <v>28750</v>
      </c>
      <c r="Q939" s="11">
        <f t="shared" si="516"/>
        <v>1</v>
      </c>
      <c r="R939" s="14">
        <v>19.13</v>
      </c>
      <c r="S939" s="14">
        <f t="shared" si="539"/>
        <v>20800</v>
      </c>
      <c r="T939" s="14">
        <f t="shared" si="540"/>
        <v>27050</v>
      </c>
      <c r="U939" s="14">
        <f t="shared" si="535"/>
        <v>1</v>
      </c>
      <c r="V939" s="15">
        <f t="shared" si="517"/>
        <v>506</v>
      </c>
      <c r="W939" s="15">
        <f t="shared" si="520"/>
        <v>616.65000000000146</v>
      </c>
      <c r="X939" s="15">
        <f t="shared" si="521"/>
        <v>110.65000000000146</v>
      </c>
      <c r="Y939" s="15">
        <f t="shared" si="523"/>
        <v>616.65000000000146</v>
      </c>
      <c r="Z939" s="16">
        <f t="shared" si="533"/>
        <v>776.69642857142878</v>
      </c>
      <c r="AA939" s="15">
        <f t="shared" si="532"/>
        <v>2.6643080847952579E-2</v>
      </c>
      <c r="AB939" s="15">
        <f t="shared" si="534"/>
        <v>24.7780651885959</v>
      </c>
      <c r="AC939" s="15">
        <f t="shared" si="541"/>
        <v>20400</v>
      </c>
      <c r="AD939" s="15">
        <f t="shared" si="542"/>
        <v>27450</v>
      </c>
      <c r="AE939" s="15">
        <f t="shared" si="536"/>
        <v>1</v>
      </c>
    </row>
    <row r="940" spans="1:31" x14ac:dyDescent="0.35">
      <c r="A940" s="2">
        <v>44153</v>
      </c>
      <c r="B940" t="s">
        <v>11</v>
      </c>
      <c r="C940" s="3">
        <v>44161</v>
      </c>
      <c r="D940">
        <v>29049.95</v>
      </c>
      <c r="E940">
        <v>29790</v>
      </c>
      <c r="F940">
        <v>29037</v>
      </c>
      <c r="G940">
        <v>29756.400000000001</v>
      </c>
      <c r="H940">
        <v>29759.45</v>
      </c>
      <c r="I940">
        <v>29756.400000000001</v>
      </c>
      <c r="J940">
        <f t="shared" si="522"/>
        <v>2.0314957454530789</v>
      </c>
      <c r="K940">
        <v>1824150</v>
      </c>
      <c r="L940">
        <v>12375</v>
      </c>
      <c r="M940">
        <f t="shared" si="518"/>
        <v>29000</v>
      </c>
      <c r="N940">
        <f t="shared" si="519"/>
        <v>8</v>
      </c>
      <c r="O940" s="11">
        <f t="shared" si="537"/>
        <v>18700</v>
      </c>
      <c r="P940" s="11">
        <f t="shared" si="538"/>
        <v>28750</v>
      </c>
      <c r="Q940" s="11">
        <f t="shared" si="516"/>
        <v>1</v>
      </c>
      <c r="R940" s="14">
        <v>19.802499999999998</v>
      </c>
      <c r="S940" s="14">
        <f t="shared" si="539"/>
        <v>20800</v>
      </c>
      <c r="T940" s="14">
        <f t="shared" si="540"/>
        <v>27050</v>
      </c>
      <c r="U940" s="14">
        <f t="shared" si="535"/>
        <v>1</v>
      </c>
      <c r="V940" s="15">
        <f t="shared" si="517"/>
        <v>753</v>
      </c>
      <c r="W940" s="15">
        <f t="shared" si="520"/>
        <v>638.09999999999854</v>
      </c>
      <c r="X940" s="15">
        <f t="shared" si="521"/>
        <v>114.90000000000146</v>
      </c>
      <c r="Y940" s="15">
        <f t="shared" si="523"/>
        <v>753</v>
      </c>
      <c r="Z940" s="16">
        <f t="shared" si="533"/>
        <v>791.1750000000003</v>
      </c>
      <c r="AA940" s="15">
        <f t="shared" si="532"/>
        <v>2.6588397790055257E-2</v>
      </c>
      <c r="AB940" s="15">
        <f t="shared" si="534"/>
        <v>24.72720994475139</v>
      </c>
      <c r="AC940" s="15">
        <f t="shared" si="541"/>
        <v>20400</v>
      </c>
      <c r="AD940" s="15">
        <f t="shared" si="542"/>
        <v>27450</v>
      </c>
      <c r="AE940" s="15">
        <f t="shared" si="536"/>
        <v>1</v>
      </c>
    </row>
    <row r="941" spans="1:31" x14ac:dyDescent="0.35">
      <c r="A941" s="2">
        <v>44154</v>
      </c>
      <c r="B941" t="s">
        <v>11</v>
      </c>
      <c r="C941" s="3">
        <v>44161</v>
      </c>
      <c r="D941">
        <v>29375.5</v>
      </c>
      <c r="E941">
        <v>29608</v>
      </c>
      <c r="F941">
        <v>28820</v>
      </c>
      <c r="G941">
        <v>28912.05</v>
      </c>
      <c r="H941">
        <v>28858</v>
      </c>
      <c r="I941">
        <v>28912.05</v>
      </c>
      <c r="J941">
        <f t="shared" si="522"/>
        <v>-2.9204086185517881</v>
      </c>
      <c r="K941">
        <v>1720600</v>
      </c>
      <c r="L941">
        <v>-103550</v>
      </c>
      <c r="M941">
        <f t="shared" si="518"/>
        <v>29400</v>
      </c>
      <c r="N941">
        <f t="shared" si="519"/>
        <v>7</v>
      </c>
      <c r="O941" s="11">
        <f t="shared" si="537"/>
        <v>18700</v>
      </c>
      <c r="P941" s="11">
        <f t="shared" si="538"/>
        <v>28750</v>
      </c>
      <c r="Q941" s="11">
        <f t="shared" si="516"/>
        <v>1</v>
      </c>
      <c r="R941" s="14">
        <v>19.12</v>
      </c>
      <c r="S941" s="14">
        <f t="shared" si="539"/>
        <v>20800</v>
      </c>
      <c r="T941" s="14">
        <f t="shared" si="540"/>
        <v>27050</v>
      </c>
      <c r="U941" s="14">
        <f t="shared" si="535"/>
        <v>1</v>
      </c>
      <c r="V941" s="15">
        <f t="shared" si="517"/>
        <v>788</v>
      </c>
      <c r="W941" s="15">
        <f t="shared" si="520"/>
        <v>148.40000000000146</v>
      </c>
      <c r="X941" s="15">
        <f t="shared" si="521"/>
        <v>936.40000000000146</v>
      </c>
      <c r="Y941" s="15">
        <f t="shared" si="523"/>
        <v>936.40000000000146</v>
      </c>
      <c r="Z941" s="16">
        <f t="shared" si="533"/>
        <v>807.20357142857188</v>
      </c>
      <c r="AA941" s="15">
        <f t="shared" si="532"/>
        <v>2.7919278343409473E-2</v>
      </c>
      <c r="AB941" s="15">
        <f t="shared" si="534"/>
        <v>25.964928859370811</v>
      </c>
      <c r="AC941" s="15">
        <f t="shared" si="541"/>
        <v>20400</v>
      </c>
      <c r="AD941" s="15">
        <f t="shared" si="542"/>
        <v>27450</v>
      </c>
      <c r="AE941" s="15">
        <f t="shared" si="536"/>
        <v>1</v>
      </c>
    </row>
    <row r="942" spans="1:31" x14ac:dyDescent="0.35">
      <c r="A942" s="2">
        <v>44155</v>
      </c>
      <c r="B942" t="s">
        <v>11</v>
      </c>
      <c r="C942" s="3">
        <v>44161</v>
      </c>
      <c r="D942">
        <v>28949.200000000001</v>
      </c>
      <c r="E942">
        <v>29412</v>
      </c>
      <c r="F942">
        <v>28562.15</v>
      </c>
      <c r="G942">
        <v>29244.9</v>
      </c>
      <c r="H942">
        <v>29155</v>
      </c>
      <c r="I942">
        <v>29244.9</v>
      </c>
      <c r="J942">
        <f t="shared" si="522"/>
        <v>1.1381471641209311</v>
      </c>
      <c r="K942">
        <v>1488200</v>
      </c>
      <c r="L942">
        <v>-232400</v>
      </c>
      <c r="M942">
        <f t="shared" si="518"/>
        <v>28900</v>
      </c>
      <c r="N942">
        <f t="shared" si="519"/>
        <v>6</v>
      </c>
      <c r="O942" s="11">
        <f t="shared" si="537"/>
        <v>18700</v>
      </c>
      <c r="P942" s="11">
        <f t="shared" si="538"/>
        <v>28750</v>
      </c>
      <c r="Q942" s="11">
        <f t="shared" si="516"/>
        <v>1</v>
      </c>
      <c r="R942" s="14">
        <v>19.57</v>
      </c>
      <c r="S942" s="14">
        <f t="shared" si="539"/>
        <v>20800</v>
      </c>
      <c r="T942" s="14">
        <f t="shared" si="540"/>
        <v>27050</v>
      </c>
      <c r="U942" s="14">
        <f t="shared" si="535"/>
        <v>1</v>
      </c>
      <c r="V942" s="15">
        <f t="shared" si="517"/>
        <v>849.84999999999854</v>
      </c>
      <c r="W942" s="15">
        <f t="shared" si="520"/>
        <v>499.95000000000073</v>
      </c>
      <c r="X942" s="15">
        <f t="shared" si="521"/>
        <v>349.89999999999782</v>
      </c>
      <c r="Y942" s="15">
        <f t="shared" si="523"/>
        <v>849.84999999999854</v>
      </c>
      <c r="Z942" s="16">
        <f t="shared" si="533"/>
        <v>779.41428571428594</v>
      </c>
      <c r="AA942" s="15">
        <f t="shared" si="532"/>
        <v>2.6651289138081714E-2</v>
      </c>
      <c r="AB942" s="15">
        <f t="shared" si="534"/>
        <v>24.785698898415994</v>
      </c>
      <c r="AC942" s="15">
        <f t="shared" si="541"/>
        <v>20400</v>
      </c>
      <c r="AD942" s="15">
        <f t="shared" si="542"/>
        <v>27450</v>
      </c>
      <c r="AE942" s="15">
        <f t="shared" si="536"/>
        <v>1</v>
      </c>
    </row>
    <row r="943" spans="1:31" x14ac:dyDescent="0.35">
      <c r="A943" s="2">
        <v>44158</v>
      </c>
      <c r="B943" t="s">
        <v>11</v>
      </c>
      <c r="C943" s="3">
        <v>44161</v>
      </c>
      <c r="D943">
        <v>29430</v>
      </c>
      <c r="E943">
        <v>29641</v>
      </c>
      <c r="F943">
        <v>28802.2</v>
      </c>
      <c r="G943">
        <v>29010.400000000001</v>
      </c>
      <c r="H943">
        <v>29015</v>
      </c>
      <c r="I943">
        <v>29010.400000000001</v>
      </c>
      <c r="J943">
        <f t="shared" si="522"/>
        <v>-0.80833080550423286</v>
      </c>
      <c r="K943">
        <v>1346900</v>
      </c>
      <c r="L943">
        <v>-141300</v>
      </c>
      <c r="M943">
        <f t="shared" si="518"/>
        <v>29400</v>
      </c>
      <c r="N943">
        <f t="shared" si="519"/>
        <v>3</v>
      </c>
      <c r="O943" s="11">
        <f t="shared" si="537"/>
        <v>18700</v>
      </c>
      <c r="P943" s="11">
        <f t="shared" si="538"/>
        <v>28750</v>
      </c>
      <c r="Q943" s="11">
        <f t="shared" si="516"/>
        <v>1</v>
      </c>
      <c r="R943" s="14">
        <v>19.6175</v>
      </c>
      <c r="S943" s="14">
        <f t="shared" si="539"/>
        <v>20800</v>
      </c>
      <c r="T943" s="14">
        <f t="shared" si="540"/>
        <v>27050</v>
      </c>
      <c r="U943" s="14">
        <f t="shared" si="535"/>
        <v>1</v>
      </c>
      <c r="V943" s="15">
        <f t="shared" si="517"/>
        <v>838.79999999999927</v>
      </c>
      <c r="W943" s="15">
        <f t="shared" si="520"/>
        <v>396.09999999999854</v>
      </c>
      <c r="X943" s="15">
        <f t="shared" si="521"/>
        <v>442.70000000000073</v>
      </c>
      <c r="Y943" s="15">
        <f t="shared" si="523"/>
        <v>838.79999999999927</v>
      </c>
      <c r="Z943" s="16">
        <f t="shared" si="533"/>
        <v>781.91428571428594</v>
      </c>
      <c r="AA943" s="15">
        <f t="shared" si="532"/>
        <v>2.6952895710306853E-2</v>
      </c>
      <c r="AB943" s="15">
        <f t="shared" si="534"/>
        <v>25.066193010585373</v>
      </c>
      <c r="AC943" s="15">
        <f t="shared" si="541"/>
        <v>20400</v>
      </c>
      <c r="AD943" s="15">
        <f t="shared" si="542"/>
        <v>27450</v>
      </c>
      <c r="AE943" s="15">
        <f t="shared" si="536"/>
        <v>1</v>
      </c>
    </row>
    <row r="944" spans="1:31" x14ac:dyDescent="0.35">
      <c r="A944" s="2">
        <v>44159</v>
      </c>
      <c r="B944" t="s">
        <v>11</v>
      </c>
      <c r="C944" s="3">
        <v>44161</v>
      </c>
      <c r="D944">
        <v>29200</v>
      </c>
      <c r="E944">
        <v>29783</v>
      </c>
      <c r="F944">
        <v>29151.15</v>
      </c>
      <c r="G944">
        <v>29729.9</v>
      </c>
      <c r="H944">
        <v>29783</v>
      </c>
      <c r="I944">
        <v>29729.9</v>
      </c>
      <c r="J944">
        <f t="shared" si="522"/>
        <v>2.4201225029347557</v>
      </c>
      <c r="K944">
        <v>1233250</v>
      </c>
      <c r="L944">
        <v>-113650</v>
      </c>
      <c r="M944">
        <f t="shared" si="518"/>
        <v>29200</v>
      </c>
      <c r="N944">
        <f t="shared" si="519"/>
        <v>2</v>
      </c>
      <c r="O944" s="11">
        <f t="shared" si="537"/>
        <v>18700</v>
      </c>
      <c r="P944" s="11">
        <f t="shared" si="538"/>
        <v>28750</v>
      </c>
      <c r="Q944" s="11">
        <f t="shared" si="516"/>
        <v>1</v>
      </c>
      <c r="R944" s="14">
        <v>20.797499999999999</v>
      </c>
      <c r="S944" s="14">
        <f t="shared" si="539"/>
        <v>20800</v>
      </c>
      <c r="T944" s="14">
        <f t="shared" si="540"/>
        <v>27050</v>
      </c>
      <c r="U944" s="14">
        <f t="shared" si="535"/>
        <v>1</v>
      </c>
      <c r="V944" s="15">
        <f t="shared" si="517"/>
        <v>631.84999999999854</v>
      </c>
      <c r="W944" s="15">
        <f t="shared" si="520"/>
        <v>772.59999999999854</v>
      </c>
      <c r="X944" s="15">
        <f t="shared" si="521"/>
        <v>140.75</v>
      </c>
      <c r="Y944" s="15">
        <f t="shared" si="523"/>
        <v>772.59999999999854</v>
      </c>
      <c r="Z944" s="16">
        <f t="shared" si="533"/>
        <v>778.38928571428573</v>
      </c>
      <c r="AA944" s="15">
        <f t="shared" si="532"/>
        <v>2.6182035113279416E-2</v>
      </c>
      <c r="AB944" s="15">
        <f t="shared" si="534"/>
        <v>24.349292655349856</v>
      </c>
      <c r="AC944" s="15">
        <f t="shared" si="541"/>
        <v>20400</v>
      </c>
      <c r="AD944" s="15">
        <f t="shared" si="542"/>
        <v>27450</v>
      </c>
      <c r="AE944" s="15">
        <f t="shared" si="536"/>
        <v>1</v>
      </c>
    </row>
    <row r="945" spans="1:31" x14ac:dyDescent="0.35">
      <c r="A945" s="2">
        <v>44160</v>
      </c>
      <c r="B945" t="s">
        <v>11</v>
      </c>
      <c r="C945" s="3">
        <v>44161</v>
      </c>
      <c r="D945">
        <v>29953</v>
      </c>
      <c r="E945">
        <v>30190</v>
      </c>
      <c r="F945">
        <v>29148.2</v>
      </c>
      <c r="G945">
        <v>29208.7</v>
      </c>
      <c r="H945">
        <v>29185</v>
      </c>
      <c r="I945">
        <v>29208.7</v>
      </c>
      <c r="J945">
        <f t="shared" si="522"/>
        <v>-1.7843998534683183</v>
      </c>
      <c r="K945">
        <v>727375</v>
      </c>
      <c r="L945">
        <v>-505875</v>
      </c>
      <c r="M945">
        <f t="shared" si="518"/>
        <v>30000</v>
      </c>
      <c r="N945">
        <f t="shared" si="519"/>
        <v>1</v>
      </c>
      <c r="O945" s="11">
        <f t="shared" si="537"/>
        <v>18700</v>
      </c>
      <c r="P945" s="11">
        <f t="shared" si="538"/>
        <v>28750</v>
      </c>
      <c r="Q945" s="11">
        <f t="shared" si="516"/>
        <v>1</v>
      </c>
      <c r="R945" s="14">
        <v>21.057500000000001</v>
      </c>
      <c r="S945" s="14">
        <f t="shared" si="539"/>
        <v>20800</v>
      </c>
      <c r="T945" s="14">
        <f t="shared" si="540"/>
        <v>27050</v>
      </c>
      <c r="U945" s="14">
        <f t="shared" si="535"/>
        <v>1</v>
      </c>
      <c r="V945" s="15">
        <f t="shared" si="517"/>
        <v>1041.7999999999993</v>
      </c>
      <c r="W945" s="15">
        <f t="shared" si="520"/>
        <v>460.09999999999854</v>
      </c>
      <c r="X945" s="15">
        <f t="shared" si="521"/>
        <v>581.70000000000073</v>
      </c>
      <c r="Y945" s="15">
        <f t="shared" si="523"/>
        <v>1041.7999999999993</v>
      </c>
      <c r="Z945" s="16">
        <f t="shared" si="533"/>
        <v>812.22142857142842</v>
      </c>
      <c r="AA945" s="15">
        <f t="shared" si="532"/>
        <v>2.7807517231901058E-2</v>
      </c>
      <c r="AB945" s="15">
        <f t="shared" si="534"/>
        <v>25.860991025667985</v>
      </c>
      <c r="AC945" s="15">
        <f t="shared" si="541"/>
        <v>20400</v>
      </c>
      <c r="AD945" s="15">
        <f t="shared" si="542"/>
        <v>27450</v>
      </c>
      <c r="AE945" s="15">
        <f t="shared" si="536"/>
        <v>1</v>
      </c>
    </row>
    <row r="946" spans="1:31" x14ac:dyDescent="0.35">
      <c r="A946" s="2">
        <v>44161</v>
      </c>
      <c r="B946" t="s">
        <v>11</v>
      </c>
      <c r="C946" s="3">
        <v>44161</v>
      </c>
      <c r="D946">
        <v>29300.05</v>
      </c>
      <c r="E946">
        <v>29626.799999999999</v>
      </c>
      <c r="F946">
        <v>28901.1</v>
      </c>
      <c r="G946">
        <v>29534.35</v>
      </c>
      <c r="H946">
        <v>29554.75</v>
      </c>
      <c r="I946">
        <v>29549.75</v>
      </c>
      <c r="J946">
        <f t="shared" si="522"/>
        <v>1.1026144133864393</v>
      </c>
      <c r="K946">
        <v>384850</v>
      </c>
      <c r="L946">
        <v>-342525</v>
      </c>
      <c r="M946">
        <f t="shared" si="518"/>
        <v>29300</v>
      </c>
      <c r="N946">
        <f t="shared" si="519"/>
        <v>0</v>
      </c>
      <c r="O946" s="11">
        <f t="shared" si="537"/>
        <v>18700</v>
      </c>
      <c r="P946" s="11">
        <f t="shared" si="538"/>
        <v>28750</v>
      </c>
      <c r="Q946" s="11">
        <f t="shared" si="516"/>
        <v>1</v>
      </c>
      <c r="R946" s="14">
        <v>23.127500000000001</v>
      </c>
      <c r="S946" s="14">
        <f t="shared" si="539"/>
        <v>20800</v>
      </c>
      <c r="T946" s="14">
        <f t="shared" si="540"/>
        <v>27050</v>
      </c>
      <c r="U946" s="14">
        <f t="shared" si="535"/>
        <v>1</v>
      </c>
      <c r="V946" s="15">
        <f t="shared" si="517"/>
        <v>725.70000000000073</v>
      </c>
      <c r="W946" s="15">
        <f t="shared" si="520"/>
        <v>418.09999999999854</v>
      </c>
      <c r="X946" s="15">
        <f t="shared" si="521"/>
        <v>307.60000000000218</v>
      </c>
      <c r="Y946" s="15">
        <f t="shared" si="523"/>
        <v>725.70000000000073</v>
      </c>
      <c r="Z946" s="16">
        <f t="shared" si="533"/>
        <v>811.93214285714282</v>
      </c>
      <c r="AA946" s="15">
        <f t="shared" si="532"/>
        <v>2.7491112648734196E-2</v>
      </c>
      <c r="AB946" s="15">
        <f t="shared" si="534"/>
        <v>25.566734763322803</v>
      </c>
      <c r="AC946" s="15">
        <f t="shared" si="541"/>
        <v>20400</v>
      </c>
      <c r="AD946" s="15">
        <f t="shared" si="542"/>
        <v>27450</v>
      </c>
      <c r="AE946" s="15">
        <f t="shared" si="536"/>
        <v>1</v>
      </c>
    </row>
    <row r="947" spans="1:31" x14ac:dyDescent="0.35">
      <c r="A947" s="2">
        <v>44162</v>
      </c>
      <c r="B947" t="s">
        <v>11</v>
      </c>
      <c r="C947" s="3">
        <v>44196</v>
      </c>
      <c r="D947">
        <v>29649.95</v>
      </c>
      <c r="E947">
        <v>29780</v>
      </c>
      <c r="F947">
        <v>29381.85</v>
      </c>
      <c r="G947">
        <v>29667.200000000001</v>
      </c>
      <c r="H947">
        <v>29631.25</v>
      </c>
      <c r="I947">
        <v>29667.200000000001</v>
      </c>
      <c r="J947">
        <f t="shared" si="522"/>
        <v>0.44780093841010338</v>
      </c>
      <c r="K947">
        <v>1429725</v>
      </c>
      <c r="L947">
        <v>30650</v>
      </c>
      <c r="M947">
        <f t="shared" si="518"/>
        <v>29600</v>
      </c>
      <c r="N947">
        <f t="shared" si="519"/>
        <v>34</v>
      </c>
      <c r="O947" s="11">
        <v>24000</v>
      </c>
      <c r="P947" s="11">
        <v>34550</v>
      </c>
      <c r="Q947" s="11">
        <f t="shared" si="516"/>
        <v>0</v>
      </c>
      <c r="R947" s="14">
        <v>20.022500000000001</v>
      </c>
      <c r="S947" s="14">
        <f>MROUND((G947-2*G947*R947*SQRT(N947/365)/100),50)</f>
        <v>26050</v>
      </c>
      <c r="T947" s="14">
        <f>MROUND((G947+2*G947*R947*SQRT(N947/365)/100),50)</f>
        <v>33300</v>
      </c>
      <c r="U947" s="14">
        <f t="shared" si="535"/>
        <v>0</v>
      </c>
      <c r="V947" s="15">
        <f t="shared" si="517"/>
        <v>398.15000000000146</v>
      </c>
      <c r="W947" s="15">
        <f t="shared" si="520"/>
        <v>245.65000000000146</v>
      </c>
      <c r="X947" s="15">
        <f t="shared" si="521"/>
        <v>152.5</v>
      </c>
      <c r="Y947" s="15">
        <f t="shared" si="523"/>
        <v>398.15000000000146</v>
      </c>
      <c r="Z947" s="16">
        <f t="shared" si="533"/>
        <v>780.0035714285716</v>
      </c>
      <c r="AA947" s="15">
        <f t="shared" si="532"/>
        <v>2.6291782555434001E-2</v>
      </c>
      <c r="AB947" s="15">
        <f t="shared" si="534"/>
        <v>24.451357776553621</v>
      </c>
      <c r="AC947" s="15">
        <f>MROUND((G947-2*G947*AB947*SQRT(N947/365)/100),50)</f>
        <v>25250</v>
      </c>
      <c r="AD947" s="15">
        <f>MROUND((G947+2*G947*AB947*SQRT(N947/365)/100),50)</f>
        <v>34100</v>
      </c>
      <c r="AE947" s="15">
        <f t="shared" si="536"/>
        <v>0</v>
      </c>
    </row>
    <row r="948" spans="1:31" x14ac:dyDescent="0.35">
      <c r="A948" s="2">
        <v>44166</v>
      </c>
      <c r="B948" t="s">
        <v>11</v>
      </c>
      <c r="C948" s="3">
        <v>44196</v>
      </c>
      <c r="D948">
        <v>29785.15</v>
      </c>
      <c r="E948">
        <v>29990</v>
      </c>
      <c r="F948">
        <v>29525.95</v>
      </c>
      <c r="G948">
        <v>29892.2</v>
      </c>
      <c r="H948">
        <v>29862.35</v>
      </c>
      <c r="I948">
        <v>29892.2</v>
      </c>
      <c r="J948">
        <f t="shared" si="522"/>
        <v>0.7527047189567847</v>
      </c>
      <c r="K948">
        <v>1477975</v>
      </c>
      <c r="L948">
        <v>48250</v>
      </c>
      <c r="M948">
        <f t="shared" si="518"/>
        <v>29800</v>
      </c>
      <c r="N948">
        <f t="shared" si="519"/>
        <v>30</v>
      </c>
      <c r="O948" s="11">
        <f t="shared" ref="O948:O969" si="543">O947</f>
        <v>24000</v>
      </c>
      <c r="P948" s="11">
        <f t="shared" ref="P948:P969" si="544">P947</f>
        <v>34550</v>
      </c>
      <c r="Q948" s="11">
        <f t="shared" si="516"/>
        <v>0</v>
      </c>
      <c r="R948" s="14">
        <v>19.817499999999999</v>
      </c>
      <c r="S948" s="14">
        <f t="shared" ref="S948:S969" si="545">S947</f>
        <v>26050</v>
      </c>
      <c r="T948" s="14">
        <f t="shared" ref="T948:T969" si="546">T947</f>
        <v>33300</v>
      </c>
      <c r="U948" s="14">
        <f t="shared" si="535"/>
        <v>0</v>
      </c>
      <c r="V948" s="15">
        <f t="shared" si="517"/>
        <v>464.04999999999927</v>
      </c>
      <c r="W948" s="15">
        <f t="shared" si="520"/>
        <v>322.79999999999927</v>
      </c>
      <c r="X948" s="15">
        <f t="shared" si="521"/>
        <v>141.25</v>
      </c>
      <c r="Y948" s="15">
        <f t="shared" si="523"/>
        <v>464.04999999999927</v>
      </c>
      <c r="Z948" s="16">
        <f t="shared" si="533"/>
        <v>722.18571428571443</v>
      </c>
      <c r="AA948" s="15">
        <f t="shared" si="532"/>
        <v>2.4159670893601489E-2</v>
      </c>
      <c r="AB948" s="15">
        <f t="shared" si="534"/>
        <v>22.468493931049384</v>
      </c>
      <c r="AC948" s="15">
        <f t="shared" ref="AC948:AC969" si="547">AC947</f>
        <v>25250</v>
      </c>
      <c r="AD948" s="15">
        <f t="shared" ref="AD948:AD969" si="548">AD947</f>
        <v>34100</v>
      </c>
      <c r="AE948" s="15">
        <f t="shared" si="536"/>
        <v>0</v>
      </c>
    </row>
    <row r="949" spans="1:31" x14ac:dyDescent="0.35">
      <c r="A949" s="2">
        <v>44167</v>
      </c>
      <c r="B949" t="s">
        <v>11</v>
      </c>
      <c r="C949" s="3">
        <v>44196</v>
      </c>
      <c r="D949">
        <v>29865.55</v>
      </c>
      <c r="E949">
        <v>29912</v>
      </c>
      <c r="F949">
        <v>29202</v>
      </c>
      <c r="G949">
        <v>29603</v>
      </c>
      <c r="H949">
        <v>29543.05</v>
      </c>
      <c r="I949">
        <v>29603</v>
      </c>
      <c r="J949">
        <f t="shared" si="522"/>
        <v>-0.9769280140526323</v>
      </c>
      <c r="K949">
        <v>1577950</v>
      </c>
      <c r="L949">
        <v>99975</v>
      </c>
      <c r="M949">
        <f t="shared" si="518"/>
        <v>29900</v>
      </c>
      <c r="N949">
        <f t="shared" si="519"/>
        <v>29</v>
      </c>
      <c r="O949" s="11">
        <f t="shared" si="543"/>
        <v>24000</v>
      </c>
      <c r="P949" s="11">
        <f t="shared" si="544"/>
        <v>34550</v>
      </c>
      <c r="Q949" s="11">
        <f t="shared" si="516"/>
        <v>0</v>
      </c>
      <c r="R949" s="14">
        <v>20.182500000000001</v>
      </c>
      <c r="S949" s="14">
        <f t="shared" si="545"/>
        <v>26050</v>
      </c>
      <c r="T949" s="14">
        <f t="shared" si="546"/>
        <v>33300</v>
      </c>
      <c r="U949" s="14">
        <f t="shared" si="535"/>
        <v>0</v>
      </c>
      <c r="V949" s="15">
        <f t="shared" si="517"/>
        <v>710</v>
      </c>
      <c r="W949" s="15">
        <f t="shared" si="520"/>
        <v>19.799999999999272</v>
      </c>
      <c r="X949" s="15">
        <f t="shared" si="521"/>
        <v>690.20000000000073</v>
      </c>
      <c r="Y949" s="15">
        <f t="shared" si="523"/>
        <v>710</v>
      </c>
      <c r="Z949" s="16">
        <f t="shared" si="533"/>
        <v>713.32857142857154</v>
      </c>
      <c r="AA949" s="15">
        <f t="shared" si="532"/>
        <v>2.4096496011504629E-2</v>
      </c>
      <c r="AB949" s="15">
        <f t="shared" si="534"/>
        <v>22.409741290699305</v>
      </c>
      <c r="AC949" s="15">
        <f t="shared" si="547"/>
        <v>25250</v>
      </c>
      <c r="AD949" s="15">
        <f t="shared" si="548"/>
        <v>34100</v>
      </c>
      <c r="AE949" s="15">
        <f t="shared" si="536"/>
        <v>0</v>
      </c>
    </row>
    <row r="950" spans="1:31" x14ac:dyDescent="0.35">
      <c r="A950" s="2">
        <v>44168</v>
      </c>
      <c r="B950" t="s">
        <v>11</v>
      </c>
      <c r="C950" s="3">
        <v>44196</v>
      </c>
      <c r="D950">
        <v>29543.05</v>
      </c>
      <c r="E950">
        <v>29890</v>
      </c>
      <c r="F950">
        <v>29436.65</v>
      </c>
      <c r="G950">
        <v>29542.2</v>
      </c>
      <c r="H950">
        <v>29570</v>
      </c>
      <c r="I950">
        <v>29542.2</v>
      </c>
      <c r="J950">
        <f t="shared" si="522"/>
        <v>-0.20580728584871566</v>
      </c>
      <c r="K950">
        <v>1597875</v>
      </c>
      <c r="L950">
        <v>19925</v>
      </c>
      <c r="M950">
        <f t="shared" si="518"/>
        <v>29500</v>
      </c>
      <c r="N950">
        <f t="shared" si="519"/>
        <v>28</v>
      </c>
      <c r="O950" s="11">
        <f t="shared" si="543"/>
        <v>24000</v>
      </c>
      <c r="P950" s="11">
        <f t="shared" si="544"/>
        <v>34550</v>
      </c>
      <c r="Q950" s="11">
        <f t="shared" si="516"/>
        <v>0</v>
      </c>
      <c r="R950" s="14">
        <v>19.907499999999999</v>
      </c>
      <c r="S950" s="14">
        <f t="shared" si="545"/>
        <v>26050</v>
      </c>
      <c r="T950" s="14">
        <f t="shared" si="546"/>
        <v>33300</v>
      </c>
      <c r="U950" s="14">
        <f t="shared" si="535"/>
        <v>0</v>
      </c>
      <c r="V950" s="15">
        <f t="shared" si="517"/>
        <v>453.34999999999854</v>
      </c>
      <c r="W950" s="15">
        <f t="shared" si="520"/>
        <v>287</v>
      </c>
      <c r="X950" s="15">
        <f t="shared" si="521"/>
        <v>166.34999999999854</v>
      </c>
      <c r="Y950" s="15">
        <f t="shared" si="523"/>
        <v>453.34999999999854</v>
      </c>
      <c r="Z950" s="16">
        <f t="shared" si="533"/>
        <v>693.5607142857142</v>
      </c>
      <c r="AA950" s="15">
        <f t="shared" si="532"/>
        <v>2.347694871355939E-2</v>
      </c>
      <c r="AB950" s="15">
        <f t="shared" si="534"/>
        <v>21.833562303610233</v>
      </c>
      <c r="AC950" s="15">
        <f t="shared" si="547"/>
        <v>25250</v>
      </c>
      <c r="AD950" s="15">
        <f t="shared" si="548"/>
        <v>34100</v>
      </c>
      <c r="AE950" s="15">
        <f t="shared" si="536"/>
        <v>0</v>
      </c>
    </row>
    <row r="951" spans="1:31" x14ac:dyDescent="0.35">
      <c r="A951" s="2">
        <v>44169</v>
      </c>
      <c r="B951" t="s">
        <v>11</v>
      </c>
      <c r="C951" s="3">
        <v>44196</v>
      </c>
      <c r="D951">
        <v>29350</v>
      </c>
      <c r="E951">
        <v>30276.95</v>
      </c>
      <c r="F951">
        <v>29350</v>
      </c>
      <c r="G951">
        <v>30190.95</v>
      </c>
      <c r="H951">
        <v>30265</v>
      </c>
      <c r="I951">
        <v>30190.95</v>
      </c>
      <c r="J951">
        <f t="shared" si="522"/>
        <v>2.1488227432392817</v>
      </c>
      <c r="K951">
        <v>1758025</v>
      </c>
      <c r="L951">
        <v>160150</v>
      </c>
      <c r="M951">
        <f t="shared" si="518"/>
        <v>29400</v>
      </c>
      <c r="N951">
        <f t="shared" si="519"/>
        <v>27</v>
      </c>
      <c r="O951" s="11">
        <f t="shared" si="543"/>
        <v>24000</v>
      </c>
      <c r="P951" s="11">
        <f t="shared" si="544"/>
        <v>34550</v>
      </c>
      <c r="Q951" s="11">
        <f t="shared" si="516"/>
        <v>0</v>
      </c>
      <c r="R951" s="14">
        <v>19</v>
      </c>
      <c r="S951" s="14">
        <f t="shared" si="545"/>
        <v>26050</v>
      </c>
      <c r="T951" s="14">
        <f t="shared" si="546"/>
        <v>33300</v>
      </c>
      <c r="U951" s="14">
        <f t="shared" si="535"/>
        <v>0</v>
      </c>
      <c r="V951" s="15">
        <f t="shared" si="517"/>
        <v>926.95000000000073</v>
      </c>
      <c r="W951" s="15">
        <f t="shared" si="520"/>
        <v>734.75</v>
      </c>
      <c r="X951" s="15">
        <f t="shared" si="521"/>
        <v>192.20000000000073</v>
      </c>
      <c r="Y951" s="15">
        <f t="shared" si="523"/>
        <v>926.95000000000073</v>
      </c>
      <c r="Z951" s="16">
        <f t="shared" si="533"/>
        <v>698.66071428571433</v>
      </c>
      <c r="AA951" s="15">
        <f t="shared" si="532"/>
        <v>2.3141395493871984E-2</v>
      </c>
      <c r="AB951" s="15">
        <f t="shared" si="534"/>
        <v>21.521497809300946</v>
      </c>
      <c r="AC951" s="15">
        <f t="shared" si="547"/>
        <v>25250</v>
      </c>
      <c r="AD951" s="15">
        <f t="shared" si="548"/>
        <v>34100</v>
      </c>
      <c r="AE951" s="15">
        <f t="shared" si="536"/>
        <v>0</v>
      </c>
    </row>
    <row r="952" spans="1:31" x14ac:dyDescent="0.35">
      <c r="A952" s="2">
        <v>44172</v>
      </c>
      <c r="B952" t="s">
        <v>11</v>
      </c>
      <c r="C952" s="3">
        <v>44196</v>
      </c>
      <c r="D952">
        <v>30165.200000000001</v>
      </c>
      <c r="E952">
        <v>30443.95</v>
      </c>
      <c r="F952">
        <v>30021</v>
      </c>
      <c r="G952">
        <v>30290.55</v>
      </c>
      <c r="H952">
        <v>30270</v>
      </c>
      <c r="I952">
        <v>30290.55</v>
      </c>
      <c r="J952">
        <f t="shared" si="522"/>
        <v>0.32881542263180613</v>
      </c>
      <c r="K952">
        <v>1733550</v>
      </c>
      <c r="L952">
        <v>-24475</v>
      </c>
      <c r="M952">
        <f t="shared" si="518"/>
        <v>30200</v>
      </c>
      <c r="N952">
        <f t="shared" si="519"/>
        <v>24</v>
      </c>
      <c r="O952" s="11">
        <f t="shared" si="543"/>
        <v>24000</v>
      </c>
      <c r="P952" s="11">
        <f t="shared" si="544"/>
        <v>34550</v>
      </c>
      <c r="Q952" s="11">
        <f t="shared" si="516"/>
        <v>0</v>
      </c>
      <c r="R952" s="14">
        <v>18.0275</v>
      </c>
      <c r="S952" s="14">
        <f t="shared" si="545"/>
        <v>26050</v>
      </c>
      <c r="T952" s="14">
        <f t="shared" si="546"/>
        <v>33300</v>
      </c>
      <c r="U952" s="14">
        <f t="shared" si="535"/>
        <v>0</v>
      </c>
      <c r="V952" s="15">
        <f t="shared" si="517"/>
        <v>422.95000000000073</v>
      </c>
      <c r="W952" s="15">
        <f t="shared" si="520"/>
        <v>253</v>
      </c>
      <c r="X952" s="15">
        <f t="shared" si="521"/>
        <v>169.95000000000073</v>
      </c>
      <c r="Y952" s="15">
        <f t="shared" si="523"/>
        <v>422.95000000000073</v>
      </c>
      <c r="Z952" s="16">
        <f t="shared" si="533"/>
        <v>707.875</v>
      </c>
      <c r="AA952" s="15">
        <f t="shared" si="532"/>
        <v>2.3369499728463167E-2</v>
      </c>
      <c r="AB952" s="15">
        <f t="shared" si="534"/>
        <v>21.733634747470745</v>
      </c>
      <c r="AC952" s="15">
        <f t="shared" si="547"/>
        <v>25250</v>
      </c>
      <c r="AD952" s="15">
        <f t="shared" si="548"/>
        <v>34100</v>
      </c>
      <c r="AE952" s="15">
        <f t="shared" si="536"/>
        <v>0</v>
      </c>
    </row>
    <row r="953" spans="1:31" x14ac:dyDescent="0.35">
      <c r="A953" s="2">
        <v>44173</v>
      </c>
      <c r="B953" t="s">
        <v>11</v>
      </c>
      <c r="C953" s="3">
        <v>44196</v>
      </c>
      <c r="D953">
        <v>30339.95</v>
      </c>
      <c r="E953">
        <v>30449.9</v>
      </c>
      <c r="F953">
        <v>30104.25</v>
      </c>
      <c r="G953">
        <v>30314</v>
      </c>
      <c r="H953">
        <v>30316.65</v>
      </c>
      <c r="I953">
        <v>30314</v>
      </c>
      <c r="J953">
        <f t="shared" si="522"/>
        <v>7.7356996767172684E-2</v>
      </c>
      <c r="K953">
        <v>1679975</v>
      </c>
      <c r="L953">
        <v>-53575</v>
      </c>
      <c r="M953">
        <f t="shared" si="518"/>
        <v>30300</v>
      </c>
      <c r="N953">
        <f t="shared" si="519"/>
        <v>23</v>
      </c>
      <c r="O953" s="11">
        <f t="shared" si="543"/>
        <v>24000</v>
      </c>
      <c r="P953" s="11">
        <f t="shared" si="544"/>
        <v>34550</v>
      </c>
      <c r="Q953" s="11">
        <f t="shared" si="516"/>
        <v>0</v>
      </c>
      <c r="R953" s="14">
        <v>18.024999999999999</v>
      </c>
      <c r="S953" s="14">
        <f t="shared" si="545"/>
        <v>26050</v>
      </c>
      <c r="T953" s="14">
        <f t="shared" si="546"/>
        <v>33300</v>
      </c>
      <c r="U953" s="14">
        <f t="shared" si="535"/>
        <v>0</v>
      </c>
      <c r="V953" s="15">
        <f t="shared" si="517"/>
        <v>345.65000000000146</v>
      </c>
      <c r="W953" s="15">
        <f t="shared" si="520"/>
        <v>159.35000000000218</v>
      </c>
      <c r="X953" s="15">
        <f t="shared" si="521"/>
        <v>186.29999999999927</v>
      </c>
      <c r="Y953" s="15">
        <f t="shared" si="523"/>
        <v>345.65000000000146</v>
      </c>
      <c r="Z953" s="16">
        <f t="shared" si="533"/>
        <v>688.51785714285711</v>
      </c>
      <c r="AA953" s="15">
        <f t="shared" si="532"/>
        <v>2.2712867227777829E-2</v>
      </c>
      <c r="AB953" s="15">
        <f t="shared" si="534"/>
        <v>21.12296652183338</v>
      </c>
      <c r="AC953" s="15">
        <f t="shared" si="547"/>
        <v>25250</v>
      </c>
      <c r="AD953" s="15">
        <f t="shared" si="548"/>
        <v>34100</v>
      </c>
      <c r="AE953" s="15">
        <f t="shared" si="536"/>
        <v>0</v>
      </c>
    </row>
    <row r="954" spans="1:31" x14ac:dyDescent="0.35">
      <c r="A954" s="2">
        <v>44174</v>
      </c>
      <c r="B954" t="s">
        <v>11</v>
      </c>
      <c r="C954" s="3">
        <v>44196</v>
      </c>
      <c r="D954">
        <v>30400</v>
      </c>
      <c r="E954">
        <v>30877</v>
      </c>
      <c r="F954">
        <v>30355</v>
      </c>
      <c r="G954">
        <v>30763.65</v>
      </c>
      <c r="H954">
        <v>30769.45</v>
      </c>
      <c r="I954">
        <v>30763.65</v>
      </c>
      <c r="J954">
        <f t="shared" si="522"/>
        <v>1.4616276027064456</v>
      </c>
      <c r="K954">
        <v>1730775</v>
      </c>
      <c r="L954">
        <v>50800</v>
      </c>
      <c r="M954">
        <f t="shared" si="518"/>
        <v>30400</v>
      </c>
      <c r="N954">
        <f t="shared" si="519"/>
        <v>22</v>
      </c>
      <c r="O954" s="11">
        <f t="shared" si="543"/>
        <v>24000</v>
      </c>
      <c r="P954" s="11">
        <f t="shared" si="544"/>
        <v>34550</v>
      </c>
      <c r="Q954" s="11">
        <f t="shared" si="516"/>
        <v>0</v>
      </c>
      <c r="R954" s="14">
        <v>18.6175</v>
      </c>
      <c r="S954" s="14">
        <f t="shared" si="545"/>
        <v>26050</v>
      </c>
      <c r="T954" s="14">
        <f t="shared" si="546"/>
        <v>33300</v>
      </c>
      <c r="U954" s="14">
        <f t="shared" si="535"/>
        <v>0</v>
      </c>
      <c r="V954" s="15">
        <f t="shared" si="517"/>
        <v>522</v>
      </c>
      <c r="W954" s="15">
        <f t="shared" si="520"/>
        <v>563</v>
      </c>
      <c r="X954" s="15">
        <f t="shared" si="521"/>
        <v>41</v>
      </c>
      <c r="Y954" s="15">
        <f t="shared" si="523"/>
        <v>563</v>
      </c>
      <c r="Z954" s="16">
        <f t="shared" si="533"/>
        <v>674.94642857142856</v>
      </c>
      <c r="AA954" s="15">
        <f t="shared" si="532"/>
        <v>2.1939738248596265E-2</v>
      </c>
      <c r="AB954" s="15">
        <f t="shared" si="534"/>
        <v>20.403956571194527</v>
      </c>
      <c r="AC954" s="15">
        <f t="shared" si="547"/>
        <v>25250</v>
      </c>
      <c r="AD954" s="15">
        <f t="shared" si="548"/>
        <v>34100</v>
      </c>
      <c r="AE954" s="15">
        <f t="shared" si="536"/>
        <v>0</v>
      </c>
    </row>
    <row r="955" spans="1:31" x14ac:dyDescent="0.35">
      <c r="A955" s="2">
        <v>44175</v>
      </c>
      <c r="B955" t="s">
        <v>11</v>
      </c>
      <c r="C955" s="3">
        <v>44196</v>
      </c>
      <c r="D955">
        <v>30580</v>
      </c>
      <c r="E955">
        <v>30690</v>
      </c>
      <c r="F955">
        <v>30255</v>
      </c>
      <c r="G955">
        <v>30621.75</v>
      </c>
      <c r="H955">
        <v>30614.95</v>
      </c>
      <c r="I955">
        <v>30621.75</v>
      </c>
      <c r="J955">
        <f t="shared" si="522"/>
        <v>-0.46339611550614013</v>
      </c>
      <c r="K955">
        <v>1596750</v>
      </c>
      <c r="L955">
        <v>-134025</v>
      </c>
      <c r="M955">
        <f t="shared" si="518"/>
        <v>30600</v>
      </c>
      <c r="N955">
        <f t="shared" si="519"/>
        <v>21</v>
      </c>
      <c r="O955" s="11">
        <f t="shared" si="543"/>
        <v>24000</v>
      </c>
      <c r="P955" s="11">
        <f t="shared" si="544"/>
        <v>34550</v>
      </c>
      <c r="Q955" s="11">
        <f t="shared" si="516"/>
        <v>0</v>
      </c>
      <c r="R955" s="14">
        <v>18.920000000000002</v>
      </c>
      <c r="S955" s="14">
        <f t="shared" si="545"/>
        <v>26050</v>
      </c>
      <c r="T955" s="14">
        <f t="shared" si="546"/>
        <v>33300</v>
      </c>
      <c r="U955" s="14">
        <f t="shared" si="535"/>
        <v>0</v>
      </c>
      <c r="V955" s="15">
        <f t="shared" si="517"/>
        <v>435</v>
      </c>
      <c r="W955" s="15">
        <f t="shared" si="520"/>
        <v>73.650000000001455</v>
      </c>
      <c r="X955" s="15">
        <f t="shared" si="521"/>
        <v>508.65000000000146</v>
      </c>
      <c r="Y955" s="15">
        <f t="shared" si="523"/>
        <v>508.65000000000146</v>
      </c>
      <c r="Z955" s="16">
        <f t="shared" si="533"/>
        <v>644.39285714285711</v>
      </c>
      <c r="AA955" s="15">
        <f t="shared" si="532"/>
        <v>2.1043632618738546E-2</v>
      </c>
      <c r="AB955" s="15">
        <f t="shared" si="534"/>
        <v>19.570578335426848</v>
      </c>
      <c r="AC955" s="15">
        <f t="shared" si="547"/>
        <v>25250</v>
      </c>
      <c r="AD955" s="15">
        <f t="shared" si="548"/>
        <v>34100</v>
      </c>
      <c r="AE955" s="15">
        <f t="shared" si="536"/>
        <v>0</v>
      </c>
    </row>
    <row r="956" spans="1:31" x14ac:dyDescent="0.35">
      <c r="A956" s="2">
        <v>44176</v>
      </c>
      <c r="B956" t="s">
        <v>11</v>
      </c>
      <c r="C956" s="3">
        <v>44196</v>
      </c>
      <c r="D956">
        <v>30674.95</v>
      </c>
      <c r="E956">
        <v>30865</v>
      </c>
      <c r="F956">
        <v>30337</v>
      </c>
      <c r="G956">
        <v>30609.25</v>
      </c>
      <c r="H956">
        <v>30624.95</v>
      </c>
      <c r="I956">
        <v>30609.25</v>
      </c>
      <c r="J956">
        <f t="shared" si="522"/>
        <v>-4.0837328585313262E-2</v>
      </c>
      <c r="K956">
        <v>1605525</v>
      </c>
      <c r="L956">
        <v>8775</v>
      </c>
      <c r="M956">
        <f t="shared" si="518"/>
        <v>30700</v>
      </c>
      <c r="N956">
        <f t="shared" si="519"/>
        <v>20</v>
      </c>
      <c r="O956" s="11">
        <f t="shared" si="543"/>
        <v>24000</v>
      </c>
      <c r="P956" s="11">
        <f t="shared" si="544"/>
        <v>34550</v>
      </c>
      <c r="Q956" s="11">
        <f t="shared" si="516"/>
        <v>0</v>
      </c>
      <c r="R956" s="14">
        <v>18.712499999999999</v>
      </c>
      <c r="S956" s="14">
        <f t="shared" si="545"/>
        <v>26050</v>
      </c>
      <c r="T956" s="14">
        <f t="shared" si="546"/>
        <v>33300</v>
      </c>
      <c r="U956" s="14">
        <f t="shared" si="535"/>
        <v>0</v>
      </c>
      <c r="V956" s="15">
        <f t="shared" si="517"/>
        <v>528</v>
      </c>
      <c r="W956" s="15">
        <f t="shared" si="520"/>
        <v>243.25</v>
      </c>
      <c r="X956" s="15">
        <f t="shared" si="521"/>
        <v>284.75</v>
      </c>
      <c r="Y956" s="15">
        <f t="shared" si="523"/>
        <v>528</v>
      </c>
      <c r="Z956" s="16">
        <f t="shared" si="533"/>
        <v>621.40357142857158</v>
      </c>
      <c r="AA956" s="15">
        <f t="shared" si="532"/>
        <v>2.0301169464412606E-2</v>
      </c>
      <c r="AB956" s="15">
        <f t="shared" si="534"/>
        <v>18.880087601903725</v>
      </c>
      <c r="AC956" s="15">
        <f t="shared" si="547"/>
        <v>25250</v>
      </c>
      <c r="AD956" s="15">
        <f t="shared" si="548"/>
        <v>34100</v>
      </c>
      <c r="AE956" s="15">
        <f t="shared" si="536"/>
        <v>0</v>
      </c>
    </row>
    <row r="957" spans="1:31" x14ac:dyDescent="0.35">
      <c r="A957" s="2">
        <v>44179</v>
      </c>
      <c r="B957" t="s">
        <v>11</v>
      </c>
      <c r="C957" s="3">
        <v>44196</v>
      </c>
      <c r="D957">
        <v>30702.35</v>
      </c>
      <c r="E957">
        <v>30890</v>
      </c>
      <c r="F957">
        <v>30656.1</v>
      </c>
      <c r="G957">
        <v>30788.400000000001</v>
      </c>
      <c r="H957">
        <v>30781</v>
      </c>
      <c r="I957">
        <v>30788.400000000001</v>
      </c>
      <c r="J957">
        <f t="shared" si="522"/>
        <v>0.58187499188006342</v>
      </c>
      <c r="K957">
        <v>1603700</v>
      </c>
      <c r="L957">
        <v>-1825</v>
      </c>
      <c r="M957">
        <f t="shared" si="518"/>
        <v>30700</v>
      </c>
      <c r="N957">
        <f t="shared" si="519"/>
        <v>17</v>
      </c>
      <c r="O957" s="11">
        <f t="shared" si="543"/>
        <v>24000</v>
      </c>
      <c r="P957" s="11">
        <f t="shared" si="544"/>
        <v>34550</v>
      </c>
      <c r="Q957" s="11">
        <f t="shared" si="516"/>
        <v>0</v>
      </c>
      <c r="R957" s="14">
        <v>18.79</v>
      </c>
      <c r="S957" s="14">
        <f t="shared" si="545"/>
        <v>26050</v>
      </c>
      <c r="T957" s="14">
        <f t="shared" si="546"/>
        <v>33300</v>
      </c>
      <c r="U957" s="14">
        <f t="shared" si="535"/>
        <v>0</v>
      </c>
      <c r="V957" s="15">
        <f t="shared" si="517"/>
        <v>233.90000000000146</v>
      </c>
      <c r="W957" s="15">
        <f t="shared" si="520"/>
        <v>280.75</v>
      </c>
      <c r="X957" s="15">
        <f t="shared" si="521"/>
        <v>46.849999999998545</v>
      </c>
      <c r="Y957" s="15">
        <f t="shared" si="523"/>
        <v>280.75</v>
      </c>
      <c r="Z957" s="16">
        <f t="shared" si="533"/>
        <v>581.54285714285732</v>
      </c>
      <c r="AA957" s="15">
        <f t="shared" si="532"/>
        <v>1.8888375399269117E-2</v>
      </c>
      <c r="AB957" s="15">
        <f t="shared" si="534"/>
        <v>17.566189121320278</v>
      </c>
      <c r="AC957" s="15">
        <f t="shared" si="547"/>
        <v>25250</v>
      </c>
      <c r="AD957" s="15">
        <f t="shared" si="548"/>
        <v>34100</v>
      </c>
      <c r="AE957" s="15">
        <f t="shared" si="536"/>
        <v>0</v>
      </c>
    </row>
    <row r="958" spans="1:31" x14ac:dyDescent="0.35">
      <c r="A958" s="2">
        <v>44180</v>
      </c>
      <c r="B958" t="s">
        <v>11</v>
      </c>
      <c r="C958" s="3">
        <v>44196</v>
      </c>
      <c r="D958">
        <v>30700</v>
      </c>
      <c r="E958">
        <v>30780.6</v>
      </c>
      <c r="F958">
        <v>30343.95</v>
      </c>
      <c r="G958">
        <v>30706.6</v>
      </c>
      <c r="H958">
        <v>30692.05</v>
      </c>
      <c r="I958">
        <v>30706.6</v>
      </c>
      <c r="J958">
        <f t="shared" si="522"/>
        <v>-0.2663922414073942</v>
      </c>
      <c r="K958">
        <v>1435225</v>
      </c>
      <c r="L958">
        <v>-168475</v>
      </c>
      <c r="M958">
        <f t="shared" si="518"/>
        <v>30700</v>
      </c>
      <c r="N958">
        <f t="shared" si="519"/>
        <v>16</v>
      </c>
      <c r="O958" s="11">
        <f t="shared" si="543"/>
        <v>24000</v>
      </c>
      <c r="P958" s="11">
        <f t="shared" si="544"/>
        <v>34550</v>
      </c>
      <c r="Q958" s="11">
        <f t="shared" si="516"/>
        <v>0</v>
      </c>
      <c r="R958" s="14">
        <v>19.4025</v>
      </c>
      <c r="S958" s="14">
        <f t="shared" si="545"/>
        <v>26050</v>
      </c>
      <c r="T958" s="14">
        <f t="shared" si="546"/>
        <v>33300</v>
      </c>
      <c r="U958" s="14">
        <f t="shared" si="535"/>
        <v>0</v>
      </c>
      <c r="V958" s="15">
        <f t="shared" si="517"/>
        <v>436.64999999999782</v>
      </c>
      <c r="W958" s="15">
        <f t="shared" si="520"/>
        <v>7.8000000000029104</v>
      </c>
      <c r="X958" s="15">
        <f t="shared" si="521"/>
        <v>444.45000000000073</v>
      </c>
      <c r="Y958" s="15">
        <f t="shared" si="523"/>
        <v>444.45000000000073</v>
      </c>
      <c r="Z958" s="16">
        <f t="shared" si="533"/>
        <v>558.10357142857174</v>
      </c>
      <c r="AA958" s="15">
        <f t="shared" si="532"/>
        <v>1.8175362020821966E-2</v>
      </c>
      <c r="AB958" s="15">
        <f t="shared" si="534"/>
        <v>16.903086679364428</v>
      </c>
      <c r="AC958" s="15">
        <f t="shared" si="547"/>
        <v>25250</v>
      </c>
      <c r="AD958" s="15">
        <f t="shared" si="548"/>
        <v>34100</v>
      </c>
      <c r="AE958" s="15">
        <f t="shared" si="536"/>
        <v>0</v>
      </c>
    </row>
    <row r="959" spans="1:31" x14ac:dyDescent="0.35">
      <c r="A959" s="2">
        <v>44181</v>
      </c>
      <c r="B959" t="s">
        <v>11</v>
      </c>
      <c r="C959" s="3">
        <v>44196</v>
      </c>
      <c r="D959">
        <v>30823.599999999999</v>
      </c>
      <c r="E959">
        <v>30925</v>
      </c>
      <c r="F959">
        <v>30526.6</v>
      </c>
      <c r="G959">
        <v>30770.5</v>
      </c>
      <c r="H959">
        <v>30743.05</v>
      </c>
      <c r="I959">
        <v>30770.5</v>
      </c>
      <c r="J959">
        <f t="shared" si="522"/>
        <v>0.20766643375961213</v>
      </c>
      <c r="K959">
        <v>1477075</v>
      </c>
      <c r="L959">
        <v>41850</v>
      </c>
      <c r="M959">
        <f t="shared" si="518"/>
        <v>30800</v>
      </c>
      <c r="N959">
        <f t="shared" si="519"/>
        <v>15</v>
      </c>
      <c r="O959" s="11">
        <f t="shared" si="543"/>
        <v>24000</v>
      </c>
      <c r="P959" s="11">
        <f t="shared" si="544"/>
        <v>34550</v>
      </c>
      <c r="Q959" s="11">
        <f t="shared" si="516"/>
        <v>0</v>
      </c>
      <c r="R959" s="14">
        <v>19.344999999999999</v>
      </c>
      <c r="S959" s="14">
        <f t="shared" si="545"/>
        <v>26050</v>
      </c>
      <c r="T959" s="14">
        <f t="shared" si="546"/>
        <v>33300</v>
      </c>
      <c r="U959" s="14">
        <f t="shared" si="535"/>
        <v>0</v>
      </c>
      <c r="V959" s="15">
        <f t="shared" si="517"/>
        <v>398.40000000000146</v>
      </c>
      <c r="W959" s="15">
        <f t="shared" si="520"/>
        <v>218.40000000000146</v>
      </c>
      <c r="X959" s="15">
        <f t="shared" si="521"/>
        <v>180</v>
      </c>
      <c r="Y959" s="15">
        <f t="shared" si="523"/>
        <v>398.40000000000146</v>
      </c>
      <c r="Z959" s="16">
        <f t="shared" si="533"/>
        <v>512.14642857142906</v>
      </c>
      <c r="AA959" s="15">
        <f t="shared" si="532"/>
        <v>1.664407236058657E-2</v>
      </c>
      <c r="AB959" s="15">
        <f t="shared" si="534"/>
        <v>15.47898729534551</v>
      </c>
      <c r="AC959" s="15">
        <f t="shared" si="547"/>
        <v>25250</v>
      </c>
      <c r="AD959" s="15">
        <f t="shared" si="548"/>
        <v>34100</v>
      </c>
      <c r="AE959" s="15">
        <f t="shared" si="536"/>
        <v>0</v>
      </c>
    </row>
    <row r="960" spans="1:31" x14ac:dyDescent="0.35">
      <c r="A960" s="2">
        <v>44182</v>
      </c>
      <c r="B960" t="s">
        <v>11</v>
      </c>
      <c r="C960" s="3">
        <v>44196</v>
      </c>
      <c r="D960">
        <v>30841.85</v>
      </c>
      <c r="E960">
        <v>30998</v>
      </c>
      <c r="F960">
        <v>30652.25</v>
      </c>
      <c r="G960">
        <v>30844.400000000001</v>
      </c>
      <c r="H960">
        <v>30828</v>
      </c>
      <c r="I960">
        <v>30844.400000000001</v>
      </c>
      <c r="J960">
        <f t="shared" si="522"/>
        <v>0.23958968240588713</v>
      </c>
      <c r="K960">
        <v>1620325</v>
      </c>
      <c r="L960">
        <v>143250</v>
      </c>
      <c r="M960">
        <f t="shared" si="518"/>
        <v>30800</v>
      </c>
      <c r="N960">
        <f t="shared" si="519"/>
        <v>14</v>
      </c>
      <c r="O960" s="11">
        <f t="shared" si="543"/>
        <v>24000</v>
      </c>
      <c r="P960" s="11">
        <f t="shared" si="544"/>
        <v>34550</v>
      </c>
      <c r="Q960" s="11">
        <f t="shared" si="516"/>
        <v>0</v>
      </c>
      <c r="R960" s="14">
        <v>19.2</v>
      </c>
      <c r="S960" s="14">
        <f t="shared" si="545"/>
        <v>26050</v>
      </c>
      <c r="T960" s="14">
        <f t="shared" si="546"/>
        <v>33300</v>
      </c>
      <c r="U960" s="14">
        <f t="shared" si="535"/>
        <v>0</v>
      </c>
      <c r="V960" s="15">
        <f t="shared" si="517"/>
        <v>345.75</v>
      </c>
      <c r="W960" s="15">
        <f t="shared" si="520"/>
        <v>227.5</v>
      </c>
      <c r="X960" s="15">
        <f t="shared" si="521"/>
        <v>118.25</v>
      </c>
      <c r="Y960" s="15">
        <f t="shared" si="523"/>
        <v>345.75</v>
      </c>
      <c r="Z960" s="16">
        <f t="shared" si="533"/>
        <v>485.00714285714326</v>
      </c>
      <c r="AA960" s="15">
        <f t="shared" si="532"/>
        <v>1.5724317634875154E-2</v>
      </c>
      <c r="AB960" s="15">
        <f t="shared" si="534"/>
        <v>14.623615400433893</v>
      </c>
      <c r="AC960" s="15">
        <f t="shared" si="547"/>
        <v>25250</v>
      </c>
      <c r="AD960" s="15">
        <f t="shared" si="548"/>
        <v>34100</v>
      </c>
      <c r="AE960" s="15">
        <f t="shared" si="536"/>
        <v>0</v>
      </c>
    </row>
    <row r="961" spans="1:31" x14ac:dyDescent="0.35">
      <c r="A961" s="2">
        <v>44183</v>
      </c>
      <c r="B961" t="s">
        <v>11</v>
      </c>
      <c r="C961" s="3">
        <v>44196</v>
      </c>
      <c r="D961">
        <v>30797.95</v>
      </c>
      <c r="E961">
        <v>30865.45</v>
      </c>
      <c r="F961">
        <v>30380.1</v>
      </c>
      <c r="G961">
        <v>30735.75</v>
      </c>
      <c r="H961">
        <v>30686</v>
      </c>
      <c r="I961">
        <v>30735.75</v>
      </c>
      <c r="J961">
        <f t="shared" si="522"/>
        <v>-0.35349714908535323</v>
      </c>
      <c r="K961">
        <v>1527050</v>
      </c>
      <c r="L961">
        <v>-93275</v>
      </c>
      <c r="M961">
        <f t="shared" si="518"/>
        <v>30800</v>
      </c>
      <c r="N961">
        <f t="shared" si="519"/>
        <v>13</v>
      </c>
      <c r="O961" s="11">
        <f t="shared" si="543"/>
        <v>24000</v>
      </c>
      <c r="P961" s="11">
        <f t="shared" si="544"/>
        <v>34550</v>
      </c>
      <c r="Q961" s="11">
        <f t="shared" si="516"/>
        <v>0</v>
      </c>
      <c r="R961" s="14">
        <v>19.157499999999999</v>
      </c>
      <c r="S961" s="14">
        <f t="shared" si="545"/>
        <v>26050</v>
      </c>
      <c r="T961" s="14">
        <f t="shared" si="546"/>
        <v>33300</v>
      </c>
      <c r="U961" s="14">
        <f t="shared" si="535"/>
        <v>0</v>
      </c>
      <c r="V961" s="15">
        <f t="shared" si="517"/>
        <v>485.35000000000218</v>
      </c>
      <c r="W961" s="15">
        <f t="shared" si="520"/>
        <v>21.049999999999272</v>
      </c>
      <c r="X961" s="15">
        <f t="shared" si="521"/>
        <v>464.30000000000291</v>
      </c>
      <c r="Y961" s="15">
        <f t="shared" si="523"/>
        <v>485.35000000000218</v>
      </c>
      <c r="Z961" s="16">
        <f t="shared" si="533"/>
        <v>491.23571428571478</v>
      </c>
      <c r="AA961" s="15">
        <f t="shared" si="532"/>
        <v>1.598255172838518E-2</v>
      </c>
      <c r="AB961" s="15">
        <f t="shared" si="534"/>
        <v>14.863773107398217</v>
      </c>
      <c r="AC961" s="15">
        <f t="shared" si="547"/>
        <v>25250</v>
      </c>
      <c r="AD961" s="15">
        <f t="shared" si="548"/>
        <v>34100</v>
      </c>
      <c r="AE961" s="15">
        <f t="shared" si="536"/>
        <v>0</v>
      </c>
    </row>
    <row r="962" spans="1:31" x14ac:dyDescent="0.35">
      <c r="A962" s="2">
        <v>44186</v>
      </c>
      <c r="B962" t="s">
        <v>11</v>
      </c>
      <c r="C962" s="3">
        <v>44196</v>
      </c>
      <c r="D962">
        <v>30375</v>
      </c>
      <c r="E962">
        <v>30597.75</v>
      </c>
      <c r="F962">
        <v>29222</v>
      </c>
      <c r="G962">
        <v>29417.95</v>
      </c>
      <c r="H962">
        <v>29290</v>
      </c>
      <c r="I962">
        <v>29417.95</v>
      </c>
      <c r="J962">
        <f t="shared" si="522"/>
        <v>-4.4795779447582147</v>
      </c>
      <c r="K962">
        <v>1766625</v>
      </c>
      <c r="L962">
        <v>239575</v>
      </c>
      <c r="M962">
        <f t="shared" si="518"/>
        <v>30400</v>
      </c>
      <c r="N962">
        <f t="shared" si="519"/>
        <v>10</v>
      </c>
      <c r="O962" s="11">
        <f t="shared" si="543"/>
        <v>24000</v>
      </c>
      <c r="P962" s="11">
        <f t="shared" si="544"/>
        <v>34550</v>
      </c>
      <c r="Q962" s="11">
        <f t="shared" ref="Q962:Q1025" si="549">IF(AND(G962&gt;=O962,G962&lt;=P962),0,1)</f>
        <v>0</v>
      </c>
      <c r="R962" s="14">
        <v>18.622499999999999</v>
      </c>
      <c r="S962" s="14">
        <f t="shared" si="545"/>
        <v>26050</v>
      </c>
      <c r="T962" s="14">
        <f t="shared" si="546"/>
        <v>33300</v>
      </c>
      <c r="U962" s="14">
        <f t="shared" si="535"/>
        <v>0</v>
      </c>
      <c r="V962" s="15">
        <f t="shared" ref="V962:V1025" si="550">E962-F962</f>
        <v>1375.75</v>
      </c>
      <c r="W962" s="15">
        <f t="shared" si="520"/>
        <v>138</v>
      </c>
      <c r="X962" s="15">
        <f t="shared" si="521"/>
        <v>1513.75</v>
      </c>
      <c r="Y962" s="15">
        <f t="shared" si="523"/>
        <v>1513.75</v>
      </c>
      <c r="Z962" s="16">
        <f t="shared" si="533"/>
        <v>566.21428571428623</v>
      </c>
      <c r="AA962" s="15">
        <f t="shared" si="532"/>
        <v>1.9247238020130099E-2</v>
      </c>
      <c r="AB962" s="15">
        <f t="shared" si="534"/>
        <v>17.899931358720991</v>
      </c>
      <c r="AC962" s="15">
        <f t="shared" si="547"/>
        <v>25250</v>
      </c>
      <c r="AD962" s="15">
        <f t="shared" si="548"/>
        <v>34100</v>
      </c>
      <c r="AE962" s="15">
        <f t="shared" si="536"/>
        <v>0</v>
      </c>
    </row>
    <row r="963" spans="1:31" x14ac:dyDescent="0.35">
      <c r="A963" s="2">
        <v>44187</v>
      </c>
      <c r="B963" t="s">
        <v>11</v>
      </c>
      <c r="C963" s="3">
        <v>44196</v>
      </c>
      <c r="D963">
        <v>29515</v>
      </c>
      <c r="E963">
        <v>29760</v>
      </c>
      <c r="F963">
        <v>29000.1</v>
      </c>
      <c r="G963">
        <v>29646.6</v>
      </c>
      <c r="H963">
        <v>29665</v>
      </c>
      <c r="I963">
        <v>29646.6</v>
      </c>
      <c r="J963">
        <f t="shared" si="522"/>
        <v>0.77125201540816768</v>
      </c>
      <c r="K963">
        <v>1479125</v>
      </c>
      <c r="L963">
        <v>-287500</v>
      </c>
      <c r="M963">
        <f t="shared" ref="M963:M1026" si="551">MROUND(D963,100)</f>
        <v>29500</v>
      </c>
      <c r="N963">
        <f t="shared" ref="N963:N1026" si="552">C963-A963</f>
        <v>9</v>
      </c>
      <c r="O963" s="11">
        <f t="shared" si="543"/>
        <v>24000</v>
      </c>
      <c r="P963" s="11">
        <f t="shared" si="544"/>
        <v>34550</v>
      </c>
      <c r="Q963" s="11">
        <f t="shared" si="549"/>
        <v>0</v>
      </c>
      <c r="R963" s="14">
        <v>23.19</v>
      </c>
      <c r="S963" s="14">
        <f t="shared" si="545"/>
        <v>26050</v>
      </c>
      <c r="T963" s="14">
        <f t="shared" si="546"/>
        <v>33300</v>
      </c>
      <c r="U963" s="14">
        <f t="shared" si="535"/>
        <v>0</v>
      </c>
      <c r="V963" s="15">
        <f t="shared" si="550"/>
        <v>759.90000000000146</v>
      </c>
      <c r="W963" s="15">
        <f t="shared" ref="W963:W1026" si="553">ABS(G962-E963)</f>
        <v>342.04999999999927</v>
      </c>
      <c r="X963" s="15">
        <f t="shared" ref="X963:X1026" si="554">ABS(G962-F963)</f>
        <v>417.85000000000218</v>
      </c>
      <c r="Y963" s="15">
        <f t="shared" si="523"/>
        <v>759.90000000000146</v>
      </c>
      <c r="Z963" s="16">
        <f t="shared" si="533"/>
        <v>569.77857142857204</v>
      </c>
      <c r="AA963" s="15">
        <f t="shared" si="532"/>
        <v>1.9219019092529061E-2</v>
      </c>
      <c r="AB963" s="15">
        <f t="shared" si="534"/>
        <v>17.873687756052028</v>
      </c>
      <c r="AC963" s="15">
        <f t="shared" si="547"/>
        <v>25250</v>
      </c>
      <c r="AD963" s="15">
        <f t="shared" si="548"/>
        <v>34100</v>
      </c>
      <c r="AE963" s="15">
        <f t="shared" si="536"/>
        <v>0</v>
      </c>
    </row>
    <row r="964" spans="1:31" x14ac:dyDescent="0.35">
      <c r="A964" s="2">
        <v>44188</v>
      </c>
      <c r="B964" t="s">
        <v>11</v>
      </c>
      <c r="C964" s="3">
        <v>44196</v>
      </c>
      <c r="D964">
        <v>29580.25</v>
      </c>
      <c r="E964">
        <v>29950</v>
      </c>
      <c r="F964">
        <v>29472.3</v>
      </c>
      <c r="G964">
        <v>29908.5</v>
      </c>
      <c r="H964">
        <v>29941.5</v>
      </c>
      <c r="I964">
        <v>29908.5</v>
      </c>
      <c r="J964">
        <f t="shared" ref="J964:J1027" si="555">((G964-G963)/G964)*100</f>
        <v>0.87567079592758401</v>
      </c>
      <c r="K964">
        <v>1477325</v>
      </c>
      <c r="L964">
        <v>-1800</v>
      </c>
      <c r="M964">
        <f t="shared" si="551"/>
        <v>29600</v>
      </c>
      <c r="N964">
        <f t="shared" si="552"/>
        <v>8</v>
      </c>
      <c r="O964" s="11">
        <f t="shared" si="543"/>
        <v>24000</v>
      </c>
      <c r="P964" s="11">
        <f t="shared" si="544"/>
        <v>34550</v>
      </c>
      <c r="Q964" s="11">
        <f t="shared" si="549"/>
        <v>0</v>
      </c>
      <c r="R964" s="14">
        <v>21.984999999999999</v>
      </c>
      <c r="S964" s="14">
        <f t="shared" si="545"/>
        <v>26050</v>
      </c>
      <c r="T964" s="14">
        <f t="shared" si="546"/>
        <v>33300</v>
      </c>
      <c r="U964" s="14">
        <f t="shared" si="535"/>
        <v>0</v>
      </c>
      <c r="V964" s="15">
        <f t="shared" si="550"/>
        <v>477.70000000000073</v>
      </c>
      <c r="W964" s="15">
        <f t="shared" si="553"/>
        <v>303.40000000000146</v>
      </c>
      <c r="X964" s="15">
        <f t="shared" si="554"/>
        <v>174.29999999999927</v>
      </c>
      <c r="Y964" s="15">
        <f t="shared" ref="Y964:Y1027" si="556">MAX(V964,W964,X964)</f>
        <v>477.70000000000073</v>
      </c>
      <c r="Z964" s="16">
        <f t="shared" si="533"/>
        <v>571.51785714285791</v>
      </c>
      <c r="AA964" s="15">
        <f t="shared" si="532"/>
        <v>1.9108877313902668E-2</v>
      </c>
      <c r="AB964" s="15">
        <f t="shared" si="534"/>
        <v>17.771255901929482</v>
      </c>
      <c r="AC964" s="15">
        <f t="shared" si="547"/>
        <v>25250</v>
      </c>
      <c r="AD964" s="15">
        <f t="shared" si="548"/>
        <v>34100</v>
      </c>
      <c r="AE964" s="15">
        <f t="shared" si="536"/>
        <v>0</v>
      </c>
    </row>
    <row r="965" spans="1:31" x14ac:dyDescent="0.35">
      <c r="A965" s="2">
        <v>44189</v>
      </c>
      <c r="B965" t="s">
        <v>11</v>
      </c>
      <c r="C965" s="3">
        <v>44196</v>
      </c>
      <c r="D965">
        <v>30041.05</v>
      </c>
      <c r="E965">
        <v>30576.9</v>
      </c>
      <c r="F965">
        <v>30021.599999999999</v>
      </c>
      <c r="G965">
        <v>30437.200000000001</v>
      </c>
      <c r="H965">
        <v>30422</v>
      </c>
      <c r="I965">
        <v>30437.200000000001</v>
      </c>
      <c r="J965">
        <f t="shared" si="555"/>
        <v>1.7370191739056178</v>
      </c>
      <c r="K965">
        <v>1390550</v>
      </c>
      <c r="L965">
        <v>-86775</v>
      </c>
      <c r="M965">
        <f t="shared" si="551"/>
        <v>30000</v>
      </c>
      <c r="N965">
        <f t="shared" si="552"/>
        <v>7</v>
      </c>
      <c r="O965" s="11">
        <f t="shared" si="543"/>
        <v>24000</v>
      </c>
      <c r="P965" s="11">
        <f t="shared" si="544"/>
        <v>34550</v>
      </c>
      <c r="Q965" s="11">
        <f t="shared" si="549"/>
        <v>0</v>
      </c>
      <c r="R965" s="14">
        <v>20.495000000000001</v>
      </c>
      <c r="S965" s="14">
        <f t="shared" si="545"/>
        <v>26050</v>
      </c>
      <c r="T965" s="14">
        <f t="shared" si="546"/>
        <v>33300</v>
      </c>
      <c r="U965" s="14">
        <f t="shared" si="535"/>
        <v>0</v>
      </c>
      <c r="V965" s="15">
        <f t="shared" si="550"/>
        <v>555.30000000000291</v>
      </c>
      <c r="W965" s="15">
        <f t="shared" si="553"/>
        <v>668.40000000000146</v>
      </c>
      <c r="X965" s="15">
        <f t="shared" si="554"/>
        <v>113.09999999999854</v>
      </c>
      <c r="Y965" s="15">
        <f t="shared" si="556"/>
        <v>668.40000000000146</v>
      </c>
      <c r="Z965" s="16">
        <f t="shared" si="533"/>
        <v>553.05000000000086</v>
      </c>
      <c r="AA965" s="15">
        <f t="shared" si="532"/>
        <v>1.8170199624144168E-2</v>
      </c>
      <c r="AB965" s="15">
        <f t="shared" si="534"/>
        <v>16.898285650454078</v>
      </c>
      <c r="AC965" s="15">
        <f t="shared" si="547"/>
        <v>25250</v>
      </c>
      <c r="AD965" s="15">
        <f t="shared" si="548"/>
        <v>34100</v>
      </c>
      <c r="AE965" s="15">
        <f t="shared" si="536"/>
        <v>0</v>
      </c>
    </row>
    <row r="966" spans="1:31" x14ac:dyDescent="0.35">
      <c r="A966" s="2">
        <v>44193</v>
      </c>
      <c r="B966" t="s">
        <v>11</v>
      </c>
      <c r="C966" s="3">
        <v>44196</v>
      </c>
      <c r="D966">
        <v>30552.05</v>
      </c>
      <c r="E966">
        <v>30975.4</v>
      </c>
      <c r="F966">
        <v>30552.05</v>
      </c>
      <c r="G966">
        <v>30928.3</v>
      </c>
      <c r="H966">
        <v>30959</v>
      </c>
      <c r="I966">
        <v>30928.3</v>
      </c>
      <c r="J966">
        <f t="shared" si="555"/>
        <v>1.5878661290791882</v>
      </c>
      <c r="K966">
        <v>1373850</v>
      </c>
      <c r="L966">
        <v>-16700</v>
      </c>
      <c r="M966">
        <f t="shared" si="551"/>
        <v>30600</v>
      </c>
      <c r="N966">
        <f t="shared" si="552"/>
        <v>3</v>
      </c>
      <c r="O966" s="11">
        <f t="shared" si="543"/>
        <v>24000</v>
      </c>
      <c r="P966" s="11">
        <f t="shared" si="544"/>
        <v>34550</v>
      </c>
      <c r="Q966" s="11">
        <f t="shared" si="549"/>
        <v>0</v>
      </c>
      <c r="R966" s="14">
        <v>19.967500000000001</v>
      </c>
      <c r="S966" s="14">
        <f t="shared" si="545"/>
        <v>26050</v>
      </c>
      <c r="T966" s="14">
        <f t="shared" si="546"/>
        <v>33300</v>
      </c>
      <c r="U966" s="14">
        <f t="shared" si="535"/>
        <v>0</v>
      </c>
      <c r="V966" s="15">
        <f t="shared" si="550"/>
        <v>423.35000000000218</v>
      </c>
      <c r="W966" s="15">
        <f t="shared" si="553"/>
        <v>538.20000000000073</v>
      </c>
      <c r="X966" s="15">
        <f t="shared" si="554"/>
        <v>114.84999999999854</v>
      </c>
      <c r="Y966" s="15">
        <f t="shared" si="556"/>
        <v>538.20000000000073</v>
      </c>
      <c r="Z966" s="16">
        <f t="shared" si="533"/>
        <v>561.28214285714364</v>
      </c>
      <c r="AA966" s="15">
        <f t="shared" si="532"/>
        <v>1.8147849796372371E-2</v>
      </c>
      <c r="AB966" s="15">
        <f t="shared" si="534"/>
        <v>16.877500310626306</v>
      </c>
      <c r="AC966" s="15">
        <f t="shared" si="547"/>
        <v>25250</v>
      </c>
      <c r="AD966" s="15">
        <f t="shared" si="548"/>
        <v>34100</v>
      </c>
      <c r="AE966" s="15">
        <f t="shared" si="536"/>
        <v>0</v>
      </c>
    </row>
    <row r="967" spans="1:31" x14ac:dyDescent="0.35">
      <c r="A967" s="2">
        <v>44194</v>
      </c>
      <c r="B967" t="s">
        <v>11</v>
      </c>
      <c r="C967" s="3">
        <v>44196</v>
      </c>
      <c r="D967">
        <v>31060.05</v>
      </c>
      <c r="E967">
        <v>31417</v>
      </c>
      <c r="F967">
        <v>31022</v>
      </c>
      <c r="G967">
        <v>31360.1</v>
      </c>
      <c r="H967">
        <v>31366</v>
      </c>
      <c r="I967">
        <v>31360.1</v>
      </c>
      <c r="J967">
        <f t="shared" si="555"/>
        <v>1.3769088746528209</v>
      </c>
      <c r="K967">
        <v>1196800</v>
      </c>
      <c r="L967">
        <v>-177050</v>
      </c>
      <c r="M967">
        <f t="shared" si="551"/>
        <v>31100</v>
      </c>
      <c r="N967">
        <f t="shared" si="552"/>
        <v>2</v>
      </c>
      <c r="O967" s="11">
        <f t="shared" si="543"/>
        <v>24000</v>
      </c>
      <c r="P967" s="11">
        <f t="shared" si="544"/>
        <v>34550</v>
      </c>
      <c r="Q967" s="11">
        <f t="shared" si="549"/>
        <v>0</v>
      </c>
      <c r="R967" s="14">
        <v>20.427499999999998</v>
      </c>
      <c r="S967" s="14">
        <f t="shared" si="545"/>
        <v>26050</v>
      </c>
      <c r="T967" s="14">
        <f t="shared" si="546"/>
        <v>33300</v>
      </c>
      <c r="U967" s="14">
        <f t="shared" si="535"/>
        <v>0</v>
      </c>
      <c r="V967" s="15">
        <f t="shared" si="550"/>
        <v>395</v>
      </c>
      <c r="W967" s="15">
        <f t="shared" si="553"/>
        <v>488.70000000000073</v>
      </c>
      <c r="X967" s="15">
        <f t="shared" si="554"/>
        <v>93.700000000000728</v>
      </c>
      <c r="Y967" s="15">
        <f t="shared" si="556"/>
        <v>488.70000000000073</v>
      </c>
      <c r="Z967" s="16">
        <f t="shared" si="533"/>
        <v>571.5000000000008</v>
      </c>
      <c r="AA967" s="15">
        <f t="shared" si="532"/>
        <v>1.8223793929228568E-2</v>
      </c>
      <c r="AB967" s="15">
        <f t="shared" si="534"/>
        <v>16.948128354182568</v>
      </c>
      <c r="AC967" s="15">
        <f t="shared" si="547"/>
        <v>25250</v>
      </c>
      <c r="AD967" s="15">
        <f t="shared" si="548"/>
        <v>34100</v>
      </c>
      <c r="AE967" s="15">
        <f t="shared" si="536"/>
        <v>0</v>
      </c>
    </row>
    <row r="968" spans="1:31" x14ac:dyDescent="0.35">
      <c r="A968" s="2">
        <v>44195</v>
      </c>
      <c r="B968" t="s">
        <v>11</v>
      </c>
      <c r="C968" s="3">
        <v>44196</v>
      </c>
      <c r="D968">
        <v>31489</v>
      </c>
      <c r="E968">
        <v>31549.45</v>
      </c>
      <c r="F968">
        <v>31030</v>
      </c>
      <c r="G968">
        <v>31338.25</v>
      </c>
      <c r="H968">
        <v>31290</v>
      </c>
      <c r="I968">
        <v>31338.25</v>
      </c>
      <c r="J968">
        <f t="shared" si="555"/>
        <v>-6.9723101960060124E-2</v>
      </c>
      <c r="K968">
        <v>890450</v>
      </c>
      <c r="L968">
        <v>-306350</v>
      </c>
      <c r="M968">
        <f t="shared" si="551"/>
        <v>31500</v>
      </c>
      <c r="N968">
        <f t="shared" si="552"/>
        <v>1</v>
      </c>
      <c r="O968" s="11">
        <f t="shared" si="543"/>
        <v>24000</v>
      </c>
      <c r="P968" s="11">
        <f t="shared" si="544"/>
        <v>34550</v>
      </c>
      <c r="Q968" s="11">
        <f t="shared" si="549"/>
        <v>0</v>
      </c>
      <c r="R968" s="14">
        <v>20.79</v>
      </c>
      <c r="S968" s="14">
        <f t="shared" si="545"/>
        <v>26050</v>
      </c>
      <c r="T968" s="14">
        <f t="shared" si="546"/>
        <v>33300</v>
      </c>
      <c r="U968" s="14">
        <f t="shared" si="535"/>
        <v>0</v>
      </c>
      <c r="V968" s="15">
        <f t="shared" si="550"/>
        <v>519.45000000000073</v>
      </c>
      <c r="W968" s="15">
        <f t="shared" si="553"/>
        <v>189.35000000000218</v>
      </c>
      <c r="X968" s="15">
        <f t="shared" si="554"/>
        <v>330.09999999999854</v>
      </c>
      <c r="Y968" s="15">
        <f t="shared" si="556"/>
        <v>519.45000000000073</v>
      </c>
      <c r="Z968" s="16">
        <f t="shared" si="533"/>
        <v>568.38928571428653</v>
      </c>
      <c r="AA968" s="15">
        <f t="shared" si="532"/>
        <v>1.813723758392018E-2</v>
      </c>
      <c r="AB968" s="15">
        <f t="shared" si="534"/>
        <v>16.867630953045769</v>
      </c>
      <c r="AC968" s="15">
        <f t="shared" si="547"/>
        <v>25250</v>
      </c>
      <c r="AD968" s="15">
        <f t="shared" si="548"/>
        <v>34100</v>
      </c>
      <c r="AE968" s="15">
        <f t="shared" si="536"/>
        <v>0</v>
      </c>
    </row>
    <row r="969" spans="1:31" x14ac:dyDescent="0.35">
      <c r="A969" s="2">
        <v>44196</v>
      </c>
      <c r="B969" t="s">
        <v>11</v>
      </c>
      <c r="C969" s="3">
        <v>44196</v>
      </c>
      <c r="D969">
        <v>31283.95</v>
      </c>
      <c r="E969">
        <v>31427.9</v>
      </c>
      <c r="F969">
        <v>31079.05</v>
      </c>
      <c r="G969">
        <v>31281.200000000001</v>
      </c>
      <c r="H969">
        <v>31261.65</v>
      </c>
      <c r="I969">
        <v>31264.05</v>
      </c>
      <c r="J969">
        <f t="shared" si="555"/>
        <v>-0.18237791389076913</v>
      </c>
      <c r="K969">
        <v>410950</v>
      </c>
      <c r="L969">
        <v>-479500</v>
      </c>
      <c r="M969">
        <f t="shared" si="551"/>
        <v>31300</v>
      </c>
      <c r="N969">
        <f t="shared" si="552"/>
        <v>0</v>
      </c>
      <c r="O969" s="11">
        <f t="shared" si="543"/>
        <v>24000</v>
      </c>
      <c r="P969" s="11">
        <f t="shared" si="544"/>
        <v>34550</v>
      </c>
      <c r="Q969" s="11">
        <f t="shared" si="549"/>
        <v>0</v>
      </c>
      <c r="R969" s="14">
        <v>21.11</v>
      </c>
      <c r="S969" s="14">
        <f t="shared" si="545"/>
        <v>26050</v>
      </c>
      <c r="T969" s="14">
        <f t="shared" si="546"/>
        <v>33300</v>
      </c>
      <c r="U969" s="14">
        <f t="shared" si="535"/>
        <v>0</v>
      </c>
      <c r="V969" s="15">
        <f t="shared" si="550"/>
        <v>348.85000000000218</v>
      </c>
      <c r="W969" s="15">
        <f t="shared" si="553"/>
        <v>89.650000000001455</v>
      </c>
      <c r="X969" s="15">
        <f t="shared" si="554"/>
        <v>259.20000000000073</v>
      </c>
      <c r="Y969" s="15">
        <f t="shared" si="556"/>
        <v>348.85000000000218</v>
      </c>
      <c r="Z969" s="16">
        <f t="shared" si="533"/>
        <v>556.97500000000093</v>
      </c>
      <c r="AA969" s="15">
        <f t="shared" si="532"/>
        <v>1.7805423065611323E-2</v>
      </c>
      <c r="AB969" s="15">
        <f t="shared" si="534"/>
        <v>16.559043451018532</v>
      </c>
      <c r="AC969" s="15">
        <f t="shared" si="547"/>
        <v>25250</v>
      </c>
      <c r="AD969" s="15">
        <f t="shared" si="548"/>
        <v>34100</v>
      </c>
      <c r="AE969" s="15">
        <f t="shared" si="536"/>
        <v>0</v>
      </c>
    </row>
    <row r="970" spans="1:31" x14ac:dyDescent="0.35">
      <c r="A970" s="2">
        <v>44197</v>
      </c>
      <c r="B970" t="s">
        <v>11</v>
      </c>
      <c r="C970" s="3">
        <v>44224</v>
      </c>
      <c r="D970">
        <v>31250</v>
      </c>
      <c r="E970">
        <v>31425</v>
      </c>
      <c r="F970">
        <v>31250</v>
      </c>
      <c r="G970">
        <v>31309.35</v>
      </c>
      <c r="H970">
        <v>31285</v>
      </c>
      <c r="I970">
        <v>31309.35</v>
      </c>
      <c r="J970">
        <f t="shared" si="555"/>
        <v>8.990924436309862E-2</v>
      </c>
      <c r="K970">
        <v>1433225</v>
      </c>
      <c r="L970">
        <v>19800</v>
      </c>
      <c r="M970">
        <f t="shared" si="551"/>
        <v>31300</v>
      </c>
      <c r="N970">
        <f t="shared" si="552"/>
        <v>27</v>
      </c>
      <c r="O970" s="11">
        <v>26650</v>
      </c>
      <c r="P970" s="11">
        <v>35400</v>
      </c>
      <c r="Q970" s="11">
        <f t="shared" si="549"/>
        <v>0</v>
      </c>
      <c r="R970" s="14">
        <v>21.094999999999999</v>
      </c>
      <c r="S970" s="14">
        <f>MROUND((G970-2*G970*R970*SQRT(N970/365)/100),50)</f>
        <v>27700</v>
      </c>
      <c r="T970" s="14">
        <f>MROUND((G970+2*G970*R970*SQRT(N970/365)/100),50)</f>
        <v>34900</v>
      </c>
      <c r="U970" s="14">
        <f t="shared" si="535"/>
        <v>0</v>
      </c>
      <c r="V970" s="15">
        <f t="shared" si="550"/>
        <v>175</v>
      </c>
      <c r="W970" s="15">
        <f t="shared" si="553"/>
        <v>143.79999999999927</v>
      </c>
      <c r="X970" s="15">
        <f t="shared" si="554"/>
        <v>31.200000000000728</v>
      </c>
      <c r="Y970" s="15">
        <f t="shared" si="556"/>
        <v>175</v>
      </c>
      <c r="Z970" s="16">
        <f t="shared" si="533"/>
        <v>531.76071428571515</v>
      </c>
      <c r="AA970" s="15">
        <f t="shared" si="532"/>
        <v>1.6984086679720761E-2</v>
      </c>
      <c r="AB970" s="15">
        <f t="shared" si="534"/>
        <v>15.795200612140308</v>
      </c>
      <c r="AC970" s="15">
        <f>MROUND((G970-2*G970*AB970*SQRT(N970/365)/100),50)</f>
        <v>28600</v>
      </c>
      <c r="AD970" s="15">
        <f>MROUND((G970+2*G970*AB970*SQRT(N970/365)/100),50)</f>
        <v>34000</v>
      </c>
      <c r="AE970" s="15">
        <f t="shared" si="536"/>
        <v>0</v>
      </c>
    </row>
    <row r="971" spans="1:31" x14ac:dyDescent="0.35">
      <c r="A971" s="2">
        <v>44200</v>
      </c>
      <c r="B971" t="s">
        <v>11</v>
      </c>
      <c r="C971" s="3">
        <v>44224</v>
      </c>
      <c r="D971">
        <v>31450.25</v>
      </c>
      <c r="E971">
        <v>31599</v>
      </c>
      <c r="F971">
        <v>30930.799999999999</v>
      </c>
      <c r="G971">
        <v>31326.55</v>
      </c>
      <c r="H971">
        <v>31371.599999999999</v>
      </c>
      <c r="I971">
        <v>31326.55</v>
      </c>
      <c r="J971">
        <f t="shared" si="555"/>
        <v>5.490550347868095E-2</v>
      </c>
      <c r="K971">
        <v>1467975</v>
      </c>
      <c r="L971">
        <v>34750</v>
      </c>
      <c r="M971">
        <f t="shared" si="551"/>
        <v>31500</v>
      </c>
      <c r="N971">
        <f t="shared" si="552"/>
        <v>24</v>
      </c>
      <c r="O971" s="11">
        <f t="shared" ref="O971:O988" si="557">O970</f>
        <v>26650</v>
      </c>
      <c r="P971" s="11">
        <f t="shared" ref="P971:P988" si="558">P970</f>
        <v>35400</v>
      </c>
      <c r="Q971" s="11">
        <f t="shared" si="549"/>
        <v>0</v>
      </c>
      <c r="R971" s="14">
        <v>19.559999999999999</v>
      </c>
      <c r="S971" s="14">
        <f t="shared" ref="S971:S988" si="559">S970</f>
        <v>27700</v>
      </c>
      <c r="T971" s="14">
        <f t="shared" ref="T971:T988" si="560">T970</f>
        <v>34900</v>
      </c>
      <c r="U971" s="14">
        <f t="shared" si="535"/>
        <v>0</v>
      </c>
      <c r="V971" s="15">
        <f t="shared" si="550"/>
        <v>668.20000000000073</v>
      </c>
      <c r="W971" s="15">
        <f t="shared" si="553"/>
        <v>289.65000000000146</v>
      </c>
      <c r="X971" s="15">
        <f t="shared" si="554"/>
        <v>378.54999999999927</v>
      </c>
      <c r="Y971" s="15">
        <f t="shared" si="556"/>
        <v>668.20000000000073</v>
      </c>
      <c r="Z971" s="16">
        <f t="shared" si="533"/>
        <v>559.43571428571522</v>
      </c>
      <c r="AA971" s="15">
        <f t="shared" si="532"/>
        <v>1.7858197416750814E-2</v>
      </c>
      <c r="AB971" s="15">
        <f t="shared" si="534"/>
        <v>16.608123597578256</v>
      </c>
      <c r="AC971" s="15">
        <f t="shared" ref="AC971:AC988" si="561">AC970</f>
        <v>28600</v>
      </c>
      <c r="AD971" s="15">
        <f t="shared" ref="AD971:AD988" si="562">AD970</f>
        <v>34000</v>
      </c>
      <c r="AE971" s="15">
        <f t="shared" si="536"/>
        <v>0</v>
      </c>
    </row>
    <row r="972" spans="1:31" x14ac:dyDescent="0.35">
      <c r="A972" s="2">
        <v>44201</v>
      </c>
      <c r="B972" t="s">
        <v>11</v>
      </c>
      <c r="C972" s="3">
        <v>44224</v>
      </c>
      <c r="D972">
        <v>31130</v>
      </c>
      <c r="E972">
        <v>31844</v>
      </c>
      <c r="F972">
        <v>31011.1</v>
      </c>
      <c r="G972">
        <v>31798.75</v>
      </c>
      <c r="H972">
        <v>31792.95</v>
      </c>
      <c r="I972">
        <v>31798.75</v>
      </c>
      <c r="J972">
        <f t="shared" si="555"/>
        <v>1.4849640316050181</v>
      </c>
      <c r="K972">
        <v>1799325</v>
      </c>
      <c r="L972">
        <v>331350</v>
      </c>
      <c r="M972">
        <f t="shared" si="551"/>
        <v>31100</v>
      </c>
      <c r="N972">
        <f t="shared" si="552"/>
        <v>23</v>
      </c>
      <c r="O972" s="11">
        <f t="shared" si="557"/>
        <v>26650</v>
      </c>
      <c r="P972" s="11">
        <f t="shared" si="558"/>
        <v>35400</v>
      </c>
      <c r="Q972" s="11">
        <f t="shared" si="549"/>
        <v>0</v>
      </c>
      <c r="R972" s="14">
        <v>20.03</v>
      </c>
      <c r="S972" s="14">
        <f t="shared" si="559"/>
        <v>27700</v>
      </c>
      <c r="T972" s="14">
        <f t="shared" si="560"/>
        <v>34900</v>
      </c>
      <c r="U972" s="14">
        <f t="shared" si="535"/>
        <v>0</v>
      </c>
      <c r="V972" s="15">
        <f t="shared" si="550"/>
        <v>832.90000000000146</v>
      </c>
      <c r="W972" s="15">
        <f t="shared" si="553"/>
        <v>517.45000000000073</v>
      </c>
      <c r="X972" s="15">
        <f t="shared" si="554"/>
        <v>315.45000000000073</v>
      </c>
      <c r="Y972" s="15">
        <f t="shared" si="556"/>
        <v>832.90000000000146</v>
      </c>
      <c r="Z972" s="16">
        <f t="shared" si="533"/>
        <v>587.18214285714384</v>
      </c>
      <c r="AA972" s="15">
        <f t="shared" si="532"/>
        <v>1.8465573107658128E-2</v>
      </c>
      <c r="AB972" s="15">
        <f t="shared" si="534"/>
        <v>17.172982990122058</v>
      </c>
      <c r="AC972" s="15">
        <f t="shared" si="561"/>
        <v>28600</v>
      </c>
      <c r="AD972" s="15">
        <f t="shared" si="562"/>
        <v>34000</v>
      </c>
      <c r="AE972" s="15">
        <f t="shared" si="536"/>
        <v>0</v>
      </c>
    </row>
    <row r="973" spans="1:31" x14ac:dyDescent="0.35">
      <c r="A973" s="2">
        <v>44202</v>
      </c>
      <c r="B973" t="s">
        <v>11</v>
      </c>
      <c r="C973" s="3">
        <v>44224</v>
      </c>
      <c r="D973">
        <v>31875</v>
      </c>
      <c r="E973">
        <v>32089.7</v>
      </c>
      <c r="F973">
        <v>31662.5</v>
      </c>
      <c r="G973">
        <v>31903.1</v>
      </c>
      <c r="H973">
        <v>31835.200000000001</v>
      </c>
      <c r="I973">
        <v>31903.1</v>
      </c>
      <c r="J973">
        <f t="shared" si="555"/>
        <v>0.32708420184871861</v>
      </c>
      <c r="K973">
        <v>1732375</v>
      </c>
      <c r="L973">
        <v>-66950</v>
      </c>
      <c r="M973">
        <f t="shared" si="551"/>
        <v>31900</v>
      </c>
      <c r="N973">
        <f t="shared" si="552"/>
        <v>22</v>
      </c>
      <c r="O973" s="11">
        <f t="shared" si="557"/>
        <v>26650</v>
      </c>
      <c r="P973" s="11">
        <f t="shared" si="558"/>
        <v>35400</v>
      </c>
      <c r="Q973" s="11">
        <f t="shared" si="549"/>
        <v>0</v>
      </c>
      <c r="R973" s="14">
        <v>20.46</v>
      </c>
      <c r="S973" s="14">
        <f t="shared" si="559"/>
        <v>27700</v>
      </c>
      <c r="T973" s="14">
        <f t="shared" si="560"/>
        <v>34900</v>
      </c>
      <c r="U973" s="14">
        <f t="shared" si="535"/>
        <v>0</v>
      </c>
      <c r="V973" s="15">
        <f t="shared" si="550"/>
        <v>427.20000000000073</v>
      </c>
      <c r="W973" s="15">
        <f t="shared" si="553"/>
        <v>290.95000000000073</v>
      </c>
      <c r="X973" s="15">
        <f t="shared" si="554"/>
        <v>136.25</v>
      </c>
      <c r="Y973" s="15">
        <f t="shared" si="556"/>
        <v>427.20000000000073</v>
      </c>
      <c r="Z973" s="16">
        <f t="shared" si="533"/>
        <v>589.23928571428667</v>
      </c>
      <c r="AA973" s="15">
        <f t="shared" si="532"/>
        <v>1.846965610596734E-2</v>
      </c>
      <c r="AB973" s="15">
        <f t="shared" si="534"/>
        <v>17.176780178549627</v>
      </c>
      <c r="AC973" s="15">
        <f t="shared" si="561"/>
        <v>28600</v>
      </c>
      <c r="AD973" s="15">
        <f t="shared" si="562"/>
        <v>34000</v>
      </c>
      <c r="AE973" s="15">
        <f t="shared" si="536"/>
        <v>0</v>
      </c>
    </row>
    <row r="974" spans="1:31" x14ac:dyDescent="0.35">
      <c r="A974" s="2">
        <v>44203</v>
      </c>
      <c r="B974" t="s">
        <v>11</v>
      </c>
      <c r="C974" s="3">
        <v>44224</v>
      </c>
      <c r="D974">
        <v>32106.05</v>
      </c>
      <c r="E974">
        <v>32294.95</v>
      </c>
      <c r="F974">
        <v>32034.05</v>
      </c>
      <c r="G974">
        <v>32078.75</v>
      </c>
      <c r="H974">
        <v>32089</v>
      </c>
      <c r="I974">
        <v>32078.75</v>
      </c>
      <c r="J974">
        <f t="shared" si="555"/>
        <v>0.54755874215797518</v>
      </c>
      <c r="K974">
        <v>1726675</v>
      </c>
      <c r="L974">
        <v>-5700</v>
      </c>
      <c r="M974">
        <f t="shared" si="551"/>
        <v>32100</v>
      </c>
      <c r="N974">
        <f t="shared" si="552"/>
        <v>21</v>
      </c>
      <c r="O974" s="11">
        <f t="shared" si="557"/>
        <v>26650</v>
      </c>
      <c r="P974" s="11">
        <f t="shared" si="558"/>
        <v>35400</v>
      </c>
      <c r="Q974" s="11">
        <f t="shared" si="549"/>
        <v>0</v>
      </c>
      <c r="R974" s="14">
        <v>20.995000000000001</v>
      </c>
      <c r="S974" s="14">
        <f t="shared" si="559"/>
        <v>27700</v>
      </c>
      <c r="T974" s="14">
        <f t="shared" si="560"/>
        <v>34900</v>
      </c>
      <c r="U974" s="14">
        <f t="shared" si="535"/>
        <v>0</v>
      </c>
      <c r="V974" s="15">
        <f t="shared" si="550"/>
        <v>260.90000000000146</v>
      </c>
      <c r="W974" s="15">
        <f t="shared" si="553"/>
        <v>391.85000000000218</v>
      </c>
      <c r="X974" s="15">
        <f t="shared" si="554"/>
        <v>130.95000000000073</v>
      </c>
      <c r="Y974" s="15">
        <f t="shared" si="556"/>
        <v>391.85000000000218</v>
      </c>
      <c r="Z974" s="16">
        <f t="shared" si="533"/>
        <v>592.53214285714398</v>
      </c>
      <c r="AA974" s="15">
        <f t="shared" si="532"/>
        <v>1.8471173061828904E-2</v>
      </c>
      <c r="AB974" s="15">
        <f t="shared" si="534"/>
        <v>17.17819094750088</v>
      </c>
      <c r="AC974" s="15">
        <f t="shared" si="561"/>
        <v>28600</v>
      </c>
      <c r="AD974" s="15">
        <f t="shared" si="562"/>
        <v>34000</v>
      </c>
      <c r="AE974" s="15">
        <f t="shared" si="536"/>
        <v>0</v>
      </c>
    </row>
    <row r="975" spans="1:31" x14ac:dyDescent="0.35">
      <c r="A975" s="2">
        <v>44204</v>
      </c>
      <c r="B975" t="s">
        <v>11</v>
      </c>
      <c r="C975" s="3">
        <v>44224</v>
      </c>
      <c r="D975">
        <v>32305.1</v>
      </c>
      <c r="E975">
        <v>32337.95</v>
      </c>
      <c r="F975">
        <v>32080.2</v>
      </c>
      <c r="G975">
        <v>32172.7</v>
      </c>
      <c r="H975">
        <v>32163.95</v>
      </c>
      <c r="I975">
        <v>32172.7</v>
      </c>
      <c r="J975">
        <f t="shared" si="555"/>
        <v>0.29201776661579765</v>
      </c>
      <c r="K975">
        <v>1681150</v>
      </c>
      <c r="L975">
        <v>-45525</v>
      </c>
      <c r="M975">
        <f t="shared" si="551"/>
        <v>32300</v>
      </c>
      <c r="N975">
        <f t="shared" si="552"/>
        <v>20</v>
      </c>
      <c r="O975" s="11">
        <f t="shared" si="557"/>
        <v>26650</v>
      </c>
      <c r="P975" s="11">
        <f t="shared" si="558"/>
        <v>35400</v>
      </c>
      <c r="Q975" s="11">
        <f t="shared" si="549"/>
        <v>0</v>
      </c>
      <c r="R975" s="14">
        <v>20.614999999999998</v>
      </c>
      <c r="S975" s="14">
        <f t="shared" si="559"/>
        <v>27700</v>
      </c>
      <c r="T975" s="14">
        <f t="shared" si="560"/>
        <v>34900</v>
      </c>
      <c r="U975" s="14">
        <f t="shared" si="535"/>
        <v>0</v>
      </c>
      <c r="V975" s="15">
        <f t="shared" si="550"/>
        <v>257.75</v>
      </c>
      <c r="W975" s="15">
        <f t="shared" si="553"/>
        <v>259.20000000000073</v>
      </c>
      <c r="X975" s="15">
        <f t="shared" si="554"/>
        <v>1.4500000000007276</v>
      </c>
      <c r="Y975" s="15">
        <f t="shared" si="556"/>
        <v>259.20000000000073</v>
      </c>
      <c r="Z975" s="16">
        <f t="shared" si="533"/>
        <v>576.3785714285724</v>
      </c>
      <c r="AA975" s="15">
        <f t="shared" ref="AA975:AA1038" si="563">Z975/G975</f>
        <v>1.7915144561338414E-2</v>
      </c>
      <c r="AB975" s="15">
        <f t="shared" si="534"/>
        <v>16.661084442044725</v>
      </c>
      <c r="AC975" s="15">
        <f t="shared" si="561"/>
        <v>28600</v>
      </c>
      <c r="AD975" s="15">
        <f t="shared" si="562"/>
        <v>34000</v>
      </c>
      <c r="AE975" s="15">
        <f t="shared" si="536"/>
        <v>0</v>
      </c>
    </row>
    <row r="976" spans="1:31" x14ac:dyDescent="0.35">
      <c r="A976" s="2">
        <v>44207</v>
      </c>
      <c r="B976" t="s">
        <v>11</v>
      </c>
      <c r="C976" s="3">
        <v>44224</v>
      </c>
      <c r="D976">
        <v>32480</v>
      </c>
      <c r="E976">
        <v>32480</v>
      </c>
      <c r="F976">
        <v>31888</v>
      </c>
      <c r="G976">
        <v>32096.25</v>
      </c>
      <c r="H976">
        <v>32114.95</v>
      </c>
      <c r="I976">
        <v>32096.25</v>
      </c>
      <c r="J976">
        <f t="shared" si="555"/>
        <v>-0.23818981968298705</v>
      </c>
      <c r="K976">
        <v>1566175</v>
      </c>
      <c r="L976">
        <v>-114975</v>
      </c>
      <c r="M976">
        <f t="shared" si="551"/>
        <v>32500</v>
      </c>
      <c r="N976">
        <f t="shared" si="552"/>
        <v>17</v>
      </c>
      <c r="O976" s="11">
        <f t="shared" si="557"/>
        <v>26650</v>
      </c>
      <c r="P976" s="11">
        <f t="shared" si="558"/>
        <v>35400</v>
      </c>
      <c r="Q976" s="11">
        <f t="shared" si="549"/>
        <v>0</v>
      </c>
      <c r="R976" s="14">
        <v>20.64</v>
      </c>
      <c r="S976" s="14">
        <f t="shared" si="559"/>
        <v>27700</v>
      </c>
      <c r="T976" s="14">
        <f t="shared" si="560"/>
        <v>34900</v>
      </c>
      <c r="U976" s="14">
        <f t="shared" si="535"/>
        <v>0</v>
      </c>
      <c r="V976" s="15">
        <f t="shared" si="550"/>
        <v>592</v>
      </c>
      <c r="W976" s="15">
        <f t="shared" si="553"/>
        <v>307.29999999999927</v>
      </c>
      <c r="X976" s="15">
        <f t="shared" si="554"/>
        <v>284.70000000000073</v>
      </c>
      <c r="Y976" s="15">
        <f t="shared" si="556"/>
        <v>592</v>
      </c>
      <c r="Z976" s="16">
        <f t="shared" ref="Z976:Z1039" si="564">AVERAGE(Y963:Y976)</f>
        <v>510.53928571428668</v>
      </c>
      <c r="AA976" s="15">
        <f t="shared" si="563"/>
        <v>1.5906508882323846E-2</v>
      </c>
      <c r="AB976" s="15">
        <f t="shared" ref="AB976:AB1039" si="565">AA976*930</f>
        <v>14.793053260561177</v>
      </c>
      <c r="AC976" s="15">
        <f t="shared" si="561"/>
        <v>28600</v>
      </c>
      <c r="AD976" s="15">
        <f t="shared" si="562"/>
        <v>34000</v>
      </c>
      <c r="AE976" s="15">
        <f t="shared" si="536"/>
        <v>0</v>
      </c>
    </row>
    <row r="977" spans="1:31" x14ac:dyDescent="0.35">
      <c r="A977" s="2">
        <v>44208</v>
      </c>
      <c r="B977" t="s">
        <v>11</v>
      </c>
      <c r="C977" s="3">
        <v>44224</v>
      </c>
      <c r="D977">
        <v>31849.95</v>
      </c>
      <c r="E977">
        <v>32508.9</v>
      </c>
      <c r="F977">
        <v>31810</v>
      </c>
      <c r="G977">
        <v>32455.05</v>
      </c>
      <c r="H977">
        <v>32460</v>
      </c>
      <c r="I977">
        <v>32455.05</v>
      </c>
      <c r="J977">
        <f t="shared" si="555"/>
        <v>1.1055290316915218</v>
      </c>
      <c r="K977">
        <v>1570800</v>
      </c>
      <c r="L977">
        <v>4625</v>
      </c>
      <c r="M977">
        <f t="shared" si="551"/>
        <v>31800</v>
      </c>
      <c r="N977">
        <f t="shared" si="552"/>
        <v>16</v>
      </c>
      <c r="O977" s="11">
        <f t="shared" si="557"/>
        <v>26650</v>
      </c>
      <c r="P977" s="11">
        <f t="shared" si="558"/>
        <v>35400</v>
      </c>
      <c r="Q977" s="11">
        <f t="shared" si="549"/>
        <v>0</v>
      </c>
      <c r="R977" s="14">
        <v>22.3825</v>
      </c>
      <c r="S977" s="14">
        <f t="shared" si="559"/>
        <v>27700</v>
      </c>
      <c r="T977" s="14">
        <f t="shared" si="560"/>
        <v>34900</v>
      </c>
      <c r="U977" s="14">
        <f t="shared" si="535"/>
        <v>0</v>
      </c>
      <c r="V977" s="15">
        <f t="shared" si="550"/>
        <v>698.90000000000146</v>
      </c>
      <c r="W977" s="15">
        <f t="shared" si="553"/>
        <v>412.65000000000146</v>
      </c>
      <c r="X977" s="15">
        <f t="shared" si="554"/>
        <v>286.25</v>
      </c>
      <c r="Y977" s="15">
        <f t="shared" si="556"/>
        <v>698.90000000000146</v>
      </c>
      <c r="Z977" s="16">
        <f t="shared" si="564"/>
        <v>506.18214285714384</v>
      </c>
      <c r="AA977" s="15">
        <f t="shared" si="563"/>
        <v>1.55964061943255E-2</v>
      </c>
      <c r="AB977" s="15">
        <f t="shared" si="565"/>
        <v>14.504657760722715</v>
      </c>
      <c r="AC977" s="15">
        <f t="shared" si="561"/>
        <v>28600</v>
      </c>
      <c r="AD977" s="15">
        <f t="shared" si="562"/>
        <v>34000</v>
      </c>
      <c r="AE977" s="15">
        <f t="shared" si="536"/>
        <v>0</v>
      </c>
    </row>
    <row r="978" spans="1:31" x14ac:dyDescent="0.35">
      <c r="A978" s="2">
        <v>44209</v>
      </c>
      <c r="B978" t="s">
        <v>11</v>
      </c>
      <c r="C978" s="3">
        <v>44224</v>
      </c>
      <c r="D978">
        <v>32603</v>
      </c>
      <c r="E978">
        <v>32758.15</v>
      </c>
      <c r="F978">
        <v>32251.85</v>
      </c>
      <c r="G978">
        <v>32685.15</v>
      </c>
      <c r="H978">
        <v>32649.15</v>
      </c>
      <c r="I978">
        <v>32685.15</v>
      </c>
      <c r="J978">
        <f t="shared" si="555"/>
        <v>0.70398942639089057</v>
      </c>
      <c r="K978">
        <v>1377625</v>
      </c>
      <c r="L978">
        <v>-193175</v>
      </c>
      <c r="M978">
        <f t="shared" si="551"/>
        <v>32600</v>
      </c>
      <c r="N978">
        <f t="shared" si="552"/>
        <v>15</v>
      </c>
      <c r="O978" s="11">
        <f t="shared" si="557"/>
        <v>26650</v>
      </c>
      <c r="P978" s="11">
        <f t="shared" si="558"/>
        <v>35400</v>
      </c>
      <c r="Q978" s="11">
        <f t="shared" si="549"/>
        <v>0</v>
      </c>
      <c r="R978" s="14">
        <v>22.8475</v>
      </c>
      <c r="S978" s="14">
        <f t="shared" si="559"/>
        <v>27700</v>
      </c>
      <c r="T978" s="14">
        <f t="shared" si="560"/>
        <v>34900</v>
      </c>
      <c r="U978" s="14">
        <f t="shared" si="535"/>
        <v>0</v>
      </c>
      <c r="V978" s="15">
        <f t="shared" si="550"/>
        <v>506.30000000000291</v>
      </c>
      <c r="W978" s="15">
        <f t="shared" si="553"/>
        <v>303.10000000000218</v>
      </c>
      <c r="X978" s="15">
        <f t="shared" si="554"/>
        <v>203.20000000000073</v>
      </c>
      <c r="Y978" s="15">
        <f t="shared" si="556"/>
        <v>506.30000000000291</v>
      </c>
      <c r="Z978" s="16">
        <f t="shared" si="564"/>
        <v>508.22500000000116</v>
      </c>
      <c r="AA978" s="15">
        <f t="shared" si="563"/>
        <v>1.5549110222838235E-2</v>
      </c>
      <c r="AB978" s="15">
        <f t="shared" si="565"/>
        <v>14.460672507239559</v>
      </c>
      <c r="AC978" s="15">
        <f t="shared" si="561"/>
        <v>28600</v>
      </c>
      <c r="AD978" s="15">
        <f t="shared" si="562"/>
        <v>34000</v>
      </c>
      <c r="AE978" s="15">
        <f t="shared" si="536"/>
        <v>0</v>
      </c>
    </row>
    <row r="979" spans="1:31" x14ac:dyDescent="0.35">
      <c r="A979" s="2">
        <v>44210</v>
      </c>
      <c r="B979" t="s">
        <v>11</v>
      </c>
      <c r="C979" s="3">
        <v>44224</v>
      </c>
      <c r="D979">
        <v>32600</v>
      </c>
      <c r="E979">
        <v>32861.4</v>
      </c>
      <c r="F979">
        <v>32562.1</v>
      </c>
      <c r="G979">
        <v>32647.8</v>
      </c>
      <c r="H979">
        <v>32706.400000000001</v>
      </c>
      <c r="I979">
        <v>32647.8</v>
      </c>
      <c r="J979">
        <f t="shared" si="555"/>
        <v>-0.11440280815247027</v>
      </c>
      <c r="K979">
        <v>1400800</v>
      </c>
      <c r="L979">
        <v>23175</v>
      </c>
      <c r="M979">
        <f t="shared" si="551"/>
        <v>32600</v>
      </c>
      <c r="N979">
        <f t="shared" si="552"/>
        <v>14</v>
      </c>
      <c r="O979" s="11">
        <f t="shared" si="557"/>
        <v>26650</v>
      </c>
      <c r="P979" s="11">
        <f t="shared" si="558"/>
        <v>35400</v>
      </c>
      <c r="Q979" s="11">
        <f t="shared" si="549"/>
        <v>0</v>
      </c>
      <c r="R979" s="14">
        <v>23.2925</v>
      </c>
      <c r="S979" s="14">
        <f t="shared" si="559"/>
        <v>27700</v>
      </c>
      <c r="T979" s="14">
        <f t="shared" si="560"/>
        <v>34900</v>
      </c>
      <c r="U979" s="14">
        <f t="shared" si="535"/>
        <v>0</v>
      </c>
      <c r="V979" s="15">
        <f t="shared" si="550"/>
        <v>299.30000000000291</v>
      </c>
      <c r="W979" s="15">
        <f t="shared" si="553"/>
        <v>176.25</v>
      </c>
      <c r="X979" s="15">
        <f t="shared" si="554"/>
        <v>123.05000000000291</v>
      </c>
      <c r="Y979" s="15">
        <f t="shared" si="556"/>
        <v>299.30000000000291</v>
      </c>
      <c r="Z979" s="16">
        <f t="shared" si="564"/>
        <v>481.86071428571552</v>
      </c>
      <c r="AA979" s="15">
        <f t="shared" si="563"/>
        <v>1.475936247727919E-2</v>
      </c>
      <c r="AB979" s="15">
        <f t="shared" si="565"/>
        <v>13.726207103869646</v>
      </c>
      <c r="AC979" s="15">
        <f t="shared" si="561"/>
        <v>28600</v>
      </c>
      <c r="AD979" s="15">
        <f t="shared" si="562"/>
        <v>34000</v>
      </c>
      <c r="AE979" s="15">
        <f t="shared" si="536"/>
        <v>0</v>
      </c>
    </row>
    <row r="980" spans="1:31" x14ac:dyDescent="0.35">
      <c r="A980" s="2">
        <v>44211</v>
      </c>
      <c r="B980" t="s">
        <v>11</v>
      </c>
      <c r="C980" s="3">
        <v>44224</v>
      </c>
      <c r="D980">
        <v>32600</v>
      </c>
      <c r="E980">
        <v>32610</v>
      </c>
      <c r="F980">
        <v>32105</v>
      </c>
      <c r="G980">
        <v>32314.05</v>
      </c>
      <c r="H980">
        <v>32314.5</v>
      </c>
      <c r="I980">
        <v>32314.05</v>
      </c>
      <c r="J980">
        <f t="shared" si="555"/>
        <v>-1.032832467610838</v>
      </c>
      <c r="K980">
        <v>1449875</v>
      </c>
      <c r="L980">
        <v>49075</v>
      </c>
      <c r="M980">
        <f t="shared" si="551"/>
        <v>32600</v>
      </c>
      <c r="N980">
        <f t="shared" si="552"/>
        <v>13</v>
      </c>
      <c r="O980" s="11">
        <f t="shared" si="557"/>
        <v>26650</v>
      </c>
      <c r="P980" s="11">
        <f t="shared" si="558"/>
        <v>35400</v>
      </c>
      <c r="Q980" s="11">
        <f t="shared" si="549"/>
        <v>0</v>
      </c>
      <c r="R980" s="14">
        <v>23.0275</v>
      </c>
      <c r="S980" s="14">
        <f t="shared" si="559"/>
        <v>27700</v>
      </c>
      <c r="T980" s="14">
        <f t="shared" si="560"/>
        <v>34900</v>
      </c>
      <c r="U980" s="14">
        <f t="shared" si="535"/>
        <v>0</v>
      </c>
      <c r="V980" s="15">
        <f t="shared" si="550"/>
        <v>505</v>
      </c>
      <c r="W980" s="15">
        <f t="shared" si="553"/>
        <v>37.799999999999272</v>
      </c>
      <c r="X980" s="15">
        <f t="shared" si="554"/>
        <v>542.79999999999927</v>
      </c>
      <c r="Y980" s="15">
        <f t="shared" si="556"/>
        <v>542.79999999999927</v>
      </c>
      <c r="Z980" s="16">
        <f t="shared" si="564"/>
        <v>482.18928571428688</v>
      </c>
      <c r="AA980" s="15">
        <f t="shared" si="563"/>
        <v>1.4921970032053762E-2</v>
      </c>
      <c r="AB980" s="15">
        <f t="shared" si="565"/>
        <v>13.877432129809998</v>
      </c>
      <c r="AC980" s="15">
        <f t="shared" si="561"/>
        <v>28600</v>
      </c>
      <c r="AD980" s="15">
        <f t="shared" si="562"/>
        <v>34000</v>
      </c>
      <c r="AE980" s="15">
        <f t="shared" si="536"/>
        <v>0</v>
      </c>
    </row>
    <row r="981" spans="1:31" x14ac:dyDescent="0.35">
      <c r="A981" s="2">
        <v>44214</v>
      </c>
      <c r="B981" t="s">
        <v>11</v>
      </c>
      <c r="C981" s="3">
        <v>44224</v>
      </c>
      <c r="D981">
        <v>32315.65</v>
      </c>
      <c r="E981">
        <v>32467.85</v>
      </c>
      <c r="F981">
        <v>31691.7</v>
      </c>
      <c r="G981">
        <v>31815.7</v>
      </c>
      <c r="H981">
        <v>31701.200000000001</v>
      </c>
      <c r="I981">
        <v>31815.7</v>
      </c>
      <c r="J981">
        <f t="shared" si="555"/>
        <v>-1.5663650336154744</v>
      </c>
      <c r="K981">
        <v>1583550</v>
      </c>
      <c r="L981">
        <v>133675</v>
      </c>
      <c r="M981">
        <f t="shared" si="551"/>
        <v>32300</v>
      </c>
      <c r="N981">
        <f t="shared" si="552"/>
        <v>10</v>
      </c>
      <c r="O981" s="11">
        <f t="shared" si="557"/>
        <v>26650</v>
      </c>
      <c r="P981" s="11">
        <f t="shared" si="558"/>
        <v>35400</v>
      </c>
      <c r="Q981" s="11">
        <f t="shared" si="549"/>
        <v>0</v>
      </c>
      <c r="R981" s="14">
        <v>24.01</v>
      </c>
      <c r="S981" s="14">
        <f t="shared" si="559"/>
        <v>27700</v>
      </c>
      <c r="T981" s="14">
        <f t="shared" si="560"/>
        <v>34900</v>
      </c>
      <c r="U981" s="14">
        <f t="shared" si="535"/>
        <v>0</v>
      </c>
      <c r="V981" s="15">
        <f t="shared" si="550"/>
        <v>776.14999999999782</v>
      </c>
      <c r="W981" s="15">
        <f t="shared" si="553"/>
        <v>153.79999999999927</v>
      </c>
      <c r="X981" s="15">
        <f t="shared" si="554"/>
        <v>622.34999999999854</v>
      </c>
      <c r="Y981" s="15">
        <f t="shared" si="556"/>
        <v>776.14999999999782</v>
      </c>
      <c r="Z981" s="16">
        <f t="shared" si="564"/>
        <v>502.7214285714295</v>
      </c>
      <c r="AA981" s="15">
        <f t="shared" si="563"/>
        <v>1.580104880833769E-2</v>
      </c>
      <c r="AB981" s="15">
        <f t="shared" si="565"/>
        <v>14.694975391754051</v>
      </c>
      <c r="AC981" s="15">
        <f t="shared" si="561"/>
        <v>28600</v>
      </c>
      <c r="AD981" s="15">
        <f t="shared" si="562"/>
        <v>34000</v>
      </c>
      <c r="AE981" s="15">
        <f t="shared" si="536"/>
        <v>0</v>
      </c>
    </row>
    <row r="982" spans="1:31" x14ac:dyDescent="0.35">
      <c r="A982" s="2">
        <v>44215</v>
      </c>
      <c r="B982" t="s">
        <v>11</v>
      </c>
      <c r="C982" s="3">
        <v>44224</v>
      </c>
      <c r="D982">
        <v>32085.5</v>
      </c>
      <c r="E982">
        <v>32569.75</v>
      </c>
      <c r="F982">
        <v>31919</v>
      </c>
      <c r="G982">
        <v>32520.9</v>
      </c>
      <c r="H982">
        <v>32532.5</v>
      </c>
      <c r="I982">
        <v>32520.9</v>
      </c>
      <c r="J982">
        <f t="shared" si="555"/>
        <v>2.1684516726166887</v>
      </c>
      <c r="K982">
        <v>1583425</v>
      </c>
      <c r="L982">
        <v>-125</v>
      </c>
      <c r="M982">
        <f t="shared" si="551"/>
        <v>32100</v>
      </c>
      <c r="N982">
        <f t="shared" si="552"/>
        <v>9</v>
      </c>
      <c r="O982" s="11">
        <f t="shared" si="557"/>
        <v>26650</v>
      </c>
      <c r="P982" s="11">
        <f t="shared" si="558"/>
        <v>35400</v>
      </c>
      <c r="Q982" s="11">
        <f t="shared" si="549"/>
        <v>0</v>
      </c>
      <c r="R982" s="14">
        <v>24.395</v>
      </c>
      <c r="S982" s="14">
        <f t="shared" si="559"/>
        <v>27700</v>
      </c>
      <c r="T982" s="14">
        <f t="shared" si="560"/>
        <v>34900</v>
      </c>
      <c r="U982" s="14">
        <f t="shared" si="535"/>
        <v>0</v>
      </c>
      <c r="V982" s="15">
        <f t="shared" si="550"/>
        <v>650.75</v>
      </c>
      <c r="W982" s="15">
        <f t="shared" si="553"/>
        <v>754.04999999999927</v>
      </c>
      <c r="X982" s="15">
        <f t="shared" si="554"/>
        <v>103.29999999999927</v>
      </c>
      <c r="Y982" s="15">
        <f t="shared" si="556"/>
        <v>754.04999999999927</v>
      </c>
      <c r="Z982" s="16">
        <f t="shared" si="564"/>
        <v>519.47857142857231</v>
      </c>
      <c r="AA982" s="15">
        <f t="shared" si="563"/>
        <v>1.5973683736568555E-2</v>
      </c>
      <c r="AB982" s="15">
        <f t="shared" si="565"/>
        <v>14.855525875008757</v>
      </c>
      <c r="AC982" s="15">
        <f t="shared" si="561"/>
        <v>28600</v>
      </c>
      <c r="AD982" s="15">
        <f t="shared" si="562"/>
        <v>34000</v>
      </c>
      <c r="AE982" s="15">
        <f t="shared" si="536"/>
        <v>0</v>
      </c>
    </row>
    <row r="983" spans="1:31" x14ac:dyDescent="0.35">
      <c r="A983" s="2">
        <v>44216</v>
      </c>
      <c r="B983" t="s">
        <v>11</v>
      </c>
      <c r="C983" s="3">
        <v>44224</v>
      </c>
      <c r="D983">
        <v>32426.25</v>
      </c>
      <c r="E983">
        <v>32664.85</v>
      </c>
      <c r="F983">
        <v>32354.3</v>
      </c>
      <c r="G983">
        <v>32584.7</v>
      </c>
      <c r="H983">
        <v>32560</v>
      </c>
      <c r="I983">
        <v>32584.7</v>
      </c>
      <c r="J983">
        <f t="shared" si="555"/>
        <v>0.19579741412380433</v>
      </c>
      <c r="K983">
        <v>1434100</v>
      </c>
      <c r="L983">
        <v>-149325</v>
      </c>
      <c r="M983">
        <f t="shared" si="551"/>
        <v>32400</v>
      </c>
      <c r="N983">
        <f t="shared" si="552"/>
        <v>8</v>
      </c>
      <c r="O983" s="11">
        <f t="shared" si="557"/>
        <v>26650</v>
      </c>
      <c r="P983" s="11">
        <f t="shared" si="558"/>
        <v>35400</v>
      </c>
      <c r="Q983" s="11">
        <f t="shared" si="549"/>
        <v>0</v>
      </c>
      <c r="R983" s="14">
        <v>22.897500000000001</v>
      </c>
      <c r="S983" s="14">
        <f t="shared" si="559"/>
        <v>27700</v>
      </c>
      <c r="T983" s="14">
        <f t="shared" si="560"/>
        <v>34900</v>
      </c>
      <c r="U983" s="14">
        <f t="shared" si="535"/>
        <v>0</v>
      </c>
      <c r="V983" s="15">
        <f t="shared" si="550"/>
        <v>310.54999999999927</v>
      </c>
      <c r="W983" s="15">
        <f t="shared" si="553"/>
        <v>143.94999999999709</v>
      </c>
      <c r="X983" s="15">
        <f t="shared" si="554"/>
        <v>166.60000000000218</v>
      </c>
      <c r="Y983" s="15">
        <f t="shared" si="556"/>
        <v>310.54999999999927</v>
      </c>
      <c r="Z983" s="16">
        <f t="shared" si="564"/>
        <v>516.74285714285782</v>
      </c>
      <c r="AA983" s="15">
        <f t="shared" si="563"/>
        <v>1.5858450657604883E-2</v>
      </c>
      <c r="AB983" s="15">
        <f t="shared" si="565"/>
        <v>14.748359111572542</v>
      </c>
      <c r="AC983" s="15">
        <f t="shared" si="561"/>
        <v>28600</v>
      </c>
      <c r="AD983" s="15">
        <f t="shared" si="562"/>
        <v>34000</v>
      </c>
      <c r="AE983" s="15">
        <f t="shared" si="536"/>
        <v>0</v>
      </c>
    </row>
    <row r="984" spans="1:31" x14ac:dyDescent="0.35">
      <c r="A984" s="2">
        <v>44217</v>
      </c>
      <c r="B984" t="s">
        <v>11</v>
      </c>
      <c r="C984" s="3">
        <v>44224</v>
      </c>
      <c r="D984">
        <v>32749</v>
      </c>
      <c r="E984">
        <v>32899</v>
      </c>
      <c r="F984">
        <v>32001.5</v>
      </c>
      <c r="G984">
        <v>32228.799999999999</v>
      </c>
      <c r="H984">
        <v>32320</v>
      </c>
      <c r="I984">
        <v>32228.799999999999</v>
      </c>
      <c r="J984">
        <f t="shared" si="555"/>
        <v>-1.104291813533242</v>
      </c>
      <c r="K984">
        <v>1514325</v>
      </c>
      <c r="L984">
        <v>80225</v>
      </c>
      <c r="M984">
        <f t="shared" si="551"/>
        <v>32700</v>
      </c>
      <c r="N984">
        <f t="shared" si="552"/>
        <v>7</v>
      </c>
      <c r="O984" s="11">
        <f t="shared" si="557"/>
        <v>26650</v>
      </c>
      <c r="P984" s="11">
        <f t="shared" si="558"/>
        <v>35400</v>
      </c>
      <c r="Q984" s="11">
        <f t="shared" si="549"/>
        <v>0</v>
      </c>
      <c r="R984" s="14">
        <v>21.55</v>
      </c>
      <c r="S984" s="14">
        <f t="shared" si="559"/>
        <v>27700</v>
      </c>
      <c r="T984" s="14">
        <f t="shared" si="560"/>
        <v>34900</v>
      </c>
      <c r="U984" s="14">
        <f t="shared" si="535"/>
        <v>0</v>
      </c>
      <c r="V984" s="15">
        <f t="shared" si="550"/>
        <v>897.5</v>
      </c>
      <c r="W984" s="15">
        <f t="shared" si="553"/>
        <v>314.29999999999927</v>
      </c>
      <c r="X984" s="15">
        <f t="shared" si="554"/>
        <v>583.20000000000073</v>
      </c>
      <c r="Y984" s="15">
        <f t="shared" si="556"/>
        <v>897.5</v>
      </c>
      <c r="Z984" s="16">
        <f t="shared" si="564"/>
        <v>568.35000000000059</v>
      </c>
      <c r="AA984" s="15">
        <f t="shared" si="563"/>
        <v>1.7634848334408995E-2</v>
      </c>
      <c r="AB984" s="15">
        <f t="shared" si="565"/>
        <v>16.400408951000365</v>
      </c>
      <c r="AC984" s="15">
        <f t="shared" si="561"/>
        <v>28600</v>
      </c>
      <c r="AD984" s="15">
        <f t="shared" si="562"/>
        <v>34000</v>
      </c>
      <c r="AE984" s="15">
        <f t="shared" si="536"/>
        <v>0</v>
      </c>
    </row>
    <row r="985" spans="1:31" x14ac:dyDescent="0.35">
      <c r="A985" s="2">
        <v>44218</v>
      </c>
      <c r="B985" t="s">
        <v>11</v>
      </c>
      <c r="C985" s="3">
        <v>44224</v>
      </c>
      <c r="D985">
        <v>32200.2</v>
      </c>
      <c r="E985">
        <v>32226.95</v>
      </c>
      <c r="F985">
        <v>31123.05</v>
      </c>
      <c r="G985">
        <v>31197.75</v>
      </c>
      <c r="H985">
        <v>31204</v>
      </c>
      <c r="I985">
        <v>31197.75</v>
      </c>
      <c r="J985">
        <f t="shared" si="555"/>
        <v>-3.3048857690057756</v>
      </c>
      <c r="K985">
        <v>1476450</v>
      </c>
      <c r="L985">
        <v>-37875</v>
      </c>
      <c r="M985">
        <f t="shared" si="551"/>
        <v>32200</v>
      </c>
      <c r="N985">
        <f t="shared" si="552"/>
        <v>6</v>
      </c>
      <c r="O985" s="11">
        <f t="shared" si="557"/>
        <v>26650</v>
      </c>
      <c r="P985" s="11">
        <f t="shared" si="558"/>
        <v>35400</v>
      </c>
      <c r="Q985" s="11">
        <f t="shared" si="549"/>
        <v>0</v>
      </c>
      <c r="R985" s="14">
        <v>22.18</v>
      </c>
      <c r="S985" s="14">
        <f t="shared" si="559"/>
        <v>27700</v>
      </c>
      <c r="T985" s="14">
        <f t="shared" si="560"/>
        <v>34900</v>
      </c>
      <c r="U985" s="14">
        <f t="shared" si="535"/>
        <v>0</v>
      </c>
      <c r="V985" s="15">
        <f t="shared" si="550"/>
        <v>1103.9000000000015</v>
      </c>
      <c r="W985" s="15">
        <f t="shared" si="553"/>
        <v>1.8499999999985448</v>
      </c>
      <c r="X985" s="15">
        <f t="shared" si="554"/>
        <v>1105.75</v>
      </c>
      <c r="Y985" s="15">
        <f t="shared" si="556"/>
        <v>1105.75</v>
      </c>
      <c r="Z985" s="16">
        <f t="shared" si="564"/>
        <v>599.60357142857197</v>
      </c>
      <c r="AA985" s="15">
        <f t="shared" si="563"/>
        <v>1.9219449204784703E-2</v>
      </c>
      <c r="AB985" s="15">
        <f t="shared" si="565"/>
        <v>17.874087760449772</v>
      </c>
      <c r="AC985" s="15">
        <f t="shared" si="561"/>
        <v>28600</v>
      </c>
      <c r="AD985" s="15">
        <f t="shared" si="562"/>
        <v>34000</v>
      </c>
      <c r="AE985" s="15">
        <f t="shared" si="536"/>
        <v>0</v>
      </c>
    </row>
    <row r="986" spans="1:31" x14ac:dyDescent="0.35">
      <c r="A986" s="2">
        <v>44221</v>
      </c>
      <c r="B986" t="s">
        <v>11</v>
      </c>
      <c r="C986" s="3">
        <v>44224</v>
      </c>
      <c r="D986">
        <v>31469.95</v>
      </c>
      <c r="E986">
        <v>31700</v>
      </c>
      <c r="F986">
        <v>30989.9</v>
      </c>
      <c r="G986">
        <v>31181.15</v>
      </c>
      <c r="H986">
        <v>31188</v>
      </c>
      <c r="I986">
        <v>31181.15</v>
      </c>
      <c r="J986">
        <f t="shared" si="555"/>
        <v>-5.3237292402616793E-2</v>
      </c>
      <c r="K986">
        <v>1422925</v>
      </c>
      <c r="L986">
        <v>-53525</v>
      </c>
      <c r="M986">
        <f t="shared" si="551"/>
        <v>31500</v>
      </c>
      <c r="N986">
        <f t="shared" si="552"/>
        <v>3</v>
      </c>
      <c r="O986" s="11">
        <f t="shared" si="557"/>
        <v>26650</v>
      </c>
      <c r="P986" s="11">
        <f t="shared" si="558"/>
        <v>35400</v>
      </c>
      <c r="Q986" s="11">
        <f t="shared" si="549"/>
        <v>0</v>
      </c>
      <c r="R986" s="14">
        <v>22.422499999999999</v>
      </c>
      <c r="S986" s="14">
        <f t="shared" si="559"/>
        <v>27700</v>
      </c>
      <c r="T986" s="14">
        <f t="shared" si="560"/>
        <v>34900</v>
      </c>
      <c r="U986" s="14">
        <f t="shared" si="535"/>
        <v>0</v>
      </c>
      <c r="V986" s="15">
        <f t="shared" si="550"/>
        <v>710.09999999999854</v>
      </c>
      <c r="W986" s="15">
        <f t="shared" si="553"/>
        <v>502.25</v>
      </c>
      <c r="X986" s="15">
        <f t="shared" si="554"/>
        <v>207.84999999999854</v>
      </c>
      <c r="Y986" s="15">
        <f t="shared" si="556"/>
        <v>710.09999999999854</v>
      </c>
      <c r="Z986" s="16">
        <f t="shared" si="564"/>
        <v>590.83214285714325</v>
      </c>
      <c r="AA986" s="15">
        <f t="shared" si="563"/>
        <v>1.8948375632622378E-2</v>
      </c>
      <c r="AB986" s="15">
        <f t="shared" si="565"/>
        <v>17.62198933833881</v>
      </c>
      <c r="AC986" s="15">
        <f t="shared" si="561"/>
        <v>28600</v>
      </c>
      <c r="AD986" s="15">
        <f t="shared" si="562"/>
        <v>34000</v>
      </c>
      <c r="AE986" s="15">
        <f t="shared" si="536"/>
        <v>0</v>
      </c>
    </row>
    <row r="987" spans="1:31" x14ac:dyDescent="0.35">
      <c r="A987" s="2">
        <v>44223</v>
      </c>
      <c r="B987" t="s">
        <v>11</v>
      </c>
      <c r="C987" s="3">
        <v>44224</v>
      </c>
      <c r="D987">
        <v>31165.35</v>
      </c>
      <c r="E987">
        <v>31249.9</v>
      </c>
      <c r="F987">
        <v>30177.1</v>
      </c>
      <c r="G987">
        <v>30328.35</v>
      </c>
      <c r="H987">
        <v>30350.799999999999</v>
      </c>
      <c r="I987">
        <v>30328.35</v>
      </c>
      <c r="J987">
        <f t="shared" si="555"/>
        <v>-2.811890524871953</v>
      </c>
      <c r="K987">
        <v>936750</v>
      </c>
      <c r="L987">
        <v>-486175</v>
      </c>
      <c r="M987">
        <f t="shared" si="551"/>
        <v>31200</v>
      </c>
      <c r="N987">
        <f t="shared" si="552"/>
        <v>1</v>
      </c>
      <c r="O987" s="11">
        <f t="shared" si="557"/>
        <v>26650</v>
      </c>
      <c r="P987" s="11">
        <f t="shared" si="558"/>
        <v>35400</v>
      </c>
      <c r="Q987" s="11">
        <f t="shared" si="549"/>
        <v>0</v>
      </c>
      <c r="R987" s="14">
        <v>23.245000000000001</v>
      </c>
      <c r="S987" s="14">
        <f t="shared" si="559"/>
        <v>27700</v>
      </c>
      <c r="T987" s="14">
        <f t="shared" si="560"/>
        <v>34900</v>
      </c>
      <c r="U987" s="14">
        <f t="shared" si="535"/>
        <v>0</v>
      </c>
      <c r="V987" s="15">
        <f t="shared" si="550"/>
        <v>1072.8000000000029</v>
      </c>
      <c r="W987" s="15">
        <f t="shared" si="553"/>
        <v>68.75</v>
      </c>
      <c r="X987" s="15">
        <f t="shared" si="554"/>
        <v>1004.0500000000029</v>
      </c>
      <c r="Y987" s="15">
        <f t="shared" si="556"/>
        <v>1072.8000000000029</v>
      </c>
      <c r="Z987" s="16">
        <f t="shared" si="564"/>
        <v>636.94642857142912</v>
      </c>
      <c r="AA987" s="15">
        <f t="shared" si="563"/>
        <v>2.1001684185635854E-2</v>
      </c>
      <c r="AB987" s="15">
        <f t="shared" si="565"/>
        <v>19.531566292641344</v>
      </c>
      <c r="AC987" s="15">
        <f t="shared" si="561"/>
        <v>28600</v>
      </c>
      <c r="AD987" s="15">
        <f t="shared" si="562"/>
        <v>34000</v>
      </c>
      <c r="AE987" s="15">
        <f t="shared" si="536"/>
        <v>0</v>
      </c>
    </row>
    <row r="988" spans="1:31" x14ac:dyDescent="0.35">
      <c r="A988" s="2">
        <v>44224</v>
      </c>
      <c r="B988" t="s">
        <v>11</v>
      </c>
      <c r="C988" s="3">
        <v>44224</v>
      </c>
      <c r="D988">
        <v>29886.1</v>
      </c>
      <c r="E988">
        <v>30410.75</v>
      </c>
      <c r="F988">
        <v>29661</v>
      </c>
      <c r="G988">
        <v>30306.75</v>
      </c>
      <c r="H988">
        <v>30363.8</v>
      </c>
      <c r="I988">
        <v>30358.3</v>
      </c>
      <c r="J988">
        <f t="shared" si="555"/>
        <v>-7.1271251453879234E-2</v>
      </c>
      <c r="K988">
        <v>610775</v>
      </c>
      <c r="L988">
        <v>-325975</v>
      </c>
      <c r="M988">
        <f t="shared" si="551"/>
        <v>29900</v>
      </c>
      <c r="N988">
        <f t="shared" si="552"/>
        <v>0</v>
      </c>
      <c r="O988" s="11">
        <f t="shared" si="557"/>
        <v>26650</v>
      </c>
      <c r="P988" s="11">
        <f t="shared" si="558"/>
        <v>35400</v>
      </c>
      <c r="Q988" s="11">
        <f t="shared" si="549"/>
        <v>0</v>
      </c>
      <c r="R988" s="14">
        <v>24.392499999999998</v>
      </c>
      <c r="S988" s="14">
        <f t="shared" si="559"/>
        <v>27700</v>
      </c>
      <c r="T988" s="14">
        <f t="shared" si="560"/>
        <v>34900</v>
      </c>
      <c r="U988" s="14">
        <f t="shared" si="535"/>
        <v>0</v>
      </c>
      <c r="V988" s="15">
        <f t="shared" si="550"/>
        <v>749.75</v>
      </c>
      <c r="W988" s="15">
        <f t="shared" si="553"/>
        <v>82.400000000001455</v>
      </c>
      <c r="X988" s="15">
        <f t="shared" si="554"/>
        <v>667.34999999999854</v>
      </c>
      <c r="Y988" s="15">
        <f t="shared" si="556"/>
        <v>749.75</v>
      </c>
      <c r="Z988" s="16">
        <f t="shared" si="564"/>
        <v>662.5107142857147</v>
      </c>
      <c r="AA988" s="15">
        <f t="shared" si="563"/>
        <v>2.1860170235532172E-2</v>
      </c>
      <c r="AB988" s="15">
        <f t="shared" si="565"/>
        <v>20.32995831904492</v>
      </c>
      <c r="AC988" s="15">
        <f t="shared" si="561"/>
        <v>28600</v>
      </c>
      <c r="AD988" s="15">
        <f t="shared" si="562"/>
        <v>34000</v>
      </c>
      <c r="AE988" s="15">
        <f t="shared" si="536"/>
        <v>0</v>
      </c>
    </row>
    <row r="989" spans="1:31" x14ac:dyDescent="0.35">
      <c r="A989" s="2">
        <v>44225</v>
      </c>
      <c r="B989" t="s">
        <v>11</v>
      </c>
      <c r="C989" s="3">
        <v>44252</v>
      </c>
      <c r="D989">
        <v>30639.5</v>
      </c>
      <c r="E989">
        <v>31238</v>
      </c>
      <c r="F989">
        <v>30291.200000000001</v>
      </c>
      <c r="G989">
        <v>30679.15</v>
      </c>
      <c r="H989">
        <v>30729.5</v>
      </c>
      <c r="I989">
        <v>30679.15</v>
      </c>
      <c r="J989">
        <f t="shared" si="555"/>
        <v>1.2138537084632444</v>
      </c>
      <c r="K989">
        <v>1686850</v>
      </c>
      <c r="L989">
        <v>-41700</v>
      </c>
      <c r="M989">
        <f t="shared" si="551"/>
        <v>30600</v>
      </c>
      <c r="N989">
        <f t="shared" si="552"/>
        <v>27</v>
      </c>
      <c r="O989" s="11">
        <v>25000</v>
      </c>
      <c r="P989" s="11">
        <v>35800</v>
      </c>
      <c r="Q989" s="11">
        <f t="shared" si="549"/>
        <v>0</v>
      </c>
      <c r="R989" s="14">
        <v>24.29</v>
      </c>
      <c r="S989" s="14">
        <f>MROUND((G989-2*G989*R989*SQRT(N989/365)/100),50)</f>
        <v>26650</v>
      </c>
      <c r="T989" s="14">
        <f>MROUND((G989+2*G989*R989*SQRT(N989/365)/100),50)</f>
        <v>34750</v>
      </c>
      <c r="U989" s="14">
        <f t="shared" si="535"/>
        <v>0</v>
      </c>
      <c r="V989" s="15">
        <f t="shared" si="550"/>
        <v>946.79999999999927</v>
      </c>
      <c r="W989" s="15">
        <f t="shared" si="553"/>
        <v>931.25</v>
      </c>
      <c r="X989" s="15">
        <f t="shared" si="554"/>
        <v>15.549999999999272</v>
      </c>
      <c r="Y989" s="15">
        <f t="shared" si="556"/>
        <v>946.79999999999927</v>
      </c>
      <c r="Z989" s="16">
        <f t="shared" si="564"/>
        <v>711.62500000000023</v>
      </c>
      <c r="AA989" s="15">
        <f t="shared" si="563"/>
        <v>2.3195720872318828E-2</v>
      </c>
      <c r="AB989" s="15">
        <f t="shared" si="565"/>
        <v>21.57202041125651</v>
      </c>
      <c r="AC989" s="15">
        <f>MROUND((G989-2*G989*AB989*SQRT(N989/365)/100),50)</f>
        <v>27100</v>
      </c>
      <c r="AD989" s="15">
        <f>MROUND((G989+2*G989*AB989*SQRT(N989/365)/100),50)</f>
        <v>34300</v>
      </c>
      <c r="AE989" s="15">
        <f t="shared" si="536"/>
        <v>0</v>
      </c>
    </row>
    <row r="990" spans="1:31" x14ac:dyDescent="0.35">
      <c r="A990" s="2">
        <v>44228</v>
      </c>
      <c r="B990" t="s">
        <v>11</v>
      </c>
      <c r="C990" s="3">
        <v>44252</v>
      </c>
      <c r="D990">
        <v>30994.85</v>
      </c>
      <c r="E990">
        <v>33484.949999999997</v>
      </c>
      <c r="F990">
        <v>30942.5</v>
      </c>
      <c r="G990">
        <v>33276.300000000003</v>
      </c>
      <c r="H990">
        <v>33415.65</v>
      </c>
      <c r="I990">
        <v>33276.300000000003</v>
      </c>
      <c r="J990">
        <f t="shared" si="555"/>
        <v>7.8048040196776718</v>
      </c>
      <c r="K990">
        <v>1860325</v>
      </c>
      <c r="L990">
        <v>173475</v>
      </c>
      <c r="M990">
        <f t="shared" si="551"/>
        <v>31000</v>
      </c>
      <c r="N990">
        <f t="shared" si="552"/>
        <v>24</v>
      </c>
      <c r="O990" s="11">
        <f t="shared" ref="O990:O1008" si="566">O989</f>
        <v>25000</v>
      </c>
      <c r="P990" s="11">
        <f t="shared" ref="P990:P1008" si="567">P989</f>
        <v>35800</v>
      </c>
      <c r="Q990" s="11">
        <f t="shared" si="549"/>
        <v>0</v>
      </c>
      <c r="R990" s="14">
        <v>25.342500000000001</v>
      </c>
      <c r="S990" s="14">
        <f t="shared" ref="S990:S1008" si="568">S989</f>
        <v>26650</v>
      </c>
      <c r="T990" s="14">
        <f t="shared" ref="T990:T1008" si="569">T989</f>
        <v>34750</v>
      </c>
      <c r="U990" s="14">
        <f t="shared" si="535"/>
        <v>0</v>
      </c>
      <c r="V990" s="15">
        <f t="shared" si="550"/>
        <v>2542.4499999999971</v>
      </c>
      <c r="W990" s="15">
        <f t="shared" si="553"/>
        <v>2805.7999999999956</v>
      </c>
      <c r="X990" s="15">
        <f t="shared" si="554"/>
        <v>263.34999999999854</v>
      </c>
      <c r="Y990" s="15">
        <f t="shared" si="556"/>
        <v>2805.7999999999956</v>
      </c>
      <c r="Z990" s="16">
        <f t="shared" si="564"/>
        <v>869.75357142857138</v>
      </c>
      <c r="AA990" s="15">
        <f t="shared" si="563"/>
        <v>2.6137328111255496E-2</v>
      </c>
      <c r="AB990" s="15">
        <f t="shared" si="565"/>
        <v>24.307715143467611</v>
      </c>
      <c r="AC990" s="15">
        <f t="shared" ref="AC990:AC1008" si="570">AC989</f>
        <v>27100</v>
      </c>
      <c r="AD990" s="15">
        <f t="shared" ref="AD990:AD1008" si="571">AD989</f>
        <v>34300</v>
      </c>
      <c r="AE990" s="15">
        <f t="shared" si="536"/>
        <v>0</v>
      </c>
    </row>
    <row r="991" spans="1:31" x14ac:dyDescent="0.35">
      <c r="A991" s="2">
        <v>44229</v>
      </c>
      <c r="B991" t="s">
        <v>11</v>
      </c>
      <c r="C991" s="3">
        <v>44252</v>
      </c>
      <c r="D991">
        <v>33610</v>
      </c>
      <c r="E991">
        <v>34740.5</v>
      </c>
      <c r="F991">
        <v>33601</v>
      </c>
      <c r="G991">
        <v>34392.699999999997</v>
      </c>
      <c r="H991">
        <v>34439</v>
      </c>
      <c r="I991">
        <v>34392.699999999997</v>
      </c>
      <c r="J991">
        <f t="shared" si="555"/>
        <v>3.2460376765999595</v>
      </c>
      <c r="K991">
        <v>1639425</v>
      </c>
      <c r="L991">
        <v>-220900</v>
      </c>
      <c r="M991">
        <f t="shared" si="551"/>
        <v>33600</v>
      </c>
      <c r="N991">
        <f t="shared" si="552"/>
        <v>23</v>
      </c>
      <c r="O991" s="11">
        <f t="shared" si="566"/>
        <v>25000</v>
      </c>
      <c r="P991" s="11">
        <f t="shared" si="567"/>
        <v>35800</v>
      </c>
      <c r="Q991" s="11">
        <f t="shared" si="549"/>
        <v>0</v>
      </c>
      <c r="R991" s="14">
        <v>23.322500000000002</v>
      </c>
      <c r="S991" s="14">
        <f t="shared" si="568"/>
        <v>26650</v>
      </c>
      <c r="T991" s="14">
        <f t="shared" si="569"/>
        <v>34750</v>
      </c>
      <c r="U991" s="14">
        <f t="shared" ref="U991:U1054" si="572">IF(AND(G991&gt;=S991,G991&lt;=T991),0,1)</f>
        <v>0</v>
      </c>
      <c r="V991" s="15">
        <f t="shared" si="550"/>
        <v>1139.5</v>
      </c>
      <c r="W991" s="15">
        <f t="shared" si="553"/>
        <v>1464.1999999999971</v>
      </c>
      <c r="X991" s="15">
        <f t="shared" si="554"/>
        <v>324.69999999999709</v>
      </c>
      <c r="Y991" s="15">
        <f t="shared" si="556"/>
        <v>1464.1999999999971</v>
      </c>
      <c r="Z991" s="16">
        <f t="shared" si="564"/>
        <v>924.41785714285675</v>
      </c>
      <c r="AA991" s="15">
        <f t="shared" si="563"/>
        <v>2.6878315954922318E-2</v>
      </c>
      <c r="AB991" s="15">
        <f t="shared" si="565"/>
        <v>24.996833838077755</v>
      </c>
      <c r="AC991" s="15">
        <f t="shared" si="570"/>
        <v>27100</v>
      </c>
      <c r="AD991" s="15">
        <f t="shared" si="571"/>
        <v>34300</v>
      </c>
      <c r="AE991" s="15">
        <f t="shared" ref="AE991:AE1054" si="573">IF(AND(G991&gt;=AC991,G991&lt;=AD991),0,1)</f>
        <v>1</v>
      </c>
    </row>
    <row r="992" spans="1:31" x14ac:dyDescent="0.35">
      <c r="A992" s="2">
        <v>44230</v>
      </c>
      <c r="B992" t="s">
        <v>11</v>
      </c>
      <c r="C992" s="3">
        <v>44252</v>
      </c>
      <c r="D992">
        <v>34675</v>
      </c>
      <c r="E992">
        <v>34998.9</v>
      </c>
      <c r="F992">
        <v>34097.5</v>
      </c>
      <c r="G992">
        <v>34841.75</v>
      </c>
      <c r="H992">
        <v>34799</v>
      </c>
      <c r="I992">
        <v>34841.75</v>
      </c>
      <c r="J992">
        <f t="shared" si="555"/>
        <v>1.2888273407621686</v>
      </c>
      <c r="K992">
        <v>1811850</v>
      </c>
      <c r="L992">
        <v>172425</v>
      </c>
      <c r="M992">
        <f t="shared" si="551"/>
        <v>34700</v>
      </c>
      <c r="N992">
        <f t="shared" si="552"/>
        <v>22</v>
      </c>
      <c r="O992" s="11">
        <f t="shared" si="566"/>
        <v>25000</v>
      </c>
      <c r="P992" s="11">
        <f t="shared" si="567"/>
        <v>35800</v>
      </c>
      <c r="Q992" s="11">
        <f t="shared" si="549"/>
        <v>0</v>
      </c>
      <c r="R992" s="14">
        <v>23.344999999999999</v>
      </c>
      <c r="S992" s="14">
        <f t="shared" si="568"/>
        <v>26650</v>
      </c>
      <c r="T992" s="14">
        <f t="shared" si="569"/>
        <v>34750</v>
      </c>
      <c r="U992" s="14">
        <f t="shared" si="572"/>
        <v>1</v>
      </c>
      <c r="V992" s="15">
        <f t="shared" si="550"/>
        <v>901.40000000000146</v>
      </c>
      <c r="W992" s="15">
        <f t="shared" si="553"/>
        <v>606.20000000000437</v>
      </c>
      <c r="X992" s="15">
        <f t="shared" si="554"/>
        <v>295.19999999999709</v>
      </c>
      <c r="Y992" s="15">
        <f t="shared" si="556"/>
        <v>901.40000000000146</v>
      </c>
      <c r="Z992" s="16">
        <f t="shared" si="564"/>
        <v>952.63928571428528</v>
      </c>
      <c r="AA992" s="15">
        <f t="shared" si="563"/>
        <v>2.7341889707442515E-2</v>
      </c>
      <c r="AB992" s="15">
        <f t="shared" si="565"/>
        <v>25.427957427921541</v>
      </c>
      <c r="AC992" s="15">
        <f t="shared" si="570"/>
        <v>27100</v>
      </c>
      <c r="AD992" s="15">
        <f t="shared" si="571"/>
        <v>34300</v>
      </c>
      <c r="AE992" s="15">
        <f t="shared" si="573"/>
        <v>1</v>
      </c>
    </row>
    <row r="993" spans="1:31" x14ac:dyDescent="0.35">
      <c r="A993" s="2">
        <v>44231</v>
      </c>
      <c r="B993" t="s">
        <v>11</v>
      </c>
      <c r="C993" s="3">
        <v>44252</v>
      </c>
      <c r="D993">
        <v>34551.050000000003</v>
      </c>
      <c r="E993">
        <v>35488</v>
      </c>
      <c r="F993">
        <v>34343.550000000003</v>
      </c>
      <c r="G993">
        <v>35352.050000000003</v>
      </c>
      <c r="H993">
        <v>35342.449999999997</v>
      </c>
      <c r="I993">
        <v>35352.050000000003</v>
      </c>
      <c r="J993">
        <f t="shared" si="555"/>
        <v>1.4434806468083261</v>
      </c>
      <c r="K993">
        <v>1740525</v>
      </c>
      <c r="L993">
        <v>-71325</v>
      </c>
      <c r="M993">
        <f t="shared" si="551"/>
        <v>34600</v>
      </c>
      <c r="N993">
        <f t="shared" si="552"/>
        <v>21</v>
      </c>
      <c r="O993" s="11">
        <f t="shared" si="566"/>
        <v>25000</v>
      </c>
      <c r="P993" s="11">
        <f t="shared" si="567"/>
        <v>35800</v>
      </c>
      <c r="Q993" s="11">
        <f t="shared" si="549"/>
        <v>0</v>
      </c>
      <c r="R993" s="14">
        <v>23.745000000000001</v>
      </c>
      <c r="S993" s="14">
        <f t="shared" si="568"/>
        <v>26650</v>
      </c>
      <c r="T993" s="14">
        <f t="shared" si="569"/>
        <v>34750</v>
      </c>
      <c r="U993" s="14">
        <f t="shared" si="572"/>
        <v>1</v>
      </c>
      <c r="V993" s="15">
        <f t="shared" si="550"/>
        <v>1144.4499999999971</v>
      </c>
      <c r="W993" s="15">
        <f t="shared" si="553"/>
        <v>646.25</v>
      </c>
      <c r="X993" s="15">
        <f t="shared" si="554"/>
        <v>498.19999999999709</v>
      </c>
      <c r="Y993" s="15">
        <f t="shared" si="556"/>
        <v>1144.4499999999971</v>
      </c>
      <c r="Z993" s="16">
        <f t="shared" si="564"/>
        <v>1013.007142857142</v>
      </c>
      <c r="AA993" s="15">
        <f t="shared" si="563"/>
        <v>2.8654834524649685E-2</v>
      </c>
      <c r="AB993" s="15">
        <f t="shared" si="565"/>
        <v>26.648996107924209</v>
      </c>
      <c r="AC993" s="15">
        <f t="shared" si="570"/>
        <v>27100</v>
      </c>
      <c r="AD993" s="15">
        <f t="shared" si="571"/>
        <v>34300</v>
      </c>
      <c r="AE993" s="15">
        <f t="shared" si="573"/>
        <v>1</v>
      </c>
    </row>
    <row r="994" spans="1:31" x14ac:dyDescent="0.35">
      <c r="A994" s="2">
        <v>44232</v>
      </c>
      <c r="B994" t="s">
        <v>11</v>
      </c>
      <c r="C994" s="3">
        <v>44252</v>
      </c>
      <c r="D994">
        <v>35575.9</v>
      </c>
      <c r="E994">
        <v>36640</v>
      </c>
      <c r="F994">
        <v>35527</v>
      </c>
      <c r="G994">
        <v>35665.949999999997</v>
      </c>
      <c r="H994">
        <v>35792</v>
      </c>
      <c r="I994">
        <v>35665.949999999997</v>
      </c>
      <c r="J994">
        <f t="shared" si="555"/>
        <v>0.88011114242013511</v>
      </c>
      <c r="K994">
        <v>1733625</v>
      </c>
      <c r="L994">
        <v>-6900</v>
      </c>
      <c r="M994">
        <f t="shared" si="551"/>
        <v>35600</v>
      </c>
      <c r="N994">
        <f t="shared" si="552"/>
        <v>20</v>
      </c>
      <c r="O994" s="11">
        <f t="shared" si="566"/>
        <v>25000</v>
      </c>
      <c r="P994" s="11">
        <f t="shared" si="567"/>
        <v>35800</v>
      </c>
      <c r="Q994" s="11">
        <f t="shared" si="549"/>
        <v>0</v>
      </c>
      <c r="R994" s="14">
        <v>23.122499999999999</v>
      </c>
      <c r="S994" s="14">
        <f t="shared" si="568"/>
        <v>26650</v>
      </c>
      <c r="T994" s="14">
        <f t="shared" si="569"/>
        <v>34750</v>
      </c>
      <c r="U994" s="14">
        <f t="shared" si="572"/>
        <v>1</v>
      </c>
      <c r="V994" s="15">
        <f t="shared" si="550"/>
        <v>1113</v>
      </c>
      <c r="W994" s="15">
        <f t="shared" si="553"/>
        <v>1287.9499999999971</v>
      </c>
      <c r="X994" s="15">
        <f t="shared" si="554"/>
        <v>174.94999999999709</v>
      </c>
      <c r="Y994" s="15">
        <f t="shared" si="556"/>
        <v>1287.9499999999971</v>
      </c>
      <c r="Z994" s="16">
        <f t="shared" si="564"/>
        <v>1066.2321428571418</v>
      </c>
      <c r="AA994" s="15">
        <f t="shared" si="563"/>
        <v>2.9894959838645596E-2</v>
      </c>
      <c r="AB994" s="15">
        <f t="shared" si="565"/>
        <v>27.802312649940404</v>
      </c>
      <c r="AC994" s="15">
        <f t="shared" si="570"/>
        <v>27100</v>
      </c>
      <c r="AD994" s="15">
        <f t="shared" si="571"/>
        <v>34300</v>
      </c>
      <c r="AE994" s="15">
        <f t="shared" si="573"/>
        <v>1</v>
      </c>
    </row>
    <row r="995" spans="1:31" x14ac:dyDescent="0.35">
      <c r="A995" s="2">
        <v>44235</v>
      </c>
      <c r="B995" t="s">
        <v>11</v>
      </c>
      <c r="C995" s="3">
        <v>44252</v>
      </c>
      <c r="D995">
        <v>36140</v>
      </c>
      <c r="E995">
        <v>36503.5</v>
      </c>
      <c r="F995">
        <v>35860</v>
      </c>
      <c r="G995">
        <v>36013.800000000003</v>
      </c>
      <c r="H995">
        <v>36031</v>
      </c>
      <c r="I995">
        <v>36013.800000000003</v>
      </c>
      <c r="J995">
        <f t="shared" si="555"/>
        <v>0.96587974609734539</v>
      </c>
      <c r="K995">
        <v>1581775</v>
      </c>
      <c r="L995">
        <v>-151850</v>
      </c>
      <c r="M995">
        <f t="shared" si="551"/>
        <v>36100</v>
      </c>
      <c r="N995">
        <f t="shared" si="552"/>
        <v>17</v>
      </c>
      <c r="O995" s="11">
        <f t="shared" si="566"/>
        <v>25000</v>
      </c>
      <c r="P995" s="11">
        <f t="shared" si="567"/>
        <v>35800</v>
      </c>
      <c r="Q995" s="11">
        <f t="shared" si="549"/>
        <v>1</v>
      </c>
      <c r="R995" s="14">
        <v>23.414999999999999</v>
      </c>
      <c r="S995" s="14">
        <f t="shared" si="568"/>
        <v>26650</v>
      </c>
      <c r="T995" s="14">
        <f t="shared" si="569"/>
        <v>34750</v>
      </c>
      <c r="U995" s="14">
        <f t="shared" si="572"/>
        <v>1</v>
      </c>
      <c r="V995" s="15">
        <f t="shared" si="550"/>
        <v>643.5</v>
      </c>
      <c r="W995" s="15">
        <f t="shared" si="553"/>
        <v>837.55000000000291</v>
      </c>
      <c r="X995" s="15">
        <f t="shared" si="554"/>
        <v>194.05000000000291</v>
      </c>
      <c r="Y995" s="15">
        <f t="shared" si="556"/>
        <v>837.55000000000291</v>
      </c>
      <c r="Z995" s="16">
        <f t="shared" si="564"/>
        <v>1070.6178571428566</v>
      </c>
      <c r="AA995" s="15">
        <f t="shared" si="563"/>
        <v>2.9727989191444849E-2</v>
      </c>
      <c r="AB995" s="15">
        <f t="shared" si="565"/>
        <v>27.647029948043709</v>
      </c>
      <c r="AC995" s="15">
        <f t="shared" si="570"/>
        <v>27100</v>
      </c>
      <c r="AD995" s="15">
        <f t="shared" si="571"/>
        <v>34300</v>
      </c>
      <c r="AE995" s="15">
        <f t="shared" si="573"/>
        <v>1</v>
      </c>
    </row>
    <row r="996" spans="1:31" x14ac:dyDescent="0.35">
      <c r="A996" s="2">
        <v>44236</v>
      </c>
      <c r="B996" t="s">
        <v>11</v>
      </c>
      <c r="C996" s="3">
        <v>44252</v>
      </c>
      <c r="D996">
        <v>36580</v>
      </c>
      <c r="E996">
        <v>36580</v>
      </c>
      <c r="F996">
        <v>35639</v>
      </c>
      <c r="G996">
        <v>36045.949999999997</v>
      </c>
      <c r="H996">
        <v>35998</v>
      </c>
      <c r="I996">
        <v>36045.949999999997</v>
      </c>
      <c r="J996">
        <f t="shared" si="555"/>
        <v>8.9191712245048849E-2</v>
      </c>
      <c r="K996">
        <v>1580775</v>
      </c>
      <c r="L996">
        <v>-1000</v>
      </c>
      <c r="M996">
        <f t="shared" si="551"/>
        <v>36600</v>
      </c>
      <c r="N996">
        <f t="shared" si="552"/>
        <v>16</v>
      </c>
      <c r="O996" s="11">
        <f t="shared" si="566"/>
        <v>25000</v>
      </c>
      <c r="P996" s="11">
        <f t="shared" si="567"/>
        <v>35800</v>
      </c>
      <c r="Q996" s="11">
        <f t="shared" si="549"/>
        <v>1</v>
      </c>
      <c r="R996" s="14">
        <v>23.9575</v>
      </c>
      <c r="S996" s="14">
        <f t="shared" si="568"/>
        <v>26650</v>
      </c>
      <c r="T996" s="14">
        <f t="shared" si="569"/>
        <v>34750</v>
      </c>
      <c r="U996" s="14">
        <f t="shared" si="572"/>
        <v>1</v>
      </c>
      <c r="V996" s="15">
        <f t="shared" si="550"/>
        <v>941</v>
      </c>
      <c r="W996" s="15">
        <f t="shared" si="553"/>
        <v>566.19999999999709</v>
      </c>
      <c r="X996" s="15">
        <f t="shared" si="554"/>
        <v>374.80000000000291</v>
      </c>
      <c r="Y996" s="15">
        <f t="shared" si="556"/>
        <v>941</v>
      </c>
      <c r="Z996" s="16">
        <f t="shared" si="564"/>
        <v>1083.9714285714279</v>
      </c>
      <c r="AA996" s="15">
        <f t="shared" si="563"/>
        <v>3.0071933977920625E-2</v>
      </c>
      <c r="AB996" s="15">
        <f t="shared" si="565"/>
        <v>27.96689859946618</v>
      </c>
      <c r="AC996" s="15">
        <f t="shared" si="570"/>
        <v>27100</v>
      </c>
      <c r="AD996" s="15">
        <f t="shared" si="571"/>
        <v>34300</v>
      </c>
      <c r="AE996" s="15">
        <f t="shared" si="573"/>
        <v>1</v>
      </c>
    </row>
    <row r="997" spans="1:31" x14ac:dyDescent="0.35">
      <c r="A997" s="2">
        <v>44237</v>
      </c>
      <c r="B997" t="s">
        <v>11</v>
      </c>
      <c r="C997" s="3">
        <v>44252</v>
      </c>
      <c r="D997">
        <v>35960</v>
      </c>
      <c r="E997">
        <v>36253</v>
      </c>
      <c r="F997">
        <v>35462.75</v>
      </c>
      <c r="G997">
        <v>35875.4</v>
      </c>
      <c r="H997">
        <v>36003.949999999997</v>
      </c>
      <c r="I997">
        <v>35875.4</v>
      </c>
      <c r="J997">
        <f t="shared" si="555"/>
        <v>-0.47539539628825223</v>
      </c>
      <c r="K997">
        <v>1516950</v>
      </c>
      <c r="L997">
        <v>-63825</v>
      </c>
      <c r="M997">
        <f t="shared" si="551"/>
        <v>36000</v>
      </c>
      <c r="N997">
        <f t="shared" si="552"/>
        <v>15</v>
      </c>
      <c r="O997" s="11">
        <f t="shared" si="566"/>
        <v>25000</v>
      </c>
      <c r="P997" s="11">
        <f t="shared" si="567"/>
        <v>35800</v>
      </c>
      <c r="Q997" s="11">
        <f t="shared" si="549"/>
        <v>1</v>
      </c>
      <c r="R997" s="14">
        <v>24.27</v>
      </c>
      <c r="S997" s="14">
        <f t="shared" si="568"/>
        <v>26650</v>
      </c>
      <c r="T997" s="14">
        <f t="shared" si="569"/>
        <v>34750</v>
      </c>
      <c r="U997" s="14">
        <f t="shared" si="572"/>
        <v>1</v>
      </c>
      <c r="V997" s="15">
        <f t="shared" si="550"/>
        <v>790.25</v>
      </c>
      <c r="W997" s="15">
        <f t="shared" si="553"/>
        <v>207.05000000000291</v>
      </c>
      <c r="X997" s="15">
        <f t="shared" si="554"/>
        <v>583.19999999999709</v>
      </c>
      <c r="Y997" s="15">
        <f t="shared" si="556"/>
        <v>790.25</v>
      </c>
      <c r="Z997" s="16">
        <f t="shared" si="564"/>
        <v>1118.2357142857138</v>
      </c>
      <c r="AA997" s="15">
        <f t="shared" si="563"/>
        <v>3.1169985959340209E-2</v>
      </c>
      <c r="AB997" s="15">
        <f t="shared" si="565"/>
        <v>28.988086942186396</v>
      </c>
      <c r="AC997" s="15">
        <f t="shared" si="570"/>
        <v>27100</v>
      </c>
      <c r="AD997" s="15">
        <f t="shared" si="571"/>
        <v>34300</v>
      </c>
      <c r="AE997" s="15">
        <f t="shared" si="573"/>
        <v>1</v>
      </c>
    </row>
    <row r="998" spans="1:31" x14ac:dyDescent="0.35">
      <c r="A998" s="2">
        <v>44238</v>
      </c>
      <c r="B998" t="s">
        <v>11</v>
      </c>
      <c r="C998" s="3">
        <v>44252</v>
      </c>
      <c r="D998">
        <v>35750</v>
      </c>
      <c r="E998">
        <v>36067</v>
      </c>
      <c r="F998">
        <v>35630</v>
      </c>
      <c r="G998">
        <v>35808.75</v>
      </c>
      <c r="H998">
        <v>35854.1</v>
      </c>
      <c r="I998">
        <v>35808.75</v>
      </c>
      <c r="J998">
        <f t="shared" si="555"/>
        <v>-0.18612769225399228</v>
      </c>
      <c r="K998">
        <v>1582475</v>
      </c>
      <c r="L998">
        <v>65525</v>
      </c>
      <c r="M998">
        <f t="shared" si="551"/>
        <v>35800</v>
      </c>
      <c r="N998">
        <f t="shared" si="552"/>
        <v>14</v>
      </c>
      <c r="O998" s="11">
        <f t="shared" si="566"/>
        <v>25000</v>
      </c>
      <c r="P998" s="11">
        <f t="shared" si="567"/>
        <v>35800</v>
      </c>
      <c r="Q998" s="11">
        <f t="shared" si="549"/>
        <v>1</v>
      </c>
      <c r="R998" s="14">
        <v>23.952500000000001</v>
      </c>
      <c r="S998" s="14">
        <f t="shared" si="568"/>
        <v>26650</v>
      </c>
      <c r="T998" s="14">
        <f t="shared" si="569"/>
        <v>34750</v>
      </c>
      <c r="U998" s="14">
        <f t="shared" si="572"/>
        <v>1</v>
      </c>
      <c r="V998" s="15">
        <f t="shared" si="550"/>
        <v>437</v>
      </c>
      <c r="W998" s="15">
        <f t="shared" si="553"/>
        <v>191.59999999999854</v>
      </c>
      <c r="X998" s="15">
        <f t="shared" si="554"/>
        <v>245.40000000000146</v>
      </c>
      <c r="Y998" s="15">
        <f t="shared" si="556"/>
        <v>437</v>
      </c>
      <c r="Z998" s="16">
        <f t="shared" si="564"/>
        <v>1085.3428571428565</v>
      </c>
      <c r="AA998" s="15">
        <f t="shared" si="563"/>
        <v>3.0309431553540867E-2</v>
      </c>
      <c r="AB998" s="15">
        <f t="shared" si="565"/>
        <v>28.187771344793006</v>
      </c>
      <c r="AC998" s="15">
        <f t="shared" si="570"/>
        <v>27100</v>
      </c>
      <c r="AD998" s="15">
        <f t="shared" si="571"/>
        <v>34300</v>
      </c>
      <c r="AE998" s="15">
        <f t="shared" si="573"/>
        <v>1</v>
      </c>
    </row>
    <row r="999" spans="1:31" x14ac:dyDescent="0.35">
      <c r="A999" s="2">
        <v>44239</v>
      </c>
      <c r="B999" t="s">
        <v>11</v>
      </c>
      <c r="C999" s="3">
        <v>44252</v>
      </c>
      <c r="D999">
        <v>35770</v>
      </c>
      <c r="E999">
        <v>36347.75</v>
      </c>
      <c r="F999">
        <v>35720.15</v>
      </c>
      <c r="G999">
        <v>36133.800000000003</v>
      </c>
      <c r="H999">
        <v>36159.449999999997</v>
      </c>
      <c r="I999">
        <v>36133.800000000003</v>
      </c>
      <c r="J999">
        <f t="shared" si="555"/>
        <v>0.89957325274397626</v>
      </c>
      <c r="K999">
        <v>1748375</v>
      </c>
      <c r="L999">
        <v>165900</v>
      </c>
      <c r="M999">
        <f t="shared" si="551"/>
        <v>35800</v>
      </c>
      <c r="N999">
        <f t="shared" si="552"/>
        <v>13</v>
      </c>
      <c r="O999" s="11">
        <f t="shared" si="566"/>
        <v>25000</v>
      </c>
      <c r="P999" s="11">
        <f t="shared" si="567"/>
        <v>35800</v>
      </c>
      <c r="Q999" s="11">
        <f t="shared" si="549"/>
        <v>1</v>
      </c>
      <c r="R999" s="14">
        <f>AVERAGE(R985:R998)</f>
        <v>23.643035714285709</v>
      </c>
      <c r="S999" s="14">
        <f t="shared" si="568"/>
        <v>26650</v>
      </c>
      <c r="T999" s="14">
        <f t="shared" si="569"/>
        <v>34750</v>
      </c>
      <c r="U999" s="14">
        <f t="shared" si="572"/>
        <v>1</v>
      </c>
      <c r="V999" s="15">
        <f t="shared" si="550"/>
        <v>627.59999999999854</v>
      </c>
      <c r="W999" s="15">
        <f t="shared" si="553"/>
        <v>539</v>
      </c>
      <c r="X999" s="15">
        <f t="shared" si="554"/>
        <v>88.599999999998545</v>
      </c>
      <c r="Y999" s="15">
        <f t="shared" si="556"/>
        <v>627.59999999999854</v>
      </c>
      <c r="Z999" s="16">
        <f t="shared" si="564"/>
        <v>1051.189285714285</v>
      </c>
      <c r="AA999" s="15">
        <f t="shared" si="563"/>
        <v>2.9091578680190983E-2</v>
      </c>
      <c r="AB999" s="15">
        <f t="shared" si="565"/>
        <v>27.055168172577613</v>
      </c>
      <c r="AC999" s="15">
        <f t="shared" si="570"/>
        <v>27100</v>
      </c>
      <c r="AD999" s="15">
        <f t="shared" si="571"/>
        <v>34300</v>
      </c>
      <c r="AE999" s="15">
        <f t="shared" si="573"/>
        <v>1</v>
      </c>
    </row>
    <row r="1000" spans="1:31" x14ac:dyDescent="0.35">
      <c r="A1000" s="2">
        <v>44242</v>
      </c>
      <c r="B1000" t="s">
        <v>11</v>
      </c>
      <c r="C1000" s="3">
        <v>44252</v>
      </c>
      <c r="D1000">
        <v>36455</v>
      </c>
      <c r="E1000">
        <v>37543.949999999997</v>
      </c>
      <c r="F1000">
        <v>36423.449999999997</v>
      </c>
      <c r="G1000">
        <v>37402.65</v>
      </c>
      <c r="H1000">
        <v>37540</v>
      </c>
      <c r="I1000">
        <v>37402.65</v>
      </c>
      <c r="J1000">
        <f t="shared" si="555"/>
        <v>3.392406687761425</v>
      </c>
      <c r="K1000">
        <v>1976025</v>
      </c>
      <c r="L1000">
        <v>227650</v>
      </c>
      <c r="M1000">
        <f t="shared" si="551"/>
        <v>36500</v>
      </c>
      <c r="N1000">
        <f t="shared" si="552"/>
        <v>10</v>
      </c>
      <c r="O1000" s="11">
        <f t="shared" si="566"/>
        <v>25000</v>
      </c>
      <c r="P1000" s="11">
        <f t="shared" si="567"/>
        <v>35800</v>
      </c>
      <c r="Q1000" s="11">
        <f t="shared" si="549"/>
        <v>1</v>
      </c>
      <c r="R1000" s="14">
        <v>22.0425</v>
      </c>
      <c r="S1000" s="14">
        <f t="shared" si="568"/>
        <v>26650</v>
      </c>
      <c r="T1000" s="14">
        <f t="shared" si="569"/>
        <v>34750</v>
      </c>
      <c r="U1000" s="14">
        <f t="shared" si="572"/>
        <v>1</v>
      </c>
      <c r="V1000" s="15">
        <f t="shared" si="550"/>
        <v>1120.5</v>
      </c>
      <c r="W1000" s="15">
        <f t="shared" si="553"/>
        <v>1410.1499999999942</v>
      </c>
      <c r="X1000" s="15">
        <f t="shared" si="554"/>
        <v>289.64999999999418</v>
      </c>
      <c r="Y1000" s="15">
        <f t="shared" si="556"/>
        <v>1410.1499999999942</v>
      </c>
      <c r="Z1000" s="16">
        <f t="shared" si="564"/>
        <v>1101.1928571428562</v>
      </c>
      <c r="AA1000" s="15">
        <f t="shared" si="563"/>
        <v>2.944157318112102E-2</v>
      </c>
      <c r="AB1000" s="15">
        <f t="shared" si="565"/>
        <v>27.380663058442547</v>
      </c>
      <c r="AC1000" s="15">
        <f t="shared" si="570"/>
        <v>27100</v>
      </c>
      <c r="AD1000" s="15">
        <f t="shared" si="571"/>
        <v>34300</v>
      </c>
      <c r="AE1000" s="15">
        <f t="shared" si="573"/>
        <v>1</v>
      </c>
    </row>
    <row r="1001" spans="1:31" x14ac:dyDescent="0.35">
      <c r="A1001" s="2">
        <v>44243</v>
      </c>
      <c r="B1001" t="s">
        <v>11</v>
      </c>
      <c r="C1001" s="3">
        <v>44252</v>
      </c>
      <c r="D1001">
        <v>37550</v>
      </c>
      <c r="E1001">
        <v>37770</v>
      </c>
      <c r="F1001">
        <v>36832.6</v>
      </c>
      <c r="G1001">
        <v>37218.15</v>
      </c>
      <c r="H1001">
        <v>37245</v>
      </c>
      <c r="I1001">
        <v>37218.15</v>
      </c>
      <c r="J1001">
        <f t="shared" si="555"/>
        <v>-0.49572587568162302</v>
      </c>
      <c r="K1001">
        <v>1705950</v>
      </c>
      <c r="L1001">
        <v>-270075</v>
      </c>
      <c r="M1001">
        <f t="shared" si="551"/>
        <v>37600</v>
      </c>
      <c r="N1001">
        <f t="shared" si="552"/>
        <v>9</v>
      </c>
      <c r="O1001" s="11">
        <f t="shared" si="566"/>
        <v>25000</v>
      </c>
      <c r="P1001" s="11">
        <f t="shared" si="567"/>
        <v>35800</v>
      </c>
      <c r="Q1001" s="11">
        <f t="shared" si="549"/>
        <v>1</v>
      </c>
      <c r="R1001" s="14">
        <v>21.475000000000001</v>
      </c>
      <c r="S1001" s="14">
        <f t="shared" si="568"/>
        <v>26650</v>
      </c>
      <c r="T1001" s="14">
        <f t="shared" si="569"/>
        <v>34750</v>
      </c>
      <c r="U1001" s="14">
        <f t="shared" si="572"/>
        <v>1</v>
      </c>
      <c r="V1001" s="15">
        <f t="shared" si="550"/>
        <v>937.40000000000146</v>
      </c>
      <c r="W1001" s="15">
        <f t="shared" si="553"/>
        <v>367.34999999999854</v>
      </c>
      <c r="X1001" s="15">
        <f t="shared" si="554"/>
        <v>570.05000000000291</v>
      </c>
      <c r="Y1001" s="15">
        <f t="shared" si="556"/>
        <v>937.40000000000146</v>
      </c>
      <c r="Z1001" s="16">
        <f t="shared" si="564"/>
        <v>1091.5214285714276</v>
      </c>
      <c r="AA1001" s="15">
        <f t="shared" si="563"/>
        <v>2.9327664824055671E-2</v>
      </c>
      <c r="AB1001" s="15">
        <f t="shared" si="565"/>
        <v>27.274728286371772</v>
      </c>
      <c r="AC1001" s="15">
        <f t="shared" si="570"/>
        <v>27100</v>
      </c>
      <c r="AD1001" s="15">
        <f t="shared" si="571"/>
        <v>34300</v>
      </c>
      <c r="AE1001" s="15">
        <f t="shared" si="573"/>
        <v>1</v>
      </c>
    </row>
    <row r="1002" spans="1:31" x14ac:dyDescent="0.35">
      <c r="A1002" s="2">
        <v>44244</v>
      </c>
      <c r="B1002" t="s">
        <v>11</v>
      </c>
      <c r="C1002" s="3">
        <v>44252</v>
      </c>
      <c r="D1002">
        <v>37050.050000000003</v>
      </c>
      <c r="E1002">
        <v>37400.550000000003</v>
      </c>
      <c r="F1002">
        <v>36820</v>
      </c>
      <c r="G1002">
        <v>36976</v>
      </c>
      <c r="H1002">
        <v>36930</v>
      </c>
      <c r="I1002">
        <v>36976</v>
      </c>
      <c r="J1002">
        <f t="shared" si="555"/>
        <v>-0.65488424924275601</v>
      </c>
      <c r="K1002">
        <v>1537650</v>
      </c>
      <c r="L1002">
        <v>-168300</v>
      </c>
      <c r="M1002">
        <f t="shared" si="551"/>
        <v>37100</v>
      </c>
      <c r="N1002">
        <f t="shared" si="552"/>
        <v>8</v>
      </c>
      <c r="O1002" s="11">
        <f t="shared" si="566"/>
        <v>25000</v>
      </c>
      <c r="P1002" s="11">
        <f t="shared" si="567"/>
        <v>35800</v>
      </c>
      <c r="Q1002" s="11">
        <f t="shared" si="549"/>
        <v>1</v>
      </c>
      <c r="R1002" s="14">
        <v>21.78</v>
      </c>
      <c r="S1002" s="14">
        <f t="shared" si="568"/>
        <v>26650</v>
      </c>
      <c r="T1002" s="14">
        <f t="shared" si="569"/>
        <v>34750</v>
      </c>
      <c r="U1002" s="14">
        <f t="shared" si="572"/>
        <v>1</v>
      </c>
      <c r="V1002" s="15">
        <f t="shared" si="550"/>
        <v>580.55000000000291</v>
      </c>
      <c r="W1002" s="15">
        <f t="shared" si="553"/>
        <v>182.40000000000146</v>
      </c>
      <c r="X1002" s="15">
        <f t="shared" si="554"/>
        <v>398.15000000000146</v>
      </c>
      <c r="Y1002" s="15">
        <f t="shared" si="556"/>
        <v>580.55000000000291</v>
      </c>
      <c r="Z1002" s="16">
        <f t="shared" si="564"/>
        <v>1079.4357142857134</v>
      </c>
      <c r="AA1002" s="15">
        <f t="shared" si="563"/>
        <v>2.9192874142300772E-2</v>
      </c>
      <c r="AB1002" s="15">
        <f t="shared" si="565"/>
        <v>27.149372952339718</v>
      </c>
      <c r="AC1002" s="15">
        <f t="shared" si="570"/>
        <v>27100</v>
      </c>
      <c r="AD1002" s="15">
        <f t="shared" si="571"/>
        <v>34300</v>
      </c>
      <c r="AE1002" s="15">
        <f t="shared" si="573"/>
        <v>1</v>
      </c>
    </row>
    <row r="1003" spans="1:31" x14ac:dyDescent="0.35">
      <c r="A1003" s="2">
        <v>44245</v>
      </c>
      <c r="B1003" t="s">
        <v>11</v>
      </c>
      <c r="C1003" s="3">
        <v>44252</v>
      </c>
      <c r="D1003">
        <v>37075</v>
      </c>
      <c r="E1003">
        <v>37125.15</v>
      </c>
      <c r="F1003">
        <v>36352</v>
      </c>
      <c r="G1003">
        <v>36603.300000000003</v>
      </c>
      <c r="H1003">
        <v>36600</v>
      </c>
      <c r="I1003">
        <v>36603.300000000003</v>
      </c>
      <c r="J1003">
        <f t="shared" si="555"/>
        <v>-1.0182142047301665</v>
      </c>
      <c r="K1003">
        <v>1568825</v>
      </c>
      <c r="L1003">
        <v>31175</v>
      </c>
      <c r="M1003">
        <f t="shared" si="551"/>
        <v>37100</v>
      </c>
      <c r="N1003">
        <f t="shared" si="552"/>
        <v>7</v>
      </c>
      <c r="O1003" s="11">
        <f t="shared" si="566"/>
        <v>25000</v>
      </c>
      <c r="P1003" s="11">
        <f t="shared" si="567"/>
        <v>35800</v>
      </c>
      <c r="Q1003" s="11">
        <f t="shared" si="549"/>
        <v>1</v>
      </c>
      <c r="R1003" s="14">
        <v>21.504999999999999</v>
      </c>
      <c r="S1003" s="14">
        <f t="shared" si="568"/>
        <v>26650</v>
      </c>
      <c r="T1003" s="14">
        <f t="shared" si="569"/>
        <v>34750</v>
      </c>
      <c r="U1003" s="14">
        <f t="shared" si="572"/>
        <v>1</v>
      </c>
      <c r="V1003" s="15">
        <f t="shared" si="550"/>
        <v>773.15000000000146</v>
      </c>
      <c r="W1003" s="15">
        <f t="shared" si="553"/>
        <v>149.15000000000146</v>
      </c>
      <c r="X1003" s="15">
        <f t="shared" si="554"/>
        <v>624</v>
      </c>
      <c r="Y1003" s="15">
        <f t="shared" si="556"/>
        <v>773.15000000000146</v>
      </c>
      <c r="Z1003" s="16">
        <f t="shared" si="564"/>
        <v>1067.0321428571422</v>
      </c>
      <c r="AA1003" s="15">
        <f t="shared" si="563"/>
        <v>2.915125529275071E-2</v>
      </c>
      <c r="AB1003" s="15">
        <f t="shared" si="565"/>
        <v>27.11066742225816</v>
      </c>
      <c r="AC1003" s="15">
        <f t="shared" si="570"/>
        <v>27100</v>
      </c>
      <c r="AD1003" s="15">
        <f t="shared" si="571"/>
        <v>34300</v>
      </c>
      <c r="AE1003" s="15">
        <f t="shared" si="573"/>
        <v>1</v>
      </c>
    </row>
    <row r="1004" spans="1:31" x14ac:dyDescent="0.35">
      <c r="A1004" s="2">
        <v>44246</v>
      </c>
      <c r="B1004" t="s">
        <v>11</v>
      </c>
      <c r="C1004" s="3">
        <v>44252</v>
      </c>
      <c r="D1004">
        <v>36402</v>
      </c>
      <c r="E1004">
        <v>36680</v>
      </c>
      <c r="F1004">
        <v>35570.25</v>
      </c>
      <c r="G1004">
        <v>35849.800000000003</v>
      </c>
      <c r="H1004">
        <v>35922.6</v>
      </c>
      <c r="I1004">
        <v>35849.800000000003</v>
      </c>
      <c r="J1004">
        <f t="shared" si="555"/>
        <v>-2.1018248358428777</v>
      </c>
      <c r="K1004">
        <v>1533925</v>
      </c>
      <c r="L1004">
        <v>-34900</v>
      </c>
      <c r="M1004">
        <f t="shared" si="551"/>
        <v>36400</v>
      </c>
      <c r="N1004">
        <f t="shared" si="552"/>
        <v>6</v>
      </c>
      <c r="O1004" s="11">
        <f t="shared" si="566"/>
        <v>25000</v>
      </c>
      <c r="P1004" s="11">
        <f t="shared" si="567"/>
        <v>35800</v>
      </c>
      <c r="Q1004" s="11">
        <f t="shared" si="549"/>
        <v>1</v>
      </c>
      <c r="R1004" s="14">
        <v>21.5425</v>
      </c>
      <c r="S1004" s="14">
        <f t="shared" si="568"/>
        <v>26650</v>
      </c>
      <c r="T1004" s="14">
        <f t="shared" si="569"/>
        <v>34750</v>
      </c>
      <c r="U1004" s="14">
        <f t="shared" si="572"/>
        <v>1</v>
      </c>
      <c r="V1004" s="15">
        <f t="shared" si="550"/>
        <v>1109.75</v>
      </c>
      <c r="W1004" s="15">
        <f t="shared" si="553"/>
        <v>76.69999999999709</v>
      </c>
      <c r="X1004" s="15">
        <f t="shared" si="554"/>
        <v>1033.0500000000029</v>
      </c>
      <c r="Y1004" s="15">
        <f t="shared" si="556"/>
        <v>1109.75</v>
      </c>
      <c r="Z1004" s="16">
        <f t="shared" si="564"/>
        <v>945.8857142857139</v>
      </c>
      <c r="AA1004" s="15">
        <f t="shared" si="563"/>
        <v>2.6384685947640259E-2</v>
      </c>
      <c r="AB1004" s="15">
        <f t="shared" si="565"/>
        <v>24.537757931305443</v>
      </c>
      <c r="AC1004" s="15">
        <f t="shared" si="570"/>
        <v>27100</v>
      </c>
      <c r="AD1004" s="15">
        <f t="shared" si="571"/>
        <v>34300</v>
      </c>
      <c r="AE1004" s="15">
        <f t="shared" si="573"/>
        <v>1</v>
      </c>
    </row>
    <row r="1005" spans="1:31" x14ac:dyDescent="0.35">
      <c r="A1005" s="2">
        <v>44249</v>
      </c>
      <c r="B1005" t="s">
        <v>11</v>
      </c>
      <c r="C1005" s="3">
        <v>44252</v>
      </c>
      <c r="D1005">
        <v>35622.35</v>
      </c>
      <c r="E1005">
        <v>36116</v>
      </c>
      <c r="F1005">
        <v>35075</v>
      </c>
      <c r="G1005">
        <v>35254.550000000003</v>
      </c>
      <c r="H1005">
        <v>35168</v>
      </c>
      <c r="I1005">
        <v>35254.550000000003</v>
      </c>
      <c r="J1005">
        <f t="shared" si="555"/>
        <v>-1.688434542491678</v>
      </c>
      <c r="K1005">
        <v>1273925</v>
      </c>
      <c r="L1005">
        <v>-260000</v>
      </c>
      <c r="M1005">
        <f t="shared" si="551"/>
        <v>35600</v>
      </c>
      <c r="N1005">
        <f t="shared" si="552"/>
        <v>3</v>
      </c>
      <c r="O1005" s="11">
        <f t="shared" si="566"/>
        <v>25000</v>
      </c>
      <c r="P1005" s="11">
        <f t="shared" si="567"/>
        <v>35800</v>
      </c>
      <c r="Q1005" s="11">
        <f t="shared" si="549"/>
        <v>0</v>
      </c>
      <c r="R1005" s="14">
        <v>22.25</v>
      </c>
      <c r="S1005" s="14">
        <f t="shared" si="568"/>
        <v>26650</v>
      </c>
      <c r="T1005" s="14">
        <f t="shared" si="569"/>
        <v>34750</v>
      </c>
      <c r="U1005" s="14">
        <f t="shared" si="572"/>
        <v>1</v>
      </c>
      <c r="V1005" s="15">
        <f t="shared" si="550"/>
        <v>1041</v>
      </c>
      <c r="W1005" s="15">
        <f t="shared" si="553"/>
        <v>266.19999999999709</v>
      </c>
      <c r="X1005" s="15">
        <f t="shared" si="554"/>
        <v>774.80000000000291</v>
      </c>
      <c r="Y1005" s="15">
        <f t="shared" si="556"/>
        <v>1041</v>
      </c>
      <c r="Z1005" s="16">
        <f t="shared" si="564"/>
        <v>915.65714285714262</v>
      </c>
      <c r="AA1005" s="15">
        <f t="shared" si="563"/>
        <v>2.5972736649798184E-2</v>
      </c>
      <c r="AB1005" s="15">
        <f t="shared" si="565"/>
        <v>24.15464508431231</v>
      </c>
      <c r="AC1005" s="15">
        <f t="shared" si="570"/>
        <v>27100</v>
      </c>
      <c r="AD1005" s="15">
        <f t="shared" si="571"/>
        <v>34300</v>
      </c>
      <c r="AE1005" s="15">
        <f t="shared" si="573"/>
        <v>1</v>
      </c>
    </row>
    <row r="1006" spans="1:31" x14ac:dyDescent="0.35">
      <c r="A1006" s="2">
        <v>44250</v>
      </c>
      <c r="B1006" t="s">
        <v>11</v>
      </c>
      <c r="C1006" s="3">
        <v>44252</v>
      </c>
      <c r="D1006">
        <v>35580</v>
      </c>
      <c r="E1006">
        <v>35714.949999999997</v>
      </c>
      <c r="F1006">
        <v>34988.75</v>
      </c>
      <c r="G1006">
        <v>35119.85</v>
      </c>
      <c r="H1006">
        <v>35148</v>
      </c>
      <c r="I1006">
        <v>35119.85</v>
      </c>
      <c r="J1006">
        <f t="shared" si="555"/>
        <v>-0.38354377937264644</v>
      </c>
      <c r="K1006">
        <v>1178875</v>
      </c>
      <c r="L1006">
        <v>-95050</v>
      </c>
      <c r="M1006">
        <f t="shared" si="551"/>
        <v>35600</v>
      </c>
      <c r="N1006">
        <f t="shared" si="552"/>
        <v>2</v>
      </c>
      <c r="O1006" s="11">
        <f t="shared" si="566"/>
        <v>25000</v>
      </c>
      <c r="P1006" s="11">
        <f t="shared" si="567"/>
        <v>35800</v>
      </c>
      <c r="Q1006" s="11">
        <f t="shared" si="549"/>
        <v>0</v>
      </c>
      <c r="R1006" s="14">
        <v>25.47</v>
      </c>
      <c r="S1006" s="14">
        <f t="shared" si="568"/>
        <v>26650</v>
      </c>
      <c r="T1006" s="14">
        <f t="shared" si="569"/>
        <v>34750</v>
      </c>
      <c r="U1006" s="14">
        <f t="shared" si="572"/>
        <v>1</v>
      </c>
      <c r="V1006" s="15">
        <f t="shared" si="550"/>
        <v>726.19999999999709</v>
      </c>
      <c r="W1006" s="15">
        <f t="shared" si="553"/>
        <v>460.39999999999418</v>
      </c>
      <c r="X1006" s="15">
        <f t="shared" si="554"/>
        <v>265.80000000000291</v>
      </c>
      <c r="Y1006" s="15">
        <f t="shared" si="556"/>
        <v>726.19999999999709</v>
      </c>
      <c r="Z1006" s="16">
        <f t="shared" si="564"/>
        <v>903.14285714285666</v>
      </c>
      <c r="AA1006" s="15">
        <f t="shared" si="563"/>
        <v>2.5716022623754279E-2</v>
      </c>
      <c r="AB1006" s="15">
        <f t="shared" si="565"/>
        <v>23.91590104009148</v>
      </c>
      <c r="AC1006" s="15">
        <f t="shared" si="570"/>
        <v>27100</v>
      </c>
      <c r="AD1006" s="15">
        <f t="shared" si="571"/>
        <v>34300</v>
      </c>
      <c r="AE1006" s="15">
        <f t="shared" si="573"/>
        <v>1</v>
      </c>
    </row>
    <row r="1007" spans="1:31" x14ac:dyDescent="0.35">
      <c r="A1007" s="2">
        <v>44251</v>
      </c>
      <c r="B1007" t="s">
        <v>11</v>
      </c>
      <c r="C1007" s="3">
        <v>44252</v>
      </c>
      <c r="D1007">
        <v>35090</v>
      </c>
      <c r="E1007">
        <v>36553.800000000003</v>
      </c>
      <c r="F1007">
        <v>35035</v>
      </c>
      <c r="G1007">
        <v>36468.699999999997</v>
      </c>
      <c r="H1007">
        <v>36537.199999999997</v>
      </c>
      <c r="I1007">
        <v>36468.699999999997</v>
      </c>
      <c r="J1007">
        <f t="shared" si="555"/>
        <v>3.6986511721010036</v>
      </c>
      <c r="K1007">
        <v>972250</v>
      </c>
      <c r="L1007">
        <v>-206625</v>
      </c>
      <c r="M1007">
        <f t="shared" si="551"/>
        <v>35100</v>
      </c>
      <c r="N1007">
        <f t="shared" si="552"/>
        <v>1</v>
      </c>
      <c r="O1007" s="11">
        <f t="shared" si="566"/>
        <v>25000</v>
      </c>
      <c r="P1007" s="11">
        <f t="shared" si="567"/>
        <v>35800</v>
      </c>
      <c r="Q1007" s="11">
        <f t="shared" si="549"/>
        <v>1</v>
      </c>
      <c r="R1007" s="14">
        <v>25.227499999999999</v>
      </c>
      <c r="S1007" s="14">
        <f t="shared" si="568"/>
        <v>26650</v>
      </c>
      <c r="T1007" s="14">
        <f t="shared" si="569"/>
        <v>34750</v>
      </c>
      <c r="U1007" s="14">
        <f t="shared" si="572"/>
        <v>1</v>
      </c>
      <c r="V1007" s="15">
        <f t="shared" si="550"/>
        <v>1518.8000000000029</v>
      </c>
      <c r="W1007" s="15">
        <f t="shared" si="553"/>
        <v>1433.9500000000044</v>
      </c>
      <c r="X1007" s="15">
        <f t="shared" si="554"/>
        <v>84.849999999998545</v>
      </c>
      <c r="Y1007" s="15">
        <f t="shared" si="556"/>
        <v>1518.8000000000029</v>
      </c>
      <c r="Z1007" s="16">
        <f t="shared" si="564"/>
        <v>929.88214285714275</v>
      </c>
      <c r="AA1007" s="15">
        <f t="shared" si="563"/>
        <v>2.5498088576152777E-2</v>
      </c>
      <c r="AB1007" s="15">
        <f t="shared" si="565"/>
        <v>23.713222375822081</v>
      </c>
      <c r="AC1007" s="15">
        <f t="shared" si="570"/>
        <v>27100</v>
      </c>
      <c r="AD1007" s="15">
        <f t="shared" si="571"/>
        <v>34300</v>
      </c>
      <c r="AE1007" s="15">
        <f t="shared" si="573"/>
        <v>1</v>
      </c>
    </row>
    <row r="1008" spans="1:31" x14ac:dyDescent="0.35">
      <c r="A1008" s="2">
        <v>44252</v>
      </c>
      <c r="B1008" t="s">
        <v>11</v>
      </c>
      <c r="C1008" s="3">
        <v>44252</v>
      </c>
      <c r="D1008">
        <v>36502</v>
      </c>
      <c r="E1008">
        <v>37243.4</v>
      </c>
      <c r="F1008">
        <v>36482.35</v>
      </c>
      <c r="G1008">
        <v>36555.050000000003</v>
      </c>
      <c r="H1008">
        <v>36548.300000000003</v>
      </c>
      <c r="I1008">
        <v>36549</v>
      </c>
      <c r="J1008">
        <f t="shared" si="555"/>
        <v>0.23621907233065145</v>
      </c>
      <c r="K1008">
        <v>401150</v>
      </c>
      <c r="L1008">
        <v>-571100</v>
      </c>
      <c r="M1008">
        <f t="shared" si="551"/>
        <v>36500</v>
      </c>
      <c r="N1008">
        <f t="shared" si="552"/>
        <v>0</v>
      </c>
      <c r="O1008" s="11">
        <f t="shared" si="566"/>
        <v>25000</v>
      </c>
      <c r="P1008" s="11">
        <f t="shared" si="567"/>
        <v>35800</v>
      </c>
      <c r="Q1008" s="11">
        <f t="shared" si="549"/>
        <v>1</v>
      </c>
      <c r="R1008" s="14">
        <v>24.1675</v>
      </c>
      <c r="S1008" s="14">
        <f t="shared" si="568"/>
        <v>26650</v>
      </c>
      <c r="T1008" s="14">
        <f t="shared" si="569"/>
        <v>34750</v>
      </c>
      <c r="U1008" s="14">
        <f t="shared" si="572"/>
        <v>1</v>
      </c>
      <c r="V1008" s="15">
        <f t="shared" si="550"/>
        <v>761.05000000000291</v>
      </c>
      <c r="W1008" s="15">
        <f t="shared" si="553"/>
        <v>774.70000000000437</v>
      </c>
      <c r="X1008" s="15">
        <f t="shared" si="554"/>
        <v>13.650000000001455</v>
      </c>
      <c r="Y1008" s="15">
        <f t="shared" si="556"/>
        <v>774.70000000000437</v>
      </c>
      <c r="Z1008" s="16">
        <f t="shared" si="564"/>
        <v>893.22142857142899</v>
      </c>
      <c r="AA1008" s="15">
        <f t="shared" si="563"/>
        <v>2.4434966675505269E-2</v>
      </c>
      <c r="AB1008" s="15">
        <f t="shared" si="565"/>
        <v>22.7245190082199</v>
      </c>
      <c r="AC1008" s="15">
        <f t="shared" si="570"/>
        <v>27100</v>
      </c>
      <c r="AD1008" s="15">
        <f t="shared" si="571"/>
        <v>34300</v>
      </c>
      <c r="AE1008" s="15">
        <f t="shared" si="573"/>
        <v>1</v>
      </c>
    </row>
    <row r="1009" spans="1:31" x14ac:dyDescent="0.35">
      <c r="A1009" s="2">
        <v>44253</v>
      </c>
      <c r="B1009" t="s">
        <v>11</v>
      </c>
      <c r="C1009" s="3">
        <v>44280</v>
      </c>
      <c r="D1009">
        <v>36000</v>
      </c>
      <c r="E1009">
        <v>36080</v>
      </c>
      <c r="F1009">
        <v>34660</v>
      </c>
      <c r="G1009">
        <v>34870.35</v>
      </c>
      <c r="H1009">
        <v>34889</v>
      </c>
      <c r="I1009">
        <v>34870.35</v>
      </c>
      <c r="J1009">
        <f t="shared" si="555"/>
        <v>-4.8313251802749448</v>
      </c>
      <c r="K1009">
        <v>1479950</v>
      </c>
      <c r="L1009">
        <v>132000</v>
      </c>
      <c r="M1009">
        <f t="shared" si="551"/>
        <v>36000</v>
      </c>
      <c r="N1009">
        <f t="shared" si="552"/>
        <v>27</v>
      </c>
      <c r="O1009" s="11">
        <v>28050</v>
      </c>
      <c r="P1009" s="11">
        <v>41050</v>
      </c>
      <c r="Q1009" s="11">
        <f t="shared" si="549"/>
        <v>0</v>
      </c>
      <c r="R1009" s="14">
        <v>22.892499999999998</v>
      </c>
      <c r="S1009" s="14">
        <f>MROUND((G1009-2*G1009*R1009*SQRT(N1009/365)/100),50)</f>
        <v>30550</v>
      </c>
      <c r="T1009" s="14">
        <f>MROUND((G1009+2*G1009*R1009*SQRT(N1009/365)/100),50)</f>
        <v>39200</v>
      </c>
      <c r="U1009" s="14">
        <f t="shared" si="572"/>
        <v>0</v>
      </c>
      <c r="V1009" s="15">
        <f t="shared" si="550"/>
        <v>1420</v>
      </c>
      <c r="W1009" s="15">
        <f t="shared" si="553"/>
        <v>475.05000000000291</v>
      </c>
      <c r="X1009" s="15">
        <f t="shared" si="554"/>
        <v>1895.0500000000029</v>
      </c>
      <c r="Y1009" s="15">
        <f t="shared" si="556"/>
        <v>1895.0500000000029</v>
      </c>
      <c r="Z1009" s="16">
        <f t="shared" si="564"/>
        <v>968.75714285714332</v>
      </c>
      <c r="AA1009" s="15">
        <f t="shared" si="563"/>
        <v>2.7781686815794605E-2</v>
      </c>
      <c r="AB1009" s="15">
        <f t="shared" si="565"/>
        <v>25.836968738688984</v>
      </c>
      <c r="AC1009" s="15">
        <f>MROUND((G1009-2*G1009*AB1009*SQRT(N1009/365)/100),50)</f>
        <v>29950</v>
      </c>
      <c r="AD1009" s="15">
        <f>MROUND((G1009+2*G1009*AB1009*SQRT(N1009/365)/100),50)</f>
        <v>39750</v>
      </c>
      <c r="AE1009" s="15">
        <f t="shared" si="573"/>
        <v>0</v>
      </c>
    </row>
    <row r="1010" spans="1:31" x14ac:dyDescent="0.35">
      <c r="A1010" s="2">
        <v>44256</v>
      </c>
      <c r="B1010" t="s">
        <v>11</v>
      </c>
      <c r="C1010" s="3">
        <v>44280</v>
      </c>
      <c r="D1010">
        <v>35350</v>
      </c>
      <c r="E1010">
        <v>35615</v>
      </c>
      <c r="F1010">
        <v>34983.050000000003</v>
      </c>
      <c r="G1010">
        <v>35324.550000000003</v>
      </c>
      <c r="H1010">
        <v>35370</v>
      </c>
      <c r="I1010">
        <v>35324.550000000003</v>
      </c>
      <c r="J1010">
        <f t="shared" si="555"/>
        <v>1.285791326428799</v>
      </c>
      <c r="K1010">
        <v>1486600</v>
      </c>
      <c r="L1010">
        <v>6650</v>
      </c>
      <c r="M1010">
        <f t="shared" si="551"/>
        <v>35400</v>
      </c>
      <c r="N1010">
        <f t="shared" si="552"/>
        <v>24</v>
      </c>
      <c r="O1010" s="11">
        <f t="shared" ref="O1010:O1027" si="574">O1009</f>
        <v>28050</v>
      </c>
      <c r="P1010" s="11">
        <f t="shared" ref="P1010:P1027" si="575">P1009</f>
        <v>41050</v>
      </c>
      <c r="Q1010" s="11">
        <f t="shared" si="549"/>
        <v>0</v>
      </c>
      <c r="R1010" s="14">
        <v>28.142499999999998</v>
      </c>
      <c r="S1010" s="14">
        <f t="shared" ref="S1010:S1027" si="576">S1009</f>
        <v>30550</v>
      </c>
      <c r="T1010" s="14">
        <f t="shared" ref="T1010:T1027" si="577">T1009</f>
        <v>39200</v>
      </c>
      <c r="U1010" s="14">
        <f t="shared" si="572"/>
        <v>0</v>
      </c>
      <c r="V1010" s="15">
        <f t="shared" si="550"/>
        <v>631.94999999999709</v>
      </c>
      <c r="W1010" s="15">
        <f t="shared" si="553"/>
        <v>744.65000000000146</v>
      </c>
      <c r="X1010" s="15">
        <f t="shared" si="554"/>
        <v>112.70000000000437</v>
      </c>
      <c r="Y1010" s="15">
        <f t="shared" si="556"/>
        <v>744.65000000000146</v>
      </c>
      <c r="Z1010" s="16">
        <f t="shared" si="564"/>
        <v>954.73214285714334</v>
      </c>
      <c r="AA1010" s="15">
        <f t="shared" si="563"/>
        <v>2.7027439637791372E-2</v>
      </c>
      <c r="AB1010" s="15">
        <f t="shared" si="565"/>
        <v>25.135518863145975</v>
      </c>
      <c r="AC1010" s="15">
        <f t="shared" ref="AC1010:AC1027" si="578">AC1009</f>
        <v>29950</v>
      </c>
      <c r="AD1010" s="15">
        <f t="shared" ref="AD1010:AD1027" si="579">AD1009</f>
        <v>39750</v>
      </c>
      <c r="AE1010" s="15">
        <f t="shared" si="573"/>
        <v>0</v>
      </c>
    </row>
    <row r="1011" spans="1:31" x14ac:dyDescent="0.35">
      <c r="A1011" s="2">
        <v>44257</v>
      </c>
      <c r="B1011" t="s">
        <v>11</v>
      </c>
      <c r="C1011" s="3">
        <v>44280</v>
      </c>
      <c r="D1011">
        <v>35460.050000000003</v>
      </c>
      <c r="E1011">
        <v>35754.800000000003</v>
      </c>
      <c r="F1011">
        <v>34983.050000000003</v>
      </c>
      <c r="G1011">
        <v>35454.85</v>
      </c>
      <c r="H1011">
        <v>35504.199999999997</v>
      </c>
      <c r="I1011">
        <v>35454.85</v>
      </c>
      <c r="J1011">
        <f t="shared" si="555"/>
        <v>0.36750966369903032</v>
      </c>
      <c r="K1011">
        <v>1594025</v>
      </c>
      <c r="L1011">
        <v>107425</v>
      </c>
      <c r="M1011">
        <f t="shared" si="551"/>
        <v>35500</v>
      </c>
      <c r="N1011">
        <f t="shared" si="552"/>
        <v>23</v>
      </c>
      <c r="O1011" s="11">
        <f t="shared" si="574"/>
        <v>28050</v>
      </c>
      <c r="P1011" s="11">
        <f t="shared" si="575"/>
        <v>41050</v>
      </c>
      <c r="Q1011" s="11">
        <f t="shared" si="549"/>
        <v>0</v>
      </c>
      <c r="R1011" s="14">
        <v>25.625</v>
      </c>
      <c r="S1011" s="14">
        <f t="shared" si="576"/>
        <v>30550</v>
      </c>
      <c r="T1011" s="14">
        <f t="shared" si="577"/>
        <v>39200</v>
      </c>
      <c r="U1011" s="14">
        <f t="shared" si="572"/>
        <v>0</v>
      </c>
      <c r="V1011" s="15">
        <f t="shared" si="550"/>
        <v>771.75</v>
      </c>
      <c r="W1011" s="15">
        <f t="shared" si="553"/>
        <v>430.25</v>
      </c>
      <c r="X1011" s="15">
        <f t="shared" si="554"/>
        <v>341.5</v>
      </c>
      <c r="Y1011" s="15">
        <f t="shared" si="556"/>
        <v>771.75</v>
      </c>
      <c r="Z1011" s="16">
        <f t="shared" si="564"/>
        <v>953.41071428571479</v>
      </c>
      <c r="AA1011" s="15">
        <f t="shared" si="563"/>
        <v>2.6890840443147126E-2</v>
      </c>
      <c r="AB1011" s="15">
        <f t="shared" si="565"/>
        <v>25.008481612126825</v>
      </c>
      <c r="AC1011" s="15">
        <f t="shared" si="578"/>
        <v>29950</v>
      </c>
      <c r="AD1011" s="15">
        <f t="shared" si="579"/>
        <v>39750</v>
      </c>
      <c r="AE1011" s="15">
        <f t="shared" si="573"/>
        <v>0</v>
      </c>
    </row>
    <row r="1012" spans="1:31" x14ac:dyDescent="0.35">
      <c r="A1012" s="2">
        <v>44258</v>
      </c>
      <c r="B1012" t="s">
        <v>11</v>
      </c>
      <c r="C1012" s="3">
        <v>44280</v>
      </c>
      <c r="D1012">
        <v>35750</v>
      </c>
      <c r="E1012">
        <v>36580.949999999997</v>
      </c>
      <c r="F1012">
        <v>35666.800000000003</v>
      </c>
      <c r="G1012">
        <v>36491.75</v>
      </c>
      <c r="H1012">
        <v>36485</v>
      </c>
      <c r="I1012">
        <v>36491.75</v>
      </c>
      <c r="J1012">
        <f t="shared" si="555"/>
        <v>2.8414641665581986</v>
      </c>
      <c r="K1012">
        <v>1504300</v>
      </c>
      <c r="L1012">
        <v>-89725</v>
      </c>
      <c r="M1012">
        <f t="shared" si="551"/>
        <v>35800</v>
      </c>
      <c r="N1012">
        <f t="shared" si="552"/>
        <v>22</v>
      </c>
      <c r="O1012" s="11">
        <f t="shared" si="574"/>
        <v>28050</v>
      </c>
      <c r="P1012" s="11">
        <f t="shared" si="575"/>
        <v>41050</v>
      </c>
      <c r="Q1012" s="11">
        <f t="shared" si="549"/>
        <v>0</v>
      </c>
      <c r="R1012" s="14">
        <v>23.605</v>
      </c>
      <c r="S1012" s="14">
        <f t="shared" si="576"/>
        <v>30550</v>
      </c>
      <c r="T1012" s="14">
        <f t="shared" si="577"/>
        <v>39200</v>
      </c>
      <c r="U1012" s="14">
        <f t="shared" si="572"/>
        <v>0</v>
      </c>
      <c r="V1012" s="15">
        <f t="shared" si="550"/>
        <v>914.14999999999418</v>
      </c>
      <c r="W1012" s="15">
        <f t="shared" si="553"/>
        <v>1126.0999999999985</v>
      </c>
      <c r="X1012" s="15">
        <f t="shared" si="554"/>
        <v>211.95000000000437</v>
      </c>
      <c r="Y1012" s="15">
        <f t="shared" si="556"/>
        <v>1126.0999999999985</v>
      </c>
      <c r="Z1012" s="16">
        <f t="shared" si="564"/>
        <v>1002.6321428571433</v>
      </c>
      <c r="AA1012" s="15">
        <f t="shared" si="563"/>
        <v>2.7475584011650397E-2</v>
      </c>
      <c r="AB1012" s="15">
        <f t="shared" si="565"/>
        <v>25.552293130834869</v>
      </c>
      <c r="AC1012" s="15">
        <f t="shared" si="578"/>
        <v>29950</v>
      </c>
      <c r="AD1012" s="15">
        <f t="shared" si="579"/>
        <v>39750</v>
      </c>
      <c r="AE1012" s="15">
        <f t="shared" si="573"/>
        <v>0</v>
      </c>
    </row>
    <row r="1013" spans="1:31" x14ac:dyDescent="0.35">
      <c r="A1013" s="2">
        <v>44259</v>
      </c>
      <c r="B1013" t="s">
        <v>11</v>
      </c>
      <c r="C1013" s="3">
        <v>44280</v>
      </c>
      <c r="D1013">
        <v>35726.25</v>
      </c>
      <c r="E1013">
        <v>36421.25</v>
      </c>
      <c r="F1013">
        <v>35530</v>
      </c>
      <c r="G1013">
        <v>35879.75</v>
      </c>
      <c r="H1013">
        <v>35885.199999999997</v>
      </c>
      <c r="I1013">
        <v>35879.75</v>
      </c>
      <c r="J1013">
        <f t="shared" si="555"/>
        <v>-1.7056975034664399</v>
      </c>
      <c r="K1013">
        <v>1345800</v>
      </c>
      <c r="L1013">
        <v>-158500</v>
      </c>
      <c r="M1013">
        <f t="shared" si="551"/>
        <v>35700</v>
      </c>
      <c r="N1013">
        <f t="shared" si="552"/>
        <v>21</v>
      </c>
      <c r="O1013" s="11">
        <f t="shared" si="574"/>
        <v>28050</v>
      </c>
      <c r="P1013" s="11">
        <f t="shared" si="575"/>
        <v>41050</v>
      </c>
      <c r="Q1013" s="11">
        <f t="shared" si="549"/>
        <v>0</v>
      </c>
      <c r="R1013" s="14">
        <v>22.09</v>
      </c>
      <c r="S1013" s="14">
        <f t="shared" si="576"/>
        <v>30550</v>
      </c>
      <c r="T1013" s="14">
        <f t="shared" si="577"/>
        <v>39200</v>
      </c>
      <c r="U1013" s="14">
        <f t="shared" si="572"/>
        <v>0</v>
      </c>
      <c r="V1013" s="15">
        <f t="shared" si="550"/>
        <v>891.25</v>
      </c>
      <c r="W1013" s="15">
        <f t="shared" si="553"/>
        <v>70.5</v>
      </c>
      <c r="X1013" s="15">
        <f t="shared" si="554"/>
        <v>961.75</v>
      </c>
      <c r="Y1013" s="15">
        <f t="shared" si="556"/>
        <v>961.75</v>
      </c>
      <c r="Z1013" s="16">
        <f t="shared" si="564"/>
        <v>1026.5000000000005</v>
      </c>
      <c r="AA1013" s="15">
        <f t="shared" si="563"/>
        <v>2.860945240699839E-2</v>
      </c>
      <c r="AB1013" s="15">
        <f t="shared" si="565"/>
        <v>26.606790738508504</v>
      </c>
      <c r="AC1013" s="15">
        <f t="shared" si="578"/>
        <v>29950</v>
      </c>
      <c r="AD1013" s="15">
        <f t="shared" si="579"/>
        <v>39750</v>
      </c>
      <c r="AE1013" s="15">
        <f t="shared" si="573"/>
        <v>0</v>
      </c>
    </row>
    <row r="1014" spans="1:31" x14ac:dyDescent="0.35">
      <c r="A1014" s="2">
        <v>44260</v>
      </c>
      <c r="B1014" t="s">
        <v>11</v>
      </c>
      <c r="C1014" s="3">
        <v>44280</v>
      </c>
      <c r="D1014">
        <v>35500</v>
      </c>
      <c r="E1014">
        <v>35660</v>
      </c>
      <c r="F1014">
        <v>34887.9</v>
      </c>
      <c r="G1014">
        <v>35287.949999999997</v>
      </c>
      <c r="H1014">
        <v>35380</v>
      </c>
      <c r="I1014">
        <v>35287.949999999997</v>
      </c>
      <c r="J1014">
        <f t="shared" si="555"/>
        <v>-1.6770597328549914</v>
      </c>
      <c r="K1014">
        <v>1492300</v>
      </c>
      <c r="L1014">
        <v>146500</v>
      </c>
      <c r="M1014">
        <f t="shared" si="551"/>
        <v>35500</v>
      </c>
      <c r="N1014">
        <f t="shared" si="552"/>
        <v>20</v>
      </c>
      <c r="O1014" s="11">
        <f t="shared" si="574"/>
        <v>28050</v>
      </c>
      <c r="P1014" s="11">
        <f t="shared" si="575"/>
        <v>41050</v>
      </c>
      <c r="Q1014" s="11">
        <f t="shared" si="549"/>
        <v>0</v>
      </c>
      <c r="R1014" s="14">
        <v>24.15</v>
      </c>
      <c r="S1014" s="14">
        <f t="shared" si="576"/>
        <v>30550</v>
      </c>
      <c r="T1014" s="14">
        <f t="shared" si="577"/>
        <v>39200</v>
      </c>
      <c r="U1014" s="14">
        <f t="shared" si="572"/>
        <v>0</v>
      </c>
      <c r="V1014" s="15">
        <f t="shared" si="550"/>
        <v>772.09999999999854</v>
      </c>
      <c r="W1014" s="15">
        <f t="shared" si="553"/>
        <v>219.75</v>
      </c>
      <c r="X1014" s="15">
        <f t="shared" si="554"/>
        <v>991.84999999999854</v>
      </c>
      <c r="Y1014" s="15">
        <f t="shared" si="556"/>
        <v>991.84999999999854</v>
      </c>
      <c r="Z1014" s="16">
        <f t="shared" si="564"/>
        <v>996.62142857142942</v>
      </c>
      <c r="AA1014" s="15">
        <f t="shared" si="563"/>
        <v>2.8242542527163791E-2</v>
      </c>
      <c r="AB1014" s="15">
        <f t="shared" si="565"/>
        <v>26.265564550262326</v>
      </c>
      <c r="AC1014" s="15">
        <f t="shared" si="578"/>
        <v>29950</v>
      </c>
      <c r="AD1014" s="15">
        <f t="shared" si="579"/>
        <v>39750</v>
      </c>
      <c r="AE1014" s="15">
        <f t="shared" si="573"/>
        <v>0</v>
      </c>
    </row>
    <row r="1015" spans="1:31" x14ac:dyDescent="0.35">
      <c r="A1015" s="2">
        <v>44263</v>
      </c>
      <c r="B1015" t="s">
        <v>11</v>
      </c>
      <c r="C1015" s="3">
        <v>44280</v>
      </c>
      <c r="D1015">
        <v>35501.050000000003</v>
      </c>
      <c r="E1015">
        <v>35888.5</v>
      </c>
      <c r="F1015">
        <v>35100</v>
      </c>
      <c r="G1015">
        <v>35316.050000000003</v>
      </c>
      <c r="H1015">
        <v>35367.65</v>
      </c>
      <c r="I1015">
        <v>35316.050000000003</v>
      </c>
      <c r="J1015">
        <f t="shared" si="555"/>
        <v>7.9567222268645044E-2</v>
      </c>
      <c r="K1015">
        <v>1511200</v>
      </c>
      <c r="L1015">
        <v>18900</v>
      </c>
      <c r="M1015">
        <f t="shared" si="551"/>
        <v>35500</v>
      </c>
      <c r="N1015">
        <f t="shared" si="552"/>
        <v>17</v>
      </c>
      <c r="O1015" s="11">
        <f t="shared" si="574"/>
        <v>28050</v>
      </c>
      <c r="P1015" s="11">
        <f t="shared" si="575"/>
        <v>41050</v>
      </c>
      <c r="Q1015" s="11">
        <f t="shared" si="549"/>
        <v>0</v>
      </c>
      <c r="R1015" s="14">
        <v>25.56</v>
      </c>
      <c r="S1015" s="14">
        <f t="shared" si="576"/>
        <v>30550</v>
      </c>
      <c r="T1015" s="14">
        <f t="shared" si="577"/>
        <v>39200</v>
      </c>
      <c r="U1015" s="14">
        <f t="shared" si="572"/>
        <v>0</v>
      </c>
      <c r="V1015" s="15">
        <f t="shared" si="550"/>
        <v>788.5</v>
      </c>
      <c r="W1015" s="15">
        <f t="shared" si="553"/>
        <v>600.55000000000291</v>
      </c>
      <c r="X1015" s="15">
        <f t="shared" si="554"/>
        <v>187.94999999999709</v>
      </c>
      <c r="Y1015" s="15">
        <f t="shared" si="556"/>
        <v>788.5</v>
      </c>
      <c r="Z1015" s="16">
        <f t="shared" si="564"/>
        <v>985.98571428571506</v>
      </c>
      <c r="AA1015" s="15">
        <f t="shared" si="563"/>
        <v>2.7918912627140208E-2</v>
      </c>
      <c r="AB1015" s="15">
        <f t="shared" si="565"/>
        <v>25.964588743240395</v>
      </c>
      <c r="AC1015" s="15">
        <f t="shared" si="578"/>
        <v>29950</v>
      </c>
      <c r="AD1015" s="15">
        <f t="shared" si="579"/>
        <v>39750</v>
      </c>
      <c r="AE1015" s="15">
        <f t="shared" si="573"/>
        <v>0</v>
      </c>
    </row>
    <row r="1016" spans="1:31" x14ac:dyDescent="0.35">
      <c r="A1016" s="2">
        <v>44264</v>
      </c>
      <c r="B1016" t="s">
        <v>11</v>
      </c>
      <c r="C1016" s="3">
        <v>44280</v>
      </c>
      <c r="D1016">
        <v>35668</v>
      </c>
      <c r="E1016">
        <v>36154</v>
      </c>
      <c r="F1016">
        <v>35604</v>
      </c>
      <c r="G1016">
        <v>35932.949999999997</v>
      </c>
      <c r="H1016">
        <v>35948.199999999997</v>
      </c>
      <c r="I1016">
        <v>35932.949999999997</v>
      </c>
      <c r="J1016">
        <f t="shared" si="555"/>
        <v>1.7168086672538556</v>
      </c>
      <c r="K1016">
        <v>1407825</v>
      </c>
      <c r="L1016">
        <v>-103375</v>
      </c>
      <c r="M1016">
        <f t="shared" si="551"/>
        <v>35700</v>
      </c>
      <c r="N1016">
        <f t="shared" si="552"/>
        <v>16</v>
      </c>
      <c r="O1016" s="11">
        <f t="shared" si="574"/>
        <v>28050</v>
      </c>
      <c r="P1016" s="11">
        <f t="shared" si="575"/>
        <v>41050</v>
      </c>
      <c r="Q1016" s="11">
        <f t="shared" si="549"/>
        <v>0</v>
      </c>
      <c r="R1016" s="14">
        <v>24.675000000000001</v>
      </c>
      <c r="S1016" s="14">
        <f t="shared" si="576"/>
        <v>30550</v>
      </c>
      <c r="T1016" s="14">
        <f t="shared" si="577"/>
        <v>39200</v>
      </c>
      <c r="U1016" s="14">
        <f t="shared" si="572"/>
        <v>0</v>
      </c>
      <c r="V1016" s="15">
        <f t="shared" si="550"/>
        <v>550</v>
      </c>
      <c r="W1016" s="15">
        <f t="shared" si="553"/>
        <v>837.94999999999709</v>
      </c>
      <c r="X1016" s="15">
        <f t="shared" si="554"/>
        <v>287.94999999999709</v>
      </c>
      <c r="Y1016" s="15">
        <f t="shared" si="556"/>
        <v>837.94999999999709</v>
      </c>
      <c r="Z1016" s="16">
        <f t="shared" si="564"/>
        <v>1004.3714285714289</v>
      </c>
      <c r="AA1016" s="15">
        <f t="shared" si="563"/>
        <v>2.7951265581351626E-2</v>
      </c>
      <c r="AB1016" s="15">
        <f t="shared" si="565"/>
        <v>25.994676990657013</v>
      </c>
      <c r="AC1016" s="15">
        <f t="shared" si="578"/>
        <v>29950</v>
      </c>
      <c r="AD1016" s="15">
        <f t="shared" si="579"/>
        <v>39750</v>
      </c>
      <c r="AE1016" s="15">
        <f t="shared" si="573"/>
        <v>0</v>
      </c>
    </row>
    <row r="1017" spans="1:31" x14ac:dyDescent="0.35">
      <c r="A1017" s="2">
        <v>44265</v>
      </c>
      <c r="B1017" t="s">
        <v>11</v>
      </c>
      <c r="C1017" s="3">
        <v>44280</v>
      </c>
      <c r="D1017">
        <v>36244</v>
      </c>
      <c r="E1017">
        <v>36244</v>
      </c>
      <c r="F1017">
        <v>35816</v>
      </c>
      <c r="G1017">
        <v>36007.75</v>
      </c>
      <c r="H1017">
        <v>35995.25</v>
      </c>
      <c r="I1017">
        <v>36007.75</v>
      </c>
      <c r="J1017">
        <f t="shared" si="555"/>
        <v>0.20773305746680343</v>
      </c>
      <c r="K1017">
        <v>1366175</v>
      </c>
      <c r="L1017">
        <v>-41650</v>
      </c>
      <c r="M1017">
        <f t="shared" si="551"/>
        <v>36200</v>
      </c>
      <c r="N1017">
        <f t="shared" si="552"/>
        <v>15</v>
      </c>
      <c r="O1017" s="11">
        <f t="shared" si="574"/>
        <v>28050</v>
      </c>
      <c r="P1017" s="11">
        <f t="shared" si="575"/>
        <v>41050</v>
      </c>
      <c r="Q1017" s="11">
        <f t="shared" si="549"/>
        <v>0</v>
      </c>
      <c r="R1017" s="14">
        <v>22.495000000000001</v>
      </c>
      <c r="S1017" s="14">
        <f t="shared" si="576"/>
        <v>30550</v>
      </c>
      <c r="T1017" s="14">
        <f t="shared" si="577"/>
        <v>39200</v>
      </c>
      <c r="U1017" s="14">
        <f t="shared" si="572"/>
        <v>0</v>
      </c>
      <c r="V1017" s="15">
        <f t="shared" si="550"/>
        <v>428</v>
      </c>
      <c r="W1017" s="15">
        <f t="shared" si="553"/>
        <v>311.05000000000291</v>
      </c>
      <c r="X1017" s="15">
        <f t="shared" si="554"/>
        <v>116.94999999999709</v>
      </c>
      <c r="Y1017" s="15">
        <f t="shared" si="556"/>
        <v>428</v>
      </c>
      <c r="Z1017" s="16">
        <f t="shared" si="564"/>
        <v>979.71785714285738</v>
      </c>
      <c r="AA1017" s="15">
        <f t="shared" si="563"/>
        <v>2.7208527529291815E-2</v>
      </c>
      <c r="AB1017" s="15">
        <f t="shared" si="565"/>
        <v>25.303930602241387</v>
      </c>
      <c r="AC1017" s="15">
        <f t="shared" si="578"/>
        <v>29950</v>
      </c>
      <c r="AD1017" s="15">
        <f t="shared" si="579"/>
        <v>39750</v>
      </c>
      <c r="AE1017" s="15">
        <f t="shared" si="573"/>
        <v>0</v>
      </c>
    </row>
    <row r="1018" spans="1:31" x14ac:dyDescent="0.35">
      <c r="A1018" s="2">
        <v>44267</v>
      </c>
      <c r="B1018" t="s">
        <v>11</v>
      </c>
      <c r="C1018" s="3">
        <v>44280</v>
      </c>
      <c r="D1018">
        <v>36505.25</v>
      </c>
      <c r="E1018">
        <v>36554</v>
      </c>
      <c r="F1018">
        <v>35206.550000000003</v>
      </c>
      <c r="G1018">
        <v>35522.1</v>
      </c>
      <c r="H1018">
        <v>35458</v>
      </c>
      <c r="I1018">
        <v>35522.1</v>
      </c>
      <c r="J1018">
        <f t="shared" si="555"/>
        <v>-1.3671770531584604</v>
      </c>
      <c r="K1018">
        <v>1534825</v>
      </c>
      <c r="L1018">
        <v>168650</v>
      </c>
      <c r="M1018">
        <f t="shared" si="551"/>
        <v>36500</v>
      </c>
      <c r="N1018">
        <f t="shared" si="552"/>
        <v>13</v>
      </c>
      <c r="O1018" s="11">
        <f t="shared" si="574"/>
        <v>28050</v>
      </c>
      <c r="P1018" s="11">
        <f t="shared" si="575"/>
        <v>41050</v>
      </c>
      <c r="Q1018" s="11">
        <f t="shared" si="549"/>
        <v>0</v>
      </c>
      <c r="R1018" s="14">
        <v>20.747499999999999</v>
      </c>
      <c r="S1018" s="14">
        <f t="shared" si="576"/>
        <v>30550</v>
      </c>
      <c r="T1018" s="14">
        <f t="shared" si="577"/>
        <v>39200</v>
      </c>
      <c r="U1018" s="14">
        <f t="shared" si="572"/>
        <v>0</v>
      </c>
      <c r="V1018" s="15">
        <f t="shared" si="550"/>
        <v>1347.4499999999971</v>
      </c>
      <c r="W1018" s="15">
        <f t="shared" si="553"/>
        <v>546.25</v>
      </c>
      <c r="X1018" s="15">
        <f t="shared" si="554"/>
        <v>801.19999999999709</v>
      </c>
      <c r="Y1018" s="15">
        <f t="shared" si="556"/>
        <v>1347.4499999999971</v>
      </c>
      <c r="Z1018" s="16">
        <f t="shared" si="564"/>
        <v>996.69642857142856</v>
      </c>
      <c r="AA1018" s="15">
        <f t="shared" si="563"/>
        <v>2.8058488337441439E-2</v>
      </c>
      <c r="AB1018" s="15">
        <f t="shared" si="565"/>
        <v>26.094394153820538</v>
      </c>
      <c r="AC1018" s="15">
        <f t="shared" si="578"/>
        <v>29950</v>
      </c>
      <c r="AD1018" s="15">
        <f t="shared" si="579"/>
        <v>39750</v>
      </c>
      <c r="AE1018" s="15">
        <f t="shared" si="573"/>
        <v>0</v>
      </c>
    </row>
    <row r="1019" spans="1:31" x14ac:dyDescent="0.35">
      <c r="A1019" s="2">
        <v>44270</v>
      </c>
      <c r="B1019" t="s">
        <v>11</v>
      </c>
      <c r="C1019" s="3">
        <v>44280</v>
      </c>
      <c r="D1019">
        <v>35485.5</v>
      </c>
      <c r="E1019">
        <v>35544</v>
      </c>
      <c r="F1019">
        <v>34455</v>
      </c>
      <c r="G1019">
        <v>35304.699999999997</v>
      </c>
      <c r="H1019">
        <v>35336.35</v>
      </c>
      <c r="I1019">
        <v>35304.699999999997</v>
      </c>
      <c r="J1019">
        <f t="shared" si="555"/>
        <v>-0.61578203468660397</v>
      </c>
      <c r="K1019">
        <v>1337050</v>
      </c>
      <c r="L1019">
        <v>-197775</v>
      </c>
      <c r="M1019">
        <f t="shared" si="551"/>
        <v>35500</v>
      </c>
      <c r="N1019">
        <f t="shared" si="552"/>
        <v>10</v>
      </c>
      <c r="O1019" s="11">
        <f t="shared" si="574"/>
        <v>28050</v>
      </c>
      <c r="P1019" s="11">
        <f t="shared" si="575"/>
        <v>41050</v>
      </c>
      <c r="Q1019" s="11">
        <f t="shared" si="549"/>
        <v>0</v>
      </c>
      <c r="R1019" s="14">
        <v>21.7075</v>
      </c>
      <c r="S1019" s="14">
        <f t="shared" si="576"/>
        <v>30550</v>
      </c>
      <c r="T1019" s="14">
        <f t="shared" si="577"/>
        <v>39200</v>
      </c>
      <c r="U1019" s="14">
        <f t="shared" si="572"/>
        <v>0</v>
      </c>
      <c r="V1019" s="15">
        <f t="shared" si="550"/>
        <v>1089</v>
      </c>
      <c r="W1019" s="15">
        <f t="shared" si="553"/>
        <v>21.900000000001455</v>
      </c>
      <c r="X1019" s="15">
        <f t="shared" si="554"/>
        <v>1067.0999999999985</v>
      </c>
      <c r="Y1019" s="15">
        <f t="shared" si="556"/>
        <v>1089</v>
      </c>
      <c r="Z1019" s="16">
        <f t="shared" si="564"/>
        <v>1000.125</v>
      </c>
      <c r="AA1019" s="15">
        <f t="shared" si="563"/>
        <v>2.8328381207034761E-2</v>
      </c>
      <c r="AB1019" s="15">
        <f t="shared" si="565"/>
        <v>26.345394522542328</v>
      </c>
      <c r="AC1019" s="15">
        <f t="shared" si="578"/>
        <v>29950</v>
      </c>
      <c r="AD1019" s="15">
        <f t="shared" si="579"/>
        <v>39750</v>
      </c>
      <c r="AE1019" s="15">
        <f t="shared" si="573"/>
        <v>0</v>
      </c>
    </row>
    <row r="1020" spans="1:31" x14ac:dyDescent="0.35">
      <c r="A1020" s="2">
        <v>44271</v>
      </c>
      <c r="B1020" t="s">
        <v>11</v>
      </c>
      <c r="C1020" s="3">
        <v>44280</v>
      </c>
      <c r="D1020">
        <v>35425</v>
      </c>
      <c r="E1020">
        <v>35494</v>
      </c>
      <c r="F1020">
        <v>34790</v>
      </c>
      <c r="G1020">
        <v>34923.4</v>
      </c>
      <c r="H1020">
        <v>34930</v>
      </c>
      <c r="I1020">
        <v>34923.4</v>
      </c>
      <c r="J1020">
        <f t="shared" si="555"/>
        <v>-1.0918180933127806</v>
      </c>
      <c r="K1020">
        <v>1440225</v>
      </c>
      <c r="L1020">
        <v>103175</v>
      </c>
      <c r="M1020">
        <f t="shared" si="551"/>
        <v>35400</v>
      </c>
      <c r="N1020">
        <f t="shared" si="552"/>
        <v>9</v>
      </c>
      <c r="O1020" s="11">
        <f t="shared" si="574"/>
        <v>28050</v>
      </c>
      <c r="P1020" s="11">
        <f t="shared" si="575"/>
        <v>41050</v>
      </c>
      <c r="Q1020" s="11">
        <f t="shared" si="549"/>
        <v>0</v>
      </c>
      <c r="R1020" s="14">
        <v>21.227499999999999</v>
      </c>
      <c r="S1020" s="14">
        <f t="shared" si="576"/>
        <v>30550</v>
      </c>
      <c r="T1020" s="14">
        <f t="shared" si="577"/>
        <v>39200</v>
      </c>
      <c r="U1020" s="14">
        <f t="shared" si="572"/>
        <v>0</v>
      </c>
      <c r="V1020" s="15">
        <f t="shared" si="550"/>
        <v>704</v>
      </c>
      <c r="W1020" s="15">
        <f t="shared" si="553"/>
        <v>189.30000000000291</v>
      </c>
      <c r="X1020" s="15">
        <f t="shared" si="554"/>
        <v>514.69999999999709</v>
      </c>
      <c r="Y1020" s="15">
        <f t="shared" si="556"/>
        <v>704</v>
      </c>
      <c r="Z1020" s="16">
        <f t="shared" si="564"/>
        <v>998.53928571428594</v>
      </c>
      <c r="AA1020" s="15">
        <f t="shared" si="563"/>
        <v>2.8592270102976398E-2</v>
      </c>
      <c r="AB1020" s="15">
        <f t="shared" si="565"/>
        <v>26.590811195768051</v>
      </c>
      <c r="AC1020" s="15">
        <f t="shared" si="578"/>
        <v>29950</v>
      </c>
      <c r="AD1020" s="15">
        <f t="shared" si="579"/>
        <v>39750</v>
      </c>
      <c r="AE1020" s="15">
        <f t="shared" si="573"/>
        <v>0</v>
      </c>
    </row>
    <row r="1021" spans="1:31" x14ac:dyDescent="0.35">
      <c r="A1021" s="2">
        <v>44272</v>
      </c>
      <c r="B1021" t="s">
        <v>11</v>
      </c>
      <c r="C1021" s="3">
        <v>44280</v>
      </c>
      <c r="D1021">
        <v>34900</v>
      </c>
      <c r="E1021">
        <v>35184.15</v>
      </c>
      <c r="F1021">
        <v>34230.25</v>
      </c>
      <c r="G1021">
        <v>34360.65</v>
      </c>
      <c r="H1021">
        <v>34245</v>
      </c>
      <c r="I1021">
        <v>34360.65</v>
      </c>
      <c r="J1021">
        <f t="shared" si="555"/>
        <v>-1.6377746055444236</v>
      </c>
      <c r="K1021">
        <v>1400400</v>
      </c>
      <c r="L1021">
        <v>-39825</v>
      </c>
      <c r="M1021">
        <f t="shared" si="551"/>
        <v>34900</v>
      </c>
      <c r="N1021">
        <f t="shared" si="552"/>
        <v>8</v>
      </c>
      <c r="O1021" s="11">
        <f t="shared" si="574"/>
        <v>28050</v>
      </c>
      <c r="P1021" s="11">
        <f t="shared" si="575"/>
        <v>41050</v>
      </c>
      <c r="Q1021" s="11">
        <f t="shared" si="549"/>
        <v>0</v>
      </c>
      <c r="R1021" s="14">
        <v>20.190000000000001</v>
      </c>
      <c r="S1021" s="14">
        <f t="shared" si="576"/>
        <v>30550</v>
      </c>
      <c r="T1021" s="14">
        <f t="shared" si="577"/>
        <v>39200</v>
      </c>
      <c r="U1021" s="14">
        <f t="shared" si="572"/>
        <v>0</v>
      </c>
      <c r="V1021" s="15">
        <f t="shared" si="550"/>
        <v>953.90000000000146</v>
      </c>
      <c r="W1021" s="15">
        <f t="shared" si="553"/>
        <v>260.75</v>
      </c>
      <c r="X1021" s="15">
        <f t="shared" si="554"/>
        <v>693.15000000000146</v>
      </c>
      <c r="Y1021" s="15">
        <f t="shared" si="556"/>
        <v>953.90000000000146</v>
      </c>
      <c r="Z1021" s="16">
        <f t="shared" si="564"/>
        <v>958.1892857142858</v>
      </c>
      <c r="AA1021" s="15">
        <f t="shared" si="563"/>
        <v>2.7886238639673166E-2</v>
      </c>
      <c r="AB1021" s="15">
        <f t="shared" si="565"/>
        <v>25.934201934896045</v>
      </c>
      <c r="AC1021" s="15">
        <f t="shared" si="578"/>
        <v>29950</v>
      </c>
      <c r="AD1021" s="15">
        <f t="shared" si="579"/>
        <v>39750</v>
      </c>
      <c r="AE1021" s="15">
        <f t="shared" si="573"/>
        <v>0</v>
      </c>
    </row>
    <row r="1022" spans="1:31" x14ac:dyDescent="0.35">
      <c r="A1022" s="2">
        <v>44273</v>
      </c>
      <c r="B1022" t="s">
        <v>11</v>
      </c>
      <c r="C1022" s="3">
        <v>44280</v>
      </c>
      <c r="D1022">
        <v>34579.800000000003</v>
      </c>
      <c r="E1022">
        <v>34820</v>
      </c>
      <c r="F1022">
        <v>33668.550000000003</v>
      </c>
      <c r="G1022">
        <v>33888.25</v>
      </c>
      <c r="H1022">
        <v>33959.75</v>
      </c>
      <c r="I1022">
        <v>33888.25</v>
      </c>
      <c r="J1022">
        <f t="shared" si="555"/>
        <v>-1.3939934933199605</v>
      </c>
      <c r="K1022">
        <v>1503375</v>
      </c>
      <c r="L1022">
        <v>102975</v>
      </c>
      <c r="M1022">
        <f t="shared" si="551"/>
        <v>34600</v>
      </c>
      <c r="N1022">
        <f t="shared" si="552"/>
        <v>7</v>
      </c>
      <c r="O1022" s="11">
        <f t="shared" si="574"/>
        <v>28050</v>
      </c>
      <c r="P1022" s="11">
        <f t="shared" si="575"/>
        <v>41050</v>
      </c>
      <c r="Q1022" s="11">
        <f t="shared" si="549"/>
        <v>0</v>
      </c>
      <c r="R1022" s="14">
        <v>20.157499999999999</v>
      </c>
      <c r="S1022" s="14">
        <f t="shared" si="576"/>
        <v>30550</v>
      </c>
      <c r="T1022" s="14">
        <f t="shared" si="577"/>
        <v>39200</v>
      </c>
      <c r="U1022" s="14">
        <f t="shared" si="572"/>
        <v>0</v>
      </c>
      <c r="V1022" s="15">
        <f t="shared" si="550"/>
        <v>1151.4499999999971</v>
      </c>
      <c r="W1022" s="15">
        <f t="shared" si="553"/>
        <v>459.34999999999854</v>
      </c>
      <c r="X1022" s="15">
        <f t="shared" si="554"/>
        <v>692.09999999999854</v>
      </c>
      <c r="Y1022" s="15">
        <f t="shared" si="556"/>
        <v>1151.4499999999971</v>
      </c>
      <c r="Z1022" s="16">
        <f t="shared" si="564"/>
        <v>985.09999999999957</v>
      </c>
      <c r="AA1022" s="15">
        <f t="shared" si="563"/>
        <v>2.9069072613664017E-2</v>
      </c>
      <c r="AB1022" s="15">
        <f t="shared" si="565"/>
        <v>27.034237530707536</v>
      </c>
      <c r="AC1022" s="15">
        <f t="shared" si="578"/>
        <v>29950</v>
      </c>
      <c r="AD1022" s="15">
        <f t="shared" si="579"/>
        <v>39750</v>
      </c>
      <c r="AE1022" s="15">
        <f t="shared" si="573"/>
        <v>0</v>
      </c>
    </row>
    <row r="1023" spans="1:31" x14ac:dyDescent="0.35">
      <c r="A1023" s="2">
        <v>44274</v>
      </c>
      <c r="B1023" t="s">
        <v>11</v>
      </c>
      <c r="C1023" s="3">
        <v>44280</v>
      </c>
      <c r="D1023">
        <v>33600.300000000003</v>
      </c>
      <c r="E1023">
        <v>34450</v>
      </c>
      <c r="F1023">
        <v>33380.050000000003</v>
      </c>
      <c r="G1023">
        <v>34205.599999999999</v>
      </c>
      <c r="H1023">
        <v>34130</v>
      </c>
      <c r="I1023">
        <v>34205.599999999999</v>
      </c>
      <c r="J1023">
        <f t="shared" si="555"/>
        <v>0.92777206071520035</v>
      </c>
      <c r="K1023">
        <v>1350325</v>
      </c>
      <c r="L1023">
        <v>-153050</v>
      </c>
      <c r="M1023">
        <f t="shared" si="551"/>
        <v>33600</v>
      </c>
      <c r="N1023">
        <f t="shared" si="552"/>
        <v>6</v>
      </c>
      <c r="O1023" s="11">
        <f t="shared" si="574"/>
        <v>28050</v>
      </c>
      <c r="P1023" s="11">
        <f t="shared" si="575"/>
        <v>41050</v>
      </c>
      <c r="Q1023" s="11">
        <f t="shared" si="549"/>
        <v>0</v>
      </c>
      <c r="R1023" s="14">
        <v>20.079999999999998</v>
      </c>
      <c r="S1023" s="14">
        <f t="shared" si="576"/>
        <v>30550</v>
      </c>
      <c r="T1023" s="14">
        <f t="shared" si="577"/>
        <v>39200</v>
      </c>
      <c r="U1023" s="14">
        <f t="shared" si="572"/>
        <v>0</v>
      </c>
      <c r="V1023" s="15">
        <f t="shared" si="550"/>
        <v>1069.9499999999971</v>
      </c>
      <c r="W1023" s="15">
        <f t="shared" si="553"/>
        <v>561.75</v>
      </c>
      <c r="X1023" s="15">
        <f t="shared" si="554"/>
        <v>508.19999999999709</v>
      </c>
      <c r="Y1023" s="15">
        <f t="shared" si="556"/>
        <v>1069.9499999999971</v>
      </c>
      <c r="Z1023" s="16">
        <f t="shared" si="564"/>
        <v>926.16428571428492</v>
      </c>
      <c r="AA1023" s="15">
        <f t="shared" si="563"/>
        <v>2.7076393506159369E-2</v>
      </c>
      <c r="AB1023" s="15">
        <f t="shared" si="565"/>
        <v>25.181045960728213</v>
      </c>
      <c r="AC1023" s="15">
        <f t="shared" si="578"/>
        <v>29950</v>
      </c>
      <c r="AD1023" s="15">
        <f t="shared" si="579"/>
        <v>39750</v>
      </c>
      <c r="AE1023" s="15">
        <f t="shared" si="573"/>
        <v>0</v>
      </c>
    </row>
    <row r="1024" spans="1:31" x14ac:dyDescent="0.35">
      <c r="A1024" s="2">
        <v>44277</v>
      </c>
      <c r="B1024" t="s">
        <v>11</v>
      </c>
      <c r="C1024" s="3">
        <v>44280</v>
      </c>
      <c r="D1024">
        <v>34035.300000000003</v>
      </c>
      <c r="E1024">
        <v>34189.9</v>
      </c>
      <c r="F1024">
        <v>33413</v>
      </c>
      <c r="G1024">
        <v>33685.199999999997</v>
      </c>
      <c r="H1024">
        <v>33734.949999999997</v>
      </c>
      <c r="I1024">
        <v>33685.199999999997</v>
      </c>
      <c r="J1024">
        <f t="shared" si="555"/>
        <v>-1.5448921187940148</v>
      </c>
      <c r="K1024">
        <v>1319625</v>
      </c>
      <c r="L1024">
        <v>-30700</v>
      </c>
      <c r="M1024">
        <f t="shared" si="551"/>
        <v>34000</v>
      </c>
      <c r="N1024">
        <f t="shared" si="552"/>
        <v>3</v>
      </c>
      <c r="O1024" s="11">
        <f t="shared" si="574"/>
        <v>28050</v>
      </c>
      <c r="P1024" s="11">
        <f t="shared" si="575"/>
        <v>41050</v>
      </c>
      <c r="Q1024" s="11">
        <f t="shared" si="549"/>
        <v>0</v>
      </c>
      <c r="R1024" s="14">
        <v>19.987500000000001</v>
      </c>
      <c r="S1024" s="14">
        <f t="shared" si="576"/>
        <v>30550</v>
      </c>
      <c r="T1024" s="14">
        <f t="shared" si="577"/>
        <v>39200</v>
      </c>
      <c r="U1024" s="14">
        <f t="shared" si="572"/>
        <v>0</v>
      </c>
      <c r="V1024" s="15">
        <f t="shared" si="550"/>
        <v>776.90000000000146</v>
      </c>
      <c r="W1024" s="15">
        <f t="shared" si="553"/>
        <v>15.69999999999709</v>
      </c>
      <c r="X1024" s="15">
        <f t="shared" si="554"/>
        <v>792.59999999999854</v>
      </c>
      <c r="Y1024" s="15">
        <f t="shared" si="556"/>
        <v>792.59999999999854</v>
      </c>
      <c r="Z1024" s="16">
        <f t="shared" si="564"/>
        <v>929.58928571428464</v>
      </c>
      <c r="AA1024" s="15">
        <f t="shared" si="563"/>
        <v>2.7596371276236587E-2</v>
      </c>
      <c r="AB1024" s="15">
        <f t="shared" si="565"/>
        <v>25.664625286900026</v>
      </c>
      <c r="AC1024" s="15">
        <f t="shared" si="578"/>
        <v>29950</v>
      </c>
      <c r="AD1024" s="15">
        <f t="shared" si="579"/>
        <v>39750</v>
      </c>
      <c r="AE1024" s="15">
        <f t="shared" si="573"/>
        <v>0</v>
      </c>
    </row>
    <row r="1025" spans="1:31" x14ac:dyDescent="0.35">
      <c r="A1025" s="2">
        <v>44278</v>
      </c>
      <c r="B1025" t="s">
        <v>11</v>
      </c>
      <c r="C1025" s="3">
        <v>44280</v>
      </c>
      <c r="D1025">
        <v>33760</v>
      </c>
      <c r="E1025">
        <v>34424.9</v>
      </c>
      <c r="F1025">
        <v>33635</v>
      </c>
      <c r="G1025">
        <v>34244.050000000003</v>
      </c>
      <c r="H1025">
        <v>34290.050000000003</v>
      </c>
      <c r="I1025">
        <v>34244.050000000003</v>
      </c>
      <c r="J1025">
        <f t="shared" si="555"/>
        <v>1.631962340903035</v>
      </c>
      <c r="K1025">
        <v>1155925</v>
      </c>
      <c r="L1025">
        <v>-163700</v>
      </c>
      <c r="M1025">
        <f t="shared" si="551"/>
        <v>33800</v>
      </c>
      <c r="N1025">
        <f t="shared" si="552"/>
        <v>2</v>
      </c>
      <c r="O1025" s="11">
        <f t="shared" si="574"/>
        <v>28050</v>
      </c>
      <c r="P1025" s="11">
        <f t="shared" si="575"/>
        <v>41050</v>
      </c>
      <c r="Q1025" s="11">
        <f t="shared" si="549"/>
        <v>0</v>
      </c>
      <c r="R1025" s="14">
        <v>20.4925</v>
      </c>
      <c r="S1025" s="14">
        <f t="shared" si="576"/>
        <v>30550</v>
      </c>
      <c r="T1025" s="14">
        <f t="shared" si="577"/>
        <v>39200</v>
      </c>
      <c r="U1025" s="14">
        <f t="shared" si="572"/>
        <v>0</v>
      </c>
      <c r="V1025" s="15">
        <f t="shared" si="550"/>
        <v>789.90000000000146</v>
      </c>
      <c r="W1025" s="15">
        <f t="shared" si="553"/>
        <v>739.70000000000437</v>
      </c>
      <c r="X1025" s="15">
        <f t="shared" si="554"/>
        <v>50.19999999999709</v>
      </c>
      <c r="Y1025" s="15">
        <f t="shared" si="556"/>
        <v>789.90000000000146</v>
      </c>
      <c r="Z1025" s="16">
        <f t="shared" si="564"/>
        <v>930.88571428571333</v>
      </c>
      <c r="AA1025" s="15">
        <f t="shared" si="563"/>
        <v>2.7183867395524572E-2</v>
      </c>
      <c r="AB1025" s="15">
        <f t="shared" si="565"/>
        <v>25.280996677837852</v>
      </c>
      <c r="AC1025" s="15">
        <f t="shared" si="578"/>
        <v>29950</v>
      </c>
      <c r="AD1025" s="15">
        <f t="shared" si="579"/>
        <v>39750</v>
      </c>
      <c r="AE1025" s="15">
        <f t="shared" si="573"/>
        <v>0</v>
      </c>
    </row>
    <row r="1026" spans="1:31" x14ac:dyDescent="0.35">
      <c r="A1026" s="2">
        <v>44279</v>
      </c>
      <c r="B1026" t="s">
        <v>11</v>
      </c>
      <c r="C1026" s="3">
        <v>44280</v>
      </c>
      <c r="D1026">
        <v>33888.85</v>
      </c>
      <c r="E1026">
        <v>34016.699999999997</v>
      </c>
      <c r="F1026">
        <v>33254.9</v>
      </c>
      <c r="G1026">
        <v>33358.300000000003</v>
      </c>
      <c r="H1026">
        <v>33407</v>
      </c>
      <c r="I1026">
        <v>33358.300000000003</v>
      </c>
      <c r="J1026">
        <f t="shared" si="555"/>
        <v>-2.6552612093541934</v>
      </c>
      <c r="K1026">
        <v>815325</v>
      </c>
      <c r="L1026">
        <v>-340600</v>
      </c>
      <c r="M1026">
        <f t="shared" si="551"/>
        <v>33900</v>
      </c>
      <c r="N1026">
        <f t="shared" si="552"/>
        <v>1</v>
      </c>
      <c r="O1026" s="11">
        <f t="shared" si="574"/>
        <v>28050</v>
      </c>
      <c r="P1026" s="11">
        <f t="shared" si="575"/>
        <v>41050</v>
      </c>
      <c r="Q1026" s="11">
        <f t="shared" ref="Q1026:Q1087" si="580">IF(AND(G1026&gt;=O1026,G1026&lt;=P1026),0,1)</f>
        <v>0</v>
      </c>
      <c r="R1026" s="14">
        <v>20.664999999999999</v>
      </c>
      <c r="S1026" s="14">
        <f t="shared" si="576"/>
        <v>30550</v>
      </c>
      <c r="T1026" s="14">
        <f t="shared" si="577"/>
        <v>39200</v>
      </c>
      <c r="U1026" s="14">
        <f t="shared" si="572"/>
        <v>0</v>
      </c>
      <c r="V1026" s="15">
        <f t="shared" ref="V1026:V1087" si="581">E1026-F1026</f>
        <v>761.79999999999563</v>
      </c>
      <c r="W1026" s="15">
        <f t="shared" si="553"/>
        <v>227.35000000000582</v>
      </c>
      <c r="X1026" s="15">
        <f t="shared" si="554"/>
        <v>989.15000000000146</v>
      </c>
      <c r="Y1026" s="15">
        <f t="shared" si="556"/>
        <v>989.15000000000146</v>
      </c>
      <c r="Z1026" s="16">
        <f t="shared" si="564"/>
        <v>921.10357142857072</v>
      </c>
      <c r="AA1026" s="15">
        <f t="shared" si="563"/>
        <v>2.7612425436205401E-2</v>
      </c>
      <c r="AB1026" s="15">
        <f t="shared" si="565"/>
        <v>25.679555655671024</v>
      </c>
      <c r="AC1026" s="15">
        <f t="shared" si="578"/>
        <v>29950</v>
      </c>
      <c r="AD1026" s="15">
        <f t="shared" si="579"/>
        <v>39750</v>
      </c>
      <c r="AE1026" s="15">
        <f t="shared" si="573"/>
        <v>0</v>
      </c>
    </row>
    <row r="1027" spans="1:31" x14ac:dyDescent="0.35">
      <c r="A1027" s="2">
        <v>44280</v>
      </c>
      <c r="B1027" t="s">
        <v>11</v>
      </c>
      <c r="C1027" s="3">
        <v>44280</v>
      </c>
      <c r="D1027">
        <v>33408.449999999997</v>
      </c>
      <c r="E1027">
        <v>33590</v>
      </c>
      <c r="F1027">
        <v>32391.65</v>
      </c>
      <c r="G1027">
        <v>33027.800000000003</v>
      </c>
      <c r="H1027">
        <v>33003.9</v>
      </c>
      <c r="I1027">
        <v>33006.449999999997</v>
      </c>
      <c r="J1027">
        <f t="shared" si="555"/>
        <v>-1.0006721610279825</v>
      </c>
      <c r="K1027">
        <v>396050</v>
      </c>
      <c r="L1027">
        <v>-419275</v>
      </c>
      <c r="M1027">
        <f t="shared" ref="M1027:M1087" si="582">MROUND(D1027,100)</f>
        <v>33400</v>
      </c>
      <c r="N1027">
        <f t="shared" ref="N1027:N1087" si="583">C1027-A1027</f>
        <v>0</v>
      </c>
      <c r="O1027" s="11">
        <f t="shared" si="574"/>
        <v>28050</v>
      </c>
      <c r="P1027" s="11">
        <f t="shared" si="575"/>
        <v>41050</v>
      </c>
      <c r="Q1027" s="11">
        <f t="shared" si="580"/>
        <v>0</v>
      </c>
      <c r="R1027" s="14">
        <v>22.454999999999998</v>
      </c>
      <c r="S1027" s="14">
        <f t="shared" si="576"/>
        <v>30550</v>
      </c>
      <c r="T1027" s="14">
        <f t="shared" si="577"/>
        <v>39200</v>
      </c>
      <c r="U1027" s="14">
        <f t="shared" si="572"/>
        <v>0</v>
      </c>
      <c r="V1027" s="15">
        <f t="shared" si="581"/>
        <v>1198.3499999999985</v>
      </c>
      <c r="W1027" s="15">
        <f t="shared" ref="W1027:W1087" si="584">ABS(G1026-E1027)</f>
        <v>231.69999999999709</v>
      </c>
      <c r="X1027" s="15">
        <f t="shared" ref="X1027:X1087" si="585">ABS(G1026-F1027)</f>
        <v>966.65000000000146</v>
      </c>
      <c r="Y1027" s="15">
        <f t="shared" si="556"/>
        <v>1198.3499999999985</v>
      </c>
      <c r="Z1027" s="16">
        <f t="shared" si="564"/>
        <v>938.00357142857058</v>
      </c>
      <c r="AA1027" s="15">
        <f t="shared" si="563"/>
        <v>2.840042544246273E-2</v>
      </c>
      <c r="AB1027" s="15">
        <f t="shared" si="565"/>
        <v>26.41239566149034</v>
      </c>
      <c r="AC1027" s="15">
        <f t="shared" si="578"/>
        <v>29950</v>
      </c>
      <c r="AD1027" s="15">
        <f t="shared" si="579"/>
        <v>39750</v>
      </c>
      <c r="AE1027" s="15">
        <f t="shared" si="573"/>
        <v>0</v>
      </c>
    </row>
    <row r="1028" spans="1:31" x14ac:dyDescent="0.35">
      <c r="A1028" s="2">
        <v>44281</v>
      </c>
      <c r="B1028" t="s">
        <v>11</v>
      </c>
      <c r="C1028" s="3">
        <v>44315</v>
      </c>
      <c r="D1028">
        <v>33750</v>
      </c>
      <c r="E1028">
        <v>33834.400000000001</v>
      </c>
      <c r="F1028">
        <v>33336.75</v>
      </c>
      <c r="G1028">
        <v>33584.699999999997</v>
      </c>
      <c r="H1028">
        <v>33719.949999999997</v>
      </c>
      <c r="I1028">
        <v>33584.699999999997</v>
      </c>
      <c r="J1028">
        <f t="shared" ref="J1028:J1087" si="586">((G1028-G1027)/G1028)*100</f>
        <v>1.658195547377211</v>
      </c>
      <c r="K1028">
        <v>2150700</v>
      </c>
      <c r="L1028">
        <v>19775</v>
      </c>
      <c r="M1028">
        <f t="shared" si="582"/>
        <v>33800</v>
      </c>
      <c r="N1028">
        <f t="shared" si="583"/>
        <v>34</v>
      </c>
      <c r="O1028" s="11">
        <v>27500</v>
      </c>
      <c r="P1028" s="11">
        <v>39200</v>
      </c>
      <c r="Q1028" s="11">
        <f t="shared" si="580"/>
        <v>0</v>
      </c>
      <c r="R1028" s="14">
        <v>22.697500000000002</v>
      </c>
      <c r="S1028" s="14">
        <f>MROUND((G1028-2*G1028*R1028*SQRT(N1028/365)/100),50)</f>
        <v>28950</v>
      </c>
      <c r="T1028" s="14">
        <f>MROUND((G1028+2*G1028*R1028*SQRT(N1028/365)/100),50)</f>
        <v>38250</v>
      </c>
      <c r="U1028" s="14">
        <f t="shared" si="572"/>
        <v>0</v>
      </c>
      <c r="V1028" s="15">
        <f t="shared" si="581"/>
        <v>497.65000000000146</v>
      </c>
      <c r="W1028" s="15">
        <f t="shared" si="584"/>
        <v>806.59999999999854</v>
      </c>
      <c r="X1028" s="15">
        <f t="shared" si="585"/>
        <v>308.94999999999709</v>
      </c>
      <c r="Y1028" s="15">
        <f t="shared" ref="Y1028:Y1087" si="587">MAX(V1028,W1028,X1028)</f>
        <v>806.59999999999854</v>
      </c>
      <c r="Z1028" s="16">
        <f t="shared" si="564"/>
        <v>924.77142857142769</v>
      </c>
      <c r="AA1028" s="15">
        <f t="shared" si="563"/>
        <v>2.7535497669219252E-2</v>
      </c>
      <c r="AB1028" s="15">
        <f t="shared" si="565"/>
        <v>25.608012832373905</v>
      </c>
      <c r="AC1028" s="15">
        <f>MROUND((G1028-2*G1028*AB1028*SQRT(N1028/365)/100),50)</f>
        <v>28350</v>
      </c>
      <c r="AD1028" s="15">
        <f>MROUND((G1028+2*G1028*AB1028*SQRT(N1028/365)/100),50)</f>
        <v>38850</v>
      </c>
      <c r="AE1028" s="15">
        <f t="shared" si="573"/>
        <v>0</v>
      </c>
    </row>
    <row r="1029" spans="1:31" x14ac:dyDescent="0.35">
      <c r="A1029" s="2">
        <v>44285</v>
      </c>
      <c r="B1029" t="s">
        <v>11</v>
      </c>
      <c r="C1029" s="3">
        <v>44315</v>
      </c>
      <c r="D1029">
        <v>33915.199999999997</v>
      </c>
      <c r="E1029">
        <v>34180</v>
      </c>
      <c r="F1029">
        <v>33693.599999999999</v>
      </c>
      <c r="G1029">
        <v>34046.800000000003</v>
      </c>
      <c r="H1029">
        <v>34080</v>
      </c>
      <c r="I1029">
        <v>34046.800000000003</v>
      </c>
      <c r="J1029">
        <f t="shared" si="586"/>
        <v>1.3572494331332337</v>
      </c>
      <c r="K1029">
        <v>2310525</v>
      </c>
      <c r="L1029">
        <v>159825</v>
      </c>
      <c r="M1029">
        <f t="shared" si="582"/>
        <v>33900</v>
      </c>
      <c r="N1029">
        <f t="shared" si="583"/>
        <v>30</v>
      </c>
      <c r="O1029" s="11">
        <f t="shared" ref="O1029:O1048" si="588">O1028</f>
        <v>27500</v>
      </c>
      <c r="P1029" s="11">
        <f t="shared" ref="P1029:P1048" si="589">P1028</f>
        <v>39200</v>
      </c>
      <c r="Q1029" s="11">
        <f t="shared" si="580"/>
        <v>0</v>
      </c>
      <c r="R1029" s="14">
        <f>AVERAGE(R1015:R1028)</f>
        <v>21.65267857142857</v>
      </c>
      <c r="S1029" s="14">
        <f t="shared" ref="S1029:S1048" si="590">S1028</f>
        <v>28950</v>
      </c>
      <c r="T1029" s="14">
        <f t="shared" ref="T1029:T1048" si="591">T1028</f>
        <v>38250</v>
      </c>
      <c r="U1029" s="14">
        <f t="shared" si="572"/>
        <v>0</v>
      </c>
      <c r="V1029" s="15">
        <f t="shared" si="581"/>
        <v>486.40000000000146</v>
      </c>
      <c r="W1029" s="15">
        <f t="shared" si="584"/>
        <v>595.30000000000291</v>
      </c>
      <c r="X1029" s="15">
        <f t="shared" si="585"/>
        <v>108.90000000000146</v>
      </c>
      <c r="Y1029" s="15">
        <f t="shared" si="587"/>
        <v>595.30000000000291</v>
      </c>
      <c r="Z1029" s="16">
        <f t="shared" si="564"/>
        <v>910.97142857142796</v>
      </c>
      <c r="AA1029" s="15">
        <f t="shared" si="563"/>
        <v>2.675644784741673E-2</v>
      </c>
      <c r="AB1029" s="15">
        <f t="shared" si="565"/>
        <v>24.883496498097557</v>
      </c>
      <c r="AC1029" s="15">
        <f t="shared" ref="AC1029:AC1048" si="592">AC1028</f>
        <v>28350</v>
      </c>
      <c r="AD1029" s="15">
        <f t="shared" ref="AD1029:AD1048" si="593">AD1028</f>
        <v>38850</v>
      </c>
      <c r="AE1029" s="15">
        <f t="shared" si="573"/>
        <v>0</v>
      </c>
    </row>
    <row r="1030" spans="1:31" x14ac:dyDescent="0.35">
      <c r="A1030" s="2">
        <v>44286</v>
      </c>
      <c r="B1030" t="s">
        <v>11</v>
      </c>
      <c r="C1030" s="3">
        <v>44315</v>
      </c>
      <c r="D1030">
        <v>33939.65</v>
      </c>
      <c r="E1030">
        <v>33945.85</v>
      </c>
      <c r="F1030">
        <v>33266.300000000003</v>
      </c>
      <c r="G1030">
        <v>33478.449999999997</v>
      </c>
      <c r="H1030">
        <v>33533.800000000003</v>
      </c>
      <c r="I1030">
        <v>33478.449999999997</v>
      </c>
      <c r="J1030">
        <f t="shared" si="586"/>
        <v>-1.6976592404965161</v>
      </c>
      <c r="K1030">
        <v>2400025</v>
      </c>
      <c r="L1030">
        <v>89500</v>
      </c>
      <c r="M1030">
        <f t="shared" si="582"/>
        <v>33900</v>
      </c>
      <c r="N1030">
        <f t="shared" si="583"/>
        <v>29</v>
      </c>
      <c r="O1030" s="11">
        <f t="shared" si="588"/>
        <v>27500</v>
      </c>
      <c r="P1030" s="11">
        <f t="shared" si="589"/>
        <v>39200</v>
      </c>
      <c r="Q1030" s="11">
        <f t="shared" si="580"/>
        <v>0</v>
      </c>
      <c r="R1030" s="14">
        <v>20.484999999999999</v>
      </c>
      <c r="S1030" s="14">
        <f t="shared" si="590"/>
        <v>28950</v>
      </c>
      <c r="T1030" s="14">
        <f t="shared" si="591"/>
        <v>38250</v>
      </c>
      <c r="U1030" s="14">
        <f t="shared" si="572"/>
        <v>0</v>
      </c>
      <c r="V1030" s="15">
        <f t="shared" si="581"/>
        <v>679.54999999999563</v>
      </c>
      <c r="W1030" s="15">
        <f t="shared" si="584"/>
        <v>100.95000000000437</v>
      </c>
      <c r="X1030" s="15">
        <f t="shared" si="585"/>
        <v>780.5</v>
      </c>
      <c r="Y1030" s="15">
        <f t="shared" si="587"/>
        <v>780.5</v>
      </c>
      <c r="Z1030" s="16">
        <f t="shared" si="564"/>
        <v>906.86785714285668</v>
      </c>
      <c r="AA1030" s="15">
        <f t="shared" si="563"/>
        <v>2.708810763768504E-2</v>
      </c>
      <c r="AB1030" s="15">
        <f t="shared" si="565"/>
        <v>25.191940103047088</v>
      </c>
      <c r="AC1030" s="15">
        <f t="shared" si="592"/>
        <v>28350</v>
      </c>
      <c r="AD1030" s="15">
        <f t="shared" si="593"/>
        <v>38850</v>
      </c>
      <c r="AE1030" s="15">
        <f t="shared" si="573"/>
        <v>0</v>
      </c>
    </row>
    <row r="1031" spans="1:31" x14ac:dyDescent="0.35">
      <c r="A1031" s="2">
        <v>44287</v>
      </c>
      <c r="B1031" t="s">
        <v>11</v>
      </c>
      <c r="C1031" s="3">
        <v>44315</v>
      </c>
      <c r="D1031">
        <v>33693</v>
      </c>
      <c r="E1031">
        <v>34250</v>
      </c>
      <c r="F1031">
        <v>33390.050000000003</v>
      </c>
      <c r="G1031">
        <v>34155.199999999997</v>
      </c>
      <c r="H1031">
        <v>34179.699999999997</v>
      </c>
      <c r="I1031">
        <v>34155.199999999997</v>
      </c>
      <c r="J1031">
        <f t="shared" si="586"/>
        <v>1.9813966833747132</v>
      </c>
      <c r="K1031">
        <v>2049475</v>
      </c>
      <c r="L1031">
        <v>-350550</v>
      </c>
      <c r="M1031">
        <f t="shared" si="582"/>
        <v>33700</v>
      </c>
      <c r="N1031">
        <f t="shared" si="583"/>
        <v>28</v>
      </c>
      <c r="O1031" s="11">
        <f t="shared" si="588"/>
        <v>27500</v>
      </c>
      <c r="P1031" s="11">
        <f t="shared" si="589"/>
        <v>39200</v>
      </c>
      <c r="Q1031" s="11">
        <f t="shared" si="580"/>
        <v>0</v>
      </c>
      <c r="R1031" s="14">
        <v>20.645</v>
      </c>
      <c r="S1031" s="14">
        <f t="shared" si="590"/>
        <v>28950</v>
      </c>
      <c r="T1031" s="14">
        <f t="shared" si="591"/>
        <v>38250</v>
      </c>
      <c r="U1031" s="14">
        <f t="shared" si="572"/>
        <v>0</v>
      </c>
      <c r="V1031" s="15">
        <f t="shared" si="581"/>
        <v>859.94999999999709</v>
      </c>
      <c r="W1031" s="15">
        <f t="shared" si="584"/>
        <v>771.55000000000291</v>
      </c>
      <c r="X1031" s="15">
        <f t="shared" si="585"/>
        <v>88.399999999994179</v>
      </c>
      <c r="Y1031" s="15">
        <f t="shared" si="587"/>
        <v>859.94999999999709</v>
      </c>
      <c r="Z1031" s="16">
        <f t="shared" si="564"/>
        <v>937.72142857142796</v>
      </c>
      <c r="AA1031" s="15">
        <f t="shared" si="563"/>
        <v>2.7454719298128191E-2</v>
      </c>
      <c r="AB1031" s="15">
        <f t="shared" si="565"/>
        <v>25.532888947259217</v>
      </c>
      <c r="AC1031" s="15">
        <f t="shared" si="592"/>
        <v>28350</v>
      </c>
      <c r="AD1031" s="15">
        <f t="shared" si="593"/>
        <v>38850</v>
      </c>
      <c r="AE1031" s="15">
        <f t="shared" si="573"/>
        <v>0</v>
      </c>
    </row>
    <row r="1032" spans="1:31" x14ac:dyDescent="0.35">
      <c r="A1032" s="2">
        <v>44291</v>
      </c>
      <c r="B1032" t="s">
        <v>11</v>
      </c>
      <c r="C1032" s="3">
        <v>44315</v>
      </c>
      <c r="D1032">
        <v>33925</v>
      </c>
      <c r="E1032">
        <v>33999</v>
      </c>
      <c r="F1032">
        <v>32412</v>
      </c>
      <c r="G1032">
        <v>32817.15</v>
      </c>
      <c r="H1032">
        <v>32840.699999999997</v>
      </c>
      <c r="I1032">
        <v>32817.15</v>
      </c>
      <c r="J1032">
        <f t="shared" si="586"/>
        <v>-4.0772888565886909</v>
      </c>
      <c r="K1032">
        <v>2021425</v>
      </c>
      <c r="L1032">
        <v>-28050</v>
      </c>
      <c r="M1032">
        <f t="shared" si="582"/>
        <v>33900</v>
      </c>
      <c r="N1032">
        <f t="shared" si="583"/>
        <v>24</v>
      </c>
      <c r="O1032" s="11">
        <f t="shared" si="588"/>
        <v>27500</v>
      </c>
      <c r="P1032" s="11">
        <f t="shared" si="589"/>
        <v>39200</v>
      </c>
      <c r="Q1032" s="11">
        <f t="shared" si="580"/>
        <v>0</v>
      </c>
      <c r="R1032" s="14">
        <v>19.987500000000001</v>
      </c>
      <c r="S1032" s="14">
        <f t="shared" si="590"/>
        <v>28950</v>
      </c>
      <c r="T1032" s="14">
        <f t="shared" si="591"/>
        <v>38250</v>
      </c>
      <c r="U1032" s="14">
        <f t="shared" si="572"/>
        <v>0</v>
      </c>
      <c r="V1032" s="15">
        <f t="shared" si="581"/>
        <v>1587</v>
      </c>
      <c r="W1032" s="15">
        <f t="shared" si="584"/>
        <v>156.19999999999709</v>
      </c>
      <c r="X1032" s="15">
        <f t="shared" si="585"/>
        <v>1743.1999999999971</v>
      </c>
      <c r="Y1032" s="15">
        <f t="shared" si="587"/>
        <v>1743.1999999999971</v>
      </c>
      <c r="Z1032" s="16">
        <f t="shared" si="564"/>
        <v>965.98928571428507</v>
      </c>
      <c r="AA1032" s="15">
        <f t="shared" si="563"/>
        <v>2.9435502038241742E-2</v>
      </c>
      <c r="AB1032" s="15">
        <f t="shared" si="565"/>
        <v>27.375016895564819</v>
      </c>
      <c r="AC1032" s="15">
        <f t="shared" si="592"/>
        <v>28350</v>
      </c>
      <c r="AD1032" s="15">
        <f t="shared" si="593"/>
        <v>38850</v>
      </c>
      <c r="AE1032" s="15">
        <f t="shared" si="573"/>
        <v>0</v>
      </c>
    </row>
    <row r="1033" spans="1:31" x14ac:dyDescent="0.35">
      <c r="A1033" s="2">
        <v>44292</v>
      </c>
      <c r="B1033" t="s">
        <v>11</v>
      </c>
      <c r="C1033" s="3">
        <v>44315</v>
      </c>
      <c r="D1033">
        <v>33021</v>
      </c>
      <c r="E1033">
        <v>33175</v>
      </c>
      <c r="F1033">
        <v>32461.65</v>
      </c>
      <c r="G1033">
        <v>32691.55</v>
      </c>
      <c r="H1033">
        <v>32716.95</v>
      </c>
      <c r="I1033">
        <v>32691.55</v>
      </c>
      <c r="J1033">
        <f t="shared" si="586"/>
        <v>-0.38419713962783103</v>
      </c>
      <c r="K1033">
        <v>1933050</v>
      </c>
      <c r="L1033">
        <v>-88375</v>
      </c>
      <c r="M1033">
        <f t="shared" si="582"/>
        <v>33000</v>
      </c>
      <c r="N1033">
        <f t="shared" si="583"/>
        <v>23</v>
      </c>
      <c r="O1033" s="11">
        <f t="shared" si="588"/>
        <v>27500</v>
      </c>
      <c r="P1033" s="11">
        <f t="shared" si="589"/>
        <v>39200</v>
      </c>
      <c r="Q1033" s="11">
        <f t="shared" si="580"/>
        <v>0</v>
      </c>
      <c r="R1033" s="14">
        <v>21.215</v>
      </c>
      <c r="S1033" s="14">
        <f t="shared" si="590"/>
        <v>28950</v>
      </c>
      <c r="T1033" s="14">
        <f t="shared" si="591"/>
        <v>38250</v>
      </c>
      <c r="U1033" s="14">
        <f t="shared" si="572"/>
        <v>0</v>
      </c>
      <c r="V1033" s="15">
        <f t="shared" si="581"/>
        <v>713.34999999999854</v>
      </c>
      <c r="W1033" s="15">
        <f t="shared" si="584"/>
        <v>357.84999999999854</v>
      </c>
      <c r="X1033" s="15">
        <f t="shared" si="585"/>
        <v>355.5</v>
      </c>
      <c r="Y1033" s="15">
        <f t="shared" si="587"/>
        <v>713.34999999999854</v>
      </c>
      <c r="Z1033" s="16">
        <f t="shared" si="564"/>
        <v>939.15714285714216</v>
      </c>
      <c r="AA1033" s="15">
        <f t="shared" si="563"/>
        <v>2.8727825473467677E-2</v>
      </c>
      <c r="AB1033" s="15">
        <f t="shared" si="565"/>
        <v>26.716877690324939</v>
      </c>
      <c r="AC1033" s="15">
        <f t="shared" si="592"/>
        <v>28350</v>
      </c>
      <c r="AD1033" s="15">
        <f t="shared" si="593"/>
        <v>38850</v>
      </c>
      <c r="AE1033" s="15">
        <f t="shared" si="573"/>
        <v>0</v>
      </c>
    </row>
    <row r="1034" spans="1:31" x14ac:dyDescent="0.35">
      <c r="A1034" s="2">
        <v>44293</v>
      </c>
      <c r="B1034" t="s">
        <v>11</v>
      </c>
      <c r="C1034" s="3">
        <v>44315</v>
      </c>
      <c r="D1034">
        <v>32560.35</v>
      </c>
      <c r="E1034">
        <v>33370</v>
      </c>
      <c r="F1034">
        <v>32298.3</v>
      </c>
      <c r="G1034">
        <v>33151.4</v>
      </c>
      <c r="H1034">
        <v>33131.050000000003</v>
      </c>
      <c r="I1034">
        <v>33151.4</v>
      </c>
      <c r="J1034">
        <f t="shared" si="586"/>
        <v>1.3871209059044329</v>
      </c>
      <c r="K1034">
        <v>1785000</v>
      </c>
      <c r="L1034">
        <v>-148050</v>
      </c>
      <c r="M1034">
        <f t="shared" si="582"/>
        <v>32600</v>
      </c>
      <c r="N1034">
        <f t="shared" si="583"/>
        <v>22</v>
      </c>
      <c r="O1034" s="11">
        <f t="shared" si="588"/>
        <v>27500</v>
      </c>
      <c r="P1034" s="11">
        <f t="shared" si="589"/>
        <v>39200</v>
      </c>
      <c r="Q1034" s="11">
        <f t="shared" si="580"/>
        <v>0</v>
      </c>
      <c r="R1034" s="14">
        <v>20.84</v>
      </c>
      <c r="S1034" s="14">
        <f t="shared" si="590"/>
        <v>28950</v>
      </c>
      <c r="T1034" s="14">
        <f t="shared" si="591"/>
        <v>38250</v>
      </c>
      <c r="U1034" s="14">
        <f t="shared" si="572"/>
        <v>0</v>
      </c>
      <c r="V1034" s="15">
        <f t="shared" si="581"/>
        <v>1071.7000000000007</v>
      </c>
      <c r="W1034" s="15">
        <f t="shared" si="584"/>
        <v>678.45000000000073</v>
      </c>
      <c r="X1034" s="15">
        <f t="shared" si="585"/>
        <v>393.25</v>
      </c>
      <c r="Y1034" s="15">
        <f t="shared" si="587"/>
        <v>1071.7000000000007</v>
      </c>
      <c r="Z1034" s="16">
        <f t="shared" si="564"/>
        <v>965.4214285714279</v>
      </c>
      <c r="AA1034" s="15">
        <f t="shared" si="563"/>
        <v>2.9121588487105457E-2</v>
      </c>
      <c r="AB1034" s="15">
        <f t="shared" si="565"/>
        <v>27.083077293008074</v>
      </c>
      <c r="AC1034" s="15">
        <f t="shared" si="592"/>
        <v>28350</v>
      </c>
      <c r="AD1034" s="15">
        <f t="shared" si="593"/>
        <v>38850</v>
      </c>
      <c r="AE1034" s="15">
        <f t="shared" si="573"/>
        <v>0</v>
      </c>
    </row>
    <row r="1035" spans="1:31" x14ac:dyDescent="0.35">
      <c r="A1035" s="2">
        <v>44294</v>
      </c>
      <c r="B1035" t="s">
        <v>11</v>
      </c>
      <c r="C1035" s="3">
        <v>44315</v>
      </c>
      <c r="D1035">
        <v>33331</v>
      </c>
      <c r="E1035">
        <v>33489.949999999997</v>
      </c>
      <c r="F1035">
        <v>32851.5</v>
      </c>
      <c r="G1035">
        <v>32945.699999999997</v>
      </c>
      <c r="H1035">
        <v>32943.300000000003</v>
      </c>
      <c r="I1035">
        <v>32945.699999999997</v>
      </c>
      <c r="J1035">
        <f t="shared" si="586"/>
        <v>-0.62436069046948273</v>
      </c>
      <c r="K1035">
        <v>1706800</v>
      </c>
      <c r="L1035">
        <v>-78200</v>
      </c>
      <c r="M1035">
        <f t="shared" si="582"/>
        <v>33300</v>
      </c>
      <c r="N1035">
        <f t="shared" si="583"/>
        <v>21</v>
      </c>
      <c r="O1035" s="11">
        <f t="shared" si="588"/>
        <v>27500</v>
      </c>
      <c r="P1035" s="11">
        <f t="shared" si="589"/>
        <v>39200</v>
      </c>
      <c r="Q1035" s="11">
        <f t="shared" si="580"/>
        <v>0</v>
      </c>
      <c r="R1035" s="14">
        <v>20.247499999999999</v>
      </c>
      <c r="S1035" s="14">
        <f t="shared" si="590"/>
        <v>28950</v>
      </c>
      <c r="T1035" s="14">
        <f t="shared" si="591"/>
        <v>38250</v>
      </c>
      <c r="U1035" s="14">
        <f t="shared" si="572"/>
        <v>0</v>
      </c>
      <c r="V1035" s="15">
        <f t="shared" si="581"/>
        <v>638.44999999999709</v>
      </c>
      <c r="W1035" s="15">
        <f t="shared" si="584"/>
        <v>338.54999999999563</v>
      </c>
      <c r="X1035" s="15">
        <f t="shared" si="585"/>
        <v>299.90000000000146</v>
      </c>
      <c r="Y1035" s="15">
        <f t="shared" si="587"/>
        <v>638.44999999999709</v>
      </c>
      <c r="Z1035" s="16">
        <f t="shared" si="564"/>
        <v>942.88928571428471</v>
      </c>
      <c r="AA1035" s="15">
        <f t="shared" si="563"/>
        <v>2.8619494675004166E-2</v>
      </c>
      <c r="AB1035" s="15">
        <f t="shared" si="565"/>
        <v>26.616130047753874</v>
      </c>
      <c r="AC1035" s="15">
        <f t="shared" si="592"/>
        <v>28350</v>
      </c>
      <c r="AD1035" s="15">
        <f t="shared" si="593"/>
        <v>38850</v>
      </c>
      <c r="AE1035" s="15">
        <f t="shared" si="573"/>
        <v>0</v>
      </c>
    </row>
    <row r="1036" spans="1:31" x14ac:dyDescent="0.35">
      <c r="A1036" s="2">
        <v>44295</v>
      </c>
      <c r="B1036" t="s">
        <v>11</v>
      </c>
      <c r="C1036" s="3">
        <v>44315</v>
      </c>
      <c r="D1036">
        <v>32312</v>
      </c>
      <c r="E1036">
        <v>33174</v>
      </c>
      <c r="F1036">
        <v>32251.25</v>
      </c>
      <c r="G1036">
        <v>32617.55</v>
      </c>
      <c r="H1036">
        <v>32615.1</v>
      </c>
      <c r="I1036">
        <v>32617.55</v>
      </c>
      <c r="J1036">
        <f t="shared" si="586"/>
        <v>-1.0060534896091149</v>
      </c>
      <c r="K1036">
        <v>1731875</v>
      </c>
      <c r="L1036">
        <v>25075</v>
      </c>
      <c r="M1036">
        <f t="shared" si="582"/>
        <v>32300</v>
      </c>
      <c r="N1036">
        <f t="shared" si="583"/>
        <v>20</v>
      </c>
      <c r="O1036" s="11">
        <f t="shared" si="588"/>
        <v>27500</v>
      </c>
      <c r="P1036" s="11">
        <f t="shared" si="589"/>
        <v>39200</v>
      </c>
      <c r="Q1036" s="11">
        <f t="shared" si="580"/>
        <v>0</v>
      </c>
      <c r="R1036" s="14">
        <v>20.3125</v>
      </c>
      <c r="S1036" s="14">
        <f t="shared" si="590"/>
        <v>28950</v>
      </c>
      <c r="T1036" s="14">
        <f t="shared" si="591"/>
        <v>38250</v>
      </c>
      <c r="U1036" s="14">
        <f t="shared" si="572"/>
        <v>0</v>
      </c>
      <c r="V1036" s="15">
        <f t="shared" si="581"/>
        <v>922.75</v>
      </c>
      <c r="W1036" s="15">
        <f t="shared" si="584"/>
        <v>228.30000000000291</v>
      </c>
      <c r="X1036" s="15">
        <f t="shared" si="585"/>
        <v>694.44999999999709</v>
      </c>
      <c r="Y1036" s="15">
        <f t="shared" si="587"/>
        <v>922.75</v>
      </c>
      <c r="Z1036" s="16">
        <f t="shared" si="564"/>
        <v>926.55357142857065</v>
      </c>
      <c r="AA1036" s="15">
        <f t="shared" si="563"/>
        <v>2.8406596186058446E-2</v>
      </c>
      <c r="AB1036" s="15">
        <f t="shared" si="565"/>
        <v>26.418134453034355</v>
      </c>
      <c r="AC1036" s="15">
        <f t="shared" si="592"/>
        <v>28350</v>
      </c>
      <c r="AD1036" s="15">
        <f t="shared" si="593"/>
        <v>38850</v>
      </c>
      <c r="AE1036" s="15">
        <f t="shared" si="573"/>
        <v>0</v>
      </c>
    </row>
    <row r="1037" spans="1:31" x14ac:dyDescent="0.35">
      <c r="A1037" s="2">
        <v>44298</v>
      </c>
      <c r="B1037" t="s">
        <v>11</v>
      </c>
      <c r="C1037" s="3">
        <v>44315</v>
      </c>
      <c r="D1037">
        <v>31821</v>
      </c>
      <c r="E1037">
        <v>31900</v>
      </c>
      <c r="F1037">
        <v>30610</v>
      </c>
      <c r="G1037">
        <v>30869.25</v>
      </c>
      <c r="H1037">
        <v>30954.9</v>
      </c>
      <c r="I1037">
        <v>30869.25</v>
      </c>
      <c r="J1037">
        <f t="shared" si="586"/>
        <v>-5.6635648744300537</v>
      </c>
      <c r="K1037">
        <v>1815100</v>
      </c>
      <c r="L1037">
        <v>83225</v>
      </c>
      <c r="M1037">
        <f t="shared" si="582"/>
        <v>31800</v>
      </c>
      <c r="N1037">
        <f t="shared" si="583"/>
        <v>17</v>
      </c>
      <c r="O1037" s="11">
        <f t="shared" si="588"/>
        <v>27500</v>
      </c>
      <c r="P1037" s="11">
        <f t="shared" si="589"/>
        <v>39200</v>
      </c>
      <c r="Q1037" s="11">
        <f t="shared" si="580"/>
        <v>0</v>
      </c>
      <c r="R1037" s="14">
        <v>19.785</v>
      </c>
      <c r="S1037" s="14">
        <f t="shared" si="590"/>
        <v>28950</v>
      </c>
      <c r="T1037" s="14">
        <f t="shared" si="591"/>
        <v>38250</v>
      </c>
      <c r="U1037" s="14">
        <f t="shared" si="572"/>
        <v>0</v>
      </c>
      <c r="V1037" s="15">
        <f t="shared" si="581"/>
        <v>1290</v>
      </c>
      <c r="W1037" s="15">
        <f t="shared" si="584"/>
        <v>717.54999999999927</v>
      </c>
      <c r="X1037" s="15">
        <f t="shared" si="585"/>
        <v>2007.5499999999993</v>
      </c>
      <c r="Y1037" s="15">
        <f t="shared" si="587"/>
        <v>2007.5499999999993</v>
      </c>
      <c r="Z1037" s="16">
        <f t="shared" si="564"/>
        <v>993.52499999999941</v>
      </c>
      <c r="AA1037" s="15">
        <f t="shared" si="563"/>
        <v>3.2184941325105063E-2</v>
      </c>
      <c r="AB1037" s="15">
        <f t="shared" si="565"/>
        <v>29.931995432347708</v>
      </c>
      <c r="AC1037" s="15">
        <f t="shared" si="592"/>
        <v>28350</v>
      </c>
      <c r="AD1037" s="15">
        <f t="shared" si="593"/>
        <v>38850</v>
      </c>
      <c r="AE1037" s="15">
        <f t="shared" si="573"/>
        <v>0</v>
      </c>
    </row>
    <row r="1038" spans="1:31" x14ac:dyDescent="0.35">
      <c r="A1038" s="2">
        <v>44299</v>
      </c>
      <c r="B1038" t="s">
        <v>11</v>
      </c>
      <c r="C1038" s="3">
        <v>44315</v>
      </c>
      <c r="D1038">
        <v>31002.05</v>
      </c>
      <c r="E1038">
        <v>32019.9</v>
      </c>
      <c r="F1038">
        <v>30779.15</v>
      </c>
      <c r="G1038">
        <v>31865.599999999999</v>
      </c>
      <c r="H1038">
        <v>31840</v>
      </c>
      <c r="I1038">
        <v>31865.599999999999</v>
      </c>
      <c r="J1038">
        <f t="shared" si="586"/>
        <v>3.1267259991966214</v>
      </c>
      <c r="K1038">
        <v>1681925</v>
      </c>
      <c r="L1038">
        <v>-133175</v>
      </c>
      <c r="M1038">
        <f t="shared" si="582"/>
        <v>31000</v>
      </c>
      <c r="N1038">
        <f t="shared" si="583"/>
        <v>16</v>
      </c>
      <c r="O1038" s="11">
        <f t="shared" si="588"/>
        <v>27500</v>
      </c>
      <c r="P1038" s="11">
        <f t="shared" si="589"/>
        <v>39200</v>
      </c>
      <c r="Q1038" s="11">
        <f t="shared" si="580"/>
        <v>0</v>
      </c>
      <c r="R1038" s="14">
        <v>22.995000000000001</v>
      </c>
      <c r="S1038" s="14">
        <f t="shared" si="590"/>
        <v>28950</v>
      </c>
      <c r="T1038" s="14">
        <f t="shared" si="591"/>
        <v>38250</v>
      </c>
      <c r="U1038" s="14">
        <f t="shared" si="572"/>
        <v>0</v>
      </c>
      <c r="V1038" s="15">
        <f t="shared" si="581"/>
        <v>1240.75</v>
      </c>
      <c r="W1038" s="15">
        <f t="shared" si="584"/>
        <v>1150.6500000000015</v>
      </c>
      <c r="X1038" s="15">
        <f t="shared" si="585"/>
        <v>90.099999999998545</v>
      </c>
      <c r="Y1038" s="15">
        <f t="shared" si="587"/>
        <v>1240.75</v>
      </c>
      <c r="Z1038" s="16">
        <f t="shared" si="564"/>
        <v>1025.5357142857138</v>
      </c>
      <c r="AA1038" s="15">
        <f t="shared" si="563"/>
        <v>3.2183160344877039E-2</v>
      </c>
      <c r="AB1038" s="15">
        <f t="shared" si="565"/>
        <v>29.930339120735646</v>
      </c>
      <c r="AC1038" s="15">
        <f t="shared" si="592"/>
        <v>28350</v>
      </c>
      <c r="AD1038" s="15">
        <f t="shared" si="593"/>
        <v>38850</v>
      </c>
      <c r="AE1038" s="15">
        <f t="shared" si="573"/>
        <v>0</v>
      </c>
    </row>
    <row r="1039" spans="1:31" x14ac:dyDescent="0.35">
      <c r="A1039" s="2">
        <v>44301</v>
      </c>
      <c r="B1039" t="s">
        <v>11</v>
      </c>
      <c r="C1039" s="3">
        <v>44315</v>
      </c>
      <c r="D1039">
        <v>31950.2</v>
      </c>
      <c r="E1039">
        <v>32294.6</v>
      </c>
      <c r="F1039">
        <v>31450</v>
      </c>
      <c r="G1039">
        <v>32206.95</v>
      </c>
      <c r="H1039">
        <v>32255</v>
      </c>
      <c r="I1039">
        <v>32206.95</v>
      </c>
      <c r="J1039">
        <f t="shared" si="586"/>
        <v>1.0598644081479376</v>
      </c>
      <c r="K1039">
        <v>1891775</v>
      </c>
      <c r="L1039">
        <v>209850</v>
      </c>
      <c r="M1039">
        <f t="shared" si="582"/>
        <v>32000</v>
      </c>
      <c r="N1039">
        <f t="shared" si="583"/>
        <v>14</v>
      </c>
      <c r="O1039" s="11">
        <f t="shared" si="588"/>
        <v>27500</v>
      </c>
      <c r="P1039" s="11">
        <f t="shared" si="589"/>
        <v>39200</v>
      </c>
      <c r="Q1039" s="11">
        <f t="shared" si="580"/>
        <v>0</v>
      </c>
      <c r="R1039" s="14">
        <v>20.46</v>
      </c>
      <c r="S1039" s="14">
        <f t="shared" si="590"/>
        <v>28950</v>
      </c>
      <c r="T1039" s="14">
        <f t="shared" si="591"/>
        <v>38250</v>
      </c>
      <c r="U1039" s="14">
        <f t="shared" si="572"/>
        <v>0</v>
      </c>
      <c r="V1039" s="15">
        <f t="shared" si="581"/>
        <v>844.59999999999854</v>
      </c>
      <c r="W1039" s="15">
        <f t="shared" si="584"/>
        <v>429</v>
      </c>
      <c r="X1039" s="15">
        <f t="shared" si="585"/>
        <v>415.59999999999854</v>
      </c>
      <c r="Y1039" s="15">
        <f t="shared" si="587"/>
        <v>844.59999999999854</v>
      </c>
      <c r="Z1039" s="16">
        <f t="shared" si="564"/>
        <v>1029.4428571428564</v>
      </c>
      <c r="AA1039" s="15">
        <f t="shared" ref="AA1039:AA1087" si="594">Z1039/G1039</f>
        <v>3.1963376139089741E-2</v>
      </c>
      <c r="AB1039" s="15">
        <f t="shared" si="565"/>
        <v>29.725939809353459</v>
      </c>
      <c r="AC1039" s="15">
        <f t="shared" si="592"/>
        <v>28350</v>
      </c>
      <c r="AD1039" s="15">
        <f t="shared" si="593"/>
        <v>38850</v>
      </c>
      <c r="AE1039" s="15">
        <f t="shared" si="573"/>
        <v>0</v>
      </c>
    </row>
    <row r="1040" spans="1:31" x14ac:dyDescent="0.35">
      <c r="A1040" s="2">
        <v>44302</v>
      </c>
      <c r="B1040" t="s">
        <v>11</v>
      </c>
      <c r="C1040" s="3">
        <v>44315</v>
      </c>
      <c r="D1040">
        <v>32260</v>
      </c>
      <c r="E1040">
        <v>32439.200000000001</v>
      </c>
      <c r="F1040">
        <v>31986.45</v>
      </c>
      <c r="G1040">
        <v>32075.65</v>
      </c>
      <c r="H1040">
        <v>32023.1</v>
      </c>
      <c r="I1040">
        <v>32075.65</v>
      </c>
      <c r="J1040">
        <f t="shared" si="586"/>
        <v>-0.40934478334811386</v>
      </c>
      <c r="K1040">
        <v>1843575</v>
      </c>
      <c r="L1040">
        <v>-48200</v>
      </c>
      <c r="M1040">
        <f t="shared" si="582"/>
        <v>32300</v>
      </c>
      <c r="N1040">
        <f t="shared" si="583"/>
        <v>13</v>
      </c>
      <c r="O1040" s="11">
        <f t="shared" si="588"/>
        <v>27500</v>
      </c>
      <c r="P1040" s="11">
        <f t="shared" si="589"/>
        <v>39200</v>
      </c>
      <c r="Q1040" s="11">
        <f t="shared" si="580"/>
        <v>0</v>
      </c>
      <c r="R1040" s="14">
        <v>20.89</v>
      </c>
      <c r="S1040" s="14">
        <f t="shared" si="590"/>
        <v>28950</v>
      </c>
      <c r="T1040" s="14">
        <f t="shared" si="591"/>
        <v>38250</v>
      </c>
      <c r="U1040" s="14">
        <f t="shared" si="572"/>
        <v>0</v>
      </c>
      <c r="V1040" s="15">
        <f t="shared" si="581"/>
        <v>452.75</v>
      </c>
      <c r="W1040" s="15">
        <f t="shared" si="584"/>
        <v>232.25</v>
      </c>
      <c r="X1040" s="15">
        <f t="shared" si="585"/>
        <v>220.5</v>
      </c>
      <c r="Y1040" s="15">
        <f t="shared" si="587"/>
        <v>452.75</v>
      </c>
      <c r="Z1040" s="16">
        <f t="shared" ref="Z1040:Z1087" si="595">AVERAGE(Y1027:Y1040)</f>
        <v>991.12857142857058</v>
      </c>
      <c r="AA1040" s="15">
        <f t="shared" si="594"/>
        <v>3.0899718990217519E-2</v>
      </c>
      <c r="AB1040" s="15">
        <f t="shared" ref="AB1040:AB1087" si="596">AA1040*930</f>
        <v>28.736738660902294</v>
      </c>
      <c r="AC1040" s="15">
        <f t="shared" si="592"/>
        <v>28350</v>
      </c>
      <c r="AD1040" s="15">
        <f t="shared" si="593"/>
        <v>38850</v>
      </c>
      <c r="AE1040" s="15">
        <f t="shared" si="573"/>
        <v>0</v>
      </c>
    </row>
    <row r="1041" spans="1:31" x14ac:dyDescent="0.35">
      <c r="A1041" s="2">
        <v>44305</v>
      </c>
      <c r="B1041" t="s">
        <v>11</v>
      </c>
      <c r="C1041" s="3">
        <v>44315</v>
      </c>
      <c r="D1041">
        <v>31105.25</v>
      </c>
      <c r="E1041">
        <v>31337.5</v>
      </c>
      <c r="F1041">
        <v>30451.599999999999</v>
      </c>
      <c r="G1041">
        <v>31239.7</v>
      </c>
      <c r="H1041">
        <v>31267.4</v>
      </c>
      <c r="I1041">
        <v>31239.7</v>
      </c>
      <c r="J1041">
        <f t="shared" si="586"/>
        <v>-2.6759219838858912</v>
      </c>
      <c r="K1041">
        <v>1607000</v>
      </c>
      <c r="L1041">
        <v>-236575</v>
      </c>
      <c r="M1041">
        <f t="shared" si="582"/>
        <v>31100</v>
      </c>
      <c r="N1041">
        <f t="shared" si="583"/>
        <v>10</v>
      </c>
      <c r="O1041" s="11">
        <f t="shared" si="588"/>
        <v>27500</v>
      </c>
      <c r="P1041" s="11">
        <f t="shared" si="589"/>
        <v>39200</v>
      </c>
      <c r="Q1041" s="11">
        <f t="shared" si="580"/>
        <v>0</v>
      </c>
      <c r="R1041" s="14">
        <v>20.4025</v>
      </c>
      <c r="S1041" s="14">
        <f t="shared" si="590"/>
        <v>28950</v>
      </c>
      <c r="T1041" s="14">
        <f t="shared" si="591"/>
        <v>38250</v>
      </c>
      <c r="U1041" s="14">
        <f t="shared" si="572"/>
        <v>0</v>
      </c>
      <c r="V1041" s="15">
        <f t="shared" si="581"/>
        <v>885.90000000000146</v>
      </c>
      <c r="W1041" s="15">
        <f t="shared" si="584"/>
        <v>738.15000000000146</v>
      </c>
      <c r="X1041" s="15">
        <f t="shared" si="585"/>
        <v>1624.0500000000029</v>
      </c>
      <c r="Y1041" s="15">
        <f t="shared" si="587"/>
        <v>1624.0500000000029</v>
      </c>
      <c r="Z1041" s="16">
        <f t="shared" si="595"/>
        <v>1021.5357142857138</v>
      </c>
      <c r="AA1041" s="15">
        <f t="shared" si="594"/>
        <v>3.2699920751022377E-2</v>
      </c>
      <c r="AB1041" s="15">
        <f t="shared" si="596"/>
        <v>30.410926298450811</v>
      </c>
      <c r="AC1041" s="15">
        <f t="shared" si="592"/>
        <v>28350</v>
      </c>
      <c r="AD1041" s="15">
        <f t="shared" si="593"/>
        <v>38850</v>
      </c>
      <c r="AE1041" s="15">
        <f t="shared" si="573"/>
        <v>0</v>
      </c>
    </row>
    <row r="1042" spans="1:31" x14ac:dyDescent="0.35">
      <c r="A1042" s="2">
        <v>44306</v>
      </c>
      <c r="B1042" t="s">
        <v>11</v>
      </c>
      <c r="C1042" s="3">
        <v>44315</v>
      </c>
      <c r="D1042">
        <v>31589</v>
      </c>
      <c r="E1042">
        <v>31784.3</v>
      </c>
      <c r="F1042">
        <v>30917</v>
      </c>
      <c r="G1042">
        <v>31120.55</v>
      </c>
      <c r="H1042">
        <v>31115.45</v>
      </c>
      <c r="I1042">
        <v>31120.55</v>
      </c>
      <c r="J1042">
        <f t="shared" si="586"/>
        <v>-0.38286598405234312</v>
      </c>
      <c r="K1042">
        <v>1649675</v>
      </c>
      <c r="L1042">
        <v>42675</v>
      </c>
      <c r="M1042">
        <f t="shared" si="582"/>
        <v>31600</v>
      </c>
      <c r="N1042">
        <f t="shared" si="583"/>
        <v>9</v>
      </c>
      <c r="O1042" s="11">
        <f t="shared" si="588"/>
        <v>27500</v>
      </c>
      <c r="P1042" s="11">
        <f t="shared" si="589"/>
        <v>39200</v>
      </c>
      <c r="Q1042" s="11">
        <f t="shared" si="580"/>
        <v>0</v>
      </c>
      <c r="R1042" s="14">
        <v>22.484999999999999</v>
      </c>
      <c r="S1042" s="14">
        <f t="shared" si="590"/>
        <v>28950</v>
      </c>
      <c r="T1042" s="14">
        <f t="shared" si="591"/>
        <v>38250</v>
      </c>
      <c r="U1042" s="14">
        <f t="shared" si="572"/>
        <v>0</v>
      </c>
      <c r="V1042" s="15">
        <f t="shared" si="581"/>
        <v>867.29999999999927</v>
      </c>
      <c r="W1042" s="15">
        <f t="shared" si="584"/>
        <v>544.59999999999854</v>
      </c>
      <c r="X1042" s="15">
        <f t="shared" si="585"/>
        <v>322.70000000000073</v>
      </c>
      <c r="Y1042" s="15">
        <f t="shared" si="587"/>
        <v>867.29999999999927</v>
      </c>
      <c r="Z1042" s="16">
        <f t="shared" si="595"/>
        <v>1025.8714285714282</v>
      </c>
      <c r="AA1042" s="15">
        <f t="shared" si="594"/>
        <v>3.2964437600602435E-2</v>
      </c>
      <c r="AB1042" s="15">
        <f t="shared" si="596"/>
        <v>30.656926968560263</v>
      </c>
      <c r="AC1042" s="15">
        <f t="shared" si="592"/>
        <v>28350</v>
      </c>
      <c r="AD1042" s="15">
        <f t="shared" si="593"/>
        <v>38850</v>
      </c>
      <c r="AE1042" s="15">
        <f t="shared" si="573"/>
        <v>0</v>
      </c>
    </row>
    <row r="1043" spans="1:31" x14ac:dyDescent="0.35">
      <c r="A1043" s="2">
        <v>44308</v>
      </c>
      <c r="B1043" t="s">
        <v>11</v>
      </c>
      <c r="C1043" s="3">
        <v>44315</v>
      </c>
      <c r="D1043">
        <v>30798.55</v>
      </c>
      <c r="E1043">
        <v>31823.75</v>
      </c>
      <c r="F1043">
        <v>30588.95</v>
      </c>
      <c r="G1043">
        <v>31762.85</v>
      </c>
      <c r="H1043">
        <v>31725.599999999999</v>
      </c>
      <c r="I1043">
        <v>31762.85</v>
      </c>
      <c r="J1043">
        <f t="shared" si="586"/>
        <v>2.0221737029265299</v>
      </c>
      <c r="K1043">
        <v>1744850</v>
      </c>
      <c r="L1043">
        <v>95175</v>
      </c>
      <c r="M1043">
        <f t="shared" si="582"/>
        <v>30800</v>
      </c>
      <c r="N1043">
        <f t="shared" si="583"/>
        <v>7</v>
      </c>
      <c r="O1043" s="11">
        <f t="shared" si="588"/>
        <v>27500</v>
      </c>
      <c r="P1043" s="11">
        <f t="shared" si="589"/>
        <v>39200</v>
      </c>
      <c r="Q1043" s="11">
        <f t="shared" si="580"/>
        <v>0</v>
      </c>
      <c r="R1043" s="14">
        <v>22.425000000000001</v>
      </c>
      <c r="S1043" s="14">
        <f t="shared" si="590"/>
        <v>28950</v>
      </c>
      <c r="T1043" s="14">
        <f t="shared" si="591"/>
        <v>38250</v>
      </c>
      <c r="U1043" s="14">
        <f t="shared" si="572"/>
        <v>0</v>
      </c>
      <c r="V1043" s="15">
        <f t="shared" si="581"/>
        <v>1234.7999999999993</v>
      </c>
      <c r="W1043" s="15">
        <f t="shared" si="584"/>
        <v>703.20000000000073</v>
      </c>
      <c r="X1043" s="15">
        <f t="shared" si="585"/>
        <v>531.59999999999854</v>
      </c>
      <c r="Y1043" s="15">
        <f t="shared" si="587"/>
        <v>1234.7999999999993</v>
      </c>
      <c r="Z1043" s="16">
        <f t="shared" si="595"/>
        <v>1071.5499999999993</v>
      </c>
      <c r="AA1043" s="15">
        <f t="shared" si="594"/>
        <v>3.3735952535745357E-2</v>
      </c>
      <c r="AB1043" s="15">
        <f t="shared" si="596"/>
        <v>31.374435858243181</v>
      </c>
      <c r="AC1043" s="15">
        <f t="shared" si="592"/>
        <v>28350</v>
      </c>
      <c r="AD1043" s="15">
        <f t="shared" si="593"/>
        <v>38850</v>
      </c>
      <c r="AE1043" s="15">
        <f t="shared" si="573"/>
        <v>0</v>
      </c>
    </row>
    <row r="1044" spans="1:31" x14ac:dyDescent="0.35">
      <c r="A1044" s="2">
        <v>44309</v>
      </c>
      <c r="B1044" t="s">
        <v>11</v>
      </c>
      <c r="C1044" s="3">
        <v>44315</v>
      </c>
      <c r="D1044">
        <v>31505</v>
      </c>
      <c r="E1044">
        <v>32169.9</v>
      </c>
      <c r="F1044">
        <v>31376.400000000001</v>
      </c>
      <c r="G1044">
        <v>31709.599999999999</v>
      </c>
      <c r="H1044">
        <v>31602.799999999999</v>
      </c>
      <c r="I1044">
        <v>31709.599999999999</v>
      </c>
      <c r="J1044">
        <f t="shared" si="586"/>
        <v>-0.16793021671670411</v>
      </c>
      <c r="K1044">
        <v>1657700</v>
      </c>
      <c r="L1044">
        <v>-87150</v>
      </c>
      <c r="M1044">
        <f t="shared" si="582"/>
        <v>31500</v>
      </c>
      <c r="N1044">
        <f t="shared" si="583"/>
        <v>6</v>
      </c>
      <c r="O1044" s="11">
        <f t="shared" si="588"/>
        <v>27500</v>
      </c>
      <c r="P1044" s="11">
        <f t="shared" si="589"/>
        <v>39200</v>
      </c>
      <c r="Q1044" s="11">
        <f t="shared" si="580"/>
        <v>0</v>
      </c>
      <c r="R1044" s="14">
        <v>23.024999999999999</v>
      </c>
      <c r="S1044" s="14">
        <f t="shared" si="590"/>
        <v>28950</v>
      </c>
      <c r="T1044" s="14">
        <f t="shared" si="591"/>
        <v>38250</v>
      </c>
      <c r="U1044" s="14">
        <f t="shared" si="572"/>
        <v>0</v>
      </c>
      <c r="V1044" s="15">
        <f t="shared" si="581"/>
        <v>793.5</v>
      </c>
      <c r="W1044" s="15">
        <f t="shared" si="584"/>
        <v>407.05000000000291</v>
      </c>
      <c r="X1044" s="15">
        <f t="shared" si="585"/>
        <v>386.44999999999709</v>
      </c>
      <c r="Y1044" s="15">
        <f t="shared" si="587"/>
        <v>793.5</v>
      </c>
      <c r="Z1044" s="16">
        <f t="shared" si="595"/>
        <v>1072.4785714285706</v>
      </c>
      <c r="AA1044" s="15">
        <f t="shared" si="594"/>
        <v>3.3821888999816162E-2</v>
      </c>
      <c r="AB1044" s="15">
        <f t="shared" si="596"/>
        <v>31.45435676982903</v>
      </c>
      <c r="AC1044" s="15">
        <f t="shared" si="592"/>
        <v>28350</v>
      </c>
      <c r="AD1044" s="15">
        <f t="shared" si="593"/>
        <v>38850</v>
      </c>
      <c r="AE1044" s="15">
        <f t="shared" si="573"/>
        <v>0</v>
      </c>
    </row>
    <row r="1045" spans="1:31" x14ac:dyDescent="0.35">
      <c r="A1045" s="2">
        <v>44312</v>
      </c>
      <c r="B1045" t="s">
        <v>11</v>
      </c>
      <c r="C1045" s="3">
        <v>44315</v>
      </c>
      <c r="D1045">
        <v>32221.200000000001</v>
      </c>
      <c r="E1045">
        <v>32624.95</v>
      </c>
      <c r="F1045">
        <v>32150.55</v>
      </c>
      <c r="G1045">
        <v>32302.55</v>
      </c>
      <c r="H1045">
        <v>32294.9</v>
      </c>
      <c r="I1045">
        <v>32302.55</v>
      </c>
      <c r="J1045">
        <f t="shared" si="586"/>
        <v>1.8356135970689642</v>
      </c>
      <c r="K1045">
        <v>1754650</v>
      </c>
      <c r="L1045">
        <v>96950</v>
      </c>
      <c r="M1045">
        <f t="shared" si="582"/>
        <v>32200</v>
      </c>
      <c r="N1045">
        <f t="shared" si="583"/>
        <v>3</v>
      </c>
      <c r="O1045" s="11">
        <f t="shared" si="588"/>
        <v>27500</v>
      </c>
      <c r="P1045" s="11">
        <f t="shared" si="589"/>
        <v>39200</v>
      </c>
      <c r="Q1045" s="11">
        <f t="shared" si="580"/>
        <v>0</v>
      </c>
      <c r="R1045" s="14">
        <v>22.69</v>
      </c>
      <c r="S1045" s="14">
        <f t="shared" si="590"/>
        <v>28950</v>
      </c>
      <c r="T1045" s="14">
        <f t="shared" si="591"/>
        <v>38250</v>
      </c>
      <c r="U1045" s="14">
        <f t="shared" si="572"/>
        <v>0</v>
      </c>
      <c r="V1045" s="15">
        <f t="shared" si="581"/>
        <v>474.40000000000146</v>
      </c>
      <c r="W1045" s="15">
        <f t="shared" si="584"/>
        <v>915.35000000000218</v>
      </c>
      <c r="X1045" s="15">
        <f t="shared" si="585"/>
        <v>440.95000000000073</v>
      </c>
      <c r="Y1045" s="15">
        <f t="shared" si="587"/>
        <v>915.35000000000218</v>
      </c>
      <c r="Z1045" s="16">
        <f t="shared" si="595"/>
        <v>1076.4357142857139</v>
      </c>
      <c r="AA1045" s="15">
        <f t="shared" si="594"/>
        <v>3.3323552298060492E-2</v>
      </c>
      <c r="AB1045" s="15">
        <f t="shared" si="596"/>
        <v>30.990903637196258</v>
      </c>
      <c r="AC1045" s="15">
        <f t="shared" si="592"/>
        <v>28350</v>
      </c>
      <c r="AD1045" s="15">
        <f t="shared" si="593"/>
        <v>38850</v>
      </c>
      <c r="AE1045" s="15">
        <f t="shared" si="573"/>
        <v>0</v>
      </c>
    </row>
    <row r="1046" spans="1:31" x14ac:dyDescent="0.35">
      <c r="A1046" s="2">
        <v>44313</v>
      </c>
      <c r="B1046" t="s">
        <v>11</v>
      </c>
      <c r="C1046" s="3">
        <v>44315</v>
      </c>
      <c r="D1046">
        <v>32238</v>
      </c>
      <c r="E1046">
        <v>32784.699999999997</v>
      </c>
      <c r="F1046">
        <v>32150.05</v>
      </c>
      <c r="G1046">
        <v>32741.95</v>
      </c>
      <c r="H1046">
        <v>32767</v>
      </c>
      <c r="I1046">
        <v>32741.95</v>
      </c>
      <c r="J1046">
        <f t="shared" si="586"/>
        <v>1.3420092572372795</v>
      </c>
      <c r="K1046">
        <v>1652450</v>
      </c>
      <c r="L1046">
        <v>-102200</v>
      </c>
      <c r="M1046">
        <f t="shared" si="582"/>
        <v>32200</v>
      </c>
      <c r="N1046">
        <f t="shared" si="583"/>
        <v>2</v>
      </c>
      <c r="O1046" s="11">
        <f t="shared" si="588"/>
        <v>27500</v>
      </c>
      <c r="P1046" s="11">
        <f t="shared" si="589"/>
        <v>39200</v>
      </c>
      <c r="Q1046" s="11">
        <f t="shared" si="580"/>
        <v>0</v>
      </c>
      <c r="R1046" s="14">
        <v>23.495000000000001</v>
      </c>
      <c r="S1046" s="14">
        <f t="shared" si="590"/>
        <v>28950</v>
      </c>
      <c r="T1046" s="14">
        <f t="shared" si="591"/>
        <v>38250</v>
      </c>
      <c r="U1046" s="14">
        <f t="shared" si="572"/>
        <v>0</v>
      </c>
      <c r="V1046" s="15">
        <f t="shared" si="581"/>
        <v>634.64999999999782</v>
      </c>
      <c r="W1046" s="15">
        <f t="shared" si="584"/>
        <v>482.14999999999782</v>
      </c>
      <c r="X1046" s="15">
        <f t="shared" si="585"/>
        <v>152.5</v>
      </c>
      <c r="Y1046" s="15">
        <f t="shared" si="587"/>
        <v>634.64999999999782</v>
      </c>
      <c r="Z1046" s="16">
        <f t="shared" si="595"/>
        <v>997.25357142857115</v>
      </c>
      <c r="AA1046" s="15">
        <f t="shared" si="594"/>
        <v>3.0457977347976256E-2</v>
      </c>
      <c r="AB1046" s="15">
        <f t="shared" si="596"/>
        <v>28.325918933617917</v>
      </c>
      <c r="AC1046" s="15">
        <f t="shared" si="592"/>
        <v>28350</v>
      </c>
      <c r="AD1046" s="15">
        <f t="shared" si="593"/>
        <v>38850</v>
      </c>
      <c r="AE1046" s="15">
        <f t="shared" si="573"/>
        <v>0</v>
      </c>
    </row>
    <row r="1047" spans="1:31" x14ac:dyDescent="0.35">
      <c r="A1047" s="2">
        <v>44314</v>
      </c>
      <c r="B1047" t="s">
        <v>11</v>
      </c>
      <c r="C1047" s="3">
        <v>44315</v>
      </c>
      <c r="D1047">
        <v>32874</v>
      </c>
      <c r="E1047">
        <v>33764.9</v>
      </c>
      <c r="F1047">
        <v>32833.9</v>
      </c>
      <c r="G1047">
        <v>33696.199999999997</v>
      </c>
      <c r="H1047">
        <v>33669.949999999997</v>
      </c>
      <c r="I1047">
        <v>33696.199999999997</v>
      </c>
      <c r="J1047">
        <f t="shared" si="586"/>
        <v>2.8319217003697639</v>
      </c>
      <c r="K1047">
        <v>1174800</v>
      </c>
      <c r="L1047">
        <v>-477650</v>
      </c>
      <c r="M1047">
        <f t="shared" si="582"/>
        <v>32900</v>
      </c>
      <c r="N1047">
        <f t="shared" si="583"/>
        <v>1</v>
      </c>
      <c r="O1047" s="11">
        <f t="shared" si="588"/>
        <v>27500</v>
      </c>
      <c r="P1047" s="11">
        <f t="shared" si="589"/>
        <v>39200</v>
      </c>
      <c r="Q1047" s="11">
        <f t="shared" si="580"/>
        <v>0</v>
      </c>
      <c r="R1047" s="14">
        <v>23.0825</v>
      </c>
      <c r="S1047" s="14">
        <f t="shared" si="590"/>
        <v>28950</v>
      </c>
      <c r="T1047" s="14">
        <f t="shared" si="591"/>
        <v>38250</v>
      </c>
      <c r="U1047" s="14">
        <f t="shared" si="572"/>
        <v>0</v>
      </c>
      <c r="V1047" s="15">
        <f t="shared" si="581"/>
        <v>931</v>
      </c>
      <c r="W1047" s="15">
        <f t="shared" si="584"/>
        <v>1022.9500000000007</v>
      </c>
      <c r="X1047" s="15">
        <f t="shared" si="585"/>
        <v>91.950000000000728</v>
      </c>
      <c r="Y1047" s="15">
        <f t="shared" si="587"/>
        <v>1022.9500000000007</v>
      </c>
      <c r="Z1047" s="16">
        <f t="shared" si="595"/>
        <v>1019.367857142857</v>
      </c>
      <c r="AA1047" s="15">
        <f t="shared" si="594"/>
        <v>3.0251715538928931E-2</v>
      </c>
      <c r="AB1047" s="15">
        <f t="shared" si="596"/>
        <v>28.134095451203905</v>
      </c>
      <c r="AC1047" s="15">
        <f t="shared" si="592"/>
        <v>28350</v>
      </c>
      <c r="AD1047" s="15">
        <f t="shared" si="593"/>
        <v>38850</v>
      </c>
      <c r="AE1047" s="15">
        <f t="shared" si="573"/>
        <v>0</v>
      </c>
    </row>
    <row r="1048" spans="1:31" x14ac:dyDescent="0.35">
      <c r="A1048" s="2">
        <v>44315</v>
      </c>
      <c r="B1048" t="s">
        <v>11</v>
      </c>
      <c r="C1048" s="3">
        <v>44315</v>
      </c>
      <c r="D1048">
        <v>33902.25</v>
      </c>
      <c r="E1048">
        <v>34298.85</v>
      </c>
      <c r="F1048">
        <v>33271.800000000003</v>
      </c>
      <c r="G1048">
        <v>33729.599999999999</v>
      </c>
      <c r="H1048">
        <v>33712</v>
      </c>
      <c r="I1048">
        <v>33714.5</v>
      </c>
      <c r="J1048">
        <f t="shared" si="586"/>
        <v>9.9022816754427742E-2</v>
      </c>
      <c r="K1048">
        <v>765725</v>
      </c>
      <c r="L1048">
        <v>-409075</v>
      </c>
      <c r="M1048">
        <f t="shared" si="582"/>
        <v>33900</v>
      </c>
      <c r="N1048">
        <f t="shared" si="583"/>
        <v>0</v>
      </c>
      <c r="O1048" s="11">
        <f t="shared" si="588"/>
        <v>27500</v>
      </c>
      <c r="P1048" s="11">
        <f t="shared" si="589"/>
        <v>39200</v>
      </c>
      <c r="Q1048" s="11">
        <f t="shared" si="580"/>
        <v>0</v>
      </c>
      <c r="R1048" s="14">
        <v>22.58</v>
      </c>
      <c r="S1048" s="14">
        <f t="shared" si="590"/>
        <v>28950</v>
      </c>
      <c r="T1048" s="14">
        <f t="shared" si="591"/>
        <v>38250</v>
      </c>
      <c r="U1048" s="14">
        <f t="shared" si="572"/>
        <v>0</v>
      </c>
      <c r="V1048" s="15">
        <f t="shared" si="581"/>
        <v>1027.0499999999956</v>
      </c>
      <c r="W1048" s="15">
        <f t="shared" si="584"/>
        <v>602.65000000000146</v>
      </c>
      <c r="X1048" s="15">
        <f t="shared" si="585"/>
        <v>424.39999999999418</v>
      </c>
      <c r="Y1048" s="15">
        <f t="shared" si="587"/>
        <v>1027.0499999999956</v>
      </c>
      <c r="Z1048" s="16">
        <f t="shared" si="595"/>
        <v>1016.1785714285709</v>
      </c>
      <c r="AA1048" s="15">
        <f t="shared" si="594"/>
        <v>3.0127204930641659E-2</v>
      </c>
      <c r="AB1048" s="15">
        <f t="shared" si="596"/>
        <v>28.018300585496743</v>
      </c>
      <c r="AC1048" s="15">
        <f t="shared" si="592"/>
        <v>28350</v>
      </c>
      <c r="AD1048" s="15">
        <f t="shared" si="593"/>
        <v>38850</v>
      </c>
      <c r="AE1048" s="15">
        <f t="shared" si="573"/>
        <v>0</v>
      </c>
    </row>
    <row r="1049" spans="1:31" x14ac:dyDescent="0.35">
      <c r="A1049" s="2">
        <v>44316</v>
      </c>
      <c r="B1049" t="s">
        <v>11</v>
      </c>
      <c r="C1049" s="3">
        <v>44343</v>
      </c>
      <c r="D1049">
        <v>33197.65</v>
      </c>
      <c r="E1049">
        <v>33599.65</v>
      </c>
      <c r="F1049">
        <v>32812.1</v>
      </c>
      <c r="G1049">
        <v>32893.550000000003</v>
      </c>
      <c r="H1049">
        <v>32824.9</v>
      </c>
      <c r="I1049">
        <v>32893.550000000003</v>
      </c>
      <c r="J1049">
        <f t="shared" si="586"/>
        <v>-2.5416837039480251</v>
      </c>
      <c r="K1049">
        <v>1283825</v>
      </c>
      <c r="L1049">
        <v>-56425</v>
      </c>
      <c r="M1049">
        <f t="shared" si="582"/>
        <v>33200</v>
      </c>
      <c r="N1049">
        <f t="shared" si="583"/>
        <v>27</v>
      </c>
      <c r="O1049" s="11">
        <v>26500</v>
      </c>
      <c r="P1049" s="11">
        <v>38500</v>
      </c>
      <c r="Q1049" s="11">
        <f t="shared" si="580"/>
        <v>0</v>
      </c>
      <c r="R1049" s="14">
        <v>23.305</v>
      </c>
      <c r="S1049" s="14">
        <f>MROUND((G1049-2*G1049*R1049*SQRT(N1049/365)/100),50)</f>
        <v>28700</v>
      </c>
      <c r="T1049" s="14">
        <f>MROUND((G1049+2*G1049*R1049*SQRT(N1049/365)/100),50)</f>
        <v>37050</v>
      </c>
      <c r="U1049" s="14">
        <f t="shared" si="572"/>
        <v>0</v>
      </c>
      <c r="V1049" s="15">
        <f t="shared" si="581"/>
        <v>787.55000000000291</v>
      </c>
      <c r="W1049" s="15">
        <f t="shared" si="584"/>
        <v>129.94999999999709</v>
      </c>
      <c r="X1049" s="15">
        <f t="shared" si="585"/>
        <v>917.5</v>
      </c>
      <c r="Y1049" s="15">
        <f t="shared" si="587"/>
        <v>917.5</v>
      </c>
      <c r="Z1049" s="16">
        <f t="shared" si="595"/>
        <v>1036.110714285714</v>
      </c>
      <c r="AA1049" s="15">
        <f t="shared" si="594"/>
        <v>3.1498902194676888E-2</v>
      </c>
      <c r="AB1049" s="15">
        <f t="shared" si="596"/>
        <v>29.293979041049507</v>
      </c>
      <c r="AC1049" s="15">
        <f>MROUND((G1049-2*G1049*AB1049*SQRT(N1049/365)/100),50)</f>
        <v>27650</v>
      </c>
      <c r="AD1049" s="15">
        <f>MROUND((G1049+2*G1049*AB1049*SQRT(N1049/365)/100),50)</f>
        <v>38150</v>
      </c>
      <c r="AE1049" s="15">
        <f t="shared" si="573"/>
        <v>0</v>
      </c>
    </row>
    <row r="1050" spans="1:31" x14ac:dyDescent="0.35">
      <c r="A1050" s="2">
        <v>44319</v>
      </c>
      <c r="B1050" t="s">
        <v>11</v>
      </c>
      <c r="C1050" s="3">
        <v>44343</v>
      </c>
      <c r="D1050">
        <v>32350</v>
      </c>
      <c r="E1050">
        <v>32757.65</v>
      </c>
      <c r="F1050">
        <v>31625</v>
      </c>
      <c r="G1050">
        <v>32655.85</v>
      </c>
      <c r="H1050">
        <v>32736.2</v>
      </c>
      <c r="I1050">
        <v>32655.85</v>
      </c>
      <c r="J1050">
        <f t="shared" si="586"/>
        <v>-0.72789408329596195</v>
      </c>
      <c r="K1050">
        <v>1490600</v>
      </c>
      <c r="L1050">
        <v>206775</v>
      </c>
      <c r="M1050">
        <f t="shared" si="582"/>
        <v>32400</v>
      </c>
      <c r="N1050">
        <f t="shared" si="583"/>
        <v>24</v>
      </c>
      <c r="O1050" s="11">
        <f t="shared" ref="O1050:O1066" si="597">O1049</f>
        <v>26500</v>
      </c>
      <c r="P1050" s="11">
        <f t="shared" ref="P1050:P1066" si="598">P1049</f>
        <v>38500</v>
      </c>
      <c r="Q1050" s="11">
        <f t="shared" si="580"/>
        <v>0</v>
      </c>
      <c r="R1050" s="14">
        <v>23.0275</v>
      </c>
      <c r="S1050" s="14">
        <f t="shared" ref="S1050:S1067" si="599">S1049</f>
        <v>28700</v>
      </c>
      <c r="T1050" s="14">
        <f t="shared" ref="T1050:T1067" si="600">T1049</f>
        <v>37050</v>
      </c>
      <c r="U1050" s="14">
        <f t="shared" si="572"/>
        <v>0</v>
      </c>
      <c r="V1050" s="15">
        <f t="shared" si="581"/>
        <v>1132.6500000000015</v>
      </c>
      <c r="W1050" s="15">
        <f t="shared" si="584"/>
        <v>135.90000000000146</v>
      </c>
      <c r="X1050" s="15">
        <f t="shared" si="585"/>
        <v>1268.5500000000029</v>
      </c>
      <c r="Y1050" s="15">
        <f t="shared" si="587"/>
        <v>1268.5500000000029</v>
      </c>
      <c r="Z1050" s="16">
        <f t="shared" si="595"/>
        <v>1060.8107142857141</v>
      </c>
      <c r="AA1050" s="15">
        <f t="shared" si="594"/>
        <v>3.2484553741082049E-2</v>
      </c>
      <c r="AB1050" s="15">
        <f t="shared" si="596"/>
        <v>30.210634979206304</v>
      </c>
      <c r="AC1050" s="15">
        <f t="shared" ref="AC1050:AC1067" si="601">AC1049</f>
        <v>27650</v>
      </c>
      <c r="AD1050" s="15">
        <f t="shared" ref="AD1050:AD1067" si="602">AD1049</f>
        <v>38150</v>
      </c>
      <c r="AE1050" s="15">
        <f t="shared" si="573"/>
        <v>0</v>
      </c>
    </row>
    <row r="1051" spans="1:31" x14ac:dyDescent="0.35">
      <c r="A1051" s="2">
        <v>44320</v>
      </c>
      <c r="B1051" t="s">
        <v>11</v>
      </c>
      <c r="C1051" s="3">
        <v>44343</v>
      </c>
      <c r="D1051">
        <v>32755.05</v>
      </c>
      <c r="E1051">
        <v>33206</v>
      </c>
      <c r="F1051">
        <v>32316.5</v>
      </c>
      <c r="G1051">
        <v>32422.55</v>
      </c>
      <c r="H1051">
        <v>32445</v>
      </c>
      <c r="I1051">
        <v>32422.55</v>
      </c>
      <c r="J1051">
        <f t="shared" si="586"/>
        <v>-0.71956092287620588</v>
      </c>
      <c r="K1051">
        <v>1510000</v>
      </c>
      <c r="L1051">
        <v>19400</v>
      </c>
      <c r="M1051">
        <f t="shared" si="582"/>
        <v>32800</v>
      </c>
      <c r="N1051">
        <f t="shared" si="583"/>
        <v>23</v>
      </c>
      <c r="O1051" s="11">
        <f t="shared" si="597"/>
        <v>26500</v>
      </c>
      <c r="P1051" s="11">
        <f t="shared" si="598"/>
        <v>38500</v>
      </c>
      <c r="Q1051" s="11">
        <f t="shared" si="580"/>
        <v>0</v>
      </c>
      <c r="R1051" s="14">
        <v>23.692499999999999</v>
      </c>
      <c r="S1051" s="14">
        <f t="shared" si="599"/>
        <v>28700</v>
      </c>
      <c r="T1051" s="14">
        <f t="shared" si="600"/>
        <v>37050</v>
      </c>
      <c r="U1051" s="14">
        <f t="shared" si="572"/>
        <v>0</v>
      </c>
      <c r="V1051" s="15">
        <f t="shared" si="581"/>
        <v>889.5</v>
      </c>
      <c r="W1051" s="15">
        <f t="shared" si="584"/>
        <v>550.15000000000146</v>
      </c>
      <c r="X1051" s="15">
        <f t="shared" si="585"/>
        <v>339.34999999999854</v>
      </c>
      <c r="Y1051" s="15">
        <f t="shared" si="587"/>
        <v>889.5</v>
      </c>
      <c r="Z1051" s="16">
        <f t="shared" si="595"/>
        <v>980.94999999999993</v>
      </c>
      <c r="AA1051" s="15">
        <f t="shared" si="594"/>
        <v>3.0255177337994696E-2</v>
      </c>
      <c r="AB1051" s="15">
        <f t="shared" si="596"/>
        <v>28.137314924335069</v>
      </c>
      <c r="AC1051" s="15">
        <f t="shared" si="601"/>
        <v>27650</v>
      </c>
      <c r="AD1051" s="15">
        <f t="shared" si="602"/>
        <v>38150</v>
      </c>
      <c r="AE1051" s="15">
        <f t="shared" si="573"/>
        <v>0</v>
      </c>
    </row>
    <row r="1052" spans="1:31" x14ac:dyDescent="0.35">
      <c r="A1052" s="2">
        <v>44321</v>
      </c>
      <c r="B1052" t="s">
        <v>11</v>
      </c>
      <c r="C1052" s="3">
        <v>44343</v>
      </c>
      <c r="D1052">
        <v>32730</v>
      </c>
      <c r="E1052">
        <v>33060.699999999997</v>
      </c>
      <c r="F1052">
        <v>32134.7</v>
      </c>
      <c r="G1052">
        <v>32973.65</v>
      </c>
      <c r="H1052">
        <v>33060.699999999997</v>
      </c>
      <c r="I1052">
        <v>32973.65</v>
      </c>
      <c r="J1052">
        <f t="shared" si="586"/>
        <v>1.6713345353031954</v>
      </c>
      <c r="K1052">
        <v>1504225</v>
      </c>
      <c r="L1052">
        <v>-5775</v>
      </c>
      <c r="M1052">
        <f t="shared" si="582"/>
        <v>32700</v>
      </c>
      <c r="N1052">
        <f t="shared" si="583"/>
        <v>22</v>
      </c>
      <c r="O1052" s="11">
        <f t="shared" si="597"/>
        <v>26500</v>
      </c>
      <c r="P1052" s="11">
        <f t="shared" si="598"/>
        <v>38500</v>
      </c>
      <c r="Q1052" s="11">
        <f t="shared" si="580"/>
        <v>0</v>
      </c>
      <c r="R1052" s="14">
        <v>23.01</v>
      </c>
      <c r="S1052" s="14">
        <f t="shared" si="599"/>
        <v>28700</v>
      </c>
      <c r="T1052" s="14">
        <f t="shared" si="600"/>
        <v>37050</v>
      </c>
      <c r="U1052" s="14">
        <f t="shared" si="572"/>
        <v>0</v>
      </c>
      <c r="V1052" s="15">
        <f t="shared" si="581"/>
        <v>925.99999999999636</v>
      </c>
      <c r="W1052" s="15">
        <f t="shared" si="584"/>
        <v>638.14999999999782</v>
      </c>
      <c r="X1052" s="15">
        <f t="shared" si="585"/>
        <v>287.84999999999854</v>
      </c>
      <c r="Y1052" s="15">
        <f t="shared" si="587"/>
        <v>925.99999999999636</v>
      </c>
      <c r="Z1052" s="16">
        <f t="shared" si="595"/>
        <v>958.46785714285681</v>
      </c>
      <c r="AA1052" s="15">
        <f t="shared" si="594"/>
        <v>2.9067690630029033E-2</v>
      </c>
      <c r="AB1052" s="15">
        <f t="shared" si="596"/>
        <v>27.032952285926999</v>
      </c>
      <c r="AC1052" s="15">
        <f t="shared" si="601"/>
        <v>27650</v>
      </c>
      <c r="AD1052" s="15">
        <f t="shared" si="602"/>
        <v>38150</v>
      </c>
      <c r="AE1052" s="15">
        <f t="shared" si="573"/>
        <v>0</v>
      </c>
    </row>
    <row r="1053" spans="1:31" x14ac:dyDescent="0.35">
      <c r="A1053" s="2">
        <v>44322</v>
      </c>
      <c r="B1053" t="s">
        <v>11</v>
      </c>
      <c r="C1053" s="3">
        <v>44343</v>
      </c>
      <c r="D1053">
        <v>33107.85</v>
      </c>
      <c r="E1053">
        <v>33144.400000000001</v>
      </c>
      <c r="F1053">
        <v>32655</v>
      </c>
      <c r="G1053">
        <v>32953.75</v>
      </c>
      <c r="H1053">
        <v>33011.300000000003</v>
      </c>
      <c r="I1053">
        <v>32953.75</v>
      </c>
      <c r="J1053">
        <f t="shared" si="586"/>
        <v>-6.0387664529837889E-2</v>
      </c>
      <c r="K1053">
        <v>1400400</v>
      </c>
      <c r="L1053">
        <v>-103825</v>
      </c>
      <c r="M1053">
        <f t="shared" si="582"/>
        <v>33100</v>
      </c>
      <c r="N1053">
        <f t="shared" si="583"/>
        <v>21</v>
      </c>
      <c r="O1053" s="11">
        <f t="shared" si="597"/>
        <v>26500</v>
      </c>
      <c r="P1053" s="11">
        <f t="shared" si="598"/>
        <v>38500</v>
      </c>
      <c r="Q1053" s="11">
        <f t="shared" si="580"/>
        <v>0</v>
      </c>
      <c r="R1053" s="14">
        <v>21.962499999999999</v>
      </c>
      <c r="S1053" s="14">
        <f t="shared" si="599"/>
        <v>28700</v>
      </c>
      <c r="T1053" s="14">
        <f t="shared" si="600"/>
        <v>37050</v>
      </c>
      <c r="U1053" s="14">
        <f t="shared" si="572"/>
        <v>0</v>
      </c>
      <c r="V1053" s="15">
        <f t="shared" si="581"/>
        <v>489.40000000000146</v>
      </c>
      <c r="W1053" s="15">
        <f t="shared" si="584"/>
        <v>170.75</v>
      </c>
      <c r="X1053" s="15">
        <f t="shared" si="585"/>
        <v>318.65000000000146</v>
      </c>
      <c r="Y1053" s="15">
        <f t="shared" si="587"/>
        <v>489.40000000000146</v>
      </c>
      <c r="Z1053" s="16">
        <f t="shared" si="595"/>
        <v>933.09642857142842</v>
      </c>
      <c r="AA1053" s="15">
        <f t="shared" si="594"/>
        <v>2.8315333719877964E-2</v>
      </c>
      <c r="AB1053" s="15">
        <f t="shared" si="596"/>
        <v>26.333260359486506</v>
      </c>
      <c r="AC1053" s="15">
        <f t="shared" si="601"/>
        <v>27650</v>
      </c>
      <c r="AD1053" s="15">
        <f t="shared" si="602"/>
        <v>38150</v>
      </c>
      <c r="AE1053" s="15">
        <f t="shared" si="573"/>
        <v>0</v>
      </c>
    </row>
    <row r="1054" spans="1:31" x14ac:dyDescent="0.35">
      <c r="A1054" s="2">
        <v>44323</v>
      </c>
      <c r="B1054" t="s">
        <v>11</v>
      </c>
      <c r="C1054" s="3">
        <v>44343</v>
      </c>
      <c r="D1054">
        <v>33203.35</v>
      </c>
      <c r="E1054">
        <v>33367.65</v>
      </c>
      <c r="F1054">
        <v>32861.699999999997</v>
      </c>
      <c r="G1054">
        <v>33038.400000000001</v>
      </c>
      <c r="H1054">
        <v>33005.050000000003</v>
      </c>
      <c r="I1054">
        <v>33038.400000000001</v>
      </c>
      <c r="J1054">
        <f t="shared" si="586"/>
        <v>0.25621700808756309</v>
      </c>
      <c r="K1054">
        <v>1429025</v>
      </c>
      <c r="L1054">
        <v>28625</v>
      </c>
      <c r="M1054">
        <f t="shared" si="582"/>
        <v>33200</v>
      </c>
      <c r="N1054">
        <f t="shared" si="583"/>
        <v>20</v>
      </c>
      <c r="O1054" s="11">
        <f t="shared" si="597"/>
        <v>26500</v>
      </c>
      <c r="P1054" s="11">
        <f t="shared" si="598"/>
        <v>38500</v>
      </c>
      <c r="Q1054" s="11">
        <f t="shared" si="580"/>
        <v>0</v>
      </c>
      <c r="R1054" s="14">
        <v>22.035</v>
      </c>
      <c r="S1054" s="14">
        <f t="shared" si="599"/>
        <v>28700</v>
      </c>
      <c r="T1054" s="14">
        <f t="shared" si="600"/>
        <v>37050</v>
      </c>
      <c r="U1054" s="14">
        <f t="shared" si="572"/>
        <v>0</v>
      </c>
      <c r="V1054" s="15">
        <f t="shared" si="581"/>
        <v>505.95000000000437</v>
      </c>
      <c r="W1054" s="15">
        <f t="shared" si="584"/>
        <v>413.90000000000146</v>
      </c>
      <c r="X1054" s="15">
        <f t="shared" si="585"/>
        <v>92.05000000000291</v>
      </c>
      <c r="Y1054" s="15">
        <f t="shared" si="587"/>
        <v>505.95000000000437</v>
      </c>
      <c r="Z1054" s="16">
        <f t="shared" si="595"/>
        <v>936.89642857142883</v>
      </c>
      <c r="AA1054" s="15">
        <f t="shared" si="594"/>
        <v>2.835780269539169E-2</v>
      </c>
      <c r="AB1054" s="15">
        <f t="shared" si="596"/>
        <v>26.372756506714271</v>
      </c>
      <c r="AC1054" s="15">
        <f t="shared" si="601"/>
        <v>27650</v>
      </c>
      <c r="AD1054" s="15">
        <f t="shared" si="602"/>
        <v>38150</v>
      </c>
      <c r="AE1054" s="15">
        <f t="shared" si="573"/>
        <v>0</v>
      </c>
    </row>
    <row r="1055" spans="1:31" x14ac:dyDescent="0.35">
      <c r="A1055" s="2">
        <v>44326</v>
      </c>
      <c r="B1055" t="s">
        <v>11</v>
      </c>
      <c r="C1055" s="3">
        <v>44343</v>
      </c>
      <c r="D1055">
        <v>33250</v>
      </c>
      <c r="E1055">
        <v>33500</v>
      </c>
      <c r="F1055">
        <v>33165</v>
      </c>
      <c r="G1055">
        <v>33302.65</v>
      </c>
      <c r="H1055">
        <v>33343.35</v>
      </c>
      <c r="I1055">
        <v>33302.65</v>
      </c>
      <c r="J1055">
        <f t="shared" si="586"/>
        <v>0.79348039870700982</v>
      </c>
      <c r="K1055">
        <v>1502750</v>
      </c>
      <c r="L1055">
        <v>73725</v>
      </c>
      <c r="M1055">
        <f t="shared" si="582"/>
        <v>33300</v>
      </c>
      <c r="N1055">
        <f t="shared" si="583"/>
        <v>17</v>
      </c>
      <c r="O1055" s="11">
        <f t="shared" si="597"/>
        <v>26500</v>
      </c>
      <c r="P1055" s="11">
        <f t="shared" si="598"/>
        <v>38500</v>
      </c>
      <c r="Q1055" s="11">
        <f t="shared" si="580"/>
        <v>0</v>
      </c>
      <c r="R1055" s="14">
        <v>20.822500000000002</v>
      </c>
      <c r="S1055" s="14">
        <f t="shared" si="599"/>
        <v>28700</v>
      </c>
      <c r="T1055" s="14">
        <f t="shared" si="600"/>
        <v>37050</v>
      </c>
      <c r="U1055" s="14">
        <f t="shared" ref="U1055:U1087" si="603">IF(AND(G1055&gt;=S1055,G1055&lt;=T1055),0,1)</f>
        <v>0</v>
      </c>
      <c r="V1055" s="15">
        <f t="shared" si="581"/>
        <v>335</v>
      </c>
      <c r="W1055" s="15">
        <f t="shared" si="584"/>
        <v>461.59999999999854</v>
      </c>
      <c r="X1055" s="15">
        <f t="shared" si="585"/>
        <v>126.59999999999854</v>
      </c>
      <c r="Y1055" s="15">
        <f t="shared" si="587"/>
        <v>461.59999999999854</v>
      </c>
      <c r="Z1055" s="16">
        <f t="shared" si="595"/>
        <v>853.86428571428564</v>
      </c>
      <c r="AA1055" s="15">
        <f t="shared" si="594"/>
        <v>2.5639529758571332E-2</v>
      </c>
      <c r="AB1055" s="15">
        <f t="shared" si="596"/>
        <v>23.84476267547134</v>
      </c>
      <c r="AC1055" s="15">
        <f t="shared" si="601"/>
        <v>27650</v>
      </c>
      <c r="AD1055" s="15">
        <f t="shared" si="602"/>
        <v>38150</v>
      </c>
      <c r="AE1055" s="15">
        <f t="shared" ref="AE1055:AE1087" si="604">IF(AND(G1055&gt;=AC1055,G1055&lt;=AD1055),0,1)</f>
        <v>0</v>
      </c>
    </row>
    <row r="1056" spans="1:31" x14ac:dyDescent="0.35">
      <c r="A1056" s="2">
        <v>44327</v>
      </c>
      <c r="B1056" t="s">
        <v>11</v>
      </c>
      <c r="C1056" s="3">
        <v>44343</v>
      </c>
      <c r="D1056">
        <v>32755</v>
      </c>
      <c r="E1056">
        <v>33288.949999999997</v>
      </c>
      <c r="F1056">
        <v>32700</v>
      </c>
      <c r="G1056">
        <v>32952.5</v>
      </c>
      <c r="H1056">
        <v>32928.800000000003</v>
      </c>
      <c r="I1056">
        <v>32952.5</v>
      </c>
      <c r="J1056">
        <f t="shared" si="586"/>
        <v>-1.0625900917988058</v>
      </c>
      <c r="K1056">
        <v>1264575</v>
      </c>
      <c r="L1056">
        <v>-238175</v>
      </c>
      <c r="M1056">
        <f>MROUND(D1056,100)</f>
        <v>32800</v>
      </c>
      <c r="N1056">
        <f t="shared" si="583"/>
        <v>16</v>
      </c>
      <c r="O1056" s="11">
        <f t="shared" si="597"/>
        <v>26500</v>
      </c>
      <c r="P1056" s="11">
        <f t="shared" si="598"/>
        <v>38500</v>
      </c>
      <c r="Q1056" s="11">
        <f t="shared" si="580"/>
        <v>0</v>
      </c>
      <c r="R1056" s="14">
        <v>20.225000000000001</v>
      </c>
      <c r="S1056" s="14">
        <f t="shared" si="599"/>
        <v>28700</v>
      </c>
      <c r="T1056" s="14">
        <f t="shared" si="600"/>
        <v>37050</v>
      </c>
      <c r="U1056" s="14">
        <f t="shared" si="603"/>
        <v>0</v>
      </c>
      <c r="V1056" s="15">
        <f t="shared" si="581"/>
        <v>588.94999999999709</v>
      </c>
      <c r="W1056" s="15">
        <f t="shared" si="584"/>
        <v>13.700000000004366</v>
      </c>
      <c r="X1056" s="15">
        <f t="shared" si="585"/>
        <v>602.65000000000146</v>
      </c>
      <c r="Y1056" s="15">
        <f t="shared" si="587"/>
        <v>602.65000000000146</v>
      </c>
      <c r="Z1056" s="16">
        <f t="shared" si="595"/>
        <v>834.96071428571429</v>
      </c>
      <c r="AA1056" s="15">
        <f t="shared" si="594"/>
        <v>2.5338311639047546E-2</v>
      </c>
      <c r="AB1056" s="15">
        <f t="shared" si="596"/>
        <v>23.564629824314217</v>
      </c>
      <c r="AC1056" s="15">
        <f t="shared" si="601"/>
        <v>27650</v>
      </c>
      <c r="AD1056" s="15">
        <f t="shared" si="602"/>
        <v>38150</v>
      </c>
      <c r="AE1056" s="15">
        <f t="shared" si="604"/>
        <v>0</v>
      </c>
    </row>
    <row r="1057" spans="1:31" x14ac:dyDescent="0.35">
      <c r="A1057" s="2">
        <v>44328</v>
      </c>
      <c r="B1057" t="s">
        <v>11</v>
      </c>
      <c r="C1057" s="3">
        <v>44343</v>
      </c>
      <c r="D1057">
        <v>32775</v>
      </c>
      <c r="E1057">
        <v>32817</v>
      </c>
      <c r="F1057">
        <v>32423.05</v>
      </c>
      <c r="G1057">
        <v>32520.3</v>
      </c>
      <c r="H1057">
        <v>32515</v>
      </c>
      <c r="I1057">
        <v>32520.3</v>
      </c>
      <c r="J1057">
        <f t="shared" si="586"/>
        <v>-1.3290160299874254</v>
      </c>
      <c r="K1057">
        <v>1356025</v>
      </c>
      <c r="L1057">
        <v>91450</v>
      </c>
      <c r="M1057">
        <f t="shared" si="582"/>
        <v>32800</v>
      </c>
      <c r="N1057">
        <f t="shared" si="583"/>
        <v>15</v>
      </c>
      <c r="O1057" s="11">
        <f t="shared" si="597"/>
        <v>26500</v>
      </c>
      <c r="P1057" s="11">
        <f t="shared" si="598"/>
        <v>38500</v>
      </c>
      <c r="Q1057" s="11">
        <f t="shared" si="580"/>
        <v>0</v>
      </c>
      <c r="R1057" s="14">
        <v>19.829999999999998</v>
      </c>
      <c r="S1057" s="14">
        <f t="shared" si="599"/>
        <v>28700</v>
      </c>
      <c r="T1057" s="14">
        <f t="shared" si="600"/>
        <v>37050</v>
      </c>
      <c r="U1057" s="14">
        <f t="shared" si="603"/>
        <v>0</v>
      </c>
      <c r="V1057" s="15">
        <f t="shared" si="581"/>
        <v>393.95000000000073</v>
      </c>
      <c r="W1057" s="15">
        <f t="shared" si="584"/>
        <v>135.5</v>
      </c>
      <c r="X1057" s="15">
        <f t="shared" si="585"/>
        <v>529.45000000000073</v>
      </c>
      <c r="Y1057" s="15">
        <f t="shared" si="587"/>
        <v>529.45000000000073</v>
      </c>
      <c r="Z1057" s="16">
        <f t="shared" si="595"/>
        <v>784.57857142857154</v>
      </c>
      <c r="AA1057" s="15">
        <f t="shared" si="594"/>
        <v>2.4125809768931146E-2</v>
      </c>
      <c r="AB1057" s="15">
        <f t="shared" si="596"/>
        <v>22.437003085105967</v>
      </c>
      <c r="AC1057" s="15">
        <f t="shared" si="601"/>
        <v>27650</v>
      </c>
      <c r="AD1057" s="15">
        <f t="shared" si="602"/>
        <v>38150</v>
      </c>
      <c r="AE1057" s="15">
        <f t="shared" si="604"/>
        <v>0</v>
      </c>
    </row>
    <row r="1058" spans="1:31" x14ac:dyDescent="0.35">
      <c r="A1058" s="2">
        <v>44330</v>
      </c>
      <c r="B1058" t="s">
        <v>11</v>
      </c>
      <c r="C1058" s="3">
        <v>44343</v>
      </c>
      <c r="D1058">
        <v>32500.05</v>
      </c>
      <c r="E1058">
        <v>32698.65</v>
      </c>
      <c r="F1058">
        <v>32184</v>
      </c>
      <c r="G1058">
        <v>32265.200000000001</v>
      </c>
      <c r="H1058">
        <v>32202.9</v>
      </c>
      <c r="I1058">
        <v>32265.200000000001</v>
      </c>
      <c r="J1058">
        <f t="shared" si="586"/>
        <v>-0.79063511151332877</v>
      </c>
      <c r="K1058">
        <v>1487725</v>
      </c>
      <c r="L1058">
        <v>131700</v>
      </c>
      <c r="M1058">
        <f t="shared" si="582"/>
        <v>32500</v>
      </c>
      <c r="N1058">
        <f t="shared" si="583"/>
        <v>13</v>
      </c>
      <c r="O1058" s="11">
        <f t="shared" si="597"/>
        <v>26500</v>
      </c>
      <c r="P1058" s="11">
        <f t="shared" si="598"/>
        <v>38500</v>
      </c>
      <c r="Q1058" s="11">
        <f t="shared" si="580"/>
        <v>0</v>
      </c>
      <c r="R1058" s="14">
        <v>20.079999999999998</v>
      </c>
      <c r="S1058" s="14">
        <f t="shared" si="599"/>
        <v>28700</v>
      </c>
      <c r="T1058" s="14">
        <f t="shared" si="600"/>
        <v>37050</v>
      </c>
      <c r="U1058" s="14">
        <f t="shared" si="603"/>
        <v>0</v>
      </c>
      <c r="V1058" s="15">
        <f t="shared" si="581"/>
        <v>514.65000000000146</v>
      </c>
      <c r="W1058" s="15">
        <f t="shared" si="584"/>
        <v>178.35000000000218</v>
      </c>
      <c r="X1058" s="15">
        <f t="shared" si="585"/>
        <v>336.29999999999927</v>
      </c>
      <c r="Y1058" s="15">
        <f t="shared" si="587"/>
        <v>514.65000000000146</v>
      </c>
      <c r="Z1058" s="16">
        <f t="shared" si="595"/>
        <v>764.66071428571456</v>
      </c>
      <c r="AA1058" s="15">
        <f t="shared" si="594"/>
        <v>2.3699239870997688E-2</v>
      </c>
      <c r="AB1058" s="15">
        <f t="shared" si="596"/>
        <v>22.040293080027851</v>
      </c>
      <c r="AC1058" s="15">
        <f t="shared" si="601"/>
        <v>27650</v>
      </c>
      <c r="AD1058" s="15">
        <f t="shared" si="602"/>
        <v>38150</v>
      </c>
      <c r="AE1058" s="15">
        <f t="shared" si="604"/>
        <v>0</v>
      </c>
    </row>
    <row r="1059" spans="1:31" x14ac:dyDescent="0.35">
      <c r="A1059" s="2">
        <v>44333</v>
      </c>
      <c r="B1059" t="s">
        <v>11</v>
      </c>
      <c r="C1059" s="3">
        <v>44343</v>
      </c>
      <c r="D1059">
        <v>32452</v>
      </c>
      <c r="E1059">
        <v>33605.15</v>
      </c>
      <c r="F1059">
        <v>32366.05</v>
      </c>
      <c r="G1059">
        <v>33548.85</v>
      </c>
      <c r="H1059">
        <v>33580</v>
      </c>
      <c r="I1059">
        <v>33548.85</v>
      </c>
      <c r="J1059">
        <f t="shared" si="586"/>
        <v>3.8262116287145398</v>
      </c>
      <c r="K1059">
        <v>1731750</v>
      </c>
      <c r="L1059">
        <v>244025</v>
      </c>
      <c r="M1059">
        <f t="shared" si="582"/>
        <v>32500</v>
      </c>
      <c r="N1059">
        <f t="shared" si="583"/>
        <v>10</v>
      </c>
      <c r="O1059" s="11">
        <f t="shared" si="597"/>
        <v>26500</v>
      </c>
      <c r="P1059" s="11">
        <f t="shared" si="598"/>
        <v>38500</v>
      </c>
      <c r="Q1059" s="11">
        <f t="shared" si="580"/>
        <v>0</v>
      </c>
      <c r="R1059" s="14">
        <v>20.267499999999998</v>
      </c>
      <c r="S1059" s="14">
        <f t="shared" si="599"/>
        <v>28700</v>
      </c>
      <c r="T1059" s="14">
        <f t="shared" si="600"/>
        <v>37050</v>
      </c>
      <c r="U1059" s="14">
        <f t="shared" si="603"/>
        <v>0</v>
      </c>
      <c r="V1059" s="15">
        <f t="shared" si="581"/>
        <v>1239.1000000000022</v>
      </c>
      <c r="W1059" s="15">
        <f t="shared" si="584"/>
        <v>1339.9500000000007</v>
      </c>
      <c r="X1059" s="15">
        <f t="shared" si="585"/>
        <v>100.84999999999854</v>
      </c>
      <c r="Y1059" s="15">
        <f t="shared" si="587"/>
        <v>1339.9500000000007</v>
      </c>
      <c r="Z1059" s="16">
        <f t="shared" si="595"/>
        <v>794.98928571428587</v>
      </c>
      <c r="AA1059" s="15">
        <f t="shared" si="594"/>
        <v>2.3696469050780756E-2</v>
      </c>
      <c r="AB1059" s="15">
        <f t="shared" si="596"/>
        <v>22.037716217226102</v>
      </c>
      <c r="AC1059" s="15">
        <f t="shared" si="601"/>
        <v>27650</v>
      </c>
      <c r="AD1059" s="15">
        <f t="shared" si="602"/>
        <v>38150</v>
      </c>
      <c r="AE1059" s="15">
        <f t="shared" si="604"/>
        <v>0</v>
      </c>
    </row>
    <row r="1060" spans="1:31" x14ac:dyDescent="0.35">
      <c r="A1060" s="2">
        <v>44334</v>
      </c>
      <c r="B1060" t="s">
        <v>11</v>
      </c>
      <c r="C1060" s="3">
        <v>44343</v>
      </c>
      <c r="D1060">
        <v>33944.75</v>
      </c>
      <c r="E1060">
        <v>34244</v>
      </c>
      <c r="F1060">
        <v>33801.050000000003</v>
      </c>
      <c r="G1060">
        <v>34045.199999999997</v>
      </c>
      <c r="H1060">
        <v>34086.35</v>
      </c>
      <c r="I1060">
        <v>34045.199999999997</v>
      </c>
      <c r="J1060">
        <f t="shared" si="586"/>
        <v>1.4579147721264629</v>
      </c>
      <c r="K1060">
        <v>1641175</v>
      </c>
      <c r="L1060">
        <v>-90575</v>
      </c>
      <c r="M1060">
        <f t="shared" si="582"/>
        <v>33900</v>
      </c>
      <c r="N1060">
        <f t="shared" si="583"/>
        <v>9</v>
      </c>
      <c r="O1060" s="11">
        <f t="shared" si="597"/>
        <v>26500</v>
      </c>
      <c r="P1060" s="11">
        <f t="shared" si="598"/>
        <v>38500</v>
      </c>
      <c r="Q1060" s="11">
        <f t="shared" si="580"/>
        <v>0</v>
      </c>
      <c r="R1060" s="14">
        <v>19.607500000000002</v>
      </c>
      <c r="S1060" s="14">
        <f t="shared" si="599"/>
        <v>28700</v>
      </c>
      <c r="T1060" s="14">
        <f t="shared" si="600"/>
        <v>37050</v>
      </c>
      <c r="U1060" s="14">
        <f t="shared" si="603"/>
        <v>0</v>
      </c>
      <c r="V1060" s="15">
        <f t="shared" si="581"/>
        <v>442.94999999999709</v>
      </c>
      <c r="W1060" s="15">
        <f t="shared" si="584"/>
        <v>695.15000000000146</v>
      </c>
      <c r="X1060" s="15">
        <f t="shared" si="585"/>
        <v>252.20000000000437</v>
      </c>
      <c r="Y1060" s="15">
        <f t="shared" si="587"/>
        <v>695.15000000000146</v>
      </c>
      <c r="Z1060" s="16">
        <f t="shared" si="595"/>
        <v>799.31071428571465</v>
      </c>
      <c r="AA1060" s="15">
        <f t="shared" si="594"/>
        <v>2.3477926823332357E-2</v>
      </c>
      <c r="AB1060" s="15">
        <f t="shared" si="596"/>
        <v>21.834471945699093</v>
      </c>
      <c r="AC1060" s="15">
        <f t="shared" si="601"/>
        <v>27650</v>
      </c>
      <c r="AD1060" s="15">
        <f t="shared" si="602"/>
        <v>38150</v>
      </c>
      <c r="AE1060" s="15">
        <f t="shared" si="604"/>
        <v>0</v>
      </c>
    </row>
    <row r="1061" spans="1:31" x14ac:dyDescent="0.35">
      <c r="A1061" s="2">
        <v>44335</v>
      </c>
      <c r="B1061" t="s">
        <v>11</v>
      </c>
      <c r="C1061" s="3">
        <v>44343</v>
      </c>
      <c r="D1061">
        <v>33810</v>
      </c>
      <c r="E1061">
        <v>34030</v>
      </c>
      <c r="F1061">
        <v>33655</v>
      </c>
      <c r="G1061">
        <v>33800.75</v>
      </c>
      <c r="H1061">
        <v>33815.199999999997</v>
      </c>
      <c r="I1061">
        <v>33800.75</v>
      </c>
      <c r="J1061">
        <f t="shared" si="586"/>
        <v>-0.72320880453835223</v>
      </c>
      <c r="K1061">
        <v>1587300</v>
      </c>
      <c r="L1061">
        <v>-53875</v>
      </c>
      <c r="M1061">
        <f t="shared" si="582"/>
        <v>33800</v>
      </c>
      <c r="N1061">
        <f t="shared" si="583"/>
        <v>8</v>
      </c>
      <c r="O1061" s="11">
        <f t="shared" si="597"/>
        <v>26500</v>
      </c>
      <c r="P1061" s="11">
        <f t="shared" si="598"/>
        <v>38500</v>
      </c>
      <c r="Q1061" s="11">
        <f t="shared" si="580"/>
        <v>0</v>
      </c>
      <c r="R1061" s="14">
        <v>19.239999999999998</v>
      </c>
      <c r="S1061" s="14">
        <f t="shared" si="599"/>
        <v>28700</v>
      </c>
      <c r="T1061" s="14">
        <f t="shared" si="600"/>
        <v>37050</v>
      </c>
      <c r="U1061" s="14">
        <f t="shared" si="603"/>
        <v>0</v>
      </c>
      <c r="V1061" s="15">
        <f t="shared" si="581"/>
        <v>375</v>
      </c>
      <c r="W1061" s="15">
        <f t="shared" si="584"/>
        <v>15.19999999999709</v>
      </c>
      <c r="X1061" s="15">
        <f t="shared" si="585"/>
        <v>390.19999999999709</v>
      </c>
      <c r="Y1061" s="15">
        <f t="shared" si="587"/>
        <v>390.19999999999709</v>
      </c>
      <c r="Z1061" s="16">
        <f t="shared" si="595"/>
        <v>754.11428571428587</v>
      </c>
      <c r="AA1061" s="15">
        <f t="shared" si="594"/>
        <v>2.2310578484627881E-2</v>
      </c>
      <c r="AB1061" s="15">
        <f t="shared" si="596"/>
        <v>20.74883799070393</v>
      </c>
      <c r="AC1061" s="15">
        <f t="shared" si="601"/>
        <v>27650</v>
      </c>
      <c r="AD1061" s="15">
        <f t="shared" si="602"/>
        <v>38150</v>
      </c>
      <c r="AE1061" s="15">
        <f t="shared" si="604"/>
        <v>0</v>
      </c>
    </row>
    <row r="1062" spans="1:31" x14ac:dyDescent="0.35">
      <c r="A1062" s="2">
        <v>44336</v>
      </c>
      <c r="B1062" t="s">
        <v>11</v>
      </c>
      <c r="C1062" s="3">
        <v>44343</v>
      </c>
      <c r="D1062">
        <v>33779</v>
      </c>
      <c r="E1062">
        <v>33913.75</v>
      </c>
      <c r="F1062">
        <v>33387</v>
      </c>
      <c r="G1062">
        <v>33445.699999999997</v>
      </c>
      <c r="H1062">
        <v>33490</v>
      </c>
      <c r="I1062">
        <v>33445.699999999997</v>
      </c>
      <c r="J1062">
        <f t="shared" si="586"/>
        <v>-1.0615714426667791</v>
      </c>
      <c r="K1062">
        <v>1414850</v>
      </c>
      <c r="L1062">
        <v>-172450</v>
      </c>
      <c r="M1062">
        <f t="shared" si="582"/>
        <v>33800</v>
      </c>
      <c r="N1062">
        <f t="shared" si="583"/>
        <v>7</v>
      </c>
      <c r="O1062" s="11">
        <f t="shared" si="597"/>
        <v>26500</v>
      </c>
      <c r="P1062" s="11">
        <f t="shared" si="598"/>
        <v>38500</v>
      </c>
      <c r="Q1062" s="11">
        <f t="shared" si="580"/>
        <v>0</v>
      </c>
      <c r="R1062" s="14">
        <v>19.317499999999999</v>
      </c>
      <c r="S1062" s="14">
        <f t="shared" si="599"/>
        <v>28700</v>
      </c>
      <c r="T1062" s="14">
        <f t="shared" si="600"/>
        <v>37050</v>
      </c>
      <c r="U1062" s="14">
        <f t="shared" si="603"/>
        <v>0</v>
      </c>
      <c r="V1062" s="15">
        <f t="shared" si="581"/>
        <v>526.75</v>
      </c>
      <c r="W1062" s="15">
        <f t="shared" si="584"/>
        <v>113</v>
      </c>
      <c r="X1062" s="15">
        <f t="shared" si="585"/>
        <v>413.75</v>
      </c>
      <c r="Y1062" s="15">
        <f t="shared" si="587"/>
        <v>526.75</v>
      </c>
      <c r="Z1062" s="16">
        <f t="shared" si="595"/>
        <v>718.37857142857195</v>
      </c>
      <c r="AA1062" s="15">
        <f t="shared" si="594"/>
        <v>2.1478951597023593E-2</v>
      </c>
      <c r="AB1062" s="15">
        <f t="shared" si="596"/>
        <v>19.975424985231943</v>
      </c>
      <c r="AC1062" s="15">
        <f t="shared" si="601"/>
        <v>27650</v>
      </c>
      <c r="AD1062" s="15">
        <f t="shared" si="602"/>
        <v>38150</v>
      </c>
      <c r="AE1062" s="15">
        <f t="shared" si="604"/>
        <v>0</v>
      </c>
    </row>
    <row r="1063" spans="1:31" x14ac:dyDescent="0.35">
      <c r="A1063" s="2">
        <v>44337</v>
      </c>
      <c r="B1063" t="s">
        <v>11</v>
      </c>
      <c r="C1063" s="3">
        <v>44343</v>
      </c>
      <c r="D1063">
        <v>33600.15</v>
      </c>
      <c r="E1063">
        <v>34855</v>
      </c>
      <c r="F1063">
        <v>33589.9</v>
      </c>
      <c r="G1063">
        <v>34763.15</v>
      </c>
      <c r="H1063">
        <v>34850</v>
      </c>
      <c r="I1063">
        <v>34763.15</v>
      </c>
      <c r="J1063">
        <f t="shared" si="586"/>
        <v>3.789788900027772</v>
      </c>
      <c r="K1063">
        <v>1686275</v>
      </c>
      <c r="L1063">
        <v>271425</v>
      </c>
      <c r="M1063">
        <f t="shared" si="582"/>
        <v>33600</v>
      </c>
      <c r="N1063">
        <f t="shared" si="583"/>
        <v>6</v>
      </c>
      <c r="O1063" s="11">
        <f t="shared" si="597"/>
        <v>26500</v>
      </c>
      <c r="P1063" s="11">
        <f t="shared" si="598"/>
        <v>38500</v>
      </c>
      <c r="Q1063" s="11">
        <f t="shared" si="580"/>
        <v>0</v>
      </c>
      <c r="R1063" s="14">
        <v>19.6525</v>
      </c>
      <c r="S1063" s="14">
        <f t="shared" si="599"/>
        <v>28700</v>
      </c>
      <c r="T1063" s="14">
        <f t="shared" si="600"/>
        <v>37050</v>
      </c>
      <c r="U1063" s="14">
        <f t="shared" si="603"/>
        <v>0</v>
      </c>
      <c r="V1063" s="15">
        <f t="shared" si="581"/>
        <v>1265.0999999999985</v>
      </c>
      <c r="W1063" s="15">
        <f t="shared" si="584"/>
        <v>1409.3000000000029</v>
      </c>
      <c r="X1063" s="15">
        <f t="shared" si="585"/>
        <v>144.20000000000437</v>
      </c>
      <c r="Y1063" s="15">
        <f t="shared" si="587"/>
        <v>1409.3000000000029</v>
      </c>
      <c r="Z1063" s="16">
        <f t="shared" si="595"/>
        <v>753.50714285714355</v>
      </c>
      <c r="AA1063" s="15">
        <f t="shared" si="594"/>
        <v>2.1675456420294004E-2</v>
      </c>
      <c r="AB1063" s="15">
        <f t="shared" si="596"/>
        <v>20.158174470873423</v>
      </c>
      <c r="AC1063" s="15">
        <f t="shared" si="601"/>
        <v>27650</v>
      </c>
      <c r="AD1063" s="15">
        <f t="shared" si="602"/>
        <v>38150</v>
      </c>
      <c r="AE1063" s="15">
        <f t="shared" si="604"/>
        <v>0</v>
      </c>
    </row>
    <row r="1064" spans="1:31" x14ac:dyDescent="0.35">
      <c r="A1064" s="2">
        <v>44340</v>
      </c>
      <c r="B1064" t="s">
        <v>11</v>
      </c>
      <c r="C1064" s="3">
        <v>44343</v>
      </c>
      <c r="D1064">
        <v>34900</v>
      </c>
      <c r="E1064">
        <v>35348</v>
      </c>
      <c r="F1064">
        <v>34556</v>
      </c>
      <c r="G1064">
        <v>34998.1</v>
      </c>
      <c r="H1064">
        <v>34893.199999999997</v>
      </c>
      <c r="I1064">
        <v>34998.1</v>
      </c>
      <c r="J1064">
        <f t="shared" si="586"/>
        <v>0.67132215748854107</v>
      </c>
      <c r="K1064">
        <v>1469925</v>
      </c>
      <c r="L1064">
        <v>-216350</v>
      </c>
      <c r="M1064">
        <f t="shared" si="582"/>
        <v>34900</v>
      </c>
      <c r="N1064">
        <f t="shared" si="583"/>
        <v>3</v>
      </c>
      <c r="O1064" s="11">
        <f t="shared" si="597"/>
        <v>26500</v>
      </c>
      <c r="P1064" s="11">
        <f t="shared" si="598"/>
        <v>38500</v>
      </c>
      <c r="Q1064" s="11">
        <f t="shared" si="580"/>
        <v>0</v>
      </c>
      <c r="R1064" s="14">
        <v>19.079999999999998</v>
      </c>
      <c r="S1064" s="14">
        <f t="shared" si="599"/>
        <v>28700</v>
      </c>
      <c r="T1064" s="14">
        <f t="shared" si="600"/>
        <v>37050</v>
      </c>
      <c r="U1064" s="14">
        <f t="shared" si="603"/>
        <v>0</v>
      </c>
      <c r="V1064" s="15">
        <f t="shared" si="581"/>
        <v>792</v>
      </c>
      <c r="W1064" s="15">
        <f t="shared" si="584"/>
        <v>584.84999999999854</v>
      </c>
      <c r="X1064" s="15">
        <f t="shared" si="585"/>
        <v>207.15000000000146</v>
      </c>
      <c r="Y1064" s="15">
        <f t="shared" si="587"/>
        <v>792</v>
      </c>
      <c r="Z1064" s="16">
        <f t="shared" si="595"/>
        <v>719.46785714285761</v>
      </c>
      <c r="AA1064" s="15">
        <f t="shared" si="594"/>
        <v>2.0557340459706603E-2</v>
      </c>
      <c r="AB1064" s="15">
        <f t="shared" si="596"/>
        <v>19.118326627527139</v>
      </c>
      <c r="AC1064" s="15">
        <f t="shared" si="601"/>
        <v>27650</v>
      </c>
      <c r="AD1064" s="15">
        <f t="shared" si="602"/>
        <v>38150</v>
      </c>
      <c r="AE1064" s="15">
        <f t="shared" si="604"/>
        <v>0</v>
      </c>
    </row>
    <row r="1065" spans="1:31" x14ac:dyDescent="0.35">
      <c r="A1065" s="2">
        <v>44341</v>
      </c>
      <c r="B1065" t="s">
        <v>11</v>
      </c>
      <c r="C1065" s="3">
        <v>44343</v>
      </c>
      <c r="D1065">
        <v>35149</v>
      </c>
      <c r="E1065">
        <v>35193.949999999997</v>
      </c>
      <c r="F1065">
        <v>34434</v>
      </c>
      <c r="G1065">
        <v>34758.050000000003</v>
      </c>
      <c r="H1065">
        <v>34810</v>
      </c>
      <c r="I1065">
        <v>34758.050000000003</v>
      </c>
      <c r="J1065">
        <f t="shared" si="586"/>
        <v>-0.69063137891796467</v>
      </c>
      <c r="K1065">
        <v>1334625</v>
      </c>
      <c r="L1065">
        <v>-135300</v>
      </c>
      <c r="M1065">
        <f t="shared" si="582"/>
        <v>35100</v>
      </c>
      <c r="N1065">
        <f t="shared" si="583"/>
        <v>2</v>
      </c>
      <c r="O1065" s="11">
        <f t="shared" si="597"/>
        <v>26500</v>
      </c>
      <c r="P1065" s="11">
        <f t="shared" si="598"/>
        <v>38500</v>
      </c>
      <c r="Q1065" s="11">
        <f t="shared" si="580"/>
        <v>0</v>
      </c>
      <c r="R1065" s="14">
        <v>19.13</v>
      </c>
      <c r="S1065" s="14">
        <f t="shared" si="599"/>
        <v>28700</v>
      </c>
      <c r="T1065" s="14">
        <f t="shared" si="600"/>
        <v>37050</v>
      </c>
      <c r="U1065" s="14">
        <f t="shared" si="603"/>
        <v>0</v>
      </c>
      <c r="V1065" s="15">
        <f t="shared" si="581"/>
        <v>759.94999999999709</v>
      </c>
      <c r="W1065" s="15">
        <f t="shared" si="584"/>
        <v>195.84999999999854</v>
      </c>
      <c r="X1065" s="15">
        <f t="shared" si="585"/>
        <v>564.09999999999854</v>
      </c>
      <c r="Y1065" s="15">
        <f t="shared" si="587"/>
        <v>759.94999999999709</v>
      </c>
      <c r="Z1065" s="16">
        <f t="shared" si="595"/>
        <v>710.21428571428601</v>
      </c>
      <c r="AA1065" s="15">
        <f t="shared" si="594"/>
        <v>2.0433087751306128E-2</v>
      </c>
      <c r="AB1065" s="15">
        <f t="shared" si="596"/>
        <v>19.002771608714699</v>
      </c>
      <c r="AC1065" s="15">
        <f t="shared" si="601"/>
        <v>27650</v>
      </c>
      <c r="AD1065" s="15">
        <f t="shared" si="602"/>
        <v>38150</v>
      </c>
      <c r="AE1065" s="15">
        <f t="shared" si="604"/>
        <v>0</v>
      </c>
    </row>
    <row r="1066" spans="1:31" x14ac:dyDescent="0.35">
      <c r="A1066" s="2">
        <v>44342</v>
      </c>
      <c r="B1066" t="s">
        <v>11</v>
      </c>
      <c r="C1066" s="3">
        <v>44343</v>
      </c>
      <c r="D1066">
        <v>34810</v>
      </c>
      <c r="E1066">
        <v>34989.9</v>
      </c>
      <c r="F1066">
        <v>34502.15</v>
      </c>
      <c r="G1066">
        <v>34723.949999999997</v>
      </c>
      <c r="H1066">
        <v>34699.9</v>
      </c>
      <c r="I1066">
        <v>34723.949999999997</v>
      </c>
      <c r="J1066">
        <f t="shared" si="586"/>
        <v>-9.8203113413093332E-2</v>
      </c>
      <c r="K1066">
        <v>974725</v>
      </c>
      <c r="L1066">
        <v>-359900</v>
      </c>
      <c r="M1066">
        <f t="shared" si="582"/>
        <v>34800</v>
      </c>
      <c r="N1066">
        <f t="shared" si="583"/>
        <v>1</v>
      </c>
      <c r="O1066" s="11">
        <f t="shared" si="597"/>
        <v>26500</v>
      </c>
      <c r="P1066" s="11">
        <f t="shared" si="598"/>
        <v>38500</v>
      </c>
      <c r="Q1066" s="11">
        <f t="shared" si="580"/>
        <v>0</v>
      </c>
      <c r="R1066" s="14">
        <v>18.842500000000001</v>
      </c>
      <c r="S1066" s="14">
        <f t="shared" si="599"/>
        <v>28700</v>
      </c>
      <c r="T1066" s="14">
        <f t="shared" si="600"/>
        <v>37050</v>
      </c>
      <c r="U1066" s="14">
        <f t="shared" si="603"/>
        <v>0</v>
      </c>
      <c r="V1066" s="15">
        <f t="shared" si="581"/>
        <v>487.75</v>
      </c>
      <c r="W1066" s="15">
        <f t="shared" si="584"/>
        <v>231.84999999999854</v>
      </c>
      <c r="X1066" s="15">
        <f t="shared" si="585"/>
        <v>255.90000000000146</v>
      </c>
      <c r="Y1066" s="15">
        <f t="shared" si="587"/>
        <v>487.75</v>
      </c>
      <c r="Z1066" s="16">
        <f t="shared" si="595"/>
        <v>678.91071428571479</v>
      </c>
      <c r="AA1066" s="15">
        <f t="shared" si="594"/>
        <v>1.9551655681041898E-2</v>
      </c>
      <c r="AB1066" s="15">
        <f t="shared" si="596"/>
        <v>18.183039783368965</v>
      </c>
      <c r="AC1066" s="15">
        <f t="shared" si="601"/>
        <v>27650</v>
      </c>
      <c r="AD1066" s="15">
        <f t="shared" si="602"/>
        <v>38150</v>
      </c>
      <c r="AE1066" s="15">
        <f t="shared" si="604"/>
        <v>0</v>
      </c>
    </row>
    <row r="1067" spans="1:31" x14ac:dyDescent="0.35">
      <c r="A1067" s="2">
        <v>44343</v>
      </c>
      <c r="B1067" t="s">
        <v>11</v>
      </c>
      <c r="C1067" s="3">
        <v>44343</v>
      </c>
      <c r="D1067">
        <v>34605.599999999999</v>
      </c>
      <c r="E1067">
        <v>35110.300000000003</v>
      </c>
      <c r="F1067">
        <v>34522.050000000003</v>
      </c>
      <c r="G1067">
        <v>35053.5</v>
      </c>
      <c r="H1067">
        <v>35095</v>
      </c>
      <c r="I1067">
        <v>35095.050000000003</v>
      </c>
      <c r="J1067">
        <f t="shared" si="586"/>
        <v>0.94013436604048939</v>
      </c>
      <c r="K1067">
        <v>421825</v>
      </c>
      <c r="L1067">
        <v>-552900</v>
      </c>
      <c r="M1067">
        <f t="shared" si="582"/>
        <v>34600</v>
      </c>
      <c r="N1067">
        <f t="shared" si="583"/>
        <v>0</v>
      </c>
      <c r="O1067" s="11">
        <f t="shared" ref="O1067" si="605">O1066</f>
        <v>26500</v>
      </c>
      <c r="P1067" s="11">
        <f t="shared" ref="P1067" si="606">P1066</f>
        <v>38500</v>
      </c>
      <c r="Q1067" s="11">
        <f t="shared" si="580"/>
        <v>0</v>
      </c>
      <c r="R1067" s="14">
        <v>20.872499999999999</v>
      </c>
      <c r="S1067" s="14">
        <f t="shared" si="599"/>
        <v>28700</v>
      </c>
      <c r="T1067" s="14">
        <f t="shared" si="600"/>
        <v>37050</v>
      </c>
      <c r="U1067" s="14">
        <f t="shared" si="603"/>
        <v>0</v>
      </c>
      <c r="V1067" s="15">
        <f t="shared" si="581"/>
        <v>588.25</v>
      </c>
      <c r="W1067" s="15">
        <f t="shared" si="584"/>
        <v>386.35000000000582</v>
      </c>
      <c r="X1067" s="15">
        <f t="shared" si="585"/>
        <v>201.89999999999418</v>
      </c>
      <c r="Y1067" s="15">
        <f t="shared" si="587"/>
        <v>588.25</v>
      </c>
      <c r="Z1067" s="16">
        <f t="shared" si="595"/>
        <v>685.97142857142899</v>
      </c>
      <c r="AA1067" s="15">
        <f t="shared" si="594"/>
        <v>1.9569270645482733E-2</v>
      </c>
      <c r="AB1067" s="15">
        <f t="shared" si="596"/>
        <v>18.199421700298942</v>
      </c>
      <c r="AC1067" s="15">
        <f t="shared" si="601"/>
        <v>27650</v>
      </c>
      <c r="AD1067" s="15">
        <f t="shared" si="602"/>
        <v>38150</v>
      </c>
      <c r="AE1067" s="15">
        <f t="shared" si="604"/>
        <v>0</v>
      </c>
    </row>
    <row r="1068" spans="1:31" x14ac:dyDescent="0.35">
      <c r="A1068" s="2">
        <v>44344</v>
      </c>
      <c r="B1068" t="s">
        <v>11</v>
      </c>
      <c r="C1068" s="3">
        <v>44371</v>
      </c>
      <c r="D1068">
        <v>35499</v>
      </c>
      <c r="E1068">
        <v>35670</v>
      </c>
      <c r="F1068">
        <v>35150</v>
      </c>
      <c r="G1068">
        <v>35321.800000000003</v>
      </c>
      <c r="H1068">
        <v>35394.050000000003</v>
      </c>
      <c r="I1068">
        <v>35321.800000000003</v>
      </c>
      <c r="J1068">
        <f t="shared" si="586"/>
        <v>0.75958756348771272</v>
      </c>
      <c r="K1068">
        <v>1745000</v>
      </c>
      <c r="L1068">
        <v>27775</v>
      </c>
      <c r="M1068">
        <f t="shared" si="582"/>
        <v>35500</v>
      </c>
      <c r="N1068">
        <f t="shared" si="583"/>
        <v>27</v>
      </c>
      <c r="O1068" s="11">
        <v>29800</v>
      </c>
      <c r="P1068" s="11">
        <v>40350</v>
      </c>
      <c r="Q1068" s="11">
        <f t="shared" si="580"/>
        <v>0</v>
      </c>
      <c r="R1068" s="14">
        <v>19.91</v>
      </c>
      <c r="S1068" s="14">
        <f>MROUND((G1068-2*G1068*R1068*SQRT(N1068/365)/100),50)</f>
        <v>31500</v>
      </c>
      <c r="T1068" s="14">
        <f>MROUND((G1068+2*G1068*R1068*SQRT(N1068/365)/100),50)</f>
        <v>39150</v>
      </c>
      <c r="U1068" s="14">
        <f t="shared" si="603"/>
        <v>0</v>
      </c>
      <c r="V1068" s="15">
        <f t="shared" si="581"/>
        <v>520</v>
      </c>
      <c r="W1068" s="15">
        <f t="shared" si="584"/>
        <v>616.5</v>
      </c>
      <c r="X1068" s="15">
        <f t="shared" si="585"/>
        <v>96.5</v>
      </c>
      <c r="Y1068" s="15">
        <f t="shared" si="587"/>
        <v>616.5</v>
      </c>
      <c r="Z1068" s="16">
        <f t="shared" si="595"/>
        <v>693.86785714285725</v>
      </c>
      <c r="AA1068" s="15">
        <f t="shared" si="594"/>
        <v>1.9644181699201547E-2</v>
      </c>
      <c r="AB1068" s="15">
        <f t="shared" si="596"/>
        <v>18.26908898025744</v>
      </c>
      <c r="AC1068" s="15">
        <f>MROUND((G1068-2*G1068*AB1068*SQRT(N1068/365)/100),50)</f>
        <v>31800</v>
      </c>
      <c r="AD1068" s="15">
        <f>MROUND((G1068+2*G1068*AB1068*SQRT(N1068/365)/100),50)</f>
        <v>38850</v>
      </c>
      <c r="AE1068" s="15">
        <f t="shared" si="604"/>
        <v>0</v>
      </c>
    </row>
    <row r="1069" spans="1:31" x14ac:dyDescent="0.35">
      <c r="A1069" s="2">
        <v>44347</v>
      </c>
      <c r="B1069" t="s">
        <v>11</v>
      </c>
      <c r="C1069" s="3">
        <v>44371</v>
      </c>
      <c r="D1069">
        <v>35280</v>
      </c>
      <c r="E1069">
        <v>35650</v>
      </c>
      <c r="F1069">
        <v>35063.15</v>
      </c>
      <c r="G1069">
        <v>35602.9</v>
      </c>
      <c r="H1069">
        <v>35578.25</v>
      </c>
      <c r="I1069">
        <v>35602.9</v>
      </c>
      <c r="J1069">
        <f t="shared" si="586"/>
        <v>0.78954242491482018</v>
      </c>
      <c r="K1069">
        <v>1723450</v>
      </c>
      <c r="L1069">
        <v>-21550</v>
      </c>
      <c r="M1069">
        <f t="shared" si="582"/>
        <v>35300</v>
      </c>
      <c r="N1069">
        <f t="shared" si="583"/>
        <v>24</v>
      </c>
      <c r="O1069" s="11">
        <f t="shared" ref="O1069:O1085" si="607">O1068</f>
        <v>29800</v>
      </c>
      <c r="P1069" s="11">
        <f t="shared" ref="P1069:P1085" si="608">P1068</f>
        <v>40350</v>
      </c>
      <c r="Q1069" s="11">
        <f t="shared" si="580"/>
        <v>0</v>
      </c>
      <c r="R1069" s="14">
        <v>17.4025</v>
      </c>
      <c r="S1069" s="14">
        <f t="shared" ref="S1069:S1087" si="609">S1068</f>
        <v>31500</v>
      </c>
      <c r="T1069" s="14">
        <f t="shared" ref="T1069:T1087" si="610">T1068</f>
        <v>39150</v>
      </c>
      <c r="U1069" s="14">
        <f t="shared" si="603"/>
        <v>0</v>
      </c>
      <c r="V1069" s="15">
        <f t="shared" si="581"/>
        <v>586.84999999999854</v>
      </c>
      <c r="W1069" s="15">
        <f t="shared" si="584"/>
        <v>328.19999999999709</v>
      </c>
      <c r="X1069" s="15">
        <f t="shared" si="585"/>
        <v>258.65000000000146</v>
      </c>
      <c r="Y1069" s="15">
        <f t="shared" si="587"/>
        <v>586.84999999999854</v>
      </c>
      <c r="Z1069" s="16">
        <f t="shared" si="595"/>
        <v>702.8142857142858</v>
      </c>
      <c r="AA1069" s="15">
        <f t="shared" si="594"/>
        <v>1.974036625427383E-2</v>
      </c>
      <c r="AB1069" s="15">
        <f t="shared" si="596"/>
        <v>18.358540616474663</v>
      </c>
      <c r="AC1069" s="15">
        <f t="shared" ref="AC1069:AC1087" si="611">AC1068</f>
        <v>31800</v>
      </c>
      <c r="AD1069" s="15">
        <f t="shared" ref="AD1069:AD1087" si="612">AD1068</f>
        <v>38850</v>
      </c>
      <c r="AE1069" s="15">
        <f t="shared" si="604"/>
        <v>0</v>
      </c>
    </row>
    <row r="1070" spans="1:31" x14ac:dyDescent="0.35">
      <c r="A1070" s="2">
        <v>44348</v>
      </c>
      <c r="B1070" t="s">
        <v>11</v>
      </c>
      <c r="C1070" s="3">
        <v>44371</v>
      </c>
      <c r="D1070">
        <v>35677.949999999997</v>
      </c>
      <c r="E1070">
        <v>35797.449999999997</v>
      </c>
      <c r="F1070">
        <v>35313.949999999997</v>
      </c>
      <c r="G1070">
        <v>35454.1</v>
      </c>
      <c r="H1070">
        <v>35470</v>
      </c>
      <c r="I1070">
        <v>35454.1</v>
      </c>
      <c r="J1070">
        <f t="shared" si="586"/>
        <v>-0.41969758081576725</v>
      </c>
      <c r="K1070">
        <v>1731125</v>
      </c>
      <c r="L1070">
        <v>7675</v>
      </c>
      <c r="M1070">
        <f t="shared" si="582"/>
        <v>35700</v>
      </c>
      <c r="N1070">
        <f t="shared" si="583"/>
        <v>23</v>
      </c>
      <c r="O1070" s="11">
        <f t="shared" si="607"/>
        <v>29800</v>
      </c>
      <c r="P1070" s="11">
        <f t="shared" si="608"/>
        <v>40350</v>
      </c>
      <c r="Q1070" s="11">
        <f t="shared" si="580"/>
        <v>0</v>
      </c>
      <c r="R1070" s="14">
        <v>16.885000000000002</v>
      </c>
      <c r="S1070" s="14">
        <f t="shared" si="609"/>
        <v>31500</v>
      </c>
      <c r="T1070" s="14">
        <f t="shared" si="610"/>
        <v>39150</v>
      </c>
      <c r="U1070" s="14">
        <f t="shared" si="603"/>
        <v>0</v>
      </c>
      <c r="V1070" s="15">
        <f t="shared" si="581"/>
        <v>483.5</v>
      </c>
      <c r="W1070" s="15">
        <f t="shared" si="584"/>
        <v>194.54999999999563</v>
      </c>
      <c r="X1070" s="15">
        <f t="shared" si="585"/>
        <v>288.95000000000437</v>
      </c>
      <c r="Y1070" s="15">
        <f t="shared" si="587"/>
        <v>483.5</v>
      </c>
      <c r="Z1070" s="16">
        <f t="shared" si="595"/>
        <v>694.30357142857144</v>
      </c>
      <c r="AA1070" s="15">
        <f t="shared" si="594"/>
        <v>1.9583167290343612E-2</v>
      </c>
      <c r="AB1070" s="15">
        <f t="shared" si="596"/>
        <v>18.212345580019559</v>
      </c>
      <c r="AC1070" s="15">
        <f t="shared" si="611"/>
        <v>31800</v>
      </c>
      <c r="AD1070" s="15">
        <f t="shared" si="612"/>
        <v>38850</v>
      </c>
      <c r="AE1070" s="15">
        <f t="shared" si="604"/>
        <v>0</v>
      </c>
    </row>
    <row r="1071" spans="1:31" x14ac:dyDescent="0.35">
      <c r="A1071" s="2">
        <v>44349</v>
      </c>
      <c r="B1071" t="s">
        <v>11</v>
      </c>
      <c r="C1071" s="3">
        <v>44371</v>
      </c>
      <c r="D1071">
        <v>35380</v>
      </c>
      <c r="E1071">
        <v>35560</v>
      </c>
      <c r="F1071">
        <v>35180</v>
      </c>
      <c r="G1071">
        <v>35524.25</v>
      </c>
      <c r="H1071">
        <v>35540</v>
      </c>
      <c r="I1071">
        <v>35524.25</v>
      </c>
      <c r="J1071">
        <f t="shared" si="586"/>
        <v>0.19747074181721344</v>
      </c>
      <c r="K1071">
        <v>1700025</v>
      </c>
      <c r="L1071">
        <v>-31100</v>
      </c>
      <c r="M1071">
        <f t="shared" si="582"/>
        <v>35400</v>
      </c>
      <c r="N1071">
        <f t="shared" si="583"/>
        <v>22</v>
      </c>
      <c r="O1071" s="11">
        <f t="shared" si="607"/>
        <v>29800</v>
      </c>
      <c r="P1071" s="11">
        <f t="shared" si="608"/>
        <v>40350</v>
      </c>
      <c r="Q1071" s="11">
        <f t="shared" si="580"/>
        <v>0</v>
      </c>
      <c r="R1071" s="14">
        <v>17.387499999999999</v>
      </c>
      <c r="S1071" s="14">
        <f t="shared" si="609"/>
        <v>31500</v>
      </c>
      <c r="T1071" s="14">
        <f t="shared" si="610"/>
        <v>39150</v>
      </c>
      <c r="U1071" s="14">
        <f t="shared" si="603"/>
        <v>0</v>
      </c>
      <c r="V1071" s="15">
        <f t="shared" si="581"/>
        <v>380</v>
      </c>
      <c r="W1071" s="15">
        <f t="shared" si="584"/>
        <v>105.90000000000146</v>
      </c>
      <c r="X1071" s="15">
        <f t="shared" si="585"/>
        <v>274.09999999999854</v>
      </c>
      <c r="Y1071" s="15">
        <f t="shared" si="587"/>
        <v>380</v>
      </c>
      <c r="Z1071" s="16">
        <f t="shared" si="595"/>
        <v>683.62857142857138</v>
      </c>
      <c r="AA1071" s="15">
        <f t="shared" si="594"/>
        <v>1.9243997309684832E-2</v>
      </c>
      <c r="AB1071" s="15">
        <f t="shared" si="596"/>
        <v>17.896917498006893</v>
      </c>
      <c r="AC1071" s="15">
        <f t="shared" si="611"/>
        <v>31800</v>
      </c>
      <c r="AD1071" s="15">
        <f t="shared" si="612"/>
        <v>38850</v>
      </c>
      <c r="AE1071" s="15">
        <f t="shared" si="604"/>
        <v>0</v>
      </c>
    </row>
    <row r="1072" spans="1:31" x14ac:dyDescent="0.35">
      <c r="A1072" s="2">
        <v>44350</v>
      </c>
      <c r="B1072" t="s">
        <v>11</v>
      </c>
      <c r="C1072" s="3">
        <v>44371</v>
      </c>
      <c r="D1072">
        <v>35662.199999999997</v>
      </c>
      <c r="E1072">
        <v>35890</v>
      </c>
      <c r="F1072">
        <v>35553</v>
      </c>
      <c r="G1072">
        <v>35781.949999999997</v>
      </c>
      <c r="H1072">
        <v>35775</v>
      </c>
      <c r="I1072">
        <v>35781.949999999997</v>
      </c>
      <c r="J1072">
        <f t="shared" si="586"/>
        <v>0.72019551757239919</v>
      </c>
      <c r="K1072">
        <v>1690250</v>
      </c>
      <c r="L1072">
        <v>-9775</v>
      </c>
      <c r="M1072">
        <f t="shared" si="582"/>
        <v>35700</v>
      </c>
      <c r="N1072">
        <f t="shared" si="583"/>
        <v>21</v>
      </c>
      <c r="O1072" s="11">
        <f t="shared" si="607"/>
        <v>29800</v>
      </c>
      <c r="P1072" s="11">
        <f t="shared" si="608"/>
        <v>40350</v>
      </c>
      <c r="Q1072" s="11">
        <f t="shared" si="580"/>
        <v>0</v>
      </c>
      <c r="R1072" s="14">
        <v>17.21</v>
      </c>
      <c r="S1072" s="14">
        <f t="shared" si="609"/>
        <v>31500</v>
      </c>
      <c r="T1072" s="14">
        <f t="shared" si="610"/>
        <v>39150</v>
      </c>
      <c r="U1072" s="14">
        <f t="shared" si="603"/>
        <v>0</v>
      </c>
      <c r="V1072" s="15">
        <f t="shared" si="581"/>
        <v>337</v>
      </c>
      <c r="W1072" s="15">
        <f t="shared" si="584"/>
        <v>365.75</v>
      </c>
      <c r="X1072" s="15">
        <f t="shared" si="585"/>
        <v>28.75</v>
      </c>
      <c r="Y1072" s="15">
        <f t="shared" si="587"/>
        <v>365.75</v>
      </c>
      <c r="Z1072" s="16">
        <f t="shared" si="595"/>
        <v>672.99285714285702</v>
      </c>
      <c r="AA1072" s="15">
        <f t="shared" si="594"/>
        <v>1.8808166048604313E-2</v>
      </c>
      <c r="AB1072" s="15">
        <f t="shared" si="596"/>
        <v>17.49159442520201</v>
      </c>
      <c r="AC1072" s="15">
        <f t="shared" si="611"/>
        <v>31800</v>
      </c>
      <c r="AD1072" s="15">
        <f t="shared" si="612"/>
        <v>38850</v>
      </c>
      <c r="AE1072" s="15">
        <f t="shared" si="604"/>
        <v>0</v>
      </c>
    </row>
    <row r="1073" spans="1:31" x14ac:dyDescent="0.35">
      <c r="A1073" s="2">
        <v>44351</v>
      </c>
      <c r="B1073" t="s">
        <v>11</v>
      </c>
      <c r="C1073" s="3">
        <v>44371</v>
      </c>
      <c r="D1073">
        <v>35770</v>
      </c>
      <c r="E1073">
        <v>35960.800000000003</v>
      </c>
      <c r="F1073">
        <v>35350</v>
      </c>
      <c r="G1073">
        <v>35508.5</v>
      </c>
      <c r="H1073">
        <v>35535</v>
      </c>
      <c r="I1073">
        <v>35508.5</v>
      </c>
      <c r="J1073">
        <f t="shared" si="586"/>
        <v>-0.77009730064631587</v>
      </c>
      <c r="K1073">
        <v>1810300</v>
      </c>
      <c r="L1073">
        <v>120050</v>
      </c>
      <c r="M1073">
        <f t="shared" si="582"/>
        <v>35800</v>
      </c>
      <c r="N1073">
        <f t="shared" si="583"/>
        <v>20</v>
      </c>
      <c r="O1073" s="11">
        <f t="shared" si="607"/>
        <v>29800</v>
      </c>
      <c r="P1073" s="11">
        <f t="shared" si="608"/>
        <v>40350</v>
      </c>
      <c r="Q1073" s="11">
        <f t="shared" si="580"/>
        <v>0</v>
      </c>
      <c r="R1073" s="14">
        <v>15.744999999999999</v>
      </c>
      <c r="S1073" s="14">
        <f t="shared" si="609"/>
        <v>31500</v>
      </c>
      <c r="T1073" s="14">
        <f t="shared" si="610"/>
        <v>39150</v>
      </c>
      <c r="U1073" s="14">
        <f t="shared" si="603"/>
        <v>0</v>
      </c>
      <c r="V1073" s="15">
        <f t="shared" si="581"/>
        <v>610.80000000000291</v>
      </c>
      <c r="W1073" s="15">
        <f t="shared" si="584"/>
        <v>178.85000000000582</v>
      </c>
      <c r="X1073" s="15">
        <f t="shared" si="585"/>
        <v>431.94999999999709</v>
      </c>
      <c r="Y1073" s="15">
        <f t="shared" si="587"/>
        <v>610.80000000000291</v>
      </c>
      <c r="Z1073" s="16">
        <f t="shared" si="595"/>
        <v>620.91071428571433</v>
      </c>
      <c r="AA1073" s="15">
        <f t="shared" si="594"/>
        <v>1.7486255805953907E-2</v>
      </c>
      <c r="AB1073" s="15">
        <f t="shared" si="596"/>
        <v>16.262217899537134</v>
      </c>
      <c r="AC1073" s="15">
        <f t="shared" si="611"/>
        <v>31800</v>
      </c>
      <c r="AD1073" s="15">
        <f t="shared" si="612"/>
        <v>38850</v>
      </c>
      <c r="AE1073" s="15">
        <f t="shared" si="604"/>
        <v>0</v>
      </c>
    </row>
    <row r="1074" spans="1:31" x14ac:dyDescent="0.35">
      <c r="A1074" s="2">
        <v>44354</v>
      </c>
      <c r="B1074" t="s">
        <v>11</v>
      </c>
      <c r="C1074" s="3">
        <v>44371</v>
      </c>
      <c r="D1074">
        <v>35540.050000000003</v>
      </c>
      <c r="E1074">
        <v>35740</v>
      </c>
      <c r="F1074">
        <v>35494</v>
      </c>
      <c r="G1074">
        <v>35622.199999999997</v>
      </c>
      <c r="H1074">
        <v>35598.050000000003</v>
      </c>
      <c r="I1074">
        <v>35622.199999999997</v>
      </c>
      <c r="J1074">
        <f t="shared" si="586"/>
        <v>0.31918298139923162</v>
      </c>
      <c r="K1074">
        <v>1754875</v>
      </c>
      <c r="L1074">
        <v>-55425</v>
      </c>
      <c r="M1074">
        <f t="shared" si="582"/>
        <v>35500</v>
      </c>
      <c r="N1074">
        <f t="shared" si="583"/>
        <v>17</v>
      </c>
      <c r="O1074" s="11">
        <f t="shared" si="607"/>
        <v>29800</v>
      </c>
      <c r="P1074" s="11">
        <f t="shared" si="608"/>
        <v>40350</v>
      </c>
      <c r="Q1074" s="11">
        <f t="shared" si="580"/>
        <v>0</v>
      </c>
      <c r="R1074" s="14">
        <v>15.94</v>
      </c>
      <c r="S1074" s="14">
        <f t="shared" si="609"/>
        <v>31500</v>
      </c>
      <c r="T1074" s="14">
        <f t="shared" si="610"/>
        <v>39150</v>
      </c>
      <c r="U1074" s="14">
        <f t="shared" si="603"/>
        <v>0</v>
      </c>
      <c r="V1074" s="15">
        <f t="shared" si="581"/>
        <v>246</v>
      </c>
      <c r="W1074" s="15">
        <f t="shared" si="584"/>
        <v>231.5</v>
      </c>
      <c r="X1074" s="15">
        <f t="shared" si="585"/>
        <v>14.5</v>
      </c>
      <c r="Y1074" s="15">
        <f t="shared" si="587"/>
        <v>246</v>
      </c>
      <c r="Z1074" s="16">
        <f t="shared" si="595"/>
        <v>588.82857142857131</v>
      </c>
      <c r="AA1074" s="15">
        <f t="shared" si="594"/>
        <v>1.6529820489149222E-2</v>
      </c>
      <c r="AB1074" s="15">
        <f t="shared" si="596"/>
        <v>15.372733054908776</v>
      </c>
      <c r="AC1074" s="15">
        <f t="shared" si="611"/>
        <v>31800</v>
      </c>
      <c r="AD1074" s="15">
        <f t="shared" si="612"/>
        <v>38850</v>
      </c>
      <c r="AE1074" s="15">
        <f t="shared" si="604"/>
        <v>0</v>
      </c>
    </row>
    <row r="1075" spans="1:31" x14ac:dyDescent="0.35">
      <c r="A1075" s="2">
        <v>44355</v>
      </c>
      <c r="B1075" t="s">
        <v>11</v>
      </c>
      <c r="C1075" s="3">
        <v>44371</v>
      </c>
      <c r="D1075">
        <v>35536.800000000003</v>
      </c>
      <c r="E1075">
        <v>35569.800000000003</v>
      </c>
      <c r="F1075">
        <v>35123</v>
      </c>
      <c r="G1075">
        <v>35265.300000000003</v>
      </c>
      <c r="H1075">
        <v>35279</v>
      </c>
      <c r="I1075">
        <v>35265.300000000003</v>
      </c>
      <c r="J1075">
        <f t="shared" si="586"/>
        <v>-1.0120429997759672</v>
      </c>
      <c r="K1075">
        <v>1773525</v>
      </c>
      <c r="L1075">
        <v>18650</v>
      </c>
      <c r="M1075">
        <f t="shared" si="582"/>
        <v>35500</v>
      </c>
      <c r="N1075">
        <f t="shared" si="583"/>
        <v>16</v>
      </c>
      <c r="O1075" s="11">
        <f t="shared" si="607"/>
        <v>29800</v>
      </c>
      <c r="P1075" s="11">
        <f t="shared" si="608"/>
        <v>40350</v>
      </c>
      <c r="Q1075" s="11">
        <f t="shared" si="580"/>
        <v>0</v>
      </c>
      <c r="R1075" s="14">
        <v>15.567500000000001</v>
      </c>
      <c r="S1075" s="14">
        <f t="shared" si="609"/>
        <v>31500</v>
      </c>
      <c r="T1075" s="14">
        <f t="shared" si="610"/>
        <v>39150</v>
      </c>
      <c r="U1075" s="14">
        <f t="shared" si="603"/>
        <v>0</v>
      </c>
      <c r="V1075" s="15">
        <f t="shared" si="581"/>
        <v>446.80000000000291</v>
      </c>
      <c r="W1075" s="15">
        <f t="shared" si="584"/>
        <v>52.399999999994179</v>
      </c>
      <c r="X1075" s="15">
        <f t="shared" si="585"/>
        <v>499.19999999999709</v>
      </c>
      <c r="Y1075" s="15">
        <f t="shared" si="587"/>
        <v>499.19999999999709</v>
      </c>
      <c r="Z1075" s="16">
        <f t="shared" si="595"/>
        <v>596.61428571428564</v>
      </c>
      <c r="AA1075" s="15">
        <f t="shared" si="594"/>
        <v>1.6917884881577232E-2</v>
      </c>
      <c r="AB1075" s="15">
        <f t="shared" si="596"/>
        <v>15.733632939866826</v>
      </c>
      <c r="AC1075" s="15">
        <f t="shared" si="611"/>
        <v>31800</v>
      </c>
      <c r="AD1075" s="15">
        <f t="shared" si="612"/>
        <v>38850</v>
      </c>
      <c r="AE1075" s="15">
        <f t="shared" si="604"/>
        <v>0</v>
      </c>
    </row>
    <row r="1076" spans="1:31" x14ac:dyDescent="0.35">
      <c r="A1076" s="2">
        <v>44356</v>
      </c>
      <c r="B1076" t="s">
        <v>11</v>
      </c>
      <c r="C1076" s="3">
        <v>44371</v>
      </c>
      <c r="D1076">
        <v>35281</v>
      </c>
      <c r="E1076">
        <v>35547.599999999999</v>
      </c>
      <c r="F1076">
        <v>34757.65</v>
      </c>
      <c r="G1076">
        <v>34929.35</v>
      </c>
      <c r="H1076">
        <v>34935</v>
      </c>
      <c r="I1076">
        <v>34929.35</v>
      </c>
      <c r="J1076">
        <f t="shared" si="586"/>
        <v>-0.96179860203526368</v>
      </c>
      <c r="K1076">
        <v>1743550</v>
      </c>
      <c r="L1076">
        <v>-29975</v>
      </c>
      <c r="M1076">
        <f t="shared" si="582"/>
        <v>35300</v>
      </c>
      <c r="N1076">
        <f t="shared" si="583"/>
        <v>15</v>
      </c>
      <c r="O1076" s="11">
        <f t="shared" si="607"/>
        <v>29800</v>
      </c>
      <c r="P1076" s="11">
        <f t="shared" si="608"/>
        <v>40350</v>
      </c>
      <c r="Q1076" s="11">
        <f t="shared" si="580"/>
        <v>0</v>
      </c>
      <c r="R1076" s="14">
        <v>15.225</v>
      </c>
      <c r="S1076" s="14">
        <f t="shared" si="609"/>
        <v>31500</v>
      </c>
      <c r="T1076" s="14">
        <f t="shared" si="610"/>
        <v>39150</v>
      </c>
      <c r="U1076" s="14">
        <f t="shared" si="603"/>
        <v>0</v>
      </c>
      <c r="V1076" s="15">
        <f t="shared" si="581"/>
        <v>789.94999999999709</v>
      </c>
      <c r="W1076" s="15">
        <f t="shared" si="584"/>
        <v>282.29999999999563</v>
      </c>
      <c r="X1076" s="15">
        <f t="shared" si="585"/>
        <v>507.65000000000146</v>
      </c>
      <c r="Y1076" s="15">
        <f t="shared" si="587"/>
        <v>789.94999999999709</v>
      </c>
      <c r="Z1076" s="16">
        <f t="shared" si="595"/>
        <v>615.41428571428537</v>
      </c>
      <c r="AA1076" s="15">
        <f t="shared" si="594"/>
        <v>1.7618830173315145E-2</v>
      </c>
      <c r="AB1076" s="15">
        <f t="shared" si="596"/>
        <v>16.385512061183086</v>
      </c>
      <c r="AC1076" s="15">
        <f t="shared" si="611"/>
        <v>31800</v>
      </c>
      <c r="AD1076" s="15">
        <f t="shared" si="612"/>
        <v>38850</v>
      </c>
      <c r="AE1076" s="15">
        <f t="shared" si="604"/>
        <v>0</v>
      </c>
    </row>
    <row r="1077" spans="1:31" x14ac:dyDescent="0.35">
      <c r="A1077" s="2">
        <v>44357</v>
      </c>
      <c r="B1077" t="s">
        <v>11</v>
      </c>
      <c r="C1077" s="3">
        <v>44371</v>
      </c>
      <c r="D1077">
        <v>34980</v>
      </c>
      <c r="E1077">
        <v>35320</v>
      </c>
      <c r="F1077">
        <v>34830</v>
      </c>
      <c r="G1077">
        <v>35266.35</v>
      </c>
      <c r="H1077">
        <v>35300</v>
      </c>
      <c r="I1077">
        <v>35266.35</v>
      </c>
      <c r="J1077">
        <f t="shared" si="586"/>
        <v>0.95558513994218297</v>
      </c>
      <c r="K1077">
        <v>1638025</v>
      </c>
      <c r="L1077">
        <v>-105525</v>
      </c>
      <c r="M1077">
        <f t="shared" si="582"/>
        <v>35000</v>
      </c>
      <c r="N1077">
        <f t="shared" si="583"/>
        <v>14</v>
      </c>
      <c r="O1077" s="11">
        <f t="shared" si="607"/>
        <v>29800</v>
      </c>
      <c r="P1077" s="11">
        <f t="shared" si="608"/>
        <v>40350</v>
      </c>
      <c r="Q1077" s="11">
        <f t="shared" si="580"/>
        <v>0</v>
      </c>
      <c r="R1077" s="14">
        <v>14.7525</v>
      </c>
      <c r="S1077" s="14">
        <f t="shared" si="609"/>
        <v>31500</v>
      </c>
      <c r="T1077" s="14">
        <f t="shared" si="610"/>
        <v>39150</v>
      </c>
      <c r="U1077" s="14">
        <f t="shared" si="603"/>
        <v>0</v>
      </c>
      <c r="V1077" s="15">
        <f t="shared" si="581"/>
        <v>490</v>
      </c>
      <c r="W1077" s="15">
        <f t="shared" si="584"/>
        <v>390.65000000000146</v>
      </c>
      <c r="X1077" s="15">
        <f t="shared" si="585"/>
        <v>99.349999999998545</v>
      </c>
      <c r="Y1077" s="15">
        <f t="shared" si="587"/>
        <v>490</v>
      </c>
      <c r="Z1077" s="16">
        <f t="shared" si="595"/>
        <v>549.74999999999943</v>
      </c>
      <c r="AA1077" s="15">
        <f t="shared" si="594"/>
        <v>1.558851426359687E-2</v>
      </c>
      <c r="AB1077" s="15">
        <f t="shared" si="596"/>
        <v>14.497318265145088</v>
      </c>
      <c r="AC1077" s="15">
        <f t="shared" si="611"/>
        <v>31800</v>
      </c>
      <c r="AD1077" s="15">
        <f t="shared" si="612"/>
        <v>38850</v>
      </c>
      <c r="AE1077" s="15">
        <f t="shared" si="604"/>
        <v>0</v>
      </c>
    </row>
    <row r="1078" spans="1:31" x14ac:dyDescent="0.35">
      <c r="A1078" s="2">
        <v>44358</v>
      </c>
      <c r="B1078" t="s">
        <v>11</v>
      </c>
      <c r="C1078" s="3">
        <v>44371</v>
      </c>
      <c r="D1078">
        <v>35420</v>
      </c>
      <c r="E1078">
        <v>35474.949999999997</v>
      </c>
      <c r="F1078">
        <v>34977.699999999997</v>
      </c>
      <c r="G1078">
        <v>35169.35</v>
      </c>
      <c r="H1078">
        <v>35164</v>
      </c>
      <c r="I1078">
        <v>35169.35</v>
      </c>
      <c r="J1078">
        <f t="shared" si="586"/>
        <v>-0.27580833879500188</v>
      </c>
      <c r="K1078">
        <v>1677425</v>
      </c>
      <c r="L1078">
        <v>39400</v>
      </c>
      <c r="M1078">
        <f t="shared" si="582"/>
        <v>35400</v>
      </c>
      <c r="N1078">
        <f t="shared" si="583"/>
        <v>13</v>
      </c>
      <c r="O1078" s="11">
        <f t="shared" si="607"/>
        <v>29800</v>
      </c>
      <c r="P1078" s="11">
        <f t="shared" si="608"/>
        <v>40350</v>
      </c>
      <c r="Q1078" s="11">
        <f t="shared" si="580"/>
        <v>0</v>
      </c>
      <c r="R1078" s="14">
        <v>15.0025</v>
      </c>
      <c r="S1078" s="14">
        <f t="shared" si="609"/>
        <v>31500</v>
      </c>
      <c r="T1078" s="14">
        <f t="shared" si="610"/>
        <v>39150</v>
      </c>
      <c r="U1078" s="14">
        <f t="shared" si="603"/>
        <v>0</v>
      </c>
      <c r="V1078" s="15">
        <f t="shared" si="581"/>
        <v>497.25</v>
      </c>
      <c r="W1078" s="15">
        <f t="shared" si="584"/>
        <v>208.59999999999854</v>
      </c>
      <c r="X1078" s="15">
        <f t="shared" si="585"/>
        <v>288.65000000000146</v>
      </c>
      <c r="Y1078" s="15">
        <f t="shared" si="587"/>
        <v>497.25</v>
      </c>
      <c r="Z1078" s="16">
        <f t="shared" si="595"/>
        <v>528.6964285714281</v>
      </c>
      <c r="AA1078" s="15">
        <f t="shared" si="594"/>
        <v>1.5032874607333605E-2</v>
      </c>
      <c r="AB1078" s="15">
        <f t="shared" si="596"/>
        <v>13.980573384820254</v>
      </c>
      <c r="AC1078" s="15">
        <f t="shared" si="611"/>
        <v>31800</v>
      </c>
      <c r="AD1078" s="15">
        <f t="shared" si="612"/>
        <v>38850</v>
      </c>
      <c r="AE1078" s="15">
        <f t="shared" si="604"/>
        <v>0</v>
      </c>
    </row>
    <row r="1079" spans="1:31" x14ac:dyDescent="0.35">
      <c r="A1079" s="2">
        <v>44361</v>
      </c>
      <c r="B1079" t="s">
        <v>11</v>
      </c>
      <c r="C1079" s="3">
        <v>44371</v>
      </c>
      <c r="D1079">
        <v>35024</v>
      </c>
      <c r="E1079">
        <v>35130</v>
      </c>
      <c r="F1079">
        <v>34455</v>
      </c>
      <c r="G1079">
        <v>35065.1</v>
      </c>
      <c r="H1079">
        <v>35049.85</v>
      </c>
      <c r="I1079">
        <v>35065.1</v>
      </c>
      <c r="J1079">
        <f t="shared" si="586"/>
        <v>-0.29730415712489061</v>
      </c>
      <c r="K1079">
        <v>1519975</v>
      </c>
      <c r="L1079">
        <v>-156850</v>
      </c>
      <c r="M1079">
        <f t="shared" si="582"/>
        <v>35000</v>
      </c>
      <c r="N1079">
        <f t="shared" si="583"/>
        <v>10</v>
      </c>
      <c r="O1079" s="11">
        <f t="shared" si="607"/>
        <v>29800</v>
      </c>
      <c r="P1079" s="11">
        <f t="shared" si="608"/>
        <v>40350</v>
      </c>
      <c r="Q1079" s="11">
        <f t="shared" si="580"/>
        <v>0</v>
      </c>
      <c r="R1079" s="14">
        <v>14.102499999999999</v>
      </c>
      <c r="S1079" s="14">
        <f t="shared" si="609"/>
        <v>31500</v>
      </c>
      <c r="T1079" s="14">
        <f t="shared" si="610"/>
        <v>39150</v>
      </c>
      <c r="U1079" s="14">
        <f t="shared" si="603"/>
        <v>0</v>
      </c>
      <c r="V1079" s="15">
        <f t="shared" si="581"/>
        <v>675</v>
      </c>
      <c r="W1079" s="15">
        <f t="shared" si="584"/>
        <v>39.349999999998545</v>
      </c>
      <c r="X1079" s="15">
        <f t="shared" si="585"/>
        <v>714.34999999999854</v>
      </c>
      <c r="Y1079" s="15">
        <f t="shared" si="587"/>
        <v>714.34999999999854</v>
      </c>
      <c r="Z1079" s="16">
        <f t="shared" si="595"/>
        <v>525.43928571428535</v>
      </c>
      <c r="AA1079" s="15">
        <f t="shared" si="594"/>
        <v>1.498467951650745E-2</v>
      </c>
      <c r="AB1079" s="15">
        <f t="shared" si="596"/>
        <v>13.935751950351928</v>
      </c>
      <c r="AC1079" s="15">
        <f t="shared" si="611"/>
        <v>31800</v>
      </c>
      <c r="AD1079" s="15">
        <f t="shared" si="612"/>
        <v>38850</v>
      </c>
      <c r="AE1079" s="15">
        <f t="shared" si="604"/>
        <v>0</v>
      </c>
    </row>
    <row r="1080" spans="1:31" x14ac:dyDescent="0.35">
      <c r="A1080" s="2">
        <v>44362</v>
      </c>
      <c r="B1080" t="s">
        <v>11</v>
      </c>
      <c r="C1080" s="3">
        <v>44371</v>
      </c>
      <c r="D1080">
        <v>35035</v>
      </c>
      <c r="E1080">
        <v>35425.949999999997</v>
      </c>
      <c r="F1080">
        <v>34960.6</v>
      </c>
      <c r="G1080">
        <v>35330.400000000001</v>
      </c>
      <c r="H1080">
        <v>35296.050000000003</v>
      </c>
      <c r="I1080">
        <v>35330.400000000001</v>
      </c>
      <c r="J1080">
        <f t="shared" si="586"/>
        <v>0.75091139641782401</v>
      </c>
      <c r="K1080">
        <v>1488475</v>
      </c>
      <c r="L1080">
        <v>-31500</v>
      </c>
      <c r="M1080">
        <f t="shared" si="582"/>
        <v>35000</v>
      </c>
      <c r="N1080">
        <f t="shared" si="583"/>
        <v>9</v>
      </c>
      <c r="O1080" s="11">
        <f t="shared" si="607"/>
        <v>29800</v>
      </c>
      <c r="P1080" s="11">
        <f t="shared" si="608"/>
        <v>40350</v>
      </c>
      <c r="Q1080" s="11">
        <f t="shared" si="580"/>
        <v>0</v>
      </c>
      <c r="R1080" s="14">
        <v>14.715</v>
      </c>
      <c r="S1080" s="14">
        <f t="shared" si="609"/>
        <v>31500</v>
      </c>
      <c r="T1080" s="14">
        <f t="shared" si="610"/>
        <v>39150</v>
      </c>
      <c r="U1080" s="14">
        <f t="shared" si="603"/>
        <v>0</v>
      </c>
      <c r="V1080" s="15">
        <f t="shared" si="581"/>
        <v>465.34999999999854</v>
      </c>
      <c r="W1080" s="15">
        <f t="shared" si="584"/>
        <v>360.84999999999854</v>
      </c>
      <c r="X1080" s="15">
        <f t="shared" si="585"/>
        <v>104.5</v>
      </c>
      <c r="Y1080" s="15">
        <f t="shared" si="587"/>
        <v>465.34999999999854</v>
      </c>
      <c r="Z1080" s="16">
        <f t="shared" si="595"/>
        <v>523.83928571428521</v>
      </c>
      <c r="AA1080" s="15">
        <f t="shared" si="594"/>
        <v>1.4826871071776295E-2</v>
      </c>
      <c r="AB1080" s="15">
        <f t="shared" si="596"/>
        <v>13.788990096751954</v>
      </c>
      <c r="AC1080" s="15">
        <f t="shared" si="611"/>
        <v>31800</v>
      </c>
      <c r="AD1080" s="15">
        <f t="shared" si="612"/>
        <v>38850</v>
      </c>
      <c r="AE1080" s="15">
        <f t="shared" si="604"/>
        <v>0</v>
      </c>
    </row>
    <row r="1081" spans="1:31" x14ac:dyDescent="0.35">
      <c r="A1081" s="2">
        <v>44363</v>
      </c>
      <c r="B1081" t="s">
        <v>11</v>
      </c>
      <c r="C1081" s="3">
        <v>44371</v>
      </c>
      <c r="D1081">
        <v>35233</v>
      </c>
      <c r="E1081">
        <v>35463.9</v>
      </c>
      <c r="F1081">
        <v>35005</v>
      </c>
      <c r="G1081">
        <v>35101.35</v>
      </c>
      <c r="H1081">
        <v>35098.6</v>
      </c>
      <c r="I1081">
        <v>35101.35</v>
      </c>
      <c r="J1081">
        <f t="shared" si="586"/>
        <v>-0.65253900491007588</v>
      </c>
      <c r="K1081">
        <v>1499825</v>
      </c>
      <c r="L1081">
        <v>11350</v>
      </c>
      <c r="M1081">
        <f t="shared" si="582"/>
        <v>35200</v>
      </c>
      <c r="N1081">
        <f t="shared" si="583"/>
        <v>8</v>
      </c>
      <c r="O1081" s="11">
        <f t="shared" si="607"/>
        <v>29800</v>
      </c>
      <c r="P1081" s="11">
        <f t="shared" si="608"/>
        <v>40350</v>
      </c>
      <c r="Q1081" s="11">
        <f t="shared" si="580"/>
        <v>0</v>
      </c>
      <c r="R1081" s="14">
        <v>14.605</v>
      </c>
      <c r="S1081" s="14">
        <f t="shared" si="609"/>
        <v>31500</v>
      </c>
      <c r="T1081" s="14">
        <f t="shared" si="610"/>
        <v>39150</v>
      </c>
      <c r="U1081" s="14">
        <f t="shared" si="603"/>
        <v>0</v>
      </c>
      <c r="V1081" s="15">
        <f t="shared" si="581"/>
        <v>458.90000000000146</v>
      </c>
      <c r="W1081" s="15">
        <f t="shared" si="584"/>
        <v>133.5</v>
      </c>
      <c r="X1081" s="15">
        <f t="shared" si="585"/>
        <v>325.40000000000146</v>
      </c>
      <c r="Y1081" s="15">
        <f t="shared" si="587"/>
        <v>458.90000000000146</v>
      </c>
      <c r="Z1081" s="16">
        <f t="shared" si="595"/>
        <v>514.59999999999957</v>
      </c>
      <c r="AA1081" s="15">
        <f t="shared" si="594"/>
        <v>1.4660404799245602E-2</v>
      </c>
      <c r="AB1081" s="15">
        <f t="shared" si="596"/>
        <v>13.634176463298409</v>
      </c>
      <c r="AC1081" s="15">
        <f t="shared" si="611"/>
        <v>31800</v>
      </c>
      <c r="AD1081" s="15">
        <f t="shared" si="612"/>
        <v>38850</v>
      </c>
      <c r="AE1081" s="15">
        <f t="shared" si="604"/>
        <v>0</v>
      </c>
    </row>
    <row r="1082" spans="1:31" x14ac:dyDescent="0.35">
      <c r="A1082" s="2">
        <v>44364</v>
      </c>
      <c r="B1082" t="s">
        <v>11</v>
      </c>
      <c r="C1082" s="3">
        <v>44371</v>
      </c>
      <c r="D1082">
        <v>34699.949999999997</v>
      </c>
      <c r="E1082">
        <v>34970.050000000003</v>
      </c>
      <c r="F1082">
        <v>34486.400000000001</v>
      </c>
      <c r="G1082">
        <v>34682.199999999997</v>
      </c>
      <c r="H1082">
        <v>34590</v>
      </c>
      <c r="I1082">
        <v>34682.199999999997</v>
      </c>
      <c r="J1082">
        <f t="shared" si="586"/>
        <v>-1.2085450173287782</v>
      </c>
      <c r="K1082">
        <v>1485400</v>
      </c>
      <c r="L1082">
        <v>-14425</v>
      </c>
      <c r="M1082">
        <f t="shared" si="582"/>
        <v>34700</v>
      </c>
      <c r="N1082">
        <f t="shared" si="583"/>
        <v>7</v>
      </c>
      <c r="O1082" s="11">
        <f t="shared" si="607"/>
        <v>29800</v>
      </c>
      <c r="P1082" s="11">
        <f t="shared" si="608"/>
        <v>40350</v>
      </c>
      <c r="Q1082" s="11">
        <f t="shared" si="580"/>
        <v>0</v>
      </c>
      <c r="R1082" s="14">
        <v>14.865</v>
      </c>
      <c r="S1082" s="14">
        <f t="shared" si="609"/>
        <v>31500</v>
      </c>
      <c r="T1082" s="14">
        <f t="shared" si="610"/>
        <v>39150</v>
      </c>
      <c r="U1082" s="14">
        <f t="shared" si="603"/>
        <v>0</v>
      </c>
      <c r="V1082" s="15">
        <f t="shared" si="581"/>
        <v>483.65000000000146</v>
      </c>
      <c r="W1082" s="15">
        <f t="shared" si="584"/>
        <v>131.29999999999563</v>
      </c>
      <c r="X1082" s="15">
        <f t="shared" si="585"/>
        <v>614.94999999999709</v>
      </c>
      <c r="Y1082" s="15">
        <f t="shared" si="587"/>
        <v>614.94999999999709</v>
      </c>
      <c r="Z1082" s="16">
        <f t="shared" si="595"/>
        <v>514.48928571428507</v>
      </c>
      <c r="AA1082" s="15">
        <f t="shared" si="594"/>
        <v>1.4834390140022406E-2</v>
      </c>
      <c r="AB1082" s="15">
        <f t="shared" si="596"/>
        <v>13.795982830220838</v>
      </c>
      <c r="AC1082" s="15">
        <f t="shared" si="611"/>
        <v>31800</v>
      </c>
      <c r="AD1082" s="15">
        <f t="shared" si="612"/>
        <v>38850</v>
      </c>
      <c r="AE1082" s="15">
        <f t="shared" si="604"/>
        <v>0</v>
      </c>
    </row>
    <row r="1083" spans="1:31" x14ac:dyDescent="0.35">
      <c r="A1083" s="2">
        <v>44365</v>
      </c>
      <c r="B1083" t="s">
        <v>11</v>
      </c>
      <c r="C1083" s="3">
        <v>44371</v>
      </c>
      <c r="D1083">
        <v>34800</v>
      </c>
      <c r="E1083">
        <v>34837.85</v>
      </c>
      <c r="F1083">
        <v>33937</v>
      </c>
      <c r="G1083">
        <v>34596.75</v>
      </c>
      <c r="H1083">
        <v>34714</v>
      </c>
      <c r="I1083">
        <v>34596.75</v>
      </c>
      <c r="J1083">
        <f t="shared" si="586"/>
        <v>-0.24698851770757974</v>
      </c>
      <c r="K1083">
        <v>1430825</v>
      </c>
      <c r="L1083">
        <v>-54575</v>
      </c>
      <c r="M1083">
        <f t="shared" si="582"/>
        <v>34800</v>
      </c>
      <c r="N1083">
        <f t="shared" si="583"/>
        <v>6</v>
      </c>
      <c r="O1083" s="11">
        <f t="shared" si="607"/>
        <v>29800</v>
      </c>
      <c r="P1083" s="11">
        <f t="shared" si="608"/>
        <v>40350</v>
      </c>
      <c r="Q1083" s="11">
        <f t="shared" si="580"/>
        <v>0</v>
      </c>
      <c r="R1083" s="14">
        <v>15.2875</v>
      </c>
      <c r="S1083" s="14">
        <f t="shared" si="609"/>
        <v>31500</v>
      </c>
      <c r="T1083" s="14">
        <f t="shared" si="610"/>
        <v>39150</v>
      </c>
      <c r="U1083" s="14">
        <f t="shared" si="603"/>
        <v>0</v>
      </c>
      <c r="V1083" s="15">
        <f t="shared" si="581"/>
        <v>900.84999999999854</v>
      </c>
      <c r="W1083" s="15">
        <f t="shared" si="584"/>
        <v>155.65000000000146</v>
      </c>
      <c r="X1083" s="15">
        <f t="shared" si="585"/>
        <v>745.19999999999709</v>
      </c>
      <c r="Y1083" s="15">
        <f t="shared" si="587"/>
        <v>900.84999999999854</v>
      </c>
      <c r="Z1083" s="16">
        <f t="shared" si="595"/>
        <v>536.91785714285652</v>
      </c>
      <c r="AA1083" s="15">
        <f t="shared" si="594"/>
        <v>1.5519314881971761E-2</v>
      </c>
      <c r="AB1083" s="15">
        <f t="shared" si="596"/>
        <v>14.432962840233737</v>
      </c>
      <c r="AC1083" s="15">
        <f t="shared" si="611"/>
        <v>31800</v>
      </c>
      <c r="AD1083" s="15">
        <f t="shared" si="612"/>
        <v>38850</v>
      </c>
      <c r="AE1083" s="15">
        <f t="shared" si="604"/>
        <v>0</v>
      </c>
    </row>
    <row r="1084" spans="1:31" x14ac:dyDescent="0.35">
      <c r="A1084" s="2">
        <v>44368</v>
      </c>
      <c r="B1084" t="s">
        <v>11</v>
      </c>
      <c r="C1084" s="3">
        <v>44371</v>
      </c>
      <c r="D1084">
        <v>34388</v>
      </c>
      <c r="E1084">
        <v>34949</v>
      </c>
      <c r="F1084">
        <v>33955.1</v>
      </c>
      <c r="G1084">
        <v>34911.1</v>
      </c>
      <c r="H1084">
        <v>34944.400000000001</v>
      </c>
      <c r="I1084">
        <v>34911.1</v>
      </c>
      <c r="J1084">
        <f t="shared" si="586"/>
        <v>0.90042994921385633</v>
      </c>
      <c r="K1084">
        <v>1349725</v>
      </c>
      <c r="L1084">
        <v>-81100</v>
      </c>
      <c r="M1084">
        <f t="shared" si="582"/>
        <v>34400</v>
      </c>
      <c r="N1084">
        <f t="shared" si="583"/>
        <v>3</v>
      </c>
      <c r="O1084" s="11">
        <f t="shared" si="607"/>
        <v>29800</v>
      </c>
      <c r="P1084" s="11">
        <f t="shared" si="608"/>
        <v>40350</v>
      </c>
      <c r="Q1084" s="11">
        <f t="shared" si="580"/>
        <v>0</v>
      </c>
      <c r="R1084" s="14">
        <v>14.797499999999999</v>
      </c>
      <c r="S1084" s="14">
        <f t="shared" si="609"/>
        <v>31500</v>
      </c>
      <c r="T1084" s="14">
        <f t="shared" si="610"/>
        <v>39150</v>
      </c>
      <c r="U1084" s="14">
        <f t="shared" si="603"/>
        <v>0</v>
      </c>
      <c r="V1084" s="15">
        <f t="shared" si="581"/>
        <v>993.90000000000146</v>
      </c>
      <c r="W1084" s="15">
        <f t="shared" si="584"/>
        <v>352.25</v>
      </c>
      <c r="X1084" s="15">
        <f t="shared" si="585"/>
        <v>641.65000000000146</v>
      </c>
      <c r="Y1084" s="15">
        <f t="shared" si="587"/>
        <v>993.90000000000146</v>
      </c>
      <c r="Z1084" s="16">
        <f t="shared" si="595"/>
        <v>573.37499999999943</v>
      </c>
      <c r="AA1084" s="15">
        <f t="shared" si="594"/>
        <v>1.6423859460171678E-2</v>
      </c>
      <c r="AB1084" s="15">
        <f t="shared" si="596"/>
        <v>15.27418929795966</v>
      </c>
      <c r="AC1084" s="15">
        <f t="shared" si="611"/>
        <v>31800</v>
      </c>
      <c r="AD1084" s="15">
        <f t="shared" si="612"/>
        <v>38850</v>
      </c>
      <c r="AE1084" s="15">
        <f t="shared" si="604"/>
        <v>0</v>
      </c>
    </row>
    <row r="1085" spans="1:31" x14ac:dyDescent="0.35">
      <c r="A1085" s="2">
        <v>44369</v>
      </c>
      <c r="B1085" t="s">
        <v>11</v>
      </c>
      <c r="C1085" s="3">
        <v>44371</v>
      </c>
      <c r="D1085">
        <v>35110</v>
      </c>
      <c r="E1085">
        <v>35286.75</v>
      </c>
      <c r="F1085">
        <v>34719.1</v>
      </c>
      <c r="G1085">
        <v>34775.800000000003</v>
      </c>
      <c r="H1085">
        <v>34758.699999999997</v>
      </c>
      <c r="I1085">
        <v>34775.800000000003</v>
      </c>
      <c r="J1085">
        <f t="shared" si="586"/>
        <v>-0.389063659211278</v>
      </c>
      <c r="K1085">
        <v>1079325</v>
      </c>
      <c r="L1085">
        <v>-270400</v>
      </c>
      <c r="M1085">
        <f t="shared" si="582"/>
        <v>35100</v>
      </c>
      <c r="N1085">
        <f t="shared" si="583"/>
        <v>2</v>
      </c>
      <c r="O1085" s="11">
        <f t="shared" si="607"/>
        <v>29800</v>
      </c>
      <c r="P1085" s="11">
        <f t="shared" si="608"/>
        <v>40350</v>
      </c>
      <c r="Q1085" s="11">
        <f t="shared" si="580"/>
        <v>0</v>
      </c>
      <c r="R1085" s="14">
        <v>15.06</v>
      </c>
      <c r="S1085" s="14">
        <f t="shared" si="609"/>
        <v>31500</v>
      </c>
      <c r="T1085" s="14">
        <f t="shared" si="610"/>
        <v>39150</v>
      </c>
      <c r="U1085" s="14">
        <f t="shared" si="603"/>
        <v>0</v>
      </c>
      <c r="V1085" s="15">
        <f t="shared" si="581"/>
        <v>567.65000000000146</v>
      </c>
      <c r="W1085" s="15">
        <f t="shared" si="584"/>
        <v>375.65000000000146</v>
      </c>
      <c r="X1085" s="15">
        <f t="shared" si="585"/>
        <v>192</v>
      </c>
      <c r="Y1085" s="15">
        <f t="shared" si="587"/>
        <v>567.65000000000146</v>
      </c>
      <c r="Z1085" s="16">
        <f t="shared" si="595"/>
        <v>586.77857142857101</v>
      </c>
      <c r="AA1085" s="15">
        <f t="shared" si="594"/>
        <v>1.6873186854898262E-2</v>
      </c>
      <c r="AB1085" s="15">
        <f t="shared" si="596"/>
        <v>15.692063775055383</v>
      </c>
      <c r="AC1085" s="15">
        <f t="shared" si="611"/>
        <v>31800</v>
      </c>
      <c r="AD1085" s="15">
        <f t="shared" si="612"/>
        <v>38850</v>
      </c>
      <c r="AE1085" s="15">
        <f t="shared" si="604"/>
        <v>0</v>
      </c>
    </row>
    <row r="1086" spans="1:31" x14ac:dyDescent="0.35">
      <c r="A1086" s="2">
        <v>44370</v>
      </c>
      <c r="B1086" t="s">
        <v>11</v>
      </c>
      <c r="C1086" s="3">
        <v>44371</v>
      </c>
      <c r="D1086">
        <v>34949.699999999997</v>
      </c>
      <c r="E1086">
        <v>34972</v>
      </c>
      <c r="F1086">
        <v>34555.1</v>
      </c>
      <c r="G1086">
        <v>34611.9</v>
      </c>
      <c r="H1086">
        <v>34610</v>
      </c>
      <c r="I1086">
        <v>34611.9</v>
      </c>
      <c r="J1086">
        <f t="shared" si="586"/>
        <v>-0.47353655823575547</v>
      </c>
      <c r="K1086">
        <v>877850</v>
      </c>
      <c r="L1086">
        <v>-201475</v>
      </c>
      <c r="M1086">
        <f t="shared" si="582"/>
        <v>34900</v>
      </c>
      <c r="N1086">
        <f t="shared" si="583"/>
        <v>1</v>
      </c>
      <c r="O1086" s="11">
        <f t="shared" ref="O1086:O1087" si="613">O1085</f>
        <v>29800</v>
      </c>
      <c r="P1086" s="11">
        <f t="shared" ref="P1086:P1087" si="614">P1085</f>
        <v>40350</v>
      </c>
      <c r="Q1086" s="11">
        <f t="shared" si="580"/>
        <v>0</v>
      </c>
      <c r="R1086" s="14">
        <v>14.737500000000001</v>
      </c>
      <c r="S1086" s="14">
        <f t="shared" si="609"/>
        <v>31500</v>
      </c>
      <c r="T1086" s="14">
        <f t="shared" si="610"/>
        <v>39150</v>
      </c>
      <c r="U1086" s="14">
        <f t="shared" si="603"/>
        <v>0</v>
      </c>
      <c r="V1086" s="15">
        <f t="shared" si="581"/>
        <v>416.90000000000146</v>
      </c>
      <c r="W1086" s="15">
        <f t="shared" si="584"/>
        <v>196.19999999999709</v>
      </c>
      <c r="X1086" s="15">
        <f t="shared" si="585"/>
        <v>220.70000000000437</v>
      </c>
      <c r="Y1086" s="15">
        <f t="shared" si="587"/>
        <v>416.90000000000146</v>
      </c>
      <c r="Z1086" s="16">
        <f t="shared" si="595"/>
        <v>590.43214285714259</v>
      </c>
      <c r="AA1086" s="15">
        <f t="shared" si="594"/>
        <v>1.7058645808439948E-2</v>
      </c>
      <c r="AB1086" s="15">
        <f t="shared" si="596"/>
        <v>15.864540601849152</v>
      </c>
      <c r="AC1086" s="15">
        <f t="shared" si="611"/>
        <v>31800</v>
      </c>
      <c r="AD1086" s="15">
        <f t="shared" si="612"/>
        <v>38850</v>
      </c>
      <c r="AE1086" s="15">
        <f t="shared" si="604"/>
        <v>0</v>
      </c>
    </row>
    <row r="1087" spans="1:31" x14ac:dyDescent="0.35">
      <c r="A1087" s="2">
        <v>44371</v>
      </c>
      <c r="B1087" t="s">
        <v>11</v>
      </c>
      <c r="C1087" s="3">
        <v>44371</v>
      </c>
      <c r="D1087">
        <v>34699.25</v>
      </c>
      <c r="E1087">
        <v>34970</v>
      </c>
      <c r="F1087">
        <v>34579.300000000003</v>
      </c>
      <c r="G1087">
        <v>34819.949999999997</v>
      </c>
      <c r="H1087">
        <v>34825</v>
      </c>
      <c r="I1087">
        <v>34827</v>
      </c>
      <c r="J1087">
        <f t="shared" si="586"/>
        <v>0.5975022939435457</v>
      </c>
      <c r="K1087">
        <v>365950</v>
      </c>
      <c r="L1087">
        <v>-511900</v>
      </c>
      <c r="M1087">
        <f t="shared" si="582"/>
        <v>34700</v>
      </c>
      <c r="N1087">
        <f t="shared" si="583"/>
        <v>0</v>
      </c>
      <c r="O1087" s="11">
        <f t="shared" si="613"/>
        <v>29800</v>
      </c>
      <c r="P1087" s="11">
        <f t="shared" si="614"/>
        <v>40350</v>
      </c>
      <c r="Q1087" s="11">
        <f t="shared" si="580"/>
        <v>0</v>
      </c>
      <c r="R1087" s="14">
        <v>15.365</v>
      </c>
      <c r="S1087" s="14">
        <f t="shared" si="609"/>
        <v>31500</v>
      </c>
      <c r="T1087" s="14">
        <f t="shared" si="610"/>
        <v>39150</v>
      </c>
      <c r="U1087" s="14">
        <f t="shared" si="603"/>
        <v>0</v>
      </c>
      <c r="V1087" s="15">
        <f t="shared" si="581"/>
        <v>390.69999999999709</v>
      </c>
      <c r="W1087" s="15">
        <f t="shared" si="584"/>
        <v>358.09999999999854</v>
      </c>
      <c r="X1087" s="15">
        <f t="shared" si="585"/>
        <v>32.599999999998545</v>
      </c>
      <c r="Y1087" s="15">
        <f t="shared" si="587"/>
        <v>390.69999999999709</v>
      </c>
      <c r="Z1087" s="16">
        <f t="shared" si="595"/>
        <v>574.71071428571361</v>
      </c>
      <c r="AA1087" s="15">
        <f t="shared" si="594"/>
        <v>1.6505213657277328E-2</v>
      </c>
      <c r="AB1087" s="15">
        <f t="shared" si="596"/>
        <v>15.349848701267915</v>
      </c>
      <c r="AC1087" s="15">
        <f t="shared" si="611"/>
        <v>31800</v>
      </c>
      <c r="AD1087" s="15">
        <f t="shared" si="612"/>
        <v>38850</v>
      </c>
      <c r="AE1087" s="15">
        <f t="shared" si="604"/>
        <v>0</v>
      </c>
    </row>
    <row r="1089" spans="15:31" x14ac:dyDescent="0.35">
      <c r="O1089" s="24" t="s">
        <v>54</v>
      </c>
      <c r="P1089" s="24"/>
      <c r="Q1089" s="25">
        <v>8</v>
      </c>
      <c r="S1089" s="24" t="s">
        <v>54</v>
      </c>
      <c r="T1089" s="24"/>
      <c r="U1089" s="25">
        <v>10</v>
      </c>
      <c r="AC1089" s="24" t="s">
        <v>54</v>
      </c>
      <c r="AD1089" s="24"/>
      <c r="AE1089" s="25">
        <v>10</v>
      </c>
    </row>
    <row r="1090" spans="15:31" x14ac:dyDescent="0.35">
      <c r="O1090" s="26" t="s">
        <v>55</v>
      </c>
      <c r="P1090" s="26"/>
      <c r="Q1090" s="27">
        <v>45</v>
      </c>
      <c r="S1090" s="26" t="s">
        <v>55</v>
      </c>
      <c r="T1090" s="26"/>
      <c r="U1090" s="27">
        <v>43</v>
      </c>
      <c r="AC1090" s="26" t="s">
        <v>55</v>
      </c>
      <c r="AD1090" s="26"/>
      <c r="AE1090" s="27">
        <v>43</v>
      </c>
    </row>
  </sheetData>
  <mergeCells count="6">
    <mergeCell ref="O1089:P1089"/>
    <mergeCell ref="O1090:P1090"/>
    <mergeCell ref="S1089:T1089"/>
    <mergeCell ref="S1090:T1090"/>
    <mergeCell ref="AC1089:AD1089"/>
    <mergeCell ref="AC1090:AD1090"/>
  </mergeCells>
  <pageMargins left="0.7" right="0.7" top="0.75" bottom="0.75" header="0.3" footer="0.3"/>
  <ignoredErrors>
    <ignoredError sqref="S20:T2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011B-1CA3-404A-BA59-058FB2AC9886}">
  <sheetPr codeName="Sheet2"/>
  <dimension ref="A1:G783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" t="s">
        <v>10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</v>
      </c>
      <c r="G1" s="1" t="s">
        <v>14</v>
      </c>
    </row>
    <row r="2" spans="1:7" x14ac:dyDescent="0.35">
      <c r="A2" s="2">
        <v>42737</v>
      </c>
      <c r="B2">
        <v>18242.3</v>
      </c>
      <c r="C2">
        <v>18249</v>
      </c>
      <c r="D2">
        <v>17844.900000000001</v>
      </c>
      <c r="E2">
        <v>17969.599999999999</v>
      </c>
      <c r="F2">
        <v>74444730</v>
      </c>
      <c r="G2">
        <v>18572400000</v>
      </c>
    </row>
    <row r="3" spans="1:7" x14ac:dyDescent="0.35">
      <c r="A3" s="2">
        <v>42738</v>
      </c>
      <c r="B3">
        <v>18002.75</v>
      </c>
      <c r="C3">
        <v>18115.05</v>
      </c>
      <c r="D3">
        <v>17830.95</v>
      </c>
      <c r="E3">
        <v>18035.599999999999</v>
      </c>
      <c r="F3">
        <v>64513818</v>
      </c>
      <c r="G3">
        <v>17693000000</v>
      </c>
    </row>
    <row r="4" spans="1:7" x14ac:dyDescent="0.35">
      <c r="A4" s="2">
        <v>42739</v>
      </c>
      <c r="B4">
        <v>18037.45</v>
      </c>
      <c r="C4">
        <v>18092.849999999999</v>
      </c>
      <c r="D4">
        <v>17868.900000000001</v>
      </c>
      <c r="E4">
        <v>17891</v>
      </c>
      <c r="F4">
        <v>50508161</v>
      </c>
      <c r="G4">
        <v>16158500000</v>
      </c>
    </row>
    <row r="5" spans="1:7" x14ac:dyDescent="0.35">
      <c r="A5" s="2">
        <v>42740</v>
      </c>
      <c r="B5">
        <v>18000.75</v>
      </c>
      <c r="C5">
        <v>18164.05</v>
      </c>
      <c r="D5">
        <v>17977.8</v>
      </c>
      <c r="E5">
        <v>18115.95</v>
      </c>
      <c r="F5">
        <v>68874940</v>
      </c>
      <c r="G5">
        <v>22711800000</v>
      </c>
    </row>
    <row r="6" spans="1:7" x14ac:dyDescent="0.35">
      <c r="A6" s="2">
        <v>42741</v>
      </c>
      <c r="B6">
        <v>18168.45</v>
      </c>
      <c r="C6">
        <v>18325.5</v>
      </c>
      <c r="D6">
        <v>18157.3</v>
      </c>
      <c r="E6">
        <v>18264</v>
      </c>
      <c r="F6">
        <v>65919927</v>
      </c>
      <c r="G6">
        <v>21745900000</v>
      </c>
    </row>
    <row r="7" spans="1:7" x14ac:dyDescent="0.35">
      <c r="A7" s="2">
        <v>42744</v>
      </c>
      <c r="B7">
        <v>18314.25</v>
      </c>
      <c r="C7">
        <v>18373.099999999999</v>
      </c>
      <c r="D7">
        <v>18256.150000000001</v>
      </c>
      <c r="E7">
        <v>18286.650000000001</v>
      </c>
      <c r="F7">
        <v>42677260</v>
      </c>
      <c r="G7">
        <v>14043800000</v>
      </c>
    </row>
    <row r="8" spans="1:7" x14ac:dyDescent="0.35">
      <c r="A8" s="2">
        <v>42745</v>
      </c>
      <c r="B8">
        <v>18351.45</v>
      </c>
      <c r="C8">
        <v>18441.150000000001</v>
      </c>
      <c r="D8">
        <v>18275.75</v>
      </c>
      <c r="E8">
        <v>18409.599999999999</v>
      </c>
      <c r="F8">
        <v>59993426</v>
      </c>
      <c r="G8">
        <v>20121800000</v>
      </c>
    </row>
    <row r="9" spans="1:7" x14ac:dyDescent="0.35">
      <c r="A9" s="2">
        <v>42746</v>
      </c>
      <c r="B9">
        <v>18535.349999999999</v>
      </c>
      <c r="C9">
        <v>18889.45</v>
      </c>
      <c r="D9">
        <v>18515.25</v>
      </c>
      <c r="E9">
        <v>18830</v>
      </c>
      <c r="F9">
        <v>102842482</v>
      </c>
      <c r="G9">
        <v>34934700000</v>
      </c>
    </row>
    <row r="10" spans="1:7" x14ac:dyDescent="0.35">
      <c r="A10" s="2">
        <v>42747</v>
      </c>
      <c r="B10">
        <v>18885.45</v>
      </c>
      <c r="C10">
        <v>18966.3</v>
      </c>
      <c r="D10">
        <v>18805.849999999999</v>
      </c>
      <c r="E10">
        <v>18873.95</v>
      </c>
      <c r="F10">
        <v>66286062</v>
      </c>
      <c r="G10">
        <v>19825400000</v>
      </c>
    </row>
    <row r="11" spans="1:7" x14ac:dyDescent="0.35">
      <c r="A11" s="2">
        <v>42748</v>
      </c>
      <c r="B11">
        <v>18949.7</v>
      </c>
      <c r="C11">
        <v>18952.25</v>
      </c>
      <c r="D11">
        <v>18781.25</v>
      </c>
      <c r="E11">
        <v>18912.099999999999</v>
      </c>
      <c r="F11">
        <v>55762182</v>
      </c>
      <c r="G11">
        <v>18553000000</v>
      </c>
    </row>
    <row r="12" spans="1:7" x14ac:dyDescent="0.35">
      <c r="A12" s="2">
        <v>42751</v>
      </c>
      <c r="B12">
        <v>18899.7</v>
      </c>
      <c r="C12">
        <v>19134.5</v>
      </c>
      <c r="D12">
        <v>18865.25</v>
      </c>
      <c r="E12">
        <v>19096.45</v>
      </c>
      <c r="F12">
        <v>59319825</v>
      </c>
      <c r="G12">
        <v>17407700000</v>
      </c>
    </row>
    <row r="13" spans="1:7" x14ac:dyDescent="0.35">
      <c r="A13" s="2">
        <v>42752</v>
      </c>
      <c r="B13">
        <v>19128.150000000001</v>
      </c>
      <c r="C13">
        <v>19202.25</v>
      </c>
      <c r="D13">
        <v>18981.849999999999</v>
      </c>
      <c r="E13">
        <v>19067.05</v>
      </c>
      <c r="F13">
        <v>63686033</v>
      </c>
      <c r="G13">
        <v>18626200000</v>
      </c>
    </row>
    <row r="14" spans="1:7" x14ac:dyDescent="0.35">
      <c r="A14" s="2">
        <v>42753</v>
      </c>
      <c r="B14">
        <v>19074.849999999999</v>
      </c>
      <c r="C14">
        <v>19276.5</v>
      </c>
      <c r="D14">
        <v>19072.099999999999</v>
      </c>
      <c r="E14">
        <v>19164.5</v>
      </c>
      <c r="F14">
        <v>56898977</v>
      </c>
      <c r="G14">
        <v>18713800000</v>
      </c>
    </row>
    <row r="15" spans="1:7" x14ac:dyDescent="0.35">
      <c r="A15" s="2">
        <v>42754</v>
      </c>
      <c r="B15">
        <v>19165.349999999999</v>
      </c>
      <c r="C15">
        <v>19185.3</v>
      </c>
      <c r="D15">
        <v>19046.099999999999</v>
      </c>
      <c r="E15">
        <v>19124.25</v>
      </c>
      <c r="F15">
        <v>83679399</v>
      </c>
      <c r="G15">
        <v>24097800000</v>
      </c>
    </row>
    <row r="16" spans="1:7" x14ac:dyDescent="0.35">
      <c r="A16" s="2">
        <v>42755</v>
      </c>
      <c r="B16">
        <v>18996.599999999999</v>
      </c>
      <c r="C16">
        <v>19071.650000000001</v>
      </c>
      <c r="D16">
        <v>18793.05</v>
      </c>
      <c r="E16">
        <v>18820.8</v>
      </c>
      <c r="F16">
        <v>110140976</v>
      </c>
      <c r="G16">
        <v>38559000000</v>
      </c>
    </row>
    <row r="17" spans="1:7" x14ac:dyDescent="0.35">
      <c r="A17" s="2">
        <v>42758</v>
      </c>
      <c r="B17">
        <v>18762</v>
      </c>
      <c r="C17">
        <v>18909.650000000001</v>
      </c>
      <c r="D17">
        <v>18722.849999999999</v>
      </c>
      <c r="E17">
        <v>18842.7</v>
      </c>
      <c r="F17">
        <v>97144867</v>
      </c>
      <c r="G17">
        <v>32324500000</v>
      </c>
    </row>
    <row r="18" spans="1:7" x14ac:dyDescent="0.35">
      <c r="A18" s="2">
        <v>42759</v>
      </c>
      <c r="B18">
        <v>18931</v>
      </c>
      <c r="C18">
        <v>19054.3</v>
      </c>
      <c r="D18">
        <v>18906.95</v>
      </c>
      <c r="E18">
        <v>19023.5</v>
      </c>
      <c r="F18">
        <v>81717037</v>
      </c>
      <c r="G18">
        <v>31186200000</v>
      </c>
    </row>
    <row r="19" spans="1:7" x14ac:dyDescent="0.35">
      <c r="A19" s="2">
        <v>42760</v>
      </c>
      <c r="B19">
        <v>19120.05</v>
      </c>
      <c r="C19">
        <v>19518.45</v>
      </c>
      <c r="D19">
        <v>19114.150000000001</v>
      </c>
      <c r="E19">
        <v>19473.2</v>
      </c>
      <c r="F19">
        <v>131028002</v>
      </c>
      <c r="G19">
        <v>46726700000</v>
      </c>
    </row>
    <row r="20" spans="1:7" x14ac:dyDescent="0.35">
      <c r="A20" s="2">
        <v>42762</v>
      </c>
      <c r="B20">
        <v>19588.400000000001</v>
      </c>
      <c r="C20">
        <v>19794.95</v>
      </c>
      <c r="D20">
        <v>19534.900000000001</v>
      </c>
      <c r="E20">
        <v>19708.3</v>
      </c>
      <c r="F20">
        <v>157251635</v>
      </c>
      <c r="G20">
        <v>46547900000</v>
      </c>
    </row>
    <row r="21" spans="1:7" x14ac:dyDescent="0.35">
      <c r="A21" s="2">
        <v>42765</v>
      </c>
      <c r="B21">
        <v>19718.8</v>
      </c>
      <c r="C21">
        <v>19767.05</v>
      </c>
      <c r="D21">
        <v>19561.099999999999</v>
      </c>
      <c r="E21">
        <v>19585.25</v>
      </c>
      <c r="F21">
        <v>71178678</v>
      </c>
      <c r="G21">
        <v>21133700000</v>
      </c>
    </row>
    <row r="22" spans="1:7" x14ac:dyDescent="0.35">
      <c r="A22" s="2">
        <v>42766</v>
      </c>
      <c r="B22">
        <v>19533.2</v>
      </c>
      <c r="C22">
        <v>19624.099999999999</v>
      </c>
      <c r="D22">
        <v>19435.45</v>
      </c>
      <c r="E22">
        <v>19515.150000000001</v>
      </c>
      <c r="F22">
        <v>67343878</v>
      </c>
      <c r="G22">
        <v>23316600000</v>
      </c>
    </row>
    <row r="23" spans="1:7" x14ac:dyDescent="0.35">
      <c r="A23" s="2">
        <v>42767</v>
      </c>
      <c r="B23">
        <v>19522.400000000001</v>
      </c>
      <c r="C23">
        <v>20047.849999999999</v>
      </c>
      <c r="D23">
        <v>19470.95</v>
      </c>
      <c r="E23">
        <v>20020.599999999999</v>
      </c>
      <c r="F23">
        <v>145906975</v>
      </c>
      <c r="G23">
        <v>45498500000</v>
      </c>
    </row>
    <row r="24" spans="1:7" x14ac:dyDescent="0.35">
      <c r="A24" s="2">
        <v>42768</v>
      </c>
      <c r="B24">
        <v>20053.95</v>
      </c>
      <c r="C24">
        <v>20146.900000000001</v>
      </c>
      <c r="D24">
        <v>19915.2</v>
      </c>
      <c r="E24">
        <v>20070.3</v>
      </c>
      <c r="F24">
        <v>116963782</v>
      </c>
      <c r="G24">
        <v>32796400000</v>
      </c>
    </row>
    <row r="25" spans="1:7" x14ac:dyDescent="0.35">
      <c r="A25" s="2">
        <v>42769</v>
      </c>
      <c r="B25">
        <v>20061.900000000001</v>
      </c>
      <c r="C25">
        <v>20229.650000000001</v>
      </c>
      <c r="D25">
        <v>20009.95</v>
      </c>
      <c r="E25">
        <v>20196.8</v>
      </c>
      <c r="F25">
        <v>113714035</v>
      </c>
      <c r="G25">
        <v>30926600000</v>
      </c>
    </row>
    <row r="26" spans="1:7" x14ac:dyDescent="0.35">
      <c r="A26" s="2">
        <v>42772</v>
      </c>
      <c r="B26">
        <v>20307.150000000001</v>
      </c>
      <c r="C26">
        <v>20462.45</v>
      </c>
      <c r="D26">
        <v>20298.05</v>
      </c>
      <c r="E26">
        <v>20371.599999999999</v>
      </c>
      <c r="F26">
        <v>99281709</v>
      </c>
      <c r="G26">
        <v>28538500000</v>
      </c>
    </row>
    <row r="27" spans="1:7" x14ac:dyDescent="0.35">
      <c r="A27" s="2">
        <v>42773</v>
      </c>
      <c r="B27">
        <v>20367.3</v>
      </c>
      <c r="C27">
        <v>20426.95</v>
      </c>
      <c r="D27">
        <v>20281.5</v>
      </c>
      <c r="E27">
        <v>20327.25</v>
      </c>
      <c r="F27">
        <v>109432014</v>
      </c>
      <c r="G27">
        <v>28356000000</v>
      </c>
    </row>
    <row r="28" spans="1:7" x14ac:dyDescent="0.35">
      <c r="A28" s="2">
        <v>42774</v>
      </c>
      <c r="B28">
        <v>20335.25</v>
      </c>
      <c r="C28">
        <v>20362.8</v>
      </c>
      <c r="D28">
        <v>20070.150000000001</v>
      </c>
      <c r="E28">
        <v>20245.400000000001</v>
      </c>
      <c r="F28">
        <v>85902788</v>
      </c>
      <c r="G28">
        <v>26261700000</v>
      </c>
    </row>
    <row r="29" spans="1:7" x14ac:dyDescent="0.35">
      <c r="A29" s="2">
        <v>42775</v>
      </c>
      <c r="B29">
        <v>20312.650000000001</v>
      </c>
      <c r="C29">
        <v>20406.599999999999</v>
      </c>
      <c r="D29">
        <v>20000.349999999999</v>
      </c>
      <c r="E29">
        <v>20151.150000000001</v>
      </c>
      <c r="F29">
        <v>107559620</v>
      </c>
      <c r="G29">
        <v>27632500000</v>
      </c>
    </row>
    <row r="30" spans="1:7" x14ac:dyDescent="0.35">
      <c r="A30" s="2">
        <v>42776</v>
      </c>
      <c r="B30">
        <v>20225.75</v>
      </c>
      <c r="C30">
        <v>20310</v>
      </c>
      <c r="D30">
        <v>20167.099999999999</v>
      </c>
      <c r="E30">
        <v>20213.900000000001</v>
      </c>
      <c r="F30">
        <v>117595817</v>
      </c>
      <c r="G30">
        <v>33540800000</v>
      </c>
    </row>
    <row r="31" spans="1:7" x14ac:dyDescent="0.35">
      <c r="A31" s="2">
        <v>42779</v>
      </c>
      <c r="B31">
        <v>20273.650000000001</v>
      </c>
      <c r="C31">
        <v>20308.7</v>
      </c>
      <c r="D31">
        <v>20116.900000000001</v>
      </c>
      <c r="E31">
        <v>20251.8</v>
      </c>
      <c r="F31">
        <v>108967330</v>
      </c>
      <c r="G31">
        <v>31710100000</v>
      </c>
    </row>
    <row r="32" spans="1:7" x14ac:dyDescent="0.35">
      <c r="A32" s="2">
        <v>42780</v>
      </c>
      <c r="B32">
        <v>20304.5</v>
      </c>
      <c r="C32">
        <v>20314.05</v>
      </c>
      <c r="D32">
        <v>20158.849999999999</v>
      </c>
      <c r="E32">
        <v>20258.099999999999</v>
      </c>
      <c r="F32">
        <v>69832338</v>
      </c>
      <c r="G32">
        <v>21847000000</v>
      </c>
    </row>
    <row r="33" spans="1:7" x14ac:dyDescent="0.35">
      <c r="A33" s="2">
        <v>42781</v>
      </c>
      <c r="B33">
        <v>20282.099999999999</v>
      </c>
      <c r="C33">
        <v>20368.2</v>
      </c>
      <c r="D33">
        <v>20115.849999999999</v>
      </c>
      <c r="E33">
        <v>20163.7</v>
      </c>
      <c r="F33">
        <v>74195087</v>
      </c>
      <c r="G33">
        <v>22642100000</v>
      </c>
    </row>
    <row r="34" spans="1:7" x14ac:dyDescent="0.35">
      <c r="A34" s="2">
        <v>42782</v>
      </c>
      <c r="B34">
        <v>20243.25</v>
      </c>
      <c r="C34">
        <v>20295.55</v>
      </c>
      <c r="D34">
        <v>20088.2</v>
      </c>
      <c r="E34">
        <v>20243.7</v>
      </c>
      <c r="F34">
        <v>81485552</v>
      </c>
      <c r="G34">
        <v>24959000000</v>
      </c>
    </row>
    <row r="35" spans="1:7" x14ac:dyDescent="0.35">
      <c r="A35" s="2">
        <v>42783</v>
      </c>
      <c r="B35">
        <v>20918.45</v>
      </c>
      <c r="C35">
        <v>21042.35</v>
      </c>
      <c r="D35">
        <v>20449.650000000001</v>
      </c>
      <c r="E35">
        <v>20551.349999999999</v>
      </c>
      <c r="F35">
        <v>197061810</v>
      </c>
      <c r="G35">
        <v>173891200000</v>
      </c>
    </row>
    <row r="36" spans="1:7" x14ac:dyDescent="0.35">
      <c r="A36" s="2">
        <v>42786</v>
      </c>
      <c r="B36">
        <v>20494.849999999999</v>
      </c>
      <c r="C36">
        <v>20702.599999999999</v>
      </c>
      <c r="D36">
        <v>20472.400000000001</v>
      </c>
      <c r="E36">
        <v>20677.099999999999</v>
      </c>
      <c r="F36">
        <v>66182208</v>
      </c>
      <c r="G36">
        <v>19000200000</v>
      </c>
    </row>
    <row r="37" spans="1:7" x14ac:dyDescent="0.35">
      <c r="A37" s="2">
        <v>42787</v>
      </c>
      <c r="B37">
        <v>20695.900000000001</v>
      </c>
      <c r="C37">
        <v>20903.349999999999</v>
      </c>
      <c r="D37">
        <v>20619.25</v>
      </c>
      <c r="E37">
        <v>20860.95</v>
      </c>
      <c r="F37">
        <v>74587721</v>
      </c>
      <c r="G37">
        <v>24728700000</v>
      </c>
    </row>
    <row r="38" spans="1:7" x14ac:dyDescent="0.35">
      <c r="A38" s="2">
        <v>42788</v>
      </c>
      <c r="B38">
        <v>20937.599999999999</v>
      </c>
      <c r="C38">
        <v>20958.25</v>
      </c>
      <c r="D38">
        <v>20829.650000000001</v>
      </c>
      <c r="E38">
        <v>20868.45</v>
      </c>
      <c r="F38">
        <v>92261695</v>
      </c>
      <c r="G38">
        <v>32345800000</v>
      </c>
    </row>
    <row r="39" spans="1:7" x14ac:dyDescent="0.35">
      <c r="A39" s="2">
        <v>42789</v>
      </c>
      <c r="B39">
        <v>20887.650000000001</v>
      </c>
      <c r="C39">
        <v>21011.9</v>
      </c>
      <c r="D39">
        <v>20828.400000000001</v>
      </c>
      <c r="E39">
        <v>20876.650000000001</v>
      </c>
      <c r="F39">
        <v>95406666</v>
      </c>
      <c r="G39">
        <v>41170000000</v>
      </c>
    </row>
    <row r="40" spans="1:7" x14ac:dyDescent="0.35">
      <c r="A40" s="2">
        <v>42793</v>
      </c>
      <c r="B40">
        <v>20853.45</v>
      </c>
      <c r="C40">
        <v>20853.45</v>
      </c>
      <c r="D40">
        <v>20584.75</v>
      </c>
      <c r="E40">
        <v>20613.05</v>
      </c>
      <c r="F40">
        <v>60499704</v>
      </c>
      <c r="G40">
        <v>21474800000</v>
      </c>
    </row>
    <row r="41" spans="1:7" x14ac:dyDescent="0.35">
      <c r="A41" s="2">
        <v>42794</v>
      </c>
      <c r="B41">
        <v>20632.849999999999</v>
      </c>
      <c r="C41">
        <v>20681.3</v>
      </c>
      <c r="D41">
        <v>20560.599999999999</v>
      </c>
      <c r="E41">
        <v>20607.25</v>
      </c>
      <c r="F41">
        <v>76658515</v>
      </c>
      <c r="G41">
        <v>19943900000</v>
      </c>
    </row>
    <row r="42" spans="1:7" x14ac:dyDescent="0.35">
      <c r="A42" s="2">
        <v>42795</v>
      </c>
      <c r="B42">
        <v>20698.900000000001</v>
      </c>
      <c r="C42">
        <v>20833.75</v>
      </c>
      <c r="D42">
        <v>20678.75</v>
      </c>
      <c r="E42">
        <v>20783.75</v>
      </c>
      <c r="F42">
        <v>75542256</v>
      </c>
      <c r="G42">
        <v>22215700000</v>
      </c>
    </row>
    <row r="43" spans="1:7" x14ac:dyDescent="0.35">
      <c r="A43" s="2">
        <v>42796</v>
      </c>
      <c r="B43">
        <v>20885</v>
      </c>
      <c r="C43">
        <v>20905</v>
      </c>
      <c r="D43">
        <v>20516.900000000001</v>
      </c>
      <c r="E43">
        <v>20560.05</v>
      </c>
      <c r="F43">
        <v>81044163</v>
      </c>
      <c r="G43">
        <v>25314800000</v>
      </c>
    </row>
    <row r="44" spans="1:7" x14ac:dyDescent="0.35">
      <c r="A44" s="2">
        <v>42797</v>
      </c>
      <c r="B44">
        <v>20572.849999999999</v>
      </c>
      <c r="C44">
        <v>20580.45</v>
      </c>
      <c r="D44">
        <v>20423.349999999999</v>
      </c>
      <c r="E44">
        <v>20495.599999999999</v>
      </c>
      <c r="F44">
        <v>53179917</v>
      </c>
      <c r="G44">
        <v>15301400000</v>
      </c>
    </row>
    <row r="45" spans="1:7" x14ac:dyDescent="0.35">
      <c r="A45" s="2">
        <v>42800</v>
      </c>
      <c r="B45">
        <v>20548.95</v>
      </c>
      <c r="C45">
        <v>20727.5</v>
      </c>
      <c r="D45">
        <v>20532.2</v>
      </c>
      <c r="E45">
        <v>20663.650000000001</v>
      </c>
      <c r="F45">
        <v>56093806</v>
      </c>
      <c r="G45">
        <v>17700900000</v>
      </c>
    </row>
    <row r="46" spans="1:7" x14ac:dyDescent="0.35">
      <c r="A46" s="2">
        <v>42801</v>
      </c>
      <c r="B46">
        <v>20685.95</v>
      </c>
      <c r="C46">
        <v>20701.25</v>
      </c>
      <c r="D46">
        <v>20585.95</v>
      </c>
      <c r="E46">
        <v>20627.5</v>
      </c>
      <c r="F46">
        <v>47804156</v>
      </c>
      <c r="G46">
        <v>16725800000</v>
      </c>
    </row>
    <row r="47" spans="1:7" x14ac:dyDescent="0.35">
      <c r="A47" s="2">
        <v>42802</v>
      </c>
      <c r="B47">
        <v>20630.150000000001</v>
      </c>
      <c r="C47">
        <v>20715.2</v>
      </c>
      <c r="D47">
        <v>20534.25</v>
      </c>
      <c r="E47">
        <v>20676.55</v>
      </c>
      <c r="F47">
        <v>63112788</v>
      </c>
      <c r="G47">
        <v>24178600000</v>
      </c>
    </row>
    <row r="48" spans="1:7" x14ac:dyDescent="0.35">
      <c r="A48" s="2">
        <v>42803</v>
      </c>
      <c r="B48">
        <v>20620.55</v>
      </c>
      <c r="C48">
        <v>20780.25</v>
      </c>
      <c r="D48">
        <v>20603.900000000001</v>
      </c>
      <c r="E48">
        <v>20721.349999999999</v>
      </c>
      <c r="F48">
        <v>59782379</v>
      </c>
      <c r="G48">
        <v>20269100000</v>
      </c>
    </row>
    <row r="49" spans="1:7" x14ac:dyDescent="0.35">
      <c r="A49" s="2">
        <v>42804</v>
      </c>
      <c r="B49">
        <v>20825.900000000001</v>
      </c>
      <c r="C49">
        <v>20876.95</v>
      </c>
      <c r="D49">
        <v>20648.8</v>
      </c>
      <c r="E49">
        <v>20727.55</v>
      </c>
      <c r="F49">
        <v>53537238</v>
      </c>
      <c r="G49">
        <v>19647700000</v>
      </c>
    </row>
    <row r="50" spans="1:7" x14ac:dyDescent="0.35">
      <c r="A50" s="2">
        <v>42808</v>
      </c>
      <c r="B50">
        <v>21189.85</v>
      </c>
      <c r="C50">
        <v>21274.45</v>
      </c>
      <c r="D50">
        <v>21059.7</v>
      </c>
      <c r="E50">
        <v>21102.7</v>
      </c>
      <c r="F50">
        <v>98698328</v>
      </c>
      <c r="G50">
        <v>34980100000</v>
      </c>
    </row>
    <row r="51" spans="1:7" x14ac:dyDescent="0.35">
      <c r="A51" s="2">
        <v>42809</v>
      </c>
      <c r="B51">
        <v>21089.4</v>
      </c>
      <c r="C51">
        <v>21216.9</v>
      </c>
      <c r="D51">
        <v>21063.95</v>
      </c>
      <c r="E51">
        <v>21157.9</v>
      </c>
      <c r="F51">
        <v>75243419</v>
      </c>
      <c r="G51">
        <v>23916100000</v>
      </c>
    </row>
    <row r="52" spans="1:7" x14ac:dyDescent="0.35">
      <c r="A52" s="2">
        <v>42810</v>
      </c>
      <c r="B52">
        <v>21237.5</v>
      </c>
      <c r="C52">
        <v>21289.8</v>
      </c>
      <c r="D52">
        <v>21194.25</v>
      </c>
      <c r="E52">
        <v>21249.9</v>
      </c>
      <c r="F52">
        <v>73921069</v>
      </c>
      <c r="G52">
        <v>23101900000</v>
      </c>
    </row>
    <row r="53" spans="1:7" x14ac:dyDescent="0.35">
      <c r="A53" s="2">
        <v>42811</v>
      </c>
      <c r="B53">
        <v>21308.45</v>
      </c>
      <c r="C53">
        <v>21336.05</v>
      </c>
      <c r="D53">
        <v>21127.95</v>
      </c>
      <c r="E53">
        <v>21175.05</v>
      </c>
      <c r="F53">
        <v>92308641</v>
      </c>
      <c r="G53">
        <v>37262300000</v>
      </c>
    </row>
    <row r="54" spans="1:7" x14ac:dyDescent="0.35">
      <c r="A54" s="2">
        <v>42814</v>
      </c>
      <c r="B54">
        <v>21202.55</v>
      </c>
      <c r="C54">
        <v>21202.55</v>
      </c>
      <c r="D54">
        <v>21084.799999999999</v>
      </c>
      <c r="E54">
        <v>21110.25</v>
      </c>
      <c r="F54">
        <v>50376495</v>
      </c>
      <c r="G54">
        <v>18376900000</v>
      </c>
    </row>
    <row r="55" spans="1:7" x14ac:dyDescent="0.35">
      <c r="A55" s="2">
        <v>42815</v>
      </c>
      <c r="B55">
        <v>21110.65</v>
      </c>
      <c r="C55">
        <v>21146.5</v>
      </c>
      <c r="D55">
        <v>20967</v>
      </c>
      <c r="E55">
        <v>21019</v>
      </c>
      <c r="F55">
        <v>72936344</v>
      </c>
      <c r="G55">
        <v>24819600000</v>
      </c>
    </row>
    <row r="56" spans="1:7" x14ac:dyDescent="0.35">
      <c r="A56" s="2">
        <v>42816</v>
      </c>
      <c r="B56">
        <v>20815.349999999999</v>
      </c>
      <c r="C56">
        <v>20899</v>
      </c>
      <c r="D56">
        <v>20753.900000000001</v>
      </c>
      <c r="E56">
        <v>20781.349999999999</v>
      </c>
      <c r="F56">
        <v>83727177</v>
      </c>
      <c r="G56">
        <v>33423100000</v>
      </c>
    </row>
    <row r="57" spans="1:7" x14ac:dyDescent="0.35">
      <c r="A57" s="2">
        <v>42817</v>
      </c>
      <c r="B57">
        <v>20848.75</v>
      </c>
      <c r="C57">
        <v>20934.75</v>
      </c>
      <c r="D57">
        <v>20775.349999999999</v>
      </c>
      <c r="E57">
        <v>20895.5</v>
      </c>
      <c r="F57">
        <v>60387250</v>
      </c>
      <c r="G57">
        <v>23708200000</v>
      </c>
    </row>
    <row r="58" spans="1:7" x14ac:dyDescent="0.35">
      <c r="A58" s="2">
        <v>42818</v>
      </c>
      <c r="B58">
        <v>20987.599999999999</v>
      </c>
      <c r="C58">
        <v>21174.1</v>
      </c>
      <c r="D58">
        <v>20929.150000000001</v>
      </c>
      <c r="E58">
        <v>21122.55</v>
      </c>
      <c r="F58">
        <v>124797100</v>
      </c>
      <c r="G58">
        <v>34693800000</v>
      </c>
    </row>
    <row r="59" spans="1:7" x14ac:dyDescent="0.35">
      <c r="A59" s="2">
        <v>42821</v>
      </c>
      <c r="B59">
        <v>21178.1</v>
      </c>
      <c r="C59">
        <v>21179.200000000001</v>
      </c>
      <c r="D59">
        <v>20979.55</v>
      </c>
      <c r="E59">
        <v>21056.9</v>
      </c>
      <c r="F59">
        <v>97615919</v>
      </c>
      <c r="G59">
        <v>27249600000</v>
      </c>
    </row>
    <row r="60" spans="1:7" x14ac:dyDescent="0.35">
      <c r="A60" s="2">
        <v>42822</v>
      </c>
      <c r="B60">
        <v>21229</v>
      </c>
      <c r="C60">
        <v>21264.95</v>
      </c>
      <c r="D60">
        <v>21145</v>
      </c>
      <c r="E60">
        <v>21225.4</v>
      </c>
      <c r="F60">
        <v>95258847</v>
      </c>
      <c r="G60">
        <v>30851100000</v>
      </c>
    </row>
    <row r="61" spans="1:7" x14ac:dyDescent="0.35">
      <c r="A61" s="2">
        <v>42823</v>
      </c>
      <c r="B61">
        <v>21291.45</v>
      </c>
      <c r="C61">
        <v>21418.6</v>
      </c>
      <c r="D61">
        <v>21255.75</v>
      </c>
      <c r="E61">
        <v>21391.15</v>
      </c>
      <c r="F61">
        <v>119195883</v>
      </c>
      <c r="G61">
        <v>38227300000</v>
      </c>
    </row>
    <row r="62" spans="1:7" x14ac:dyDescent="0.35">
      <c r="A62" s="2">
        <v>42824</v>
      </c>
      <c r="B62">
        <v>21374.35</v>
      </c>
      <c r="C62">
        <v>21696</v>
      </c>
      <c r="D62">
        <v>21331.9</v>
      </c>
      <c r="E62">
        <v>21620.7</v>
      </c>
      <c r="F62">
        <v>111132480</v>
      </c>
      <c r="G62">
        <v>43101000000</v>
      </c>
    </row>
    <row r="63" spans="1:7" x14ac:dyDescent="0.35">
      <c r="A63" s="2">
        <v>42825</v>
      </c>
      <c r="B63">
        <v>21551.85</v>
      </c>
      <c r="C63">
        <v>21574.15</v>
      </c>
      <c r="D63">
        <v>21414</v>
      </c>
      <c r="E63">
        <v>21444.15</v>
      </c>
      <c r="F63">
        <v>103206746</v>
      </c>
      <c r="G63">
        <v>30060800000</v>
      </c>
    </row>
    <row r="64" spans="1:7" x14ac:dyDescent="0.35">
      <c r="A64" s="2">
        <v>42828</v>
      </c>
      <c r="B64">
        <v>21539.200000000001</v>
      </c>
      <c r="C64">
        <v>21565.45</v>
      </c>
      <c r="D64">
        <v>21408.6</v>
      </c>
      <c r="E64">
        <v>21547.75</v>
      </c>
      <c r="F64">
        <v>61067763</v>
      </c>
      <c r="G64">
        <v>19066100000</v>
      </c>
    </row>
    <row r="65" spans="1:7" x14ac:dyDescent="0.35">
      <c r="A65" s="2">
        <v>42830</v>
      </c>
      <c r="B65">
        <v>21602.2</v>
      </c>
      <c r="C65">
        <v>21699.3</v>
      </c>
      <c r="D65">
        <v>21499.75</v>
      </c>
      <c r="E65">
        <v>21652.7</v>
      </c>
      <c r="F65">
        <v>84599454</v>
      </c>
      <c r="G65">
        <v>26878800000</v>
      </c>
    </row>
    <row r="66" spans="1:7" x14ac:dyDescent="0.35">
      <c r="A66" s="2">
        <v>42831</v>
      </c>
      <c r="B66">
        <v>21572.7</v>
      </c>
      <c r="C66">
        <v>21674</v>
      </c>
      <c r="D66">
        <v>21488.9</v>
      </c>
      <c r="E66">
        <v>21622.95</v>
      </c>
      <c r="F66">
        <v>93689427</v>
      </c>
      <c r="G66">
        <v>30460900000</v>
      </c>
    </row>
    <row r="67" spans="1:7" x14ac:dyDescent="0.35">
      <c r="A67" s="2">
        <v>42832</v>
      </c>
      <c r="B67">
        <v>21536.5</v>
      </c>
      <c r="C67">
        <v>21616.85</v>
      </c>
      <c r="D67">
        <v>21397</v>
      </c>
      <c r="E67">
        <v>21431.15</v>
      </c>
      <c r="F67">
        <v>96285404</v>
      </c>
      <c r="G67">
        <v>22491700000</v>
      </c>
    </row>
    <row r="68" spans="1:7" x14ac:dyDescent="0.35">
      <c r="A68" s="2">
        <v>42835</v>
      </c>
      <c r="B68">
        <v>21492.05</v>
      </c>
      <c r="C68">
        <v>21552.1</v>
      </c>
      <c r="D68">
        <v>21396.05</v>
      </c>
      <c r="E68">
        <v>21520.15</v>
      </c>
      <c r="F68">
        <v>57491405</v>
      </c>
      <c r="G68">
        <v>18997500000</v>
      </c>
    </row>
    <row r="69" spans="1:7" x14ac:dyDescent="0.35">
      <c r="A69" s="2">
        <v>42836</v>
      </c>
      <c r="B69">
        <v>21521.45</v>
      </c>
      <c r="C69">
        <v>21753.35</v>
      </c>
      <c r="D69">
        <v>21483.55</v>
      </c>
      <c r="E69">
        <v>21736.15</v>
      </c>
      <c r="F69">
        <v>89433764</v>
      </c>
      <c r="G69">
        <v>25730000000</v>
      </c>
    </row>
    <row r="70" spans="1:7" x14ac:dyDescent="0.35">
      <c r="A70" s="2">
        <v>42837</v>
      </c>
      <c r="B70">
        <v>21735.65</v>
      </c>
      <c r="C70">
        <v>21787.1</v>
      </c>
      <c r="D70">
        <v>21551.75</v>
      </c>
      <c r="E70">
        <v>21666.799999999999</v>
      </c>
      <c r="F70">
        <v>78966353</v>
      </c>
      <c r="G70">
        <v>22622000000</v>
      </c>
    </row>
    <row r="71" spans="1:7" x14ac:dyDescent="0.35">
      <c r="A71" s="2">
        <v>42838</v>
      </c>
      <c r="B71">
        <v>21651.25</v>
      </c>
      <c r="C71">
        <v>21758.85</v>
      </c>
      <c r="D71">
        <v>21627</v>
      </c>
      <c r="E71">
        <v>21686.6</v>
      </c>
      <c r="F71">
        <v>71469667</v>
      </c>
      <c r="G71">
        <v>21036800000</v>
      </c>
    </row>
    <row r="72" spans="1:7" x14ac:dyDescent="0.35">
      <c r="A72" s="2">
        <v>42842</v>
      </c>
      <c r="B72">
        <v>21700.5</v>
      </c>
      <c r="C72">
        <v>21743.3</v>
      </c>
      <c r="D72">
        <v>21576.75</v>
      </c>
      <c r="E72">
        <v>21647.599999999999</v>
      </c>
      <c r="F72">
        <v>49031440</v>
      </c>
      <c r="G72">
        <v>16137000000</v>
      </c>
    </row>
    <row r="73" spans="1:7" x14ac:dyDescent="0.35">
      <c r="A73" s="2">
        <v>42843</v>
      </c>
      <c r="B73">
        <v>21706.05</v>
      </c>
      <c r="C73">
        <v>21947</v>
      </c>
      <c r="D73">
        <v>21634.15</v>
      </c>
      <c r="E73">
        <v>21671.85</v>
      </c>
      <c r="F73">
        <v>85174794</v>
      </c>
      <c r="G73">
        <v>25190300000</v>
      </c>
    </row>
    <row r="74" spans="1:7" x14ac:dyDescent="0.35">
      <c r="A74" s="2">
        <v>42844</v>
      </c>
      <c r="B74">
        <v>21674.1</v>
      </c>
      <c r="C74">
        <v>21706.3</v>
      </c>
      <c r="D74">
        <v>21470.2</v>
      </c>
      <c r="E74">
        <v>21556.35</v>
      </c>
      <c r="F74">
        <v>81449296</v>
      </c>
      <c r="G74">
        <v>29822300000</v>
      </c>
    </row>
    <row r="75" spans="1:7" x14ac:dyDescent="0.35">
      <c r="A75" s="2">
        <v>42845</v>
      </c>
      <c r="B75">
        <v>21419.45</v>
      </c>
      <c r="C75">
        <v>21558.85</v>
      </c>
      <c r="D75">
        <v>21396</v>
      </c>
      <c r="E75">
        <v>21491.4</v>
      </c>
      <c r="F75">
        <v>100132829</v>
      </c>
      <c r="G75">
        <v>40725800000</v>
      </c>
    </row>
    <row r="76" spans="1:7" x14ac:dyDescent="0.35">
      <c r="A76" s="2">
        <v>42846</v>
      </c>
      <c r="B76">
        <v>21567.5</v>
      </c>
      <c r="C76">
        <v>21614.55</v>
      </c>
      <c r="D76">
        <v>21386.2</v>
      </c>
      <c r="E76">
        <v>21551.45</v>
      </c>
      <c r="F76">
        <v>77253527</v>
      </c>
      <c r="G76">
        <v>31801400000</v>
      </c>
    </row>
    <row r="77" spans="1:7" x14ac:dyDescent="0.35">
      <c r="A77" s="2">
        <v>42849</v>
      </c>
      <c r="B77">
        <v>21591.9</v>
      </c>
      <c r="C77">
        <v>21884.85</v>
      </c>
      <c r="D77">
        <v>21578.65</v>
      </c>
      <c r="E77">
        <v>21857.4</v>
      </c>
      <c r="F77">
        <v>84637572</v>
      </c>
      <c r="G77">
        <v>34268300000</v>
      </c>
    </row>
    <row r="78" spans="1:7" x14ac:dyDescent="0.35">
      <c r="A78" s="2">
        <v>42850</v>
      </c>
      <c r="B78">
        <v>21960.65</v>
      </c>
      <c r="C78">
        <v>22093.25</v>
      </c>
      <c r="D78">
        <v>21900.3</v>
      </c>
      <c r="E78">
        <v>22054.7</v>
      </c>
      <c r="F78">
        <v>88819491</v>
      </c>
      <c r="G78">
        <v>29512500000</v>
      </c>
    </row>
    <row r="79" spans="1:7" x14ac:dyDescent="0.35">
      <c r="A79" s="2">
        <v>42851</v>
      </c>
      <c r="B79">
        <v>22158.65</v>
      </c>
      <c r="C79">
        <v>22276.05</v>
      </c>
      <c r="D79">
        <v>21814.9</v>
      </c>
      <c r="E79">
        <v>22242.85</v>
      </c>
      <c r="F79">
        <v>133893025</v>
      </c>
      <c r="G79">
        <v>34402500000</v>
      </c>
    </row>
    <row r="80" spans="1:7" x14ac:dyDescent="0.35">
      <c r="A80" s="2">
        <v>42852</v>
      </c>
      <c r="B80">
        <v>22274.05</v>
      </c>
      <c r="C80">
        <v>22380.85</v>
      </c>
      <c r="D80">
        <v>22169.8</v>
      </c>
      <c r="E80">
        <v>22326.3</v>
      </c>
      <c r="F80">
        <v>166567366</v>
      </c>
      <c r="G80">
        <v>51215700000</v>
      </c>
    </row>
    <row r="81" spans="1:7" x14ac:dyDescent="0.35">
      <c r="A81" s="2">
        <v>42853</v>
      </c>
      <c r="B81">
        <v>22296.799999999999</v>
      </c>
      <c r="C81">
        <v>22383</v>
      </c>
      <c r="D81">
        <v>22182.55</v>
      </c>
      <c r="E81">
        <v>22358.25</v>
      </c>
      <c r="F81">
        <v>167782299</v>
      </c>
      <c r="G81">
        <v>34358700000</v>
      </c>
    </row>
    <row r="82" spans="1:7" x14ac:dyDescent="0.35">
      <c r="A82" s="2">
        <v>42857</v>
      </c>
      <c r="B82">
        <v>22412.55</v>
      </c>
      <c r="C82">
        <v>22492.15</v>
      </c>
      <c r="D82">
        <v>22266.15</v>
      </c>
      <c r="E82">
        <v>22341.35</v>
      </c>
      <c r="F82">
        <v>140738147</v>
      </c>
      <c r="G82">
        <v>32718100000</v>
      </c>
    </row>
    <row r="83" spans="1:7" x14ac:dyDescent="0.35">
      <c r="A83" s="2">
        <v>42858</v>
      </c>
      <c r="B83">
        <v>22445.85</v>
      </c>
      <c r="C83">
        <v>22449</v>
      </c>
      <c r="D83">
        <v>22240.05</v>
      </c>
      <c r="E83">
        <v>22307.3</v>
      </c>
      <c r="F83">
        <v>130697797</v>
      </c>
      <c r="G83">
        <v>29997900000</v>
      </c>
    </row>
    <row r="84" spans="1:7" x14ac:dyDescent="0.35">
      <c r="A84" s="2">
        <v>42859</v>
      </c>
      <c r="B84">
        <v>22618.3</v>
      </c>
      <c r="C84">
        <v>22743.7</v>
      </c>
      <c r="D84">
        <v>22449.9</v>
      </c>
      <c r="E84">
        <v>22720.1</v>
      </c>
      <c r="F84">
        <v>226413641</v>
      </c>
      <c r="G84">
        <v>65773100000.000008</v>
      </c>
    </row>
    <row r="85" spans="1:7" x14ac:dyDescent="0.35">
      <c r="A85" s="2">
        <v>42860</v>
      </c>
      <c r="B85">
        <v>22844.85</v>
      </c>
      <c r="C85">
        <v>22853.55</v>
      </c>
      <c r="D85">
        <v>22514</v>
      </c>
      <c r="E85">
        <v>22604.95</v>
      </c>
      <c r="F85">
        <v>255187439</v>
      </c>
      <c r="G85">
        <v>63714399999.999992</v>
      </c>
    </row>
    <row r="86" spans="1:7" x14ac:dyDescent="0.35">
      <c r="A86" s="2">
        <v>42863</v>
      </c>
      <c r="B86">
        <v>22678.45</v>
      </c>
      <c r="C86">
        <v>22835.15</v>
      </c>
      <c r="D86">
        <v>22632.5</v>
      </c>
      <c r="E86">
        <v>22767.35</v>
      </c>
      <c r="F86">
        <v>106479323</v>
      </c>
      <c r="G86">
        <v>31705700000</v>
      </c>
    </row>
    <row r="87" spans="1:7" x14ac:dyDescent="0.35">
      <c r="A87" s="2">
        <v>42864</v>
      </c>
      <c r="B87">
        <v>22820.799999999999</v>
      </c>
      <c r="C87">
        <v>22835.35</v>
      </c>
      <c r="D87">
        <v>22664.35</v>
      </c>
      <c r="E87">
        <v>22707.3</v>
      </c>
      <c r="F87">
        <v>81028829</v>
      </c>
      <c r="G87">
        <v>23506800000</v>
      </c>
    </row>
    <row r="88" spans="1:7" x14ac:dyDescent="0.35">
      <c r="A88" s="2">
        <v>42865</v>
      </c>
      <c r="B88">
        <v>22767.75</v>
      </c>
      <c r="C88">
        <v>22859.4</v>
      </c>
      <c r="D88">
        <v>22742.05</v>
      </c>
      <c r="E88">
        <v>22830.35</v>
      </c>
      <c r="F88">
        <v>73498955</v>
      </c>
      <c r="G88">
        <v>23533400000</v>
      </c>
    </row>
    <row r="89" spans="1:7" x14ac:dyDescent="0.35">
      <c r="A89" s="2">
        <v>42866</v>
      </c>
      <c r="B89">
        <v>22916.05</v>
      </c>
      <c r="C89">
        <v>22977.85</v>
      </c>
      <c r="D89">
        <v>22764.65</v>
      </c>
      <c r="E89">
        <v>22818.45</v>
      </c>
      <c r="F89">
        <v>78856978</v>
      </c>
      <c r="G89">
        <v>25576000000</v>
      </c>
    </row>
    <row r="90" spans="1:7" x14ac:dyDescent="0.35">
      <c r="A90" s="2">
        <v>42867</v>
      </c>
      <c r="B90">
        <v>22840.400000000001</v>
      </c>
      <c r="C90">
        <v>22859.15</v>
      </c>
      <c r="D90">
        <v>22578</v>
      </c>
      <c r="E90">
        <v>22671.7</v>
      </c>
      <c r="F90">
        <v>96397424</v>
      </c>
      <c r="G90">
        <v>42783200000</v>
      </c>
    </row>
    <row r="91" spans="1:7" x14ac:dyDescent="0.35">
      <c r="A91" s="2">
        <v>42870</v>
      </c>
      <c r="B91">
        <v>22735.85</v>
      </c>
      <c r="C91">
        <v>22891.7</v>
      </c>
      <c r="D91">
        <v>22730.35</v>
      </c>
      <c r="E91">
        <v>22821.5</v>
      </c>
      <c r="F91">
        <v>74700041</v>
      </c>
      <c r="G91">
        <v>32078300000</v>
      </c>
    </row>
    <row r="92" spans="1:7" x14ac:dyDescent="0.35">
      <c r="A92" s="2">
        <v>42871</v>
      </c>
      <c r="B92">
        <v>22857.599999999999</v>
      </c>
      <c r="C92">
        <v>22944.1</v>
      </c>
      <c r="D92">
        <v>22727.65</v>
      </c>
      <c r="E92">
        <v>22928.6</v>
      </c>
      <c r="F92">
        <v>134784390</v>
      </c>
      <c r="G92">
        <v>38364100000</v>
      </c>
    </row>
    <row r="93" spans="1:7" x14ac:dyDescent="0.35">
      <c r="A93" s="2">
        <v>42872</v>
      </c>
      <c r="B93">
        <v>22972.35</v>
      </c>
      <c r="C93">
        <v>22978.15</v>
      </c>
      <c r="D93">
        <v>22830.1</v>
      </c>
      <c r="E93">
        <v>22935.95</v>
      </c>
      <c r="F93">
        <v>96263996</v>
      </c>
      <c r="G93">
        <v>30280400000</v>
      </c>
    </row>
    <row r="94" spans="1:7" x14ac:dyDescent="0.35">
      <c r="A94" s="2">
        <v>42873</v>
      </c>
      <c r="B94">
        <v>22750.45</v>
      </c>
      <c r="C94">
        <v>22834.55</v>
      </c>
      <c r="D94">
        <v>22660.2</v>
      </c>
      <c r="E94">
        <v>22698.6</v>
      </c>
      <c r="F94">
        <v>113423012</v>
      </c>
      <c r="G94">
        <v>40138900000</v>
      </c>
    </row>
    <row r="95" spans="1:7" x14ac:dyDescent="0.35">
      <c r="A95" s="2">
        <v>42874</v>
      </c>
      <c r="B95">
        <v>22761.95</v>
      </c>
      <c r="C95">
        <v>22902.25</v>
      </c>
      <c r="D95">
        <v>22628.45</v>
      </c>
      <c r="E95">
        <v>22769.8</v>
      </c>
      <c r="F95">
        <v>154944222</v>
      </c>
      <c r="G95">
        <v>49459000000</v>
      </c>
    </row>
    <row r="96" spans="1:7" x14ac:dyDescent="0.35">
      <c r="A96" s="2">
        <v>42877</v>
      </c>
      <c r="B96">
        <v>22874.799999999999</v>
      </c>
      <c r="C96">
        <v>22918.35</v>
      </c>
      <c r="D96">
        <v>22637.75</v>
      </c>
      <c r="E96">
        <v>22652.85</v>
      </c>
      <c r="F96">
        <v>99779442</v>
      </c>
      <c r="G96">
        <v>30933100000</v>
      </c>
    </row>
    <row r="97" spans="1:7" x14ac:dyDescent="0.35">
      <c r="A97" s="2">
        <v>42878</v>
      </c>
      <c r="B97">
        <v>22674.9</v>
      </c>
      <c r="C97">
        <v>22740.400000000001</v>
      </c>
      <c r="D97">
        <v>22492.2</v>
      </c>
      <c r="E97">
        <v>22582.799999999999</v>
      </c>
      <c r="F97">
        <v>114212196</v>
      </c>
      <c r="G97">
        <v>33643600000</v>
      </c>
    </row>
    <row r="98" spans="1:7" x14ac:dyDescent="0.35">
      <c r="A98" s="2">
        <v>42879</v>
      </c>
      <c r="B98">
        <v>22624.5</v>
      </c>
      <c r="C98">
        <v>22673.4</v>
      </c>
      <c r="D98">
        <v>22469.8</v>
      </c>
      <c r="E98">
        <v>22536.3</v>
      </c>
      <c r="F98">
        <v>91993332</v>
      </c>
      <c r="G98">
        <v>28411500000</v>
      </c>
    </row>
    <row r="99" spans="1:7" x14ac:dyDescent="0.35">
      <c r="A99" s="2">
        <v>42880</v>
      </c>
      <c r="B99">
        <v>22573.65</v>
      </c>
      <c r="C99">
        <v>23267.8</v>
      </c>
      <c r="D99">
        <v>22570.35</v>
      </c>
      <c r="E99">
        <v>23190.799999999999</v>
      </c>
      <c r="F99">
        <v>132711087</v>
      </c>
      <c r="G99">
        <v>48306000000</v>
      </c>
    </row>
    <row r="100" spans="1:7" x14ac:dyDescent="0.35">
      <c r="A100" s="2">
        <v>42881</v>
      </c>
      <c r="B100">
        <v>23151.4</v>
      </c>
      <c r="C100">
        <v>23408.35</v>
      </c>
      <c r="D100">
        <v>23092.35</v>
      </c>
      <c r="E100">
        <v>23362.2</v>
      </c>
      <c r="F100">
        <v>78876968</v>
      </c>
      <c r="G100">
        <v>26316400000</v>
      </c>
    </row>
    <row r="101" spans="1:7" x14ac:dyDescent="0.35">
      <c r="A101" s="2">
        <v>42884</v>
      </c>
      <c r="B101">
        <v>23310.6</v>
      </c>
      <c r="C101">
        <v>23464</v>
      </c>
      <c r="D101">
        <v>23141.15</v>
      </c>
      <c r="E101">
        <v>23182.75</v>
      </c>
      <c r="F101">
        <v>60052384</v>
      </c>
      <c r="G101">
        <v>20708300000</v>
      </c>
    </row>
    <row r="102" spans="1:7" x14ac:dyDescent="0.35">
      <c r="A102" s="2">
        <v>42885</v>
      </c>
      <c r="B102">
        <v>23142.1</v>
      </c>
      <c r="C102">
        <v>23337.15</v>
      </c>
      <c r="D102">
        <v>23093.95</v>
      </c>
      <c r="E102">
        <v>23307.25</v>
      </c>
      <c r="F102">
        <v>66704876</v>
      </c>
      <c r="G102">
        <v>20506700000</v>
      </c>
    </row>
    <row r="103" spans="1:7" x14ac:dyDescent="0.35">
      <c r="A103" s="2">
        <v>42886</v>
      </c>
      <c r="B103">
        <v>23321.200000000001</v>
      </c>
      <c r="C103">
        <v>23469.45</v>
      </c>
      <c r="D103">
        <v>23248.5</v>
      </c>
      <c r="E103">
        <v>23424.799999999999</v>
      </c>
      <c r="F103">
        <v>182918715</v>
      </c>
      <c r="G103">
        <v>58662600000</v>
      </c>
    </row>
    <row r="104" spans="1:7" x14ac:dyDescent="0.35">
      <c r="A104" s="2">
        <v>42887</v>
      </c>
      <c r="B104">
        <v>23394.1</v>
      </c>
      <c r="C104">
        <v>23396.15</v>
      </c>
      <c r="D104">
        <v>23224.05</v>
      </c>
      <c r="E104">
        <v>23310.15</v>
      </c>
      <c r="F104">
        <v>81509629</v>
      </c>
      <c r="G104">
        <v>24885000000</v>
      </c>
    </row>
    <row r="105" spans="1:7" x14ac:dyDescent="0.35">
      <c r="A105" s="2">
        <v>42888</v>
      </c>
      <c r="B105">
        <v>23435.200000000001</v>
      </c>
      <c r="C105">
        <v>23453.3</v>
      </c>
      <c r="D105">
        <v>23308.400000000001</v>
      </c>
      <c r="E105">
        <v>23375.9</v>
      </c>
      <c r="F105">
        <v>67217648</v>
      </c>
      <c r="G105">
        <v>21389000000</v>
      </c>
    </row>
    <row r="106" spans="1:7" x14ac:dyDescent="0.35">
      <c r="A106" s="2">
        <v>42891</v>
      </c>
      <c r="B106">
        <v>23397.4</v>
      </c>
      <c r="C106">
        <v>23494.7</v>
      </c>
      <c r="D106">
        <v>23349.95</v>
      </c>
      <c r="E106">
        <v>23459.65</v>
      </c>
      <c r="F106">
        <v>52203667</v>
      </c>
      <c r="G106">
        <v>18321800000</v>
      </c>
    </row>
    <row r="107" spans="1:7" x14ac:dyDescent="0.35">
      <c r="A107" s="2">
        <v>42892</v>
      </c>
      <c r="B107">
        <v>23523.05</v>
      </c>
      <c r="C107">
        <v>23536.1</v>
      </c>
      <c r="D107">
        <v>23381.7</v>
      </c>
      <c r="E107">
        <v>23416.3</v>
      </c>
      <c r="F107">
        <v>54088336</v>
      </c>
      <c r="G107">
        <v>18922700000</v>
      </c>
    </row>
    <row r="108" spans="1:7" x14ac:dyDescent="0.35">
      <c r="A108" s="2">
        <v>42893</v>
      </c>
      <c r="B108">
        <v>23482.85</v>
      </c>
      <c r="C108">
        <v>23606.15</v>
      </c>
      <c r="D108">
        <v>23427.55</v>
      </c>
      <c r="E108">
        <v>23567.65</v>
      </c>
      <c r="F108">
        <v>56452419</v>
      </c>
      <c r="G108">
        <v>17936600000</v>
      </c>
    </row>
    <row r="109" spans="1:7" x14ac:dyDescent="0.35">
      <c r="A109" s="2">
        <v>42894</v>
      </c>
      <c r="B109">
        <v>23630.35</v>
      </c>
      <c r="C109">
        <v>23659.1</v>
      </c>
      <c r="D109">
        <v>23514.2</v>
      </c>
      <c r="E109">
        <v>23536.1</v>
      </c>
      <c r="F109">
        <v>64825589</v>
      </c>
      <c r="G109">
        <v>23014500000</v>
      </c>
    </row>
    <row r="110" spans="1:7" x14ac:dyDescent="0.35">
      <c r="A110" s="2">
        <v>42895</v>
      </c>
      <c r="B110">
        <v>23483.95</v>
      </c>
      <c r="C110">
        <v>23708.65</v>
      </c>
      <c r="D110">
        <v>23476.85</v>
      </c>
      <c r="E110">
        <v>23690.9</v>
      </c>
      <c r="F110">
        <v>58400790</v>
      </c>
      <c r="G110">
        <v>19467200000</v>
      </c>
    </row>
    <row r="111" spans="1:7" x14ac:dyDescent="0.35">
      <c r="A111" s="2">
        <v>42898</v>
      </c>
      <c r="B111">
        <v>23610.15</v>
      </c>
      <c r="C111">
        <v>23630.1</v>
      </c>
      <c r="D111">
        <v>23441.8</v>
      </c>
      <c r="E111">
        <v>23470.45</v>
      </c>
      <c r="F111">
        <v>56374007</v>
      </c>
      <c r="G111">
        <v>17527100000</v>
      </c>
    </row>
    <row r="112" spans="1:7" x14ac:dyDescent="0.35">
      <c r="A112" s="2">
        <v>42899</v>
      </c>
      <c r="B112">
        <v>23447</v>
      </c>
      <c r="C112">
        <v>23615.200000000001</v>
      </c>
      <c r="D112">
        <v>23446.9</v>
      </c>
      <c r="E112">
        <v>23477.85</v>
      </c>
      <c r="F112">
        <v>47770607</v>
      </c>
      <c r="G112">
        <v>15687500000</v>
      </c>
    </row>
    <row r="113" spans="1:7" x14ac:dyDescent="0.35">
      <c r="A113" s="2">
        <v>42900</v>
      </c>
      <c r="B113">
        <v>23555.3</v>
      </c>
      <c r="C113">
        <v>23562.799999999999</v>
      </c>
      <c r="D113">
        <v>23399.4</v>
      </c>
      <c r="E113">
        <v>23498.7</v>
      </c>
      <c r="F113">
        <v>81088281</v>
      </c>
      <c r="G113">
        <v>27060600000</v>
      </c>
    </row>
    <row r="114" spans="1:7" x14ac:dyDescent="0.35">
      <c r="A114" s="2">
        <v>42901</v>
      </c>
      <c r="B114">
        <v>23444.7</v>
      </c>
      <c r="C114">
        <v>23473.3</v>
      </c>
      <c r="D114">
        <v>23311.85</v>
      </c>
      <c r="E114">
        <v>23391.75</v>
      </c>
      <c r="F114">
        <v>72763994</v>
      </c>
      <c r="G114">
        <v>21502000000</v>
      </c>
    </row>
    <row r="115" spans="1:7" x14ac:dyDescent="0.35">
      <c r="A115" s="2">
        <v>42902</v>
      </c>
      <c r="B115">
        <v>23448.6</v>
      </c>
      <c r="C115">
        <v>23527.65</v>
      </c>
      <c r="D115">
        <v>23391</v>
      </c>
      <c r="E115">
        <v>23502.75</v>
      </c>
      <c r="F115">
        <v>102155200</v>
      </c>
      <c r="G115">
        <v>33019300000</v>
      </c>
    </row>
    <row r="116" spans="1:7" x14ac:dyDescent="0.35">
      <c r="A116" s="2">
        <v>42905</v>
      </c>
      <c r="B116">
        <v>23571.35</v>
      </c>
      <c r="C116">
        <v>23806.65</v>
      </c>
      <c r="D116">
        <v>23535.7</v>
      </c>
      <c r="E116">
        <v>23742.15</v>
      </c>
      <c r="F116">
        <v>60483537</v>
      </c>
      <c r="G116">
        <v>22072900000</v>
      </c>
    </row>
    <row r="117" spans="1:7" x14ac:dyDescent="0.35">
      <c r="A117" s="2">
        <v>42906</v>
      </c>
      <c r="B117">
        <v>23720.6</v>
      </c>
      <c r="C117">
        <v>23760.35</v>
      </c>
      <c r="D117">
        <v>23651.200000000001</v>
      </c>
      <c r="E117">
        <v>23697.95</v>
      </c>
      <c r="F117">
        <v>71814671</v>
      </c>
      <c r="G117">
        <v>21456400000</v>
      </c>
    </row>
    <row r="118" spans="1:7" x14ac:dyDescent="0.35">
      <c r="A118" s="2">
        <v>42907</v>
      </c>
      <c r="B118">
        <v>23638.15</v>
      </c>
      <c r="C118">
        <v>23760.75</v>
      </c>
      <c r="D118">
        <v>23610.2</v>
      </c>
      <c r="E118">
        <v>23708.75</v>
      </c>
      <c r="F118">
        <v>62327766</v>
      </c>
      <c r="G118">
        <v>18791900000</v>
      </c>
    </row>
    <row r="119" spans="1:7" x14ac:dyDescent="0.35">
      <c r="A119" s="2">
        <v>42908</v>
      </c>
      <c r="B119">
        <v>23716.85</v>
      </c>
      <c r="C119">
        <v>23897.85</v>
      </c>
      <c r="D119">
        <v>23694.15</v>
      </c>
      <c r="E119">
        <v>23736.1</v>
      </c>
      <c r="F119">
        <v>79042264</v>
      </c>
      <c r="G119">
        <v>26718200000</v>
      </c>
    </row>
    <row r="120" spans="1:7" x14ac:dyDescent="0.35">
      <c r="A120" s="2">
        <v>42909</v>
      </c>
      <c r="B120">
        <v>23772.3</v>
      </c>
      <c r="C120">
        <v>23786.5</v>
      </c>
      <c r="D120">
        <v>23507.5</v>
      </c>
      <c r="E120">
        <v>23542.75</v>
      </c>
      <c r="F120">
        <v>74946434</v>
      </c>
      <c r="G120">
        <v>22965400000</v>
      </c>
    </row>
    <row r="121" spans="1:7" x14ac:dyDescent="0.35">
      <c r="A121" s="2">
        <v>42913</v>
      </c>
      <c r="B121">
        <v>23636.95</v>
      </c>
      <c r="C121">
        <v>23640.1</v>
      </c>
      <c r="D121">
        <v>23055.75</v>
      </c>
      <c r="E121">
        <v>23216.25</v>
      </c>
      <c r="F121">
        <v>101336046</v>
      </c>
      <c r="G121">
        <v>31707100000</v>
      </c>
    </row>
    <row r="122" spans="1:7" x14ac:dyDescent="0.35">
      <c r="A122" s="2">
        <v>42914</v>
      </c>
      <c r="B122">
        <v>23209.55</v>
      </c>
      <c r="C122">
        <v>23322.55</v>
      </c>
      <c r="D122">
        <v>23113.65</v>
      </c>
      <c r="E122">
        <v>23235.85</v>
      </c>
      <c r="F122">
        <v>95524464</v>
      </c>
      <c r="G122">
        <v>30086500000</v>
      </c>
    </row>
    <row r="123" spans="1:7" x14ac:dyDescent="0.35">
      <c r="A123" s="2">
        <v>42915</v>
      </c>
      <c r="B123">
        <v>23312.400000000001</v>
      </c>
      <c r="C123">
        <v>23476</v>
      </c>
      <c r="D123">
        <v>23124.35</v>
      </c>
      <c r="E123">
        <v>23227.3</v>
      </c>
      <c r="F123">
        <v>146858174</v>
      </c>
      <c r="G123">
        <v>43412299999.999992</v>
      </c>
    </row>
    <row r="124" spans="1:7" x14ac:dyDescent="0.35">
      <c r="A124" s="2">
        <v>42916</v>
      </c>
      <c r="B124">
        <v>23137.25</v>
      </c>
      <c r="C124">
        <v>23254.1</v>
      </c>
      <c r="D124">
        <v>22996.400000000001</v>
      </c>
      <c r="E124">
        <v>23211.200000000001</v>
      </c>
      <c r="F124">
        <v>70715291</v>
      </c>
      <c r="G124">
        <v>23269300000</v>
      </c>
    </row>
    <row r="125" spans="1:7" x14ac:dyDescent="0.35">
      <c r="A125" s="2">
        <v>42919</v>
      </c>
      <c r="B125">
        <v>23240.35</v>
      </c>
      <c r="C125">
        <v>23330.1</v>
      </c>
      <c r="D125">
        <v>23144.3</v>
      </c>
      <c r="E125">
        <v>23272.799999999999</v>
      </c>
      <c r="F125">
        <v>51036105</v>
      </c>
      <c r="G125">
        <v>17296200000</v>
      </c>
    </row>
    <row r="126" spans="1:7" x14ac:dyDescent="0.35">
      <c r="A126" s="2">
        <v>42920</v>
      </c>
      <c r="B126">
        <v>23325.5</v>
      </c>
      <c r="C126">
        <v>23363.05</v>
      </c>
      <c r="D126">
        <v>23163.7</v>
      </c>
      <c r="E126">
        <v>23214.2</v>
      </c>
      <c r="F126">
        <v>55294067</v>
      </c>
      <c r="G126">
        <v>17401400000</v>
      </c>
    </row>
    <row r="127" spans="1:7" x14ac:dyDescent="0.35">
      <c r="A127" s="2">
        <v>42921</v>
      </c>
      <c r="B127">
        <v>23241.9</v>
      </c>
      <c r="C127">
        <v>23380.35</v>
      </c>
      <c r="D127">
        <v>23205.55</v>
      </c>
      <c r="E127">
        <v>23352.6</v>
      </c>
      <c r="F127">
        <v>89709252</v>
      </c>
      <c r="G127">
        <v>18632900000</v>
      </c>
    </row>
    <row r="128" spans="1:7" x14ac:dyDescent="0.35">
      <c r="A128" s="2">
        <v>42922</v>
      </c>
      <c r="B128">
        <v>23399.5</v>
      </c>
      <c r="C128">
        <v>23540.15</v>
      </c>
      <c r="D128">
        <v>23369.5</v>
      </c>
      <c r="E128">
        <v>23466.65</v>
      </c>
      <c r="F128">
        <v>130090775</v>
      </c>
      <c r="G128">
        <v>25249000000</v>
      </c>
    </row>
    <row r="129" spans="1:7" x14ac:dyDescent="0.35">
      <c r="A129" s="2">
        <v>42923</v>
      </c>
      <c r="B129">
        <v>23463.75</v>
      </c>
      <c r="C129">
        <v>23492.6</v>
      </c>
      <c r="D129">
        <v>23400.6</v>
      </c>
      <c r="E129">
        <v>23449.15</v>
      </c>
      <c r="F129">
        <v>88942526</v>
      </c>
      <c r="G129">
        <v>19229700000</v>
      </c>
    </row>
    <row r="130" spans="1:7" x14ac:dyDescent="0.35">
      <c r="A130" s="2">
        <v>42926</v>
      </c>
      <c r="B130">
        <v>23583.25</v>
      </c>
      <c r="C130">
        <v>23964.799999999999</v>
      </c>
      <c r="D130">
        <v>23289.9</v>
      </c>
      <c r="E130">
        <v>23675.05</v>
      </c>
      <c r="F130">
        <v>36606673</v>
      </c>
      <c r="G130">
        <v>7049000000</v>
      </c>
    </row>
    <row r="131" spans="1:7" x14ac:dyDescent="0.35">
      <c r="A131" s="2">
        <v>42927</v>
      </c>
      <c r="B131">
        <v>23744.55</v>
      </c>
      <c r="C131">
        <v>23744.55</v>
      </c>
      <c r="D131">
        <v>23552.6</v>
      </c>
      <c r="E131">
        <v>23584.6</v>
      </c>
      <c r="F131">
        <v>78963065</v>
      </c>
      <c r="G131">
        <v>24862400000</v>
      </c>
    </row>
    <row r="132" spans="1:7" x14ac:dyDescent="0.35">
      <c r="A132" s="2">
        <v>42928</v>
      </c>
      <c r="B132">
        <v>23623.75</v>
      </c>
      <c r="C132">
        <v>23736.55</v>
      </c>
      <c r="D132">
        <v>23523.65</v>
      </c>
      <c r="E132">
        <v>23695.45</v>
      </c>
      <c r="F132">
        <v>69663347</v>
      </c>
      <c r="G132">
        <v>21158300000</v>
      </c>
    </row>
    <row r="133" spans="1:7" x14ac:dyDescent="0.35">
      <c r="A133" s="2">
        <v>42929</v>
      </c>
      <c r="B133">
        <v>23817.25</v>
      </c>
      <c r="C133">
        <v>23938</v>
      </c>
      <c r="D133">
        <v>23811</v>
      </c>
      <c r="E133">
        <v>23888.65</v>
      </c>
      <c r="F133">
        <v>84983841</v>
      </c>
      <c r="G133">
        <v>34155700000</v>
      </c>
    </row>
    <row r="134" spans="1:7" x14ac:dyDescent="0.35">
      <c r="A134" s="2">
        <v>42930</v>
      </c>
      <c r="B134">
        <v>23949.5</v>
      </c>
      <c r="C134">
        <v>23963.65</v>
      </c>
      <c r="D134">
        <v>23755.95</v>
      </c>
      <c r="E134">
        <v>23937.7</v>
      </c>
      <c r="F134">
        <v>71052482</v>
      </c>
      <c r="G134">
        <v>22422300000</v>
      </c>
    </row>
    <row r="135" spans="1:7" x14ac:dyDescent="0.35">
      <c r="A135" s="2">
        <v>42933</v>
      </c>
      <c r="B135">
        <v>24011.4</v>
      </c>
      <c r="C135">
        <v>24066.1</v>
      </c>
      <c r="D135">
        <v>23913.65</v>
      </c>
      <c r="E135">
        <v>24015.05</v>
      </c>
      <c r="F135">
        <v>65783041</v>
      </c>
      <c r="G135">
        <v>19479000000</v>
      </c>
    </row>
    <row r="136" spans="1:7" x14ac:dyDescent="0.35">
      <c r="A136" s="2">
        <v>42934</v>
      </c>
      <c r="B136">
        <v>23958.15</v>
      </c>
      <c r="C136">
        <v>24147.45</v>
      </c>
      <c r="D136">
        <v>23942.1</v>
      </c>
      <c r="E136">
        <v>24022.05</v>
      </c>
      <c r="F136">
        <v>75082364</v>
      </c>
      <c r="G136">
        <v>22163100000</v>
      </c>
    </row>
    <row r="137" spans="1:7" x14ac:dyDescent="0.35">
      <c r="A137" s="2">
        <v>42935</v>
      </c>
      <c r="B137">
        <v>24069.200000000001</v>
      </c>
      <c r="C137">
        <v>24180.75</v>
      </c>
      <c r="D137">
        <v>24053.7</v>
      </c>
      <c r="E137">
        <v>24152.65</v>
      </c>
      <c r="F137">
        <v>72823157</v>
      </c>
      <c r="G137">
        <v>25892700000</v>
      </c>
    </row>
    <row r="138" spans="1:7" x14ac:dyDescent="0.35">
      <c r="A138" s="2">
        <v>42936</v>
      </c>
      <c r="B138">
        <v>24170.65</v>
      </c>
      <c r="C138">
        <v>24299.599999999999</v>
      </c>
      <c r="D138">
        <v>24170.65</v>
      </c>
      <c r="E138">
        <v>24213.35</v>
      </c>
      <c r="F138">
        <v>91515347</v>
      </c>
      <c r="G138">
        <v>36681700000</v>
      </c>
    </row>
    <row r="139" spans="1:7" x14ac:dyDescent="0.35">
      <c r="A139" s="2">
        <v>42937</v>
      </c>
      <c r="B139">
        <v>24231.4</v>
      </c>
      <c r="C139">
        <v>24289.3</v>
      </c>
      <c r="D139">
        <v>24066.9</v>
      </c>
      <c r="E139">
        <v>24257.05</v>
      </c>
      <c r="F139">
        <v>65322497</v>
      </c>
      <c r="G139">
        <v>19781500000</v>
      </c>
    </row>
    <row r="140" spans="1:7" x14ac:dyDescent="0.35">
      <c r="A140" s="2">
        <v>42940</v>
      </c>
      <c r="B140">
        <v>24307.7</v>
      </c>
      <c r="C140">
        <v>24460.55</v>
      </c>
      <c r="D140">
        <v>24234.65</v>
      </c>
      <c r="E140">
        <v>24420.85</v>
      </c>
      <c r="F140">
        <v>74481260</v>
      </c>
      <c r="G140">
        <v>31852400000</v>
      </c>
    </row>
    <row r="141" spans="1:7" x14ac:dyDescent="0.35">
      <c r="A141" s="2">
        <v>42941</v>
      </c>
      <c r="B141">
        <v>24622.9</v>
      </c>
      <c r="C141">
        <v>24624.65</v>
      </c>
      <c r="D141">
        <v>24450.2</v>
      </c>
      <c r="E141">
        <v>24520.7</v>
      </c>
      <c r="F141">
        <v>76545885</v>
      </c>
      <c r="G141">
        <v>29881600000</v>
      </c>
    </row>
    <row r="142" spans="1:7" x14ac:dyDescent="0.35">
      <c r="A142" s="2">
        <v>42942</v>
      </c>
      <c r="B142">
        <v>24578.15</v>
      </c>
      <c r="C142">
        <v>24720.9</v>
      </c>
      <c r="D142">
        <v>24484.9</v>
      </c>
      <c r="E142">
        <v>24670.7</v>
      </c>
      <c r="F142">
        <v>132701870</v>
      </c>
      <c r="G142">
        <v>46781000000</v>
      </c>
    </row>
    <row r="143" spans="1:7" x14ac:dyDescent="0.35">
      <c r="A143" s="2">
        <v>42943</v>
      </c>
      <c r="B143">
        <v>24857.5</v>
      </c>
      <c r="C143">
        <v>25032.25</v>
      </c>
      <c r="D143">
        <v>24799.4</v>
      </c>
      <c r="E143">
        <v>24922.400000000001</v>
      </c>
      <c r="F143">
        <v>152249420</v>
      </c>
      <c r="G143">
        <v>65189200000</v>
      </c>
    </row>
    <row r="144" spans="1:7" x14ac:dyDescent="0.35">
      <c r="A144" s="2">
        <v>42944</v>
      </c>
      <c r="B144">
        <v>24744.55</v>
      </c>
      <c r="C144">
        <v>24859.75</v>
      </c>
      <c r="D144">
        <v>24651.05</v>
      </c>
      <c r="E144">
        <v>24811.3</v>
      </c>
      <c r="F144">
        <v>100038906</v>
      </c>
      <c r="G144">
        <v>45081300000</v>
      </c>
    </row>
    <row r="145" spans="1:7" x14ac:dyDescent="0.35">
      <c r="A145" s="2">
        <v>42947</v>
      </c>
      <c r="B145">
        <v>24880.6</v>
      </c>
      <c r="C145">
        <v>25168.1</v>
      </c>
      <c r="D145">
        <v>24828.5</v>
      </c>
      <c r="E145">
        <v>25103.65</v>
      </c>
      <c r="F145">
        <v>130095973</v>
      </c>
      <c r="G145">
        <v>46185600000.000008</v>
      </c>
    </row>
    <row r="146" spans="1:7" x14ac:dyDescent="0.35">
      <c r="A146" s="2">
        <v>42948</v>
      </c>
      <c r="B146">
        <v>25152.85</v>
      </c>
      <c r="C146">
        <v>25179.5</v>
      </c>
      <c r="D146">
        <v>25000.9</v>
      </c>
      <c r="E146">
        <v>25122.799999999999</v>
      </c>
      <c r="F146">
        <v>71831819</v>
      </c>
      <c r="G146">
        <v>28301800000</v>
      </c>
    </row>
    <row r="147" spans="1:7" x14ac:dyDescent="0.35">
      <c r="A147" s="2">
        <v>42949</v>
      </c>
      <c r="B147">
        <v>25190.400000000001</v>
      </c>
      <c r="C147">
        <v>25198.799999999999</v>
      </c>
      <c r="D147">
        <v>24926.25</v>
      </c>
      <c r="E147">
        <v>25055.200000000001</v>
      </c>
      <c r="F147">
        <v>86354876</v>
      </c>
      <c r="G147">
        <v>26589700000</v>
      </c>
    </row>
    <row r="148" spans="1:7" x14ac:dyDescent="0.35">
      <c r="A148" s="2">
        <v>42950</v>
      </c>
      <c r="B148">
        <v>25002.85</v>
      </c>
      <c r="C148">
        <v>25005.15</v>
      </c>
      <c r="D148">
        <v>24619.599999999999</v>
      </c>
      <c r="E148">
        <v>24675.05</v>
      </c>
      <c r="F148">
        <v>88206784</v>
      </c>
      <c r="G148">
        <v>26813600000</v>
      </c>
    </row>
    <row r="149" spans="1:7" x14ac:dyDescent="0.35">
      <c r="A149" s="2">
        <v>42951</v>
      </c>
      <c r="B149">
        <v>24629.5</v>
      </c>
      <c r="C149">
        <v>24879.7</v>
      </c>
      <c r="D149">
        <v>24591.8</v>
      </c>
      <c r="E149">
        <v>24827.45</v>
      </c>
      <c r="F149">
        <v>67776967</v>
      </c>
      <c r="G149">
        <v>22268300000</v>
      </c>
    </row>
    <row r="150" spans="1:7" x14ac:dyDescent="0.35">
      <c r="A150" s="2">
        <v>42954</v>
      </c>
      <c r="B150">
        <v>24854.15</v>
      </c>
      <c r="C150">
        <v>24979.35</v>
      </c>
      <c r="D150">
        <v>24844.45</v>
      </c>
      <c r="E150">
        <v>24906.35</v>
      </c>
      <c r="F150">
        <v>52223527</v>
      </c>
      <c r="G150">
        <v>17039000000</v>
      </c>
    </row>
    <row r="151" spans="1:7" x14ac:dyDescent="0.35">
      <c r="A151" s="2">
        <v>42955</v>
      </c>
      <c r="B151">
        <v>24942.2</v>
      </c>
      <c r="C151">
        <v>24966.05</v>
      </c>
      <c r="D151">
        <v>24534.35</v>
      </c>
      <c r="E151">
        <v>24599.5</v>
      </c>
      <c r="F151">
        <v>70792652</v>
      </c>
      <c r="G151">
        <v>24386100000</v>
      </c>
    </row>
    <row r="152" spans="1:7" x14ac:dyDescent="0.35">
      <c r="A152" s="2">
        <v>42956</v>
      </c>
      <c r="B152">
        <v>24519.25</v>
      </c>
      <c r="C152">
        <v>24532.400000000001</v>
      </c>
      <c r="D152">
        <v>24328.1</v>
      </c>
      <c r="E152">
        <v>24374.6</v>
      </c>
      <c r="F152">
        <v>78290219</v>
      </c>
      <c r="G152">
        <v>23962700000</v>
      </c>
    </row>
    <row r="153" spans="1:7" x14ac:dyDescent="0.35">
      <c r="A153" s="2">
        <v>42957</v>
      </c>
      <c r="B153">
        <v>24300.45</v>
      </c>
      <c r="C153">
        <v>24326.9</v>
      </c>
      <c r="D153">
        <v>23822.2</v>
      </c>
      <c r="E153">
        <v>24217.35</v>
      </c>
      <c r="F153">
        <v>87718421</v>
      </c>
      <c r="G153">
        <v>29911000000</v>
      </c>
    </row>
    <row r="154" spans="1:7" x14ac:dyDescent="0.35">
      <c r="A154" s="2">
        <v>42958</v>
      </c>
      <c r="B154">
        <v>23958.25</v>
      </c>
      <c r="C154">
        <v>24191.200000000001</v>
      </c>
      <c r="D154">
        <v>23868.3</v>
      </c>
      <c r="E154">
        <v>23985.75</v>
      </c>
      <c r="F154">
        <v>157833300</v>
      </c>
      <c r="G154">
        <v>47238200000</v>
      </c>
    </row>
    <row r="155" spans="1:7" x14ac:dyDescent="0.35">
      <c r="A155" s="2">
        <v>42961</v>
      </c>
      <c r="B155">
        <v>24051.05</v>
      </c>
      <c r="C155">
        <v>24212.15</v>
      </c>
      <c r="D155">
        <v>24038.15</v>
      </c>
      <c r="E155">
        <v>24115.75</v>
      </c>
      <c r="F155">
        <v>76330838</v>
      </c>
      <c r="G155">
        <v>24579500000</v>
      </c>
    </row>
    <row r="156" spans="1:7" x14ac:dyDescent="0.35">
      <c r="A156" s="2">
        <v>42963</v>
      </c>
      <c r="B156">
        <v>24188.75</v>
      </c>
      <c r="C156">
        <v>24461.200000000001</v>
      </c>
      <c r="D156">
        <v>23947.45</v>
      </c>
      <c r="E156">
        <v>24437.7</v>
      </c>
      <c r="F156">
        <v>94859044</v>
      </c>
      <c r="G156">
        <v>31081700000</v>
      </c>
    </row>
    <row r="157" spans="1:7" x14ac:dyDescent="0.35">
      <c r="A157" s="2">
        <v>42964</v>
      </c>
      <c r="B157">
        <v>24495.200000000001</v>
      </c>
      <c r="C157">
        <v>24496.2</v>
      </c>
      <c r="D157">
        <v>24121.55</v>
      </c>
      <c r="E157">
        <v>24237.25</v>
      </c>
      <c r="F157">
        <v>69545034</v>
      </c>
      <c r="G157">
        <v>21269400000</v>
      </c>
    </row>
    <row r="158" spans="1:7" x14ac:dyDescent="0.35">
      <c r="A158" s="2">
        <v>42965</v>
      </c>
      <c r="B158">
        <v>24125.3</v>
      </c>
      <c r="C158">
        <v>24130.15</v>
      </c>
      <c r="D158">
        <v>23925.95</v>
      </c>
      <c r="E158">
        <v>24074.45</v>
      </c>
      <c r="F158">
        <v>60046818</v>
      </c>
      <c r="G158">
        <v>18480700000</v>
      </c>
    </row>
    <row r="159" spans="1:7" x14ac:dyDescent="0.35">
      <c r="A159" s="2">
        <v>42968</v>
      </c>
      <c r="B159">
        <v>24140.55</v>
      </c>
      <c r="C159">
        <v>24258.95</v>
      </c>
      <c r="D159">
        <v>23882.25</v>
      </c>
      <c r="E159">
        <v>23936.5</v>
      </c>
      <c r="F159">
        <v>69872289</v>
      </c>
      <c r="G159">
        <v>24383500000</v>
      </c>
    </row>
    <row r="160" spans="1:7" x14ac:dyDescent="0.35">
      <c r="A160" s="2">
        <v>42969</v>
      </c>
      <c r="B160">
        <v>24080.6</v>
      </c>
      <c r="C160">
        <v>24127.45</v>
      </c>
      <c r="D160">
        <v>23852.65</v>
      </c>
      <c r="E160">
        <v>23974.45</v>
      </c>
      <c r="F160">
        <v>70219974</v>
      </c>
      <c r="G160">
        <v>23765600000</v>
      </c>
    </row>
    <row r="161" spans="1:7" x14ac:dyDescent="0.35">
      <c r="A161" s="2">
        <v>42970</v>
      </c>
      <c r="B161">
        <v>24084.95</v>
      </c>
      <c r="C161">
        <v>24350</v>
      </c>
      <c r="D161">
        <v>24074.15</v>
      </c>
      <c r="E161">
        <v>24316.799999999999</v>
      </c>
      <c r="F161">
        <v>69104870</v>
      </c>
      <c r="G161">
        <v>22379700000</v>
      </c>
    </row>
    <row r="162" spans="1:7" x14ac:dyDescent="0.35">
      <c r="A162" s="2">
        <v>42971</v>
      </c>
      <c r="B162">
        <v>24374.75</v>
      </c>
      <c r="C162">
        <v>24411.05</v>
      </c>
      <c r="D162">
        <v>24224.85</v>
      </c>
      <c r="E162">
        <v>24274.2</v>
      </c>
      <c r="F162">
        <v>72359374</v>
      </c>
      <c r="G162">
        <v>26081900000</v>
      </c>
    </row>
    <row r="163" spans="1:7" x14ac:dyDescent="0.35">
      <c r="A163" s="2">
        <v>42975</v>
      </c>
      <c r="B163">
        <v>24351.25</v>
      </c>
      <c r="C163">
        <v>24422.45</v>
      </c>
      <c r="D163">
        <v>24301.35</v>
      </c>
      <c r="E163">
        <v>24377.1</v>
      </c>
      <c r="F163">
        <v>52177374</v>
      </c>
      <c r="G163">
        <v>16857000000</v>
      </c>
    </row>
    <row r="164" spans="1:7" x14ac:dyDescent="0.35">
      <c r="A164" s="2">
        <v>42976</v>
      </c>
      <c r="B164">
        <v>24302</v>
      </c>
      <c r="C164">
        <v>24320.95</v>
      </c>
      <c r="D164">
        <v>24103.3</v>
      </c>
      <c r="E164">
        <v>24128.95</v>
      </c>
      <c r="F164">
        <v>60922360</v>
      </c>
      <c r="G164">
        <v>19753900000</v>
      </c>
    </row>
    <row r="165" spans="1:7" x14ac:dyDescent="0.35">
      <c r="A165" s="2">
        <v>42977</v>
      </c>
      <c r="B165">
        <v>24253.05</v>
      </c>
      <c r="C165">
        <v>24384.1</v>
      </c>
      <c r="D165">
        <v>24241.3</v>
      </c>
      <c r="E165">
        <v>24308.7</v>
      </c>
      <c r="F165">
        <v>47423550</v>
      </c>
      <c r="G165">
        <v>16082100000</v>
      </c>
    </row>
    <row r="166" spans="1:7" x14ac:dyDescent="0.35">
      <c r="A166" s="2">
        <v>42978</v>
      </c>
      <c r="B166">
        <v>24354.35</v>
      </c>
      <c r="C166">
        <v>24354.35</v>
      </c>
      <c r="D166">
        <v>24207.7</v>
      </c>
      <c r="E166">
        <v>24318.400000000001</v>
      </c>
      <c r="F166">
        <v>79848731</v>
      </c>
      <c r="G166">
        <v>28706500000</v>
      </c>
    </row>
    <row r="167" spans="1:7" x14ac:dyDescent="0.35">
      <c r="A167" s="2">
        <v>42979</v>
      </c>
      <c r="B167">
        <v>24389.200000000001</v>
      </c>
      <c r="C167">
        <v>24494.35</v>
      </c>
      <c r="D167">
        <v>24319.200000000001</v>
      </c>
      <c r="E167">
        <v>24434</v>
      </c>
      <c r="F167">
        <v>66906837</v>
      </c>
      <c r="G167">
        <v>18275800000</v>
      </c>
    </row>
    <row r="168" spans="1:7" x14ac:dyDescent="0.35">
      <c r="A168" s="2">
        <v>42982</v>
      </c>
      <c r="B168">
        <v>24456.3</v>
      </c>
      <c r="C168">
        <v>24459.35</v>
      </c>
      <c r="D168">
        <v>24156.400000000001</v>
      </c>
      <c r="E168">
        <v>24236.85</v>
      </c>
      <c r="F168">
        <v>52531466</v>
      </c>
      <c r="G168">
        <v>15546900000</v>
      </c>
    </row>
    <row r="169" spans="1:7" x14ac:dyDescent="0.35">
      <c r="A169" s="2">
        <v>42983</v>
      </c>
      <c r="B169">
        <v>24272.6</v>
      </c>
      <c r="C169">
        <v>24388.05</v>
      </c>
      <c r="D169">
        <v>24256.3</v>
      </c>
      <c r="E169">
        <v>24328.3</v>
      </c>
      <c r="F169">
        <v>47757761</v>
      </c>
      <c r="G169">
        <v>15827000000</v>
      </c>
    </row>
    <row r="170" spans="1:7" x14ac:dyDescent="0.35">
      <c r="A170" s="2">
        <v>42984</v>
      </c>
      <c r="B170">
        <v>24192.400000000001</v>
      </c>
      <c r="C170">
        <v>24331.3</v>
      </c>
      <c r="D170">
        <v>24151.1</v>
      </c>
      <c r="E170">
        <v>24279.15</v>
      </c>
      <c r="F170">
        <v>59006554</v>
      </c>
      <c r="G170">
        <v>19962500000</v>
      </c>
    </row>
    <row r="171" spans="1:7" x14ac:dyDescent="0.35">
      <c r="A171" s="2">
        <v>42985</v>
      </c>
      <c r="B171">
        <v>24324.85</v>
      </c>
      <c r="C171">
        <v>24413.1</v>
      </c>
      <c r="D171">
        <v>24246.9</v>
      </c>
      <c r="E171">
        <v>24304.9</v>
      </c>
      <c r="F171">
        <v>69696218</v>
      </c>
      <c r="G171">
        <v>24190100000</v>
      </c>
    </row>
    <row r="172" spans="1:7" x14ac:dyDescent="0.35">
      <c r="A172" s="2">
        <v>42986</v>
      </c>
      <c r="B172">
        <v>24409.5</v>
      </c>
      <c r="C172">
        <v>24419.25</v>
      </c>
      <c r="D172">
        <v>24273</v>
      </c>
      <c r="E172">
        <v>24370.799999999999</v>
      </c>
      <c r="F172">
        <v>47085077</v>
      </c>
      <c r="G172">
        <v>17857200000</v>
      </c>
    </row>
    <row r="173" spans="1:7" x14ac:dyDescent="0.35">
      <c r="A173" s="2">
        <v>42989</v>
      </c>
      <c r="B173">
        <v>24468.5</v>
      </c>
      <c r="C173">
        <v>24735.35</v>
      </c>
      <c r="D173">
        <v>24458.25</v>
      </c>
      <c r="E173">
        <v>24672.25</v>
      </c>
      <c r="F173">
        <v>60804947</v>
      </c>
      <c r="G173">
        <v>29730800000</v>
      </c>
    </row>
    <row r="174" spans="1:7" x14ac:dyDescent="0.35">
      <c r="A174" s="2">
        <v>42990</v>
      </c>
      <c r="B174">
        <v>24779.15</v>
      </c>
      <c r="C174">
        <v>24821.35</v>
      </c>
      <c r="D174">
        <v>24653.599999999999</v>
      </c>
      <c r="E174">
        <v>24784.7</v>
      </c>
      <c r="F174">
        <v>66927717</v>
      </c>
      <c r="G174">
        <v>23875800000</v>
      </c>
    </row>
    <row r="175" spans="1:7" x14ac:dyDescent="0.35">
      <c r="A175" s="2">
        <v>42991</v>
      </c>
      <c r="B175">
        <v>24818.35</v>
      </c>
      <c r="C175">
        <v>24948.799999999999</v>
      </c>
      <c r="D175">
        <v>24737.8</v>
      </c>
      <c r="E175">
        <v>24831.8</v>
      </c>
      <c r="F175">
        <v>68334647</v>
      </c>
      <c r="G175">
        <v>20539500000</v>
      </c>
    </row>
    <row r="176" spans="1:7" x14ac:dyDescent="0.35">
      <c r="A176" s="2">
        <v>42992</v>
      </c>
      <c r="B176">
        <v>24857.25</v>
      </c>
      <c r="C176">
        <v>24994.3</v>
      </c>
      <c r="D176">
        <v>24815.5</v>
      </c>
      <c r="E176">
        <v>24912.25</v>
      </c>
      <c r="F176">
        <v>77726236</v>
      </c>
      <c r="G176">
        <v>27469500000</v>
      </c>
    </row>
    <row r="177" spans="1:7" x14ac:dyDescent="0.35">
      <c r="A177" s="2">
        <v>42993</v>
      </c>
      <c r="B177">
        <v>24840.3</v>
      </c>
      <c r="C177">
        <v>24916.85</v>
      </c>
      <c r="D177">
        <v>24791.55</v>
      </c>
      <c r="E177">
        <v>24844.3</v>
      </c>
      <c r="F177">
        <v>114568146</v>
      </c>
      <c r="G177">
        <v>37544900000</v>
      </c>
    </row>
    <row r="178" spans="1:7" x14ac:dyDescent="0.35">
      <c r="A178" s="2">
        <v>42996</v>
      </c>
      <c r="B178">
        <v>24948.15</v>
      </c>
      <c r="C178">
        <v>25105.35</v>
      </c>
      <c r="D178">
        <v>24941.75</v>
      </c>
      <c r="E178">
        <v>25046.9</v>
      </c>
      <c r="F178">
        <v>65913355</v>
      </c>
      <c r="G178">
        <v>23198400000</v>
      </c>
    </row>
    <row r="179" spans="1:7" x14ac:dyDescent="0.35">
      <c r="A179" s="2">
        <v>42997</v>
      </c>
      <c r="B179">
        <v>25059.75</v>
      </c>
      <c r="C179">
        <v>25103.45</v>
      </c>
      <c r="D179">
        <v>24993</v>
      </c>
      <c r="E179">
        <v>25041.55</v>
      </c>
      <c r="F179">
        <v>60118203</v>
      </c>
      <c r="G179">
        <v>18632000000</v>
      </c>
    </row>
    <row r="180" spans="1:7" x14ac:dyDescent="0.35">
      <c r="A180" s="2">
        <v>42998</v>
      </c>
      <c r="B180">
        <v>24984.65</v>
      </c>
      <c r="C180">
        <v>25052.6</v>
      </c>
      <c r="D180">
        <v>24938.3</v>
      </c>
      <c r="E180">
        <v>24965.05</v>
      </c>
      <c r="F180">
        <v>87376241</v>
      </c>
      <c r="G180">
        <v>26101700000</v>
      </c>
    </row>
    <row r="181" spans="1:7" x14ac:dyDescent="0.35">
      <c r="A181" s="2">
        <v>42999</v>
      </c>
      <c r="B181">
        <v>24934.1</v>
      </c>
      <c r="C181">
        <v>24992.5</v>
      </c>
      <c r="D181">
        <v>24706.45</v>
      </c>
      <c r="E181">
        <v>24799.25</v>
      </c>
      <c r="F181">
        <v>72279851</v>
      </c>
      <c r="G181">
        <v>21458000000</v>
      </c>
    </row>
    <row r="182" spans="1:7" x14ac:dyDescent="0.35">
      <c r="A182" s="2">
        <v>43000</v>
      </c>
      <c r="B182">
        <v>24704.55</v>
      </c>
      <c r="C182">
        <v>24709.7</v>
      </c>
      <c r="D182">
        <v>24340</v>
      </c>
      <c r="E182">
        <v>24368.85</v>
      </c>
      <c r="F182">
        <v>91287072</v>
      </c>
      <c r="G182">
        <v>28752300000</v>
      </c>
    </row>
    <row r="183" spans="1:7" x14ac:dyDescent="0.35">
      <c r="A183" s="2">
        <v>43003</v>
      </c>
      <c r="B183">
        <v>24361.55</v>
      </c>
      <c r="C183">
        <v>24363.8</v>
      </c>
      <c r="D183">
        <v>24015.45</v>
      </c>
      <c r="E183">
        <v>24165.05</v>
      </c>
      <c r="F183">
        <v>92662078</v>
      </c>
      <c r="G183">
        <v>30780600000</v>
      </c>
    </row>
    <row r="184" spans="1:7" x14ac:dyDescent="0.35">
      <c r="A184" s="2">
        <v>43004</v>
      </c>
      <c r="B184">
        <v>24105.599999999999</v>
      </c>
      <c r="C184">
        <v>24236.95</v>
      </c>
      <c r="D184">
        <v>24017.4</v>
      </c>
      <c r="E184">
        <v>24199.15</v>
      </c>
      <c r="F184">
        <v>66244294</v>
      </c>
      <c r="G184">
        <v>22208500000</v>
      </c>
    </row>
    <row r="185" spans="1:7" x14ac:dyDescent="0.35">
      <c r="A185" s="2">
        <v>43005</v>
      </c>
      <c r="B185">
        <v>24308.7</v>
      </c>
      <c r="C185">
        <v>24331.85</v>
      </c>
      <c r="D185">
        <v>23766.6</v>
      </c>
      <c r="E185">
        <v>23812.95</v>
      </c>
      <c r="F185">
        <v>80405424</v>
      </c>
      <c r="G185">
        <v>25481200000</v>
      </c>
    </row>
    <row r="186" spans="1:7" x14ac:dyDescent="0.35">
      <c r="A186" s="2">
        <v>43006</v>
      </c>
      <c r="B186">
        <v>23804.05</v>
      </c>
      <c r="C186">
        <v>24074.2</v>
      </c>
      <c r="D186">
        <v>23611.1</v>
      </c>
      <c r="E186">
        <v>24008.15</v>
      </c>
      <c r="F186">
        <v>136679326</v>
      </c>
      <c r="G186">
        <v>51302700000.000008</v>
      </c>
    </row>
    <row r="187" spans="1:7" x14ac:dyDescent="0.35">
      <c r="A187" s="2">
        <v>43007</v>
      </c>
      <c r="B187">
        <v>24114</v>
      </c>
      <c r="C187">
        <v>24227.45</v>
      </c>
      <c r="D187">
        <v>24004.799999999999</v>
      </c>
      <c r="E187">
        <v>24053</v>
      </c>
      <c r="F187">
        <v>71703679</v>
      </c>
      <c r="G187">
        <v>24726600000</v>
      </c>
    </row>
    <row r="188" spans="1:7" x14ac:dyDescent="0.35">
      <c r="A188" s="2">
        <v>43011</v>
      </c>
      <c r="B188">
        <v>24200.6</v>
      </c>
      <c r="C188">
        <v>24226.799999999999</v>
      </c>
      <c r="D188">
        <v>24007.25</v>
      </c>
      <c r="E188">
        <v>24103.4</v>
      </c>
      <c r="F188">
        <v>66828025</v>
      </c>
      <c r="G188">
        <v>22616400000</v>
      </c>
    </row>
    <row r="189" spans="1:7" x14ac:dyDescent="0.35">
      <c r="A189" s="2">
        <v>43012</v>
      </c>
      <c r="B189">
        <v>24124.15</v>
      </c>
      <c r="C189">
        <v>24230.45</v>
      </c>
      <c r="D189">
        <v>24058.65</v>
      </c>
      <c r="E189">
        <v>24113.3</v>
      </c>
      <c r="F189">
        <v>61740801</v>
      </c>
      <c r="G189">
        <v>20153500000</v>
      </c>
    </row>
    <row r="190" spans="1:7" x14ac:dyDescent="0.35">
      <c r="A190" s="2">
        <v>43013</v>
      </c>
      <c r="B190">
        <v>24114.75</v>
      </c>
      <c r="C190">
        <v>24188.3</v>
      </c>
      <c r="D190">
        <v>24033.35</v>
      </c>
      <c r="E190">
        <v>24058.05</v>
      </c>
      <c r="F190">
        <v>67125178</v>
      </c>
      <c r="G190">
        <v>21467000000</v>
      </c>
    </row>
    <row r="191" spans="1:7" x14ac:dyDescent="0.35">
      <c r="A191" s="2">
        <v>43014</v>
      </c>
      <c r="B191">
        <v>24083.55</v>
      </c>
      <c r="C191">
        <v>24242.05</v>
      </c>
      <c r="D191">
        <v>24074.35</v>
      </c>
      <c r="E191">
        <v>24190</v>
      </c>
      <c r="F191">
        <v>84205169</v>
      </c>
      <c r="G191">
        <v>25061100000</v>
      </c>
    </row>
    <row r="192" spans="1:7" x14ac:dyDescent="0.35">
      <c r="A192" s="2">
        <v>43017</v>
      </c>
      <c r="B192">
        <v>24209.55</v>
      </c>
      <c r="C192">
        <v>24311.1</v>
      </c>
      <c r="D192">
        <v>24156.05</v>
      </c>
      <c r="E192">
        <v>24251.9</v>
      </c>
      <c r="F192">
        <v>66557307</v>
      </c>
      <c r="G192">
        <v>19018400000</v>
      </c>
    </row>
    <row r="193" spans="1:7" x14ac:dyDescent="0.35">
      <c r="A193" s="2">
        <v>43018</v>
      </c>
      <c r="B193">
        <v>24304.799999999999</v>
      </c>
      <c r="C193">
        <v>24379.75</v>
      </c>
      <c r="D193">
        <v>24273.65</v>
      </c>
      <c r="E193">
        <v>24347.45</v>
      </c>
      <c r="F193">
        <v>62757458</v>
      </c>
      <c r="G193">
        <v>19373000000</v>
      </c>
    </row>
    <row r="194" spans="1:7" x14ac:dyDescent="0.35">
      <c r="A194" s="2">
        <v>43019</v>
      </c>
      <c r="B194">
        <v>24411.45</v>
      </c>
      <c r="C194">
        <v>24460.25</v>
      </c>
      <c r="D194">
        <v>24054.25</v>
      </c>
      <c r="E194">
        <v>24107.45</v>
      </c>
      <c r="F194">
        <v>75494487</v>
      </c>
      <c r="G194">
        <v>22416700000</v>
      </c>
    </row>
    <row r="195" spans="1:7" x14ac:dyDescent="0.35">
      <c r="A195" s="2">
        <v>43020</v>
      </c>
      <c r="B195">
        <v>24151.45</v>
      </c>
      <c r="C195">
        <v>24393.4</v>
      </c>
      <c r="D195">
        <v>23978.400000000001</v>
      </c>
      <c r="E195">
        <v>24361.25</v>
      </c>
      <c r="F195">
        <v>73274598</v>
      </c>
      <c r="G195">
        <v>23490000000</v>
      </c>
    </row>
    <row r="196" spans="1:7" x14ac:dyDescent="0.35">
      <c r="A196" s="2">
        <v>43021</v>
      </c>
      <c r="B196">
        <v>24411.1</v>
      </c>
      <c r="C196">
        <v>24779.75</v>
      </c>
      <c r="D196">
        <v>24387.8</v>
      </c>
      <c r="E196">
        <v>24689.15</v>
      </c>
      <c r="F196">
        <v>89300075</v>
      </c>
      <c r="G196">
        <v>26619900000</v>
      </c>
    </row>
    <row r="197" spans="1:7" x14ac:dyDescent="0.35">
      <c r="A197" s="2">
        <v>43024</v>
      </c>
      <c r="B197">
        <v>24815.4</v>
      </c>
      <c r="C197">
        <v>24878.65</v>
      </c>
      <c r="D197">
        <v>24516.55</v>
      </c>
      <c r="E197">
        <v>24703.05</v>
      </c>
      <c r="F197">
        <v>118314121</v>
      </c>
      <c r="G197">
        <v>30435000000</v>
      </c>
    </row>
    <row r="198" spans="1:7" x14ac:dyDescent="0.35">
      <c r="A198" s="2">
        <v>43025</v>
      </c>
      <c r="B198">
        <v>24697.25</v>
      </c>
      <c r="C198">
        <v>24809.15</v>
      </c>
      <c r="D198">
        <v>24571.85</v>
      </c>
      <c r="E198">
        <v>24645.599999999999</v>
      </c>
    </row>
    <row r="199" spans="1:7" x14ac:dyDescent="0.35">
      <c r="A199" s="2">
        <v>43026</v>
      </c>
      <c r="B199">
        <v>24354.75</v>
      </c>
      <c r="C199">
        <v>24454.65</v>
      </c>
      <c r="D199">
        <v>24270.05</v>
      </c>
      <c r="E199">
        <v>24313.75</v>
      </c>
      <c r="F199">
        <v>161557992</v>
      </c>
      <c r="G199">
        <v>52662500000</v>
      </c>
    </row>
    <row r="200" spans="1:7" x14ac:dyDescent="0.35">
      <c r="A200" s="2">
        <v>43027</v>
      </c>
      <c r="B200">
        <v>24238.400000000001</v>
      </c>
      <c r="C200">
        <v>24255.3</v>
      </c>
      <c r="D200">
        <v>23923.7</v>
      </c>
      <c r="E200">
        <v>24009.75</v>
      </c>
    </row>
    <row r="201" spans="1:7" x14ac:dyDescent="0.35">
      <c r="A201" s="2">
        <v>43031</v>
      </c>
      <c r="B201">
        <v>24085.45</v>
      </c>
      <c r="C201">
        <v>24151</v>
      </c>
      <c r="D201">
        <v>23912.55</v>
      </c>
      <c r="E201">
        <v>24088.9</v>
      </c>
      <c r="F201">
        <v>97553776</v>
      </c>
      <c r="G201">
        <v>31909300000</v>
      </c>
    </row>
    <row r="202" spans="1:7" x14ac:dyDescent="0.35">
      <c r="A202" s="2">
        <v>43032</v>
      </c>
      <c r="B202">
        <v>24141.95</v>
      </c>
      <c r="C202">
        <v>24293.25</v>
      </c>
      <c r="D202">
        <v>24032.65</v>
      </c>
      <c r="E202">
        <v>24222.15</v>
      </c>
      <c r="F202">
        <v>111802359</v>
      </c>
      <c r="G202">
        <v>36516500000</v>
      </c>
    </row>
    <row r="203" spans="1:7" x14ac:dyDescent="0.35">
      <c r="A203" s="2">
        <v>43033</v>
      </c>
      <c r="B203">
        <v>24980.65</v>
      </c>
      <c r="C203">
        <v>25157.8</v>
      </c>
      <c r="D203">
        <v>24560.75</v>
      </c>
      <c r="E203">
        <v>25035.9</v>
      </c>
      <c r="F203">
        <v>855272765</v>
      </c>
      <c r="G203">
        <v>244511600000</v>
      </c>
    </row>
    <row r="204" spans="1:7" x14ac:dyDescent="0.35">
      <c r="A204" s="2">
        <v>43034</v>
      </c>
      <c r="B204">
        <v>24953.95</v>
      </c>
      <c r="C204">
        <v>25186.05</v>
      </c>
      <c r="D204">
        <v>24864.6</v>
      </c>
      <c r="E204">
        <v>25022.2</v>
      </c>
      <c r="F204">
        <v>432393230</v>
      </c>
      <c r="G204">
        <v>135818800000</v>
      </c>
    </row>
    <row r="205" spans="1:7" x14ac:dyDescent="0.35">
      <c r="A205" s="2">
        <v>43035</v>
      </c>
      <c r="B205">
        <v>24887.599999999999</v>
      </c>
      <c r="C205">
        <v>24995.7</v>
      </c>
      <c r="D205">
        <v>24798.65</v>
      </c>
      <c r="E205">
        <v>24839.55</v>
      </c>
      <c r="F205">
        <v>237949256</v>
      </c>
      <c r="G205">
        <v>72126100000</v>
      </c>
    </row>
    <row r="206" spans="1:7" x14ac:dyDescent="0.35">
      <c r="A206" s="2">
        <v>43038</v>
      </c>
      <c r="B206">
        <v>24873.65</v>
      </c>
      <c r="C206">
        <v>25064.85</v>
      </c>
      <c r="D206">
        <v>24808.55</v>
      </c>
      <c r="E206">
        <v>24988.55</v>
      </c>
      <c r="F206">
        <v>186719253</v>
      </c>
      <c r="G206">
        <v>54313900000</v>
      </c>
    </row>
    <row r="207" spans="1:7" x14ac:dyDescent="0.35">
      <c r="A207" s="2">
        <v>43039</v>
      </c>
      <c r="B207">
        <v>25042.1</v>
      </c>
      <c r="C207">
        <v>25078.65</v>
      </c>
      <c r="D207">
        <v>24948.1</v>
      </c>
      <c r="E207">
        <v>25019.35</v>
      </c>
      <c r="F207">
        <v>156985664</v>
      </c>
      <c r="G207">
        <v>51927800000</v>
      </c>
    </row>
    <row r="208" spans="1:7" x14ac:dyDescent="0.35">
      <c r="A208" s="2">
        <v>43040</v>
      </c>
      <c r="B208">
        <v>25197.3</v>
      </c>
      <c r="C208">
        <v>25549.35</v>
      </c>
      <c r="D208">
        <v>25171.75</v>
      </c>
      <c r="E208">
        <v>25490.45</v>
      </c>
      <c r="F208">
        <v>210657047</v>
      </c>
      <c r="G208">
        <v>57489600000</v>
      </c>
    </row>
    <row r="209" spans="1:7" x14ac:dyDescent="0.35">
      <c r="A209" s="2">
        <v>43041</v>
      </c>
      <c r="B209">
        <v>25508.400000000001</v>
      </c>
      <c r="C209">
        <v>25598.75</v>
      </c>
      <c r="D209">
        <v>25405.5</v>
      </c>
      <c r="E209">
        <v>25427.3</v>
      </c>
      <c r="F209">
        <v>141562948</v>
      </c>
      <c r="G209">
        <v>38927000000</v>
      </c>
    </row>
    <row r="210" spans="1:7" x14ac:dyDescent="0.35">
      <c r="A210" s="2">
        <v>43042</v>
      </c>
      <c r="B210">
        <v>25531.4</v>
      </c>
      <c r="C210">
        <v>25695.5</v>
      </c>
      <c r="D210">
        <v>25394.95</v>
      </c>
      <c r="E210">
        <v>25650.7</v>
      </c>
      <c r="F210">
        <v>209613852</v>
      </c>
      <c r="G210">
        <v>56905500000</v>
      </c>
    </row>
    <row r="211" spans="1:7" x14ac:dyDescent="0.35">
      <c r="A211" s="2">
        <v>43045</v>
      </c>
      <c r="B211">
        <v>25569</v>
      </c>
      <c r="C211">
        <v>25694.6</v>
      </c>
      <c r="D211">
        <v>25529.5</v>
      </c>
      <c r="E211">
        <v>25571.15</v>
      </c>
      <c r="F211">
        <v>113274004</v>
      </c>
      <c r="G211">
        <v>35220500000</v>
      </c>
    </row>
    <row r="212" spans="1:7" x14ac:dyDescent="0.35">
      <c r="A212" s="2">
        <v>43046</v>
      </c>
      <c r="B212">
        <v>25669.1</v>
      </c>
      <c r="C212">
        <v>25695.75</v>
      </c>
      <c r="D212">
        <v>25248.95</v>
      </c>
      <c r="E212">
        <v>25300.799999999999</v>
      </c>
      <c r="F212">
        <v>142004765</v>
      </c>
      <c r="G212">
        <v>43390600000.000008</v>
      </c>
    </row>
    <row r="213" spans="1:7" x14ac:dyDescent="0.35">
      <c r="A213" s="2">
        <v>43047</v>
      </c>
      <c r="B213">
        <v>25375.8</v>
      </c>
      <c r="C213">
        <v>25435.599999999999</v>
      </c>
      <c r="D213">
        <v>25119.5</v>
      </c>
      <c r="E213">
        <v>25184.35</v>
      </c>
      <c r="F213">
        <v>129898237</v>
      </c>
      <c r="G213">
        <v>43613300000</v>
      </c>
    </row>
    <row r="214" spans="1:7" x14ac:dyDescent="0.35">
      <c r="A214" s="2">
        <v>43048</v>
      </c>
      <c r="B214">
        <v>25281</v>
      </c>
      <c r="C214">
        <v>25385.200000000001</v>
      </c>
      <c r="D214">
        <v>25166.15</v>
      </c>
      <c r="E214">
        <v>25291.35</v>
      </c>
      <c r="F214">
        <v>107367752</v>
      </c>
      <c r="G214">
        <v>34374700000</v>
      </c>
    </row>
    <row r="215" spans="1:7" x14ac:dyDescent="0.35">
      <c r="A215" s="2">
        <v>43049</v>
      </c>
      <c r="B215">
        <v>25250.9</v>
      </c>
      <c r="C215">
        <v>25598.55</v>
      </c>
      <c r="D215">
        <v>25237.200000000001</v>
      </c>
      <c r="E215">
        <v>25498.95</v>
      </c>
      <c r="F215">
        <v>194999284</v>
      </c>
      <c r="G215">
        <v>61706700000</v>
      </c>
    </row>
    <row r="216" spans="1:7" x14ac:dyDescent="0.35">
      <c r="A216" s="2">
        <v>43052</v>
      </c>
      <c r="B216">
        <v>25570.25</v>
      </c>
      <c r="C216">
        <v>25611.55</v>
      </c>
      <c r="D216">
        <v>25337.25</v>
      </c>
      <c r="E216">
        <v>25358.3</v>
      </c>
      <c r="F216">
        <v>128569682</v>
      </c>
      <c r="G216">
        <v>43531899999.999992</v>
      </c>
    </row>
    <row r="217" spans="1:7" x14ac:dyDescent="0.35">
      <c r="A217" s="2">
        <v>43053</v>
      </c>
      <c r="B217">
        <v>25352.55</v>
      </c>
      <c r="C217">
        <v>25404.799999999999</v>
      </c>
      <c r="D217">
        <v>25223.1</v>
      </c>
      <c r="E217">
        <v>25284.6</v>
      </c>
      <c r="F217">
        <v>109491821</v>
      </c>
      <c r="G217">
        <v>34738300000</v>
      </c>
    </row>
    <row r="218" spans="1:7" x14ac:dyDescent="0.35">
      <c r="A218" s="2">
        <v>43054</v>
      </c>
      <c r="B218">
        <v>25241.65</v>
      </c>
      <c r="C218">
        <v>25318.05</v>
      </c>
      <c r="D218">
        <v>25166.35</v>
      </c>
      <c r="E218">
        <v>25218.9</v>
      </c>
      <c r="F218">
        <v>129989778</v>
      </c>
      <c r="G218">
        <v>37657000000</v>
      </c>
    </row>
    <row r="219" spans="1:7" x14ac:dyDescent="0.35">
      <c r="A219" s="2">
        <v>43055</v>
      </c>
      <c r="B219">
        <v>25292.9</v>
      </c>
      <c r="C219">
        <v>25496.05</v>
      </c>
      <c r="D219">
        <v>25273.7</v>
      </c>
      <c r="E219">
        <v>25446.6</v>
      </c>
      <c r="F219">
        <v>109711080</v>
      </c>
      <c r="G219">
        <v>30787100000</v>
      </c>
    </row>
    <row r="220" spans="1:7" x14ac:dyDescent="0.35">
      <c r="A220" s="2">
        <v>43056</v>
      </c>
      <c r="B220">
        <v>25875.7</v>
      </c>
      <c r="C220">
        <v>25924.9</v>
      </c>
      <c r="D220">
        <v>25679.55</v>
      </c>
      <c r="E220">
        <v>25728.400000000001</v>
      </c>
      <c r="F220">
        <v>151001517</v>
      </c>
      <c r="G220">
        <v>43361300000</v>
      </c>
    </row>
    <row r="221" spans="1:7" x14ac:dyDescent="0.35">
      <c r="A221" s="2">
        <v>43059</v>
      </c>
      <c r="B221">
        <v>25733.7</v>
      </c>
      <c r="C221">
        <v>25803.15</v>
      </c>
      <c r="D221">
        <v>25681.7</v>
      </c>
      <c r="E221">
        <v>25768.6</v>
      </c>
      <c r="F221">
        <v>84963946</v>
      </c>
      <c r="G221">
        <v>28069800000</v>
      </c>
    </row>
    <row r="222" spans="1:7" x14ac:dyDescent="0.35">
      <c r="A222" s="2">
        <v>43060</v>
      </c>
      <c r="B222">
        <v>25829.3</v>
      </c>
      <c r="C222">
        <v>25871.1</v>
      </c>
      <c r="D222">
        <v>25726.5</v>
      </c>
      <c r="E222">
        <v>25757.5</v>
      </c>
      <c r="F222">
        <v>90303101</v>
      </c>
      <c r="G222">
        <v>28012700000</v>
      </c>
    </row>
    <row r="223" spans="1:7" x14ac:dyDescent="0.35">
      <c r="A223" s="2">
        <v>43061</v>
      </c>
      <c r="B223">
        <v>25805.65</v>
      </c>
      <c r="C223">
        <v>25831.95</v>
      </c>
      <c r="D223">
        <v>25665.85</v>
      </c>
      <c r="E223">
        <v>25766.65</v>
      </c>
      <c r="F223">
        <v>102044483</v>
      </c>
      <c r="G223">
        <v>30983900000</v>
      </c>
    </row>
    <row r="224" spans="1:7" x14ac:dyDescent="0.35">
      <c r="A224" s="2">
        <v>43062</v>
      </c>
      <c r="B224">
        <v>25826.3</v>
      </c>
      <c r="C224">
        <v>25838.55</v>
      </c>
      <c r="D224">
        <v>25620.95</v>
      </c>
      <c r="E224">
        <v>25736.25</v>
      </c>
      <c r="F224">
        <v>79020195</v>
      </c>
      <c r="G224">
        <v>26074500000</v>
      </c>
    </row>
    <row r="225" spans="1:7" x14ac:dyDescent="0.35">
      <c r="A225" s="2">
        <v>43063</v>
      </c>
      <c r="B225">
        <v>25776.6</v>
      </c>
      <c r="C225">
        <v>25849</v>
      </c>
      <c r="D225">
        <v>25749.1</v>
      </c>
      <c r="E225">
        <v>25779.65</v>
      </c>
      <c r="F225">
        <v>70107830</v>
      </c>
      <c r="G225">
        <v>21989100000</v>
      </c>
    </row>
    <row r="226" spans="1:7" x14ac:dyDescent="0.35">
      <c r="A226" s="2">
        <v>43066</v>
      </c>
      <c r="B226">
        <v>25693.05</v>
      </c>
      <c r="C226">
        <v>25931.85</v>
      </c>
      <c r="D226">
        <v>25673.5</v>
      </c>
      <c r="E226">
        <v>25891.95</v>
      </c>
      <c r="F226">
        <v>74084777</v>
      </c>
      <c r="G226">
        <v>23350200000</v>
      </c>
    </row>
    <row r="227" spans="1:7" x14ac:dyDescent="0.35">
      <c r="A227" s="2">
        <v>43067</v>
      </c>
      <c r="B227">
        <v>25830.45</v>
      </c>
      <c r="C227">
        <v>25953.5</v>
      </c>
      <c r="D227">
        <v>25795.5</v>
      </c>
      <c r="E227">
        <v>25846.400000000001</v>
      </c>
      <c r="F227">
        <v>84399131</v>
      </c>
      <c r="G227">
        <v>28484500000</v>
      </c>
    </row>
    <row r="228" spans="1:7" x14ac:dyDescent="0.35">
      <c r="A228" s="2">
        <v>43068</v>
      </c>
      <c r="B228">
        <v>25829.65</v>
      </c>
      <c r="C228">
        <v>25877.75</v>
      </c>
      <c r="D228">
        <v>25746.799999999999</v>
      </c>
      <c r="E228">
        <v>25795.7</v>
      </c>
      <c r="F228">
        <v>74982549</v>
      </c>
      <c r="G228">
        <v>23284800000</v>
      </c>
    </row>
    <row r="229" spans="1:7" x14ac:dyDescent="0.35">
      <c r="A229" s="2">
        <v>43069</v>
      </c>
      <c r="B229">
        <v>25693.8</v>
      </c>
      <c r="C229">
        <v>25700.85</v>
      </c>
      <c r="D229">
        <v>25246.85</v>
      </c>
      <c r="E229">
        <v>25332.400000000001</v>
      </c>
      <c r="F229">
        <v>141631632</v>
      </c>
      <c r="G229">
        <v>46526400000</v>
      </c>
    </row>
    <row r="230" spans="1:7" x14ac:dyDescent="0.35">
      <c r="A230" s="2">
        <v>43070</v>
      </c>
      <c r="B230">
        <v>25409.55</v>
      </c>
      <c r="C230">
        <v>25441.35</v>
      </c>
      <c r="D230">
        <v>25152.65</v>
      </c>
      <c r="E230">
        <v>25191.95</v>
      </c>
      <c r="F230">
        <v>87545844</v>
      </c>
      <c r="G230">
        <v>26164000000</v>
      </c>
    </row>
    <row r="231" spans="1:7" x14ac:dyDescent="0.35">
      <c r="A231" s="2">
        <v>43073</v>
      </c>
      <c r="B231">
        <v>25295.05</v>
      </c>
      <c r="C231">
        <v>25297.200000000001</v>
      </c>
      <c r="D231">
        <v>24993.35</v>
      </c>
      <c r="E231">
        <v>25075.1</v>
      </c>
      <c r="F231">
        <v>75646330</v>
      </c>
      <c r="G231">
        <v>22456800000</v>
      </c>
    </row>
    <row r="232" spans="1:7" x14ac:dyDescent="0.35">
      <c r="A232" s="2">
        <v>43074</v>
      </c>
      <c r="B232">
        <v>25030.75</v>
      </c>
      <c r="C232">
        <v>25217.7</v>
      </c>
      <c r="D232">
        <v>24921.3</v>
      </c>
      <c r="E232">
        <v>25124.85</v>
      </c>
      <c r="F232">
        <v>85698111</v>
      </c>
      <c r="G232">
        <v>25480300000</v>
      </c>
    </row>
    <row r="233" spans="1:7" x14ac:dyDescent="0.35">
      <c r="A233" s="2">
        <v>43075</v>
      </c>
      <c r="B233">
        <v>25066.3</v>
      </c>
      <c r="C233">
        <v>25077.45</v>
      </c>
      <c r="D233">
        <v>24813.599999999999</v>
      </c>
      <c r="E233">
        <v>24851.8</v>
      </c>
      <c r="F233">
        <v>72791908</v>
      </c>
      <c r="G233">
        <v>23052700000</v>
      </c>
    </row>
    <row r="234" spans="1:7" x14ac:dyDescent="0.35">
      <c r="A234" s="2">
        <v>43076</v>
      </c>
      <c r="B234">
        <v>24935.3</v>
      </c>
      <c r="C234">
        <v>25097.4</v>
      </c>
      <c r="D234">
        <v>24875.35</v>
      </c>
      <c r="E234">
        <v>25057.25</v>
      </c>
      <c r="F234">
        <v>60226256</v>
      </c>
      <c r="G234">
        <v>18615500000</v>
      </c>
    </row>
    <row r="235" spans="1:7" x14ac:dyDescent="0.35">
      <c r="A235" s="2">
        <v>43077</v>
      </c>
      <c r="B235">
        <v>25145.5</v>
      </c>
      <c r="C235">
        <v>25367.7</v>
      </c>
      <c r="D235">
        <v>25145.5</v>
      </c>
      <c r="E235">
        <v>25321.15</v>
      </c>
      <c r="F235">
        <v>74109991</v>
      </c>
      <c r="G235">
        <v>26437000000</v>
      </c>
    </row>
    <row r="236" spans="1:7" x14ac:dyDescent="0.35">
      <c r="A236" s="2">
        <v>43080</v>
      </c>
      <c r="B236">
        <v>25434.75</v>
      </c>
      <c r="C236">
        <v>25448.85</v>
      </c>
      <c r="D236">
        <v>25318.7</v>
      </c>
      <c r="E236">
        <v>25404.85</v>
      </c>
      <c r="F236">
        <v>57217432</v>
      </c>
      <c r="G236">
        <v>18312600000</v>
      </c>
    </row>
    <row r="237" spans="1:7" x14ac:dyDescent="0.35">
      <c r="A237" s="2">
        <v>43081</v>
      </c>
      <c r="B237">
        <v>25413.4</v>
      </c>
      <c r="C237">
        <v>25416.2</v>
      </c>
      <c r="D237">
        <v>25108.6</v>
      </c>
      <c r="E237">
        <v>25125.45</v>
      </c>
      <c r="F237">
        <v>81540197</v>
      </c>
      <c r="G237">
        <v>25473500000</v>
      </c>
    </row>
    <row r="238" spans="1:7" x14ac:dyDescent="0.35">
      <c r="A238" s="2">
        <v>43082</v>
      </c>
      <c r="B238">
        <v>25118.2</v>
      </c>
      <c r="C238">
        <v>25270.75</v>
      </c>
      <c r="D238">
        <v>24938.55</v>
      </c>
      <c r="E238">
        <v>25000.35</v>
      </c>
      <c r="F238">
        <v>86127346</v>
      </c>
      <c r="G238">
        <v>26663000000</v>
      </c>
    </row>
    <row r="239" spans="1:7" x14ac:dyDescent="0.35">
      <c r="A239" s="2">
        <v>43083</v>
      </c>
      <c r="B239">
        <v>25062.400000000001</v>
      </c>
      <c r="C239">
        <v>25205.9</v>
      </c>
      <c r="D239">
        <v>24888.65</v>
      </c>
      <c r="E239">
        <v>25168.2</v>
      </c>
      <c r="F239">
        <v>78224367</v>
      </c>
      <c r="G239">
        <v>23343700000</v>
      </c>
    </row>
    <row r="240" spans="1:7" x14ac:dyDescent="0.35">
      <c r="A240" s="2">
        <v>43084</v>
      </c>
      <c r="B240">
        <v>25487.15</v>
      </c>
      <c r="C240">
        <v>25559.05</v>
      </c>
      <c r="D240">
        <v>25411.25</v>
      </c>
      <c r="E240">
        <v>25440.3</v>
      </c>
      <c r="F240">
        <v>117591365</v>
      </c>
      <c r="G240">
        <v>48531600000</v>
      </c>
    </row>
    <row r="241" spans="1:7" x14ac:dyDescent="0.35">
      <c r="A241" s="2">
        <v>43087</v>
      </c>
      <c r="B241">
        <v>25181.75</v>
      </c>
      <c r="C241">
        <v>25759.9</v>
      </c>
      <c r="D241">
        <v>24617.15</v>
      </c>
      <c r="E241">
        <v>25594.55</v>
      </c>
      <c r="F241">
        <v>139126828</v>
      </c>
      <c r="G241">
        <v>42768900000</v>
      </c>
    </row>
    <row r="242" spans="1:7" x14ac:dyDescent="0.35">
      <c r="A242" s="2">
        <v>43088</v>
      </c>
      <c r="B242">
        <v>25640.9</v>
      </c>
      <c r="C242">
        <v>25757.95</v>
      </c>
      <c r="D242">
        <v>25619.599999999999</v>
      </c>
      <c r="E242">
        <v>25716.2</v>
      </c>
      <c r="F242">
        <v>79480979</v>
      </c>
      <c r="G242">
        <v>24255600000</v>
      </c>
    </row>
    <row r="243" spans="1:7" x14ac:dyDescent="0.35">
      <c r="A243" s="2">
        <v>43089</v>
      </c>
      <c r="B243">
        <v>25779.05</v>
      </c>
      <c r="C243">
        <v>25780.05</v>
      </c>
      <c r="D243">
        <v>25566.05</v>
      </c>
      <c r="E243">
        <v>25591.7</v>
      </c>
      <c r="F243">
        <v>119152801</v>
      </c>
      <c r="G243">
        <v>33144700000</v>
      </c>
    </row>
    <row r="244" spans="1:7" x14ac:dyDescent="0.35">
      <c r="A244" s="2">
        <v>43090</v>
      </c>
      <c r="B244">
        <v>25608.25</v>
      </c>
      <c r="C244">
        <v>25629.95</v>
      </c>
      <c r="D244">
        <v>25508.9</v>
      </c>
      <c r="E244">
        <v>25554.3</v>
      </c>
      <c r="F244">
        <v>76744356</v>
      </c>
      <c r="G244">
        <v>23859000000</v>
      </c>
    </row>
    <row r="245" spans="1:7" x14ac:dyDescent="0.35">
      <c r="A245" s="2">
        <v>43091</v>
      </c>
      <c r="B245">
        <v>25615.599999999999</v>
      </c>
      <c r="C245">
        <v>25694.5</v>
      </c>
      <c r="D245">
        <v>25560.5</v>
      </c>
      <c r="E245">
        <v>25648.55</v>
      </c>
      <c r="F245">
        <v>83031068</v>
      </c>
      <c r="G245">
        <v>23482400000</v>
      </c>
    </row>
    <row r="246" spans="1:7" x14ac:dyDescent="0.35">
      <c r="A246" s="2">
        <v>43095</v>
      </c>
      <c r="B246">
        <v>25659.75</v>
      </c>
      <c r="C246">
        <v>25712.95</v>
      </c>
      <c r="D246">
        <v>25545.599999999999</v>
      </c>
      <c r="E246">
        <v>25675.25</v>
      </c>
      <c r="F246">
        <v>60209393</v>
      </c>
      <c r="G246">
        <v>20512400000</v>
      </c>
    </row>
    <row r="247" spans="1:7" x14ac:dyDescent="0.35">
      <c r="A247" s="2">
        <v>43096</v>
      </c>
      <c r="B247">
        <v>25652.85</v>
      </c>
      <c r="C247">
        <v>25733.200000000001</v>
      </c>
      <c r="D247">
        <v>25429.55</v>
      </c>
      <c r="E247">
        <v>25496.05</v>
      </c>
      <c r="F247">
        <v>73081341</v>
      </c>
      <c r="G247">
        <v>20867100000</v>
      </c>
    </row>
    <row r="248" spans="1:7" x14ac:dyDescent="0.35">
      <c r="A248" s="2">
        <v>43097</v>
      </c>
      <c r="B248">
        <v>25463.599999999999</v>
      </c>
      <c r="C248">
        <v>25561.95</v>
      </c>
      <c r="D248">
        <v>25417.4</v>
      </c>
      <c r="E248">
        <v>25490</v>
      </c>
      <c r="F248">
        <v>111429897</v>
      </c>
      <c r="G248">
        <v>34478100000</v>
      </c>
    </row>
    <row r="249" spans="1:7" x14ac:dyDescent="0.35">
      <c r="A249" s="2">
        <v>43098</v>
      </c>
      <c r="B249">
        <v>25484.85</v>
      </c>
      <c r="C249">
        <v>25566.400000000001</v>
      </c>
      <c r="D249">
        <v>25450.25</v>
      </c>
      <c r="E249">
        <v>25539.45</v>
      </c>
      <c r="F249">
        <v>65580984</v>
      </c>
      <c r="G249">
        <v>22352800000</v>
      </c>
    </row>
    <row r="250" spans="1:7" x14ac:dyDescent="0.35">
      <c r="A250" s="2">
        <v>43101</v>
      </c>
      <c r="B250">
        <v>25565.75</v>
      </c>
      <c r="C250">
        <v>25588</v>
      </c>
      <c r="D250">
        <v>25271.55</v>
      </c>
      <c r="E250">
        <v>25318.1</v>
      </c>
      <c r="F250">
        <v>57576913</v>
      </c>
      <c r="G250">
        <v>20375500000</v>
      </c>
    </row>
    <row r="251" spans="1:7" x14ac:dyDescent="0.35">
      <c r="A251" s="2">
        <v>43102</v>
      </c>
      <c r="B251">
        <v>25382.2</v>
      </c>
      <c r="C251">
        <v>25425.5</v>
      </c>
      <c r="D251">
        <v>25232.799999999999</v>
      </c>
      <c r="E251">
        <v>25338.25</v>
      </c>
      <c r="F251">
        <v>72033811</v>
      </c>
      <c r="G251">
        <v>22703600000</v>
      </c>
    </row>
    <row r="252" spans="1:7" x14ac:dyDescent="0.35">
      <c r="A252" s="2">
        <v>43103</v>
      </c>
      <c r="B252">
        <v>25425.75</v>
      </c>
      <c r="C252">
        <v>25454.9</v>
      </c>
      <c r="D252">
        <v>25300.9</v>
      </c>
      <c r="E252">
        <v>25318.6</v>
      </c>
      <c r="F252">
        <v>59730356</v>
      </c>
      <c r="G252">
        <v>19582100000</v>
      </c>
    </row>
    <row r="253" spans="1:7" x14ac:dyDescent="0.35">
      <c r="A253" s="2">
        <v>43104</v>
      </c>
      <c r="B253">
        <v>25367.65</v>
      </c>
      <c r="C253">
        <v>25490.35</v>
      </c>
      <c r="D253">
        <v>25310.3</v>
      </c>
      <c r="E253">
        <v>25462.6</v>
      </c>
      <c r="F253">
        <v>105995860</v>
      </c>
      <c r="G253">
        <v>26466200000</v>
      </c>
    </row>
    <row r="254" spans="1:7" x14ac:dyDescent="0.35">
      <c r="A254" s="2">
        <v>43105</v>
      </c>
      <c r="B254">
        <v>25524.45</v>
      </c>
      <c r="C254">
        <v>25643.35</v>
      </c>
      <c r="D254">
        <v>25499.55</v>
      </c>
      <c r="E254">
        <v>25601.85</v>
      </c>
      <c r="F254">
        <v>123622612</v>
      </c>
      <c r="G254">
        <v>31880800000</v>
      </c>
    </row>
    <row r="255" spans="1:7" x14ac:dyDescent="0.35">
      <c r="A255" s="2">
        <v>43108</v>
      </c>
      <c r="B255">
        <v>25690.25</v>
      </c>
      <c r="C255">
        <v>25771.5</v>
      </c>
      <c r="D255">
        <v>25643.8</v>
      </c>
      <c r="E255">
        <v>25676.1</v>
      </c>
      <c r="F255">
        <v>127527935</v>
      </c>
      <c r="G255">
        <v>27275300000</v>
      </c>
    </row>
    <row r="256" spans="1:7" x14ac:dyDescent="0.35">
      <c r="A256" s="2">
        <v>43109</v>
      </c>
      <c r="B256">
        <v>25727.95</v>
      </c>
      <c r="C256">
        <v>25803.8</v>
      </c>
      <c r="D256">
        <v>25617.25</v>
      </c>
      <c r="E256">
        <v>25703.8</v>
      </c>
      <c r="F256">
        <v>101820385</v>
      </c>
      <c r="G256">
        <v>26171300000</v>
      </c>
    </row>
    <row r="257" spans="1:7" x14ac:dyDescent="0.35">
      <c r="A257" s="2">
        <v>43110</v>
      </c>
      <c r="B257">
        <v>25709.9</v>
      </c>
      <c r="C257">
        <v>25717.599999999999</v>
      </c>
      <c r="D257">
        <v>25527.5</v>
      </c>
      <c r="E257">
        <v>25617.3</v>
      </c>
      <c r="F257">
        <v>81094270</v>
      </c>
      <c r="G257">
        <v>21683200000</v>
      </c>
    </row>
    <row r="258" spans="1:7" x14ac:dyDescent="0.35">
      <c r="A258" s="2">
        <v>43111</v>
      </c>
      <c r="B258">
        <v>25628.2</v>
      </c>
      <c r="C258">
        <v>25694.65</v>
      </c>
      <c r="D258">
        <v>25532.25</v>
      </c>
      <c r="E258">
        <v>25660.9</v>
      </c>
      <c r="F258">
        <v>122695505</v>
      </c>
      <c r="G258">
        <v>29609100000</v>
      </c>
    </row>
    <row r="259" spans="1:7" x14ac:dyDescent="0.35">
      <c r="A259" s="2">
        <v>43112</v>
      </c>
      <c r="B259">
        <v>25732.400000000001</v>
      </c>
      <c r="C259">
        <v>25775.15</v>
      </c>
      <c r="D259">
        <v>25557.599999999999</v>
      </c>
      <c r="E259">
        <v>25749.05</v>
      </c>
      <c r="F259">
        <v>110836433</v>
      </c>
      <c r="G259">
        <v>29268400000</v>
      </c>
    </row>
    <row r="260" spans="1:7" x14ac:dyDescent="0.35">
      <c r="A260" s="2">
        <v>43115</v>
      </c>
      <c r="B260">
        <v>25858.15</v>
      </c>
      <c r="C260">
        <v>26091.8</v>
      </c>
      <c r="D260">
        <v>25842.95</v>
      </c>
      <c r="E260">
        <v>26069.200000000001</v>
      </c>
      <c r="F260">
        <v>192163936</v>
      </c>
      <c r="G260">
        <v>42260800000</v>
      </c>
    </row>
    <row r="261" spans="1:7" x14ac:dyDescent="0.35">
      <c r="A261" s="2">
        <v>43116</v>
      </c>
      <c r="B261">
        <v>26129.15</v>
      </c>
      <c r="C261">
        <v>26136.400000000001</v>
      </c>
      <c r="D261">
        <v>25931.7</v>
      </c>
      <c r="E261">
        <v>25974.9</v>
      </c>
      <c r="F261">
        <v>169867241</v>
      </c>
      <c r="G261">
        <v>37706500000</v>
      </c>
    </row>
    <row r="262" spans="1:7" x14ac:dyDescent="0.35">
      <c r="A262" s="2">
        <v>43117</v>
      </c>
      <c r="B262">
        <v>25946.15</v>
      </c>
      <c r="C262">
        <v>26335.85</v>
      </c>
      <c r="D262">
        <v>25922.3</v>
      </c>
      <c r="E262">
        <v>26289.1</v>
      </c>
      <c r="F262">
        <v>172092208</v>
      </c>
      <c r="G262">
        <v>45546600000</v>
      </c>
    </row>
    <row r="263" spans="1:7" x14ac:dyDescent="0.35">
      <c r="A263" s="2">
        <v>43118</v>
      </c>
      <c r="B263">
        <v>26762.25</v>
      </c>
      <c r="C263">
        <v>26887.65</v>
      </c>
      <c r="D263">
        <v>26423.75</v>
      </c>
      <c r="E263">
        <v>26537.4</v>
      </c>
      <c r="F263">
        <v>224021671</v>
      </c>
      <c r="G263">
        <v>70508600000</v>
      </c>
    </row>
    <row r="264" spans="1:7" x14ac:dyDescent="0.35">
      <c r="A264" s="2">
        <v>43119</v>
      </c>
      <c r="B264">
        <v>26615.65</v>
      </c>
      <c r="C264">
        <v>26957.85</v>
      </c>
      <c r="D264">
        <v>26433.55</v>
      </c>
      <c r="E264">
        <v>26909.5</v>
      </c>
      <c r="F264">
        <v>134390957</v>
      </c>
      <c r="G264">
        <v>41602000000</v>
      </c>
    </row>
    <row r="265" spans="1:7" x14ac:dyDescent="0.35">
      <c r="A265" s="2">
        <v>43122</v>
      </c>
      <c r="B265">
        <v>26940.5</v>
      </c>
      <c r="C265">
        <v>27074.9</v>
      </c>
      <c r="D265">
        <v>26841.200000000001</v>
      </c>
      <c r="E265">
        <v>27041.200000000001</v>
      </c>
      <c r="F265">
        <v>113869602</v>
      </c>
      <c r="G265">
        <v>42227900000</v>
      </c>
    </row>
    <row r="266" spans="1:7" x14ac:dyDescent="0.35">
      <c r="A266" s="2">
        <v>43123</v>
      </c>
      <c r="B266">
        <v>27089.95</v>
      </c>
      <c r="C266">
        <v>27422.05</v>
      </c>
      <c r="D266">
        <v>27066.15</v>
      </c>
      <c r="E266">
        <v>27390.6</v>
      </c>
      <c r="F266">
        <v>169332288</v>
      </c>
      <c r="G266">
        <v>52294500000</v>
      </c>
    </row>
    <row r="267" spans="1:7" x14ac:dyDescent="0.35">
      <c r="A267" s="2">
        <v>43124</v>
      </c>
      <c r="B267">
        <v>27310.15</v>
      </c>
      <c r="C267">
        <v>27479.25</v>
      </c>
      <c r="D267">
        <v>27219.45</v>
      </c>
      <c r="E267">
        <v>27398.55</v>
      </c>
      <c r="F267">
        <v>174331160</v>
      </c>
      <c r="G267">
        <v>47341899999.999992</v>
      </c>
    </row>
    <row r="268" spans="1:7" x14ac:dyDescent="0.35">
      <c r="A268" s="2">
        <v>43125</v>
      </c>
      <c r="B268">
        <v>27414.1</v>
      </c>
      <c r="C268">
        <v>27522.85</v>
      </c>
      <c r="D268">
        <v>27151.75</v>
      </c>
      <c r="E268">
        <v>27445.65</v>
      </c>
      <c r="F268">
        <v>193342305</v>
      </c>
      <c r="G268">
        <v>60572000000</v>
      </c>
    </row>
    <row r="269" spans="1:7" x14ac:dyDescent="0.35">
      <c r="A269" s="2">
        <v>43129</v>
      </c>
      <c r="B269">
        <v>27446.1</v>
      </c>
      <c r="C269">
        <v>27652.05</v>
      </c>
      <c r="D269">
        <v>27407.4</v>
      </c>
      <c r="E269">
        <v>27498.45</v>
      </c>
      <c r="F269">
        <v>114099251</v>
      </c>
      <c r="G269">
        <v>37792300000</v>
      </c>
    </row>
    <row r="270" spans="1:7" x14ac:dyDescent="0.35">
      <c r="A270" s="2">
        <v>43130</v>
      </c>
      <c r="B270">
        <v>27466.85</v>
      </c>
      <c r="C270">
        <v>27470.25</v>
      </c>
      <c r="D270">
        <v>27242.05</v>
      </c>
      <c r="E270">
        <v>27269.05</v>
      </c>
      <c r="F270">
        <v>111009534</v>
      </c>
      <c r="G270">
        <v>34537200000</v>
      </c>
    </row>
    <row r="271" spans="1:7" x14ac:dyDescent="0.35">
      <c r="A271" s="2">
        <v>43131</v>
      </c>
      <c r="B271">
        <v>27136.25</v>
      </c>
      <c r="C271">
        <v>27455.75</v>
      </c>
      <c r="D271">
        <v>27116.95</v>
      </c>
      <c r="E271">
        <v>27379.45</v>
      </c>
      <c r="F271">
        <v>109507598</v>
      </c>
      <c r="G271">
        <v>36404100000</v>
      </c>
    </row>
    <row r="272" spans="1:7" x14ac:dyDescent="0.35">
      <c r="A272" s="2">
        <v>43132</v>
      </c>
      <c r="B272">
        <v>27334.85</v>
      </c>
      <c r="C272">
        <v>27613.5</v>
      </c>
      <c r="D272">
        <v>27046.35</v>
      </c>
      <c r="E272">
        <v>27220.7</v>
      </c>
      <c r="F272">
        <v>131188028</v>
      </c>
      <c r="G272">
        <v>47905300000</v>
      </c>
    </row>
    <row r="273" spans="1:7" x14ac:dyDescent="0.35">
      <c r="A273" s="2">
        <v>43133</v>
      </c>
      <c r="B273">
        <v>27017.4</v>
      </c>
      <c r="C273">
        <v>27017.55</v>
      </c>
      <c r="D273">
        <v>26364.05</v>
      </c>
      <c r="E273">
        <v>26451.15</v>
      </c>
      <c r="F273">
        <v>147521488</v>
      </c>
      <c r="G273">
        <v>43301600000</v>
      </c>
    </row>
    <row r="274" spans="1:7" x14ac:dyDescent="0.35">
      <c r="A274" s="2">
        <v>43136</v>
      </c>
      <c r="B274">
        <v>25968.15</v>
      </c>
      <c r="C274">
        <v>26215.1</v>
      </c>
      <c r="D274">
        <v>25917.55</v>
      </c>
      <c r="E274">
        <v>26098.75</v>
      </c>
      <c r="F274">
        <v>122729724</v>
      </c>
      <c r="G274">
        <v>38424600000</v>
      </c>
    </row>
    <row r="275" spans="1:7" x14ac:dyDescent="0.35">
      <c r="A275" s="2">
        <v>43137</v>
      </c>
      <c r="B275">
        <v>25140.1</v>
      </c>
      <c r="C275">
        <v>26140.6</v>
      </c>
      <c r="D275">
        <v>25023.85</v>
      </c>
      <c r="E275">
        <v>25811.3</v>
      </c>
      <c r="F275">
        <v>153713739</v>
      </c>
      <c r="G275">
        <v>47773100000.000008</v>
      </c>
    </row>
    <row r="276" spans="1:7" x14ac:dyDescent="0.35">
      <c r="A276" s="2">
        <v>43138</v>
      </c>
      <c r="B276">
        <v>26065.4</v>
      </c>
      <c r="C276">
        <v>26078.400000000001</v>
      </c>
      <c r="D276">
        <v>25558.05</v>
      </c>
      <c r="E276">
        <v>25670</v>
      </c>
      <c r="F276">
        <v>121038215</v>
      </c>
      <c r="G276">
        <v>36636100000</v>
      </c>
    </row>
    <row r="277" spans="1:7" x14ac:dyDescent="0.35">
      <c r="A277" s="2">
        <v>43139</v>
      </c>
      <c r="B277">
        <v>25759.85</v>
      </c>
      <c r="C277">
        <v>26126.400000000001</v>
      </c>
      <c r="D277">
        <v>25637.4</v>
      </c>
      <c r="E277">
        <v>25920.65</v>
      </c>
      <c r="F277">
        <v>91011548</v>
      </c>
      <c r="G277">
        <v>26861800000</v>
      </c>
    </row>
    <row r="278" spans="1:7" x14ac:dyDescent="0.35">
      <c r="A278" s="2">
        <v>43140</v>
      </c>
      <c r="B278">
        <v>25466.3</v>
      </c>
      <c r="C278">
        <v>25598.3</v>
      </c>
      <c r="D278">
        <v>25371</v>
      </c>
      <c r="E278">
        <v>25463.65</v>
      </c>
      <c r="F278">
        <v>75985052</v>
      </c>
      <c r="G278">
        <v>25202700000</v>
      </c>
    </row>
    <row r="279" spans="1:7" x14ac:dyDescent="0.35">
      <c r="A279" s="2">
        <v>43143</v>
      </c>
      <c r="B279">
        <v>25530.1</v>
      </c>
      <c r="C279">
        <v>25757.85</v>
      </c>
      <c r="D279">
        <v>25485.4</v>
      </c>
      <c r="E279">
        <v>25701.599999999999</v>
      </c>
      <c r="F279">
        <v>161180184</v>
      </c>
      <c r="G279">
        <v>41275100000</v>
      </c>
    </row>
    <row r="280" spans="1:7" x14ac:dyDescent="0.35">
      <c r="A280" s="2">
        <v>43145</v>
      </c>
      <c r="B280">
        <v>25810.25</v>
      </c>
      <c r="C280">
        <v>25810.25</v>
      </c>
      <c r="D280">
        <v>25212.35</v>
      </c>
      <c r="E280">
        <v>25341.25</v>
      </c>
      <c r="F280">
        <v>197286979</v>
      </c>
      <c r="G280">
        <v>47570900000</v>
      </c>
    </row>
    <row r="281" spans="1:7" x14ac:dyDescent="0.35">
      <c r="A281" s="2">
        <v>43146</v>
      </c>
      <c r="B281">
        <v>25360.9</v>
      </c>
      <c r="C281">
        <v>25615.15</v>
      </c>
      <c r="D281">
        <v>25295.15</v>
      </c>
      <c r="E281">
        <v>25424.35</v>
      </c>
      <c r="F281">
        <v>291475391</v>
      </c>
      <c r="G281">
        <v>60155800000</v>
      </c>
    </row>
    <row r="282" spans="1:7" x14ac:dyDescent="0.35">
      <c r="A282" s="2">
        <v>43147</v>
      </c>
      <c r="B282">
        <v>25511.95</v>
      </c>
      <c r="C282">
        <v>25601</v>
      </c>
      <c r="D282">
        <v>25100.9</v>
      </c>
      <c r="E282">
        <v>25163.9</v>
      </c>
      <c r="F282">
        <v>278142760</v>
      </c>
      <c r="G282">
        <v>52758700000</v>
      </c>
    </row>
    <row r="283" spans="1:7" x14ac:dyDescent="0.35">
      <c r="A283" s="2">
        <v>43150</v>
      </c>
      <c r="B283">
        <v>25324.6</v>
      </c>
      <c r="C283">
        <v>25326.05</v>
      </c>
      <c r="D283">
        <v>24824.55</v>
      </c>
      <c r="E283">
        <v>25058.55</v>
      </c>
      <c r="F283">
        <v>273464127</v>
      </c>
      <c r="G283">
        <v>52172700000.000008</v>
      </c>
    </row>
    <row r="284" spans="1:7" x14ac:dyDescent="0.35">
      <c r="A284" s="2">
        <v>43151</v>
      </c>
      <c r="B284">
        <v>25105.55</v>
      </c>
      <c r="C284">
        <v>25158.1</v>
      </c>
      <c r="D284">
        <v>24829</v>
      </c>
      <c r="E284">
        <v>24874.400000000001</v>
      </c>
      <c r="F284">
        <v>258222746</v>
      </c>
      <c r="G284">
        <v>47218900000</v>
      </c>
    </row>
    <row r="285" spans="1:7" x14ac:dyDescent="0.35">
      <c r="A285" s="2">
        <v>43152</v>
      </c>
      <c r="B285">
        <v>24996.6</v>
      </c>
      <c r="C285">
        <v>24999.7</v>
      </c>
      <c r="D285">
        <v>24796.35</v>
      </c>
      <c r="E285">
        <v>24936.7</v>
      </c>
      <c r="F285">
        <v>152405865</v>
      </c>
      <c r="G285">
        <v>35276000000</v>
      </c>
    </row>
    <row r="286" spans="1:7" x14ac:dyDescent="0.35">
      <c r="A286" s="2">
        <v>43153</v>
      </c>
      <c r="B286">
        <v>24812.7</v>
      </c>
      <c r="C286">
        <v>24987.05</v>
      </c>
      <c r="D286">
        <v>24781.7</v>
      </c>
      <c r="E286">
        <v>24955.200000000001</v>
      </c>
      <c r="F286">
        <v>167442673</v>
      </c>
      <c r="G286">
        <v>48659200000</v>
      </c>
    </row>
    <row r="287" spans="1:7" x14ac:dyDescent="0.35">
      <c r="A287" s="2">
        <v>43154</v>
      </c>
      <c r="B287">
        <v>25002.25</v>
      </c>
      <c r="C287">
        <v>25345.15</v>
      </c>
      <c r="D287">
        <v>24962.85</v>
      </c>
      <c r="E287">
        <v>25302.5</v>
      </c>
      <c r="F287">
        <v>127862871</v>
      </c>
      <c r="G287">
        <v>28001000000</v>
      </c>
    </row>
    <row r="288" spans="1:7" x14ac:dyDescent="0.35">
      <c r="A288" s="2">
        <v>43157</v>
      </c>
      <c r="B288">
        <v>25452</v>
      </c>
      <c r="C288">
        <v>25722.15</v>
      </c>
      <c r="D288">
        <v>25381.200000000001</v>
      </c>
      <c r="E288">
        <v>25687.9</v>
      </c>
      <c r="F288">
        <v>110903837</v>
      </c>
      <c r="G288">
        <v>26788900000</v>
      </c>
    </row>
    <row r="289" spans="1:7" x14ac:dyDescent="0.35">
      <c r="A289" s="2">
        <v>43158</v>
      </c>
      <c r="B289">
        <v>25684.6</v>
      </c>
      <c r="C289">
        <v>25723.55</v>
      </c>
      <c r="D289">
        <v>25356.400000000001</v>
      </c>
      <c r="E289">
        <v>25383.599999999999</v>
      </c>
      <c r="F289">
        <v>289806608</v>
      </c>
      <c r="G289">
        <v>45943100000.000008</v>
      </c>
    </row>
    <row r="290" spans="1:7" x14ac:dyDescent="0.35">
      <c r="A290" s="2">
        <v>43159</v>
      </c>
      <c r="B290">
        <v>25116.25</v>
      </c>
      <c r="C290">
        <v>25192.95</v>
      </c>
      <c r="D290">
        <v>24942</v>
      </c>
      <c r="E290">
        <v>25107.4</v>
      </c>
      <c r="F290">
        <v>311474002</v>
      </c>
      <c r="G290">
        <v>50101400000</v>
      </c>
    </row>
    <row r="291" spans="1:7" x14ac:dyDescent="0.35">
      <c r="A291" s="2">
        <v>43160</v>
      </c>
      <c r="B291">
        <v>25022.35</v>
      </c>
      <c r="C291">
        <v>25226.05</v>
      </c>
      <c r="D291">
        <v>24854.400000000001</v>
      </c>
      <c r="E291">
        <v>24902.55</v>
      </c>
      <c r="F291">
        <v>214529321</v>
      </c>
      <c r="G291">
        <v>41608600000</v>
      </c>
    </row>
    <row r="292" spans="1:7" x14ac:dyDescent="0.35">
      <c r="A292" s="2">
        <v>43164</v>
      </c>
      <c r="B292">
        <v>24831.35</v>
      </c>
      <c r="C292">
        <v>24873.05</v>
      </c>
      <c r="D292">
        <v>24682</v>
      </c>
      <c r="E292">
        <v>24818.7</v>
      </c>
      <c r="F292">
        <v>138679764</v>
      </c>
      <c r="G292">
        <v>30835200000</v>
      </c>
    </row>
    <row r="293" spans="1:7" x14ac:dyDescent="0.35">
      <c r="A293" s="2">
        <v>43165</v>
      </c>
      <c r="B293">
        <v>24964.1</v>
      </c>
      <c r="C293">
        <v>25040.25</v>
      </c>
      <c r="D293">
        <v>24362.05</v>
      </c>
      <c r="E293">
        <v>24448.45</v>
      </c>
      <c r="F293">
        <v>135108832</v>
      </c>
      <c r="G293">
        <v>35863700000</v>
      </c>
    </row>
    <row r="294" spans="1:7" x14ac:dyDescent="0.35">
      <c r="A294" s="2">
        <v>43166</v>
      </c>
      <c r="B294">
        <v>24333.85</v>
      </c>
      <c r="C294">
        <v>24373.4</v>
      </c>
      <c r="D294">
        <v>24096.75</v>
      </c>
      <c r="E294">
        <v>24134.1</v>
      </c>
      <c r="F294">
        <v>187523331</v>
      </c>
      <c r="G294">
        <v>44603600000</v>
      </c>
    </row>
    <row r="295" spans="1:7" x14ac:dyDescent="0.35">
      <c r="A295" s="2">
        <v>43167</v>
      </c>
      <c r="B295">
        <v>24273.9</v>
      </c>
      <c r="C295">
        <v>24534.5</v>
      </c>
      <c r="D295">
        <v>24048.55</v>
      </c>
      <c r="E295">
        <v>24477.65</v>
      </c>
      <c r="F295">
        <v>169549517</v>
      </c>
      <c r="G295">
        <v>42159500000</v>
      </c>
    </row>
    <row r="296" spans="1:7" x14ac:dyDescent="0.35">
      <c r="A296" s="2">
        <v>43168</v>
      </c>
      <c r="B296">
        <v>24556.95</v>
      </c>
      <c r="C296">
        <v>24564.75</v>
      </c>
      <c r="D296">
        <v>24259.7</v>
      </c>
      <c r="E296">
        <v>24296.45</v>
      </c>
    </row>
    <row r="297" spans="1:7" x14ac:dyDescent="0.35">
      <c r="A297" s="2">
        <v>43171</v>
      </c>
      <c r="B297">
        <v>24443.599999999999</v>
      </c>
      <c r="C297">
        <v>24716.05</v>
      </c>
      <c r="D297">
        <v>24358.5</v>
      </c>
      <c r="E297">
        <v>24664.2</v>
      </c>
      <c r="F297">
        <v>165215227</v>
      </c>
      <c r="G297">
        <v>33917000000</v>
      </c>
    </row>
    <row r="298" spans="1:7" x14ac:dyDescent="0.35">
      <c r="A298" s="2">
        <v>43172</v>
      </c>
      <c r="B298">
        <v>24624.6</v>
      </c>
      <c r="C298">
        <v>25009.65</v>
      </c>
      <c r="D298">
        <v>24597.55</v>
      </c>
      <c r="E298">
        <v>24738.65</v>
      </c>
      <c r="F298">
        <v>235984528</v>
      </c>
      <c r="G298">
        <v>47969300000</v>
      </c>
    </row>
    <row r="299" spans="1:7" x14ac:dyDescent="0.35">
      <c r="A299" s="2">
        <v>43173</v>
      </c>
      <c r="B299">
        <v>24629.65</v>
      </c>
      <c r="C299">
        <v>24894.3</v>
      </c>
      <c r="D299">
        <v>24487</v>
      </c>
      <c r="E299">
        <v>24851.65</v>
      </c>
      <c r="F299">
        <v>209048209</v>
      </c>
      <c r="G299">
        <v>39702600000</v>
      </c>
    </row>
    <row r="300" spans="1:7" x14ac:dyDescent="0.35">
      <c r="A300" s="2">
        <v>43174</v>
      </c>
      <c r="B300">
        <v>24854.3</v>
      </c>
      <c r="C300">
        <v>24939.85</v>
      </c>
      <c r="D300">
        <v>24732</v>
      </c>
      <c r="E300">
        <v>24791.85</v>
      </c>
      <c r="F300">
        <v>130382242</v>
      </c>
      <c r="G300">
        <v>29655300000</v>
      </c>
    </row>
    <row r="301" spans="1:7" x14ac:dyDescent="0.35">
      <c r="A301" s="2">
        <v>43175</v>
      </c>
      <c r="B301">
        <v>24753.65</v>
      </c>
      <c r="C301">
        <v>24785.35</v>
      </c>
      <c r="D301">
        <v>24439.15</v>
      </c>
      <c r="E301">
        <v>24489.55</v>
      </c>
      <c r="F301">
        <v>189684825</v>
      </c>
      <c r="G301">
        <v>49724700000</v>
      </c>
    </row>
    <row r="302" spans="1:7" x14ac:dyDescent="0.35">
      <c r="A302" s="2">
        <v>43178</v>
      </c>
      <c r="B302">
        <v>24530.15</v>
      </c>
      <c r="C302">
        <v>24588.05</v>
      </c>
      <c r="D302">
        <v>24186.95</v>
      </c>
      <c r="E302">
        <v>24245.1</v>
      </c>
      <c r="F302">
        <v>147614260</v>
      </c>
      <c r="G302">
        <v>34695700000</v>
      </c>
    </row>
    <row r="303" spans="1:7" x14ac:dyDescent="0.35">
      <c r="A303" s="2">
        <v>43179</v>
      </c>
      <c r="B303">
        <v>24133.95</v>
      </c>
      <c r="C303">
        <v>24355.65</v>
      </c>
      <c r="D303">
        <v>24082.95</v>
      </c>
      <c r="E303">
        <v>24168.2</v>
      </c>
      <c r="F303">
        <v>127991875</v>
      </c>
      <c r="G303">
        <v>28801000000</v>
      </c>
    </row>
    <row r="304" spans="1:7" x14ac:dyDescent="0.35">
      <c r="A304" s="2">
        <v>43180</v>
      </c>
      <c r="B304">
        <v>24331.3</v>
      </c>
      <c r="C304">
        <v>24459.75</v>
      </c>
      <c r="D304">
        <v>24208.65</v>
      </c>
      <c r="E304">
        <v>24255.599999999999</v>
      </c>
    </row>
    <row r="305" spans="1:7" x14ac:dyDescent="0.35">
      <c r="A305" s="2">
        <v>43181</v>
      </c>
      <c r="B305">
        <v>24252.95</v>
      </c>
      <c r="C305">
        <v>24314.400000000001</v>
      </c>
      <c r="D305">
        <v>24094.85</v>
      </c>
      <c r="E305">
        <v>24141.5</v>
      </c>
      <c r="F305">
        <v>131439602</v>
      </c>
      <c r="G305">
        <v>36714100000</v>
      </c>
    </row>
    <row r="306" spans="1:7" x14ac:dyDescent="0.35">
      <c r="A306" s="2">
        <v>43182</v>
      </c>
      <c r="B306">
        <v>23785.65</v>
      </c>
      <c r="C306">
        <v>23796.3</v>
      </c>
      <c r="D306">
        <v>23605.599999999999</v>
      </c>
      <c r="E306">
        <v>23670.400000000001</v>
      </c>
      <c r="F306">
        <v>180649286</v>
      </c>
      <c r="G306">
        <v>51690600000.000008</v>
      </c>
    </row>
    <row r="307" spans="1:7" x14ac:dyDescent="0.35">
      <c r="A307" s="2">
        <v>43185</v>
      </c>
      <c r="B307">
        <v>23674.9</v>
      </c>
      <c r="C307">
        <v>24290.65</v>
      </c>
      <c r="D307">
        <v>23657.05</v>
      </c>
      <c r="E307">
        <v>24244.35</v>
      </c>
      <c r="F307">
        <v>193627423</v>
      </c>
      <c r="G307">
        <v>54030700000</v>
      </c>
    </row>
    <row r="308" spans="1:7" x14ac:dyDescent="0.35">
      <c r="A308" s="2">
        <v>43186</v>
      </c>
      <c r="B308">
        <v>24396.400000000001</v>
      </c>
      <c r="C308">
        <v>24496.95</v>
      </c>
      <c r="D308">
        <v>24266.400000000001</v>
      </c>
      <c r="E308">
        <v>24434.15</v>
      </c>
      <c r="F308">
        <v>178620655</v>
      </c>
      <c r="G308">
        <v>41503000000</v>
      </c>
    </row>
    <row r="309" spans="1:7" x14ac:dyDescent="0.35">
      <c r="A309" s="2">
        <v>43187</v>
      </c>
      <c r="B309">
        <v>24299.5</v>
      </c>
      <c r="C309">
        <v>24361</v>
      </c>
      <c r="D309">
        <v>24203.4</v>
      </c>
      <c r="E309">
        <v>24263.35</v>
      </c>
      <c r="F309">
        <v>183841858</v>
      </c>
      <c r="G309">
        <v>52119000000</v>
      </c>
    </row>
    <row r="310" spans="1:7" x14ac:dyDescent="0.35">
      <c r="A310" s="2">
        <v>43192</v>
      </c>
      <c r="B310">
        <v>24235.65</v>
      </c>
      <c r="C310">
        <v>24373.4</v>
      </c>
      <c r="D310">
        <v>24062.95</v>
      </c>
      <c r="E310">
        <v>24328.5</v>
      </c>
    </row>
    <row r="311" spans="1:7" x14ac:dyDescent="0.35">
      <c r="A311" s="2">
        <v>43193</v>
      </c>
      <c r="B311">
        <v>24285.95</v>
      </c>
      <c r="C311">
        <v>24538</v>
      </c>
      <c r="D311">
        <v>24254.35</v>
      </c>
      <c r="E311">
        <v>24510.6</v>
      </c>
    </row>
    <row r="312" spans="1:7" x14ac:dyDescent="0.35">
      <c r="A312" s="2">
        <v>43194</v>
      </c>
      <c r="B312">
        <v>24502.5</v>
      </c>
      <c r="C312">
        <v>24666.3</v>
      </c>
      <c r="D312">
        <v>24087.8</v>
      </c>
      <c r="E312">
        <v>24129.5</v>
      </c>
      <c r="F312">
        <v>126222576</v>
      </c>
      <c r="G312">
        <v>31240600000</v>
      </c>
    </row>
    <row r="313" spans="1:7" x14ac:dyDescent="0.35">
      <c r="A313" s="2">
        <v>43195</v>
      </c>
      <c r="B313">
        <v>24394.45</v>
      </c>
      <c r="C313">
        <v>24824.9</v>
      </c>
      <c r="D313">
        <v>24380.85</v>
      </c>
      <c r="E313">
        <v>24759.8</v>
      </c>
      <c r="F313">
        <v>133764907</v>
      </c>
      <c r="G313">
        <v>32770000000</v>
      </c>
    </row>
    <row r="314" spans="1:7" x14ac:dyDescent="0.35">
      <c r="A314" s="2">
        <v>43196</v>
      </c>
      <c r="B314">
        <v>24776.35</v>
      </c>
      <c r="C314">
        <v>24933.599999999999</v>
      </c>
      <c r="D314">
        <v>24626.400000000001</v>
      </c>
      <c r="E314">
        <v>24873.15</v>
      </c>
      <c r="F314">
        <v>160970708</v>
      </c>
      <c r="G314">
        <v>33738600000</v>
      </c>
    </row>
    <row r="315" spans="1:7" x14ac:dyDescent="0.35">
      <c r="A315" s="2">
        <v>43199</v>
      </c>
      <c r="B315">
        <v>24848.85</v>
      </c>
      <c r="C315">
        <v>25152.85</v>
      </c>
      <c r="D315">
        <v>24828</v>
      </c>
      <c r="E315">
        <v>25093.8</v>
      </c>
    </row>
    <row r="316" spans="1:7" x14ac:dyDescent="0.35">
      <c r="A316" s="2">
        <v>43200</v>
      </c>
      <c r="B316">
        <v>25153.599999999999</v>
      </c>
      <c r="C316">
        <v>25279.9</v>
      </c>
      <c r="D316">
        <v>25120.2</v>
      </c>
      <c r="E316">
        <v>25226.799999999999</v>
      </c>
      <c r="F316">
        <v>171760040</v>
      </c>
      <c r="G316">
        <v>47007500000</v>
      </c>
    </row>
    <row r="317" spans="1:7" x14ac:dyDescent="0.35">
      <c r="A317" s="2">
        <v>43201</v>
      </c>
      <c r="B317">
        <v>25198.35</v>
      </c>
      <c r="C317">
        <v>25207.05</v>
      </c>
      <c r="D317">
        <v>24950.3</v>
      </c>
      <c r="E317">
        <v>25098.25</v>
      </c>
      <c r="F317">
        <v>107073367</v>
      </c>
      <c r="G317">
        <v>26001600000</v>
      </c>
    </row>
    <row r="318" spans="1:7" x14ac:dyDescent="0.35">
      <c r="A318" s="2">
        <v>43202</v>
      </c>
      <c r="B318">
        <v>25076.9</v>
      </c>
      <c r="C318">
        <v>25244.799999999999</v>
      </c>
      <c r="D318">
        <v>24969.4</v>
      </c>
      <c r="E318">
        <v>25195.1</v>
      </c>
      <c r="F318">
        <v>111777276</v>
      </c>
      <c r="G318">
        <v>29103000000</v>
      </c>
    </row>
    <row r="319" spans="1:7" x14ac:dyDescent="0.35">
      <c r="A319" s="2">
        <v>43203</v>
      </c>
      <c r="B319">
        <v>25239.65</v>
      </c>
      <c r="C319">
        <v>25411.3</v>
      </c>
      <c r="D319">
        <v>25076.85</v>
      </c>
      <c r="E319">
        <v>25200.6</v>
      </c>
      <c r="F319">
        <v>110293693</v>
      </c>
      <c r="G319">
        <v>30928200000</v>
      </c>
    </row>
    <row r="320" spans="1:7" x14ac:dyDescent="0.35">
      <c r="A320" s="2">
        <v>43206</v>
      </c>
      <c r="B320">
        <v>25082.1</v>
      </c>
      <c r="C320">
        <v>25348.55</v>
      </c>
      <c r="D320">
        <v>25067.35</v>
      </c>
      <c r="E320">
        <v>25320.85</v>
      </c>
      <c r="F320">
        <v>89034228</v>
      </c>
      <c r="G320">
        <v>24197600000</v>
      </c>
    </row>
    <row r="321" spans="1:7" x14ac:dyDescent="0.35">
      <c r="A321" s="2">
        <v>43207</v>
      </c>
      <c r="B321">
        <v>25383.75</v>
      </c>
      <c r="C321">
        <v>25402.55</v>
      </c>
      <c r="D321">
        <v>25224</v>
      </c>
      <c r="E321">
        <v>25334.45</v>
      </c>
      <c r="F321">
        <v>89721865</v>
      </c>
      <c r="G321">
        <v>22712200000</v>
      </c>
    </row>
    <row r="322" spans="1:7" x14ac:dyDescent="0.35">
      <c r="A322" s="2">
        <v>43208</v>
      </c>
      <c r="B322">
        <v>25426.75</v>
      </c>
      <c r="C322">
        <v>25426.75</v>
      </c>
      <c r="D322">
        <v>25058.75</v>
      </c>
      <c r="E322">
        <v>25102.3</v>
      </c>
    </row>
    <row r="323" spans="1:7" x14ac:dyDescent="0.35">
      <c r="A323" s="2">
        <v>43209</v>
      </c>
      <c r="B323">
        <v>25206.45</v>
      </c>
      <c r="C323">
        <v>25207.3</v>
      </c>
      <c r="D323">
        <v>25049.7</v>
      </c>
      <c r="E323">
        <v>25126.15</v>
      </c>
      <c r="F323">
        <v>95466036</v>
      </c>
      <c r="G323">
        <v>28621700000</v>
      </c>
    </row>
    <row r="324" spans="1:7" x14ac:dyDescent="0.35">
      <c r="A324" s="2">
        <v>43210</v>
      </c>
      <c r="B324">
        <v>25126.799999999999</v>
      </c>
      <c r="C324">
        <v>25126.799999999999</v>
      </c>
      <c r="D324">
        <v>24839.3</v>
      </c>
      <c r="E324">
        <v>24943.85</v>
      </c>
      <c r="F324">
        <v>109581669</v>
      </c>
      <c r="G324">
        <v>32138700000</v>
      </c>
    </row>
    <row r="325" spans="1:7" x14ac:dyDescent="0.35">
      <c r="A325" s="2">
        <v>43213</v>
      </c>
      <c r="B325">
        <v>25065.5</v>
      </c>
      <c r="C325">
        <v>25084.15</v>
      </c>
      <c r="D325">
        <v>24466.1</v>
      </c>
      <c r="E325">
        <v>24960.65</v>
      </c>
      <c r="F325">
        <v>82787891</v>
      </c>
      <c r="G325">
        <v>27927400000</v>
      </c>
    </row>
    <row r="326" spans="1:7" x14ac:dyDescent="0.35">
      <c r="A326" s="2">
        <v>43214</v>
      </c>
      <c r="B326">
        <v>24972.2</v>
      </c>
      <c r="C326">
        <v>25123.45</v>
      </c>
      <c r="D326">
        <v>24955</v>
      </c>
      <c r="E326">
        <v>25042.1</v>
      </c>
      <c r="F326">
        <v>87396011</v>
      </c>
      <c r="G326">
        <v>25698200000</v>
      </c>
    </row>
    <row r="327" spans="1:7" x14ac:dyDescent="0.35">
      <c r="A327" s="2">
        <v>43215</v>
      </c>
      <c r="B327">
        <v>24993.4</v>
      </c>
      <c r="C327">
        <v>24993.4</v>
      </c>
      <c r="D327">
        <v>24734.6</v>
      </c>
      <c r="E327">
        <v>24814.400000000001</v>
      </c>
      <c r="F327">
        <v>81840418</v>
      </c>
      <c r="G327">
        <v>21831600000</v>
      </c>
    </row>
    <row r="328" spans="1:7" x14ac:dyDescent="0.35">
      <c r="A328" s="2">
        <v>43216</v>
      </c>
      <c r="B328">
        <v>24833.200000000001</v>
      </c>
      <c r="C328">
        <v>25064</v>
      </c>
      <c r="D328">
        <v>24753.4</v>
      </c>
      <c r="E328">
        <v>25010.9</v>
      </c>
      <c r="F328">
        <v>173426201</v>
      </c>
      <c r="G328">
        <v>54729300000</v>
      </c>
    </row>
    <row r="329" spans="1:7" x14ac:dyDescent="0.35">
      <c r="A329" s="2">
        <v>43217</v>
      </c>
      <c r="B329">
        <v>25030.15</v>
      </c>
      <c r="C329">
        <v>25441.5</v>
      </c>
      <c r="D329">
        <v>25029.65</v>
      </c>
      <c r="E329">
        <v>25394.6</v>
      </c>
      <c r="F329">
        <v>232368278</v>
      </c>
      <c r="G329">
        <v>76115600000</v>
      </c>
    </row>
    <row r="330" spans="1:7" x14ac:dyDescent="0.35">
      <c r="A330" s="2">
        <v>43220</v>
      </c>
      <c r="B330">
        <v>25490.15</v>
      </c>
      <c r="C330">
        <v>25617.5</v>
      </c>
      <c r="D330">
        <v>25464.799999999999</v>
      </c>
      <c r="E330">
        <v>25531.599999999999</v>
      </c>
      <c r="F330">
        <v>124580678</v>
      </c>
      <c r="G330">
        <v>40381600000</v>
      </c>
    </row>
    <row r="331" spans="1:7" x14ac:dyDescent="0.35">
      <c r="A331" s="2">
        <v>43222</v>
      </c>
      <c r="B331">
        <v>25607.05</v>
      </c>
      <c r="C331">
        <v>25716.75</v>
      </c>
      <c r="D331">
        <v>25499.35</v>
      </c>
      <c r="E331">
        <v>25568.3</v>
      </c>
      <c r="F331">
        <v>117929750</v>
      </c>
      <c r="G331">
        <v>46714399999.999992</v>
      </c>
    </row>
    <row r="332" spans="1:7" x14ac:dyDescent="0.35">
      <c r="A332" s="2">
        <v>43223</v>
      </c>
      <c r="B332">
        <v>25547.9</v>
      </c>
      <c r="C332">
        <v>25653.45</v>
      </c>
      <c r="D332">
        <v>25469.05</v>
      </c>
      <c r="E332">
        <v>25605.25</v>
      </c>
      <c r="F332">
        <v>100388024</v>
      </c>
      <c r="G332">
        <v>31537300000</v>
      </c>
    </row>
    <row r="333" spans="1:7" x14ac:dyDescent="0.35">
      <c r="A333" s="2">
        <v>43224</v>
      </c>
      <c r="B333">
        <v>25632.3</v>
      </c>
      <c r="C333">
        <v>25680.400000000001</v>
      </c>
      <c r="D333">
        <v>25537.7</v>
      </c>
      <c r="E333">
        <v>25645.4</v>
      </c>
      <c r="F333">
        <v>97343104</v>
      </c>
      <c r="G333">
        <v>26010800000</v>
      </c>
    </row>
    <row r="334" spans="1:7" x14ac:dyDescent="0.35">
      <c r="A334" s="2">
        <v>43227</v>
      </c>
      <c r="B334">
        <v>25676.25</v>
      </c>
      <c r="C334">
        <v>25913.5</v>
      </c>
      <c r="D334">
        <v>25675.15</v>
      </c>
      <c r="E334">
        <v>25852.05</v>
      </c>
      <c r="F334">
        <v>92743092</v>
      </c>
      <c r="G334">
        <v>29199500000</v>
      </c>
    </row>
    <row r="335" spans="1:7" x14ac:dyDescent="0.35">
      <c r="A335" s="2">
        <v>43228</v>
      </c>
      <c r="B335">
        <v>26074.15</v>
      </c>
      <c r="C335">
        <v>26116.25</v>
      </c>
      <c r="D335">
        <v>25954.6</v>
      </c>
      <c r="E335">
        <v>26090.5</v>
      </c>
      <c r="F335">
        <v>198848914</v>
      </c>
      <c r="G335">
        <v>59332100000</v>
      </c>
    </row>
    <row r="336" spans="1:7" x14ac:dyDescent="0.35">
      <c r="A336" s="2">
        <v>43229</v>
      </c>
      <c r="B336">
        <v>25988.1</v>
      </c>
      <c r="C336">
        <v>26206.5</v>
      </c>
      <c r="D336">
        <v>25946.3</v>
      </c>
      <c r="E336">
        <v>26154.45</v>
      </c>
      <c r="F336">
        <v>96440863</v>
      </c>
      <c r="G336">
        <v>28094000000</v>
      </c>
    </row>
    <row r="337" spans="1:7" x14ac:dyDescent="0.35">
      <c r="A337" s="2">
        <v>43230</v>
      </c>
      <c r="B337">
        <v>26216.1</v>
      </c>
      <c r="C337">
        <v>26266.400000000001</v>
      </c>
      <c r="D337">
        <v>26057.200000000001</v>
      </c>
      <c r="E337">
        <v>26131</v>
      </c>
      <c r="F337">
        <v>214481883</v>
      </c>
      <c r="G337">
        <v>41820700000</v>
      </c>
    </row>
    <row r="338" spans="1:7" x14ac:dyDescent="0.35">
      <c r="A338" s="2">
        <v>43231</v>
      </c>
      <c r="B338">
        <v>26173.7</v>
      </c>
      <c r="C338">
        <v>26437.25</v>
      </c>
      <c r="D338">
        <v>26099.85</v>
      </c>
      <c r="E338">
        <v>26413.15</v>
      </c>
      <c r="F338">
        <v>109005797</v>
      </c>
      <c r="G338">
        <v>25595900000</v>
      </c>
    </row>
    <row r="339" spans="1:7" x14ac:dyDescent="0.35">
      <c r="A339" s="2">
        <v>43234</v>
      </c>
      <c r="B339">
        <v>26404.45</v>
      </c>
      <c r="C339">
        <v>26565.4</v>
      </c>
      <c r="D339">
        <v>26338.05</v>
      </c>
      <c r="E339">
        <v>26475.15</v>
      </c>
      <c r="F339">
        <v>97254252</v>
      </c>
      <c r="G339">
        <v>23507400000</v>
      </c>
    </row>
    <row r="340" spans="1:7" x14ac:dyDescent="0.35">
      <c r="A340" s="2">
        <v>43235</v>
      </c>
      <c r="B340">
        <v>26494.9</v>
      </c>
      <c r="C340">
        <v>26972.05</v>
      </c>
      <c r="D340">
        <v>26407.3</v>
      </c>
      <c r="E340">
        <v>26474</v>
      </c>
      <c r="F340">
        <v>150002630</v>
      </c>
      <c r="G340">
        <v>37979800000</v>
      </c>
    </row>
    <row r="341" spans="1:7" x14ac:dyDescent="0.35">
      <c r="A341" s="2">
        <v>43236</v>
      </c>
      <c r="B341">
        <v>26269.35</v>
      </c>
      <c r="C341">
        <v>26428.35</v>
      </c>
      <c r="D341">
        <v>26102.15</v>
      </c>
      <c r="E341">
        <v>26182.15</v>
      </c>
      <c r="F341">
        <v>232083519</v>
      </c>
      <c r="G341">
        <v>41378500000</v>
      </c>
    </row>
    <row r="342" spans="1:7" x14ac:dyDescent="0.35">
      <c r="A342" s="2">
        <v>43237</v>
      </c>
      <c r="B342">
        <v>26233.200000000001</v>
      </c>
      <c r="C342">
        <v>26283.55</v>
      </c>
      <c r="D342">
        <v>26012</v>
      </c>
      <c r="E342">
        <v>26073.8</v>
      </c>
      <c r="F342">
        <v>126926383</v>
      </c>
      <c r="G342">
        <v>27430800000</v>
      </c>
    </row>
    <row r="343" spans="1:7" x14ac:dyDescent="0.35">
      <c r="A343" s="2">
        <v>43238</v>
      </c>
      <c r="B343">
        <v>26025.599999999999</v>
      </c>
      <c r="C343">
        <v>26032</v>
      </c>
      <c r="D343">
        <v>25839</v>
      </c>
      <c r="E343">
        <v>25875.599999999999</v>
      </c>
      <c r="F343">
        <v>113573727</v>
      </c>
      <c r="G343">
        <v>28987900000</v>
      </c>
    </row>
    <row r="344" spans="1:7" x14ac:dyDescent="0.35">
      <c r="A344" s="2">
        <v>43241</v>
      </c>
      <c r="B344">
        <v>26017.5</v>
      </c>
      <c r="C344">
        <v>26066.75</v>
      </c>
      <c r="D344">
        <v>25685.35</v>
      </c>
      <c r="E344">
        <v>25750.799999999999</v>
      </c>
      <c r="F344">
        <v>120004208</v>
      </c>
      <c r="G344">
        <v>28597000000</v>
      </c>
    </row>
    <row r="345" spans="1:7" x14ac:dyDescent="0.35">
      <c r="A345" s="2">
        <v>43242</v>
      </c>
      <c r="B345">
        <v>25780.25</v>
      </c>
      <c r="C345">
        <v>25945.65</v>
      </c>
      <c r="D345">
        <v>25701.35</v>
      </c>
      <c r="E345">
        <v>25777.7</v>
      </c>
      <c r="F345">
        <v>179388885</v>
      </c>
      <c r="G345">
        <v>38540900000</v>
      </c>
    </row>
    <row r="346" spans="1:7" x14ac:dyDescent="0.35">
      <c r="A346" s="2">
        <v>43243</v>
      </c>
      <c r="B346">
        <v>25726.95</v>
      </c>
      <c r="C346">
        <v>25903.9</v>
      </c>
      <c r="D346">
        <v>25622.15</v>
      </c>
      <c r="E346">
        <v>25684.95</v>
      </c>
      <c r="F346">
        <v>170573849</v>
      </c>
      <c r="G346">
        <v>42254799999.999992</v>
      </c>
    </row>
    <row r="347" spans="1:7" x14ac:dyDescent="0.35">
      <c r="A347" s="2">
        <v>43244</v>
      </c>
      <c r="B347">
        <v>25722.9</v>
      </c>
      <c r="C347">
        <v>26073.1</v>
      </c>
      <c r="D347">
        <v>25658.400000000001</v>
      </c>
      <c r="E347">
        <v>26016.799999999999</v>
      </c>
      <c r="F347">
        <v>110029603</v>
      </c>
      <c r="G347">
        <v>28312700000</v>
      </c>
    </row>
    <row r="348" spans="1:7" x14ac:dyDescent="0.35">
      <c r="A348" s="2">
        <v>43245</v>
      </c>
      <c r="B348">
        <v>26066.75</v>
      </c>
      <c r="C348">
        <v>26325.55</v>
      </c>
      <c r="D348">
        <v>26031.45</v>
      </c>
      <c r="E348">
        <v>26273.55</v>
      </c>
      <c r="F348">
        <v>98939554</v>
      </c>
      <c r="G348">
        <v>24518200000</v>
      </c>
    </row>
    <row r="349" spans="1:7" x14ac:dyDescent="0.35">
      <c r="A349" s="2">
        <v>43248</v>
      </c>
      <c r="B349">
        <v>26291.65</v>
      </c>
      <c r="C349">
        <v>26713.65</v>
      </c>
      <c r="D349">
        <v>26273.9</v>
      </c>
      <c r="E349">
        <v>26614.25</v>
      </c>
      <c r="F349">
        <v>136868774</v>
      </c>
      <c r="G349">
        <v>31357100000</v>
      </c>
    </row>
    <row r="350" spans="1:7" x14ac:dyDescent="0.35">
      <c r="A350" s="2">
        <v>43249</v>
      </c>
      <c r="B350">
        <v>26567.25</v>
      </c>
      <c r="C350">
        <v>26570.95</v>
      </c>
      <c r="D350">
        <v>26221.1</v>
      </c>
      <c r="E350">
        <v>26254.799999999999</v>
      </c>
      <c r="F350">
        <v>106152966</v>
      </c>
      <c r="G350">
        <v>25639000000</v>
      </c>
    </row>
    <row r="351" spans="1:7" x14ac:dyDescent="0.35">
      <c r="A351" s="2">
        <v>43250</v>
      </c>
      <c r="B351">
        <v>26039.9</v>
      </c>
      <c r="C351">
        <v>26405.45</v>
      </c>
      <c r="D351">
        <v>25980.85</v>
      </c>
      <c r="E351">
        <v>26327.8</v>
      </c>
      <c r="F351">
        <v>118974102</v>
      </c>
      <c r="G351">
        <v>30931000000</v>
      </c>
    </row>
    <row r="352" spans="1:7" x14ac:dyDescent="0.35">
      <c r="A352" s="2">
        <v>43251</v>
      </c>
      <c r="B352">
        <v>26587</v>
      </c>
      <c r="C352">
        <v>27164.55</v>
      </c>
      <c r="D352">
        <v>26354.55</v>
      </c>
      <c r="E352">
        <v>26956.2</v>
      </c>
      <c r="F352">
        <v>318900279</v>
      </c>
      <c r="G352">
        <v>78799800000</v>
      </c>
    </row>
    <row r="353" spans="1:7" x14ac:dyDescent="0.35">
      <c r="A353" s="2">
        <v>43252</v>
      </c>
      <c r="B353">
        <v>26913.4</v>
      </c>
      <c r="C353">
        <v>26996.799999999999</v>
      </c>
      <c r="D353">
        <v>26658.55</v>
      </c>
      <c r="E353">
        <v>26692.799999999999</v>
      </c>
      <c r="F353">
        <v>132336254</v>
      </c>
      <c r="G353">
        <v>40179100000</v>
      </c>
    </row>
    <row r="354" spans="1:7" x14ac:dyDescent="0.35">
      <c r="A354" s="2">
        <v>43255</v>
      </c>
      <c r="B354">
        <v>27023.7</v>
      </c>
      <c r="C354">
        <v>27047.55</v>
      </c>
      <c r="D354">
        <v>26205.9</v>
      </c>
      <c r="E354">
        <v>26257.55</v>
      </c>
      <c r="F354">
        <v>137561064</v>
      </c>
      <c r="G354">
        <v>71887400000</v>
      </c>
    </row>
    <row r="355" spans="1:7" x14ac:dyDescent="0.35">
      <c r="A355" s="2">
        <v>43256</v>
      </c>
      <c r="B355">
        <v>26263</v>
      </c>
      <c r="C355">
        <v>26342.400000000001</v>
      </c>
      <c r="D355">
        <v>26069.55</v>
      </c>
      <c r="E355">
        <v>26251</v>
      </c>
      <c r="F355">
        <v>107940100</v>
      </c>
      <c r="G355">
        <v>31698700000</v>
      </c>
    </row>
    <row r="356" spans="1:7" x14ac:dyDescent="0.35">
      <c r="A356" s="2">
        <v>43257</v>
      </c>
      <c r="B356">
        <v>26266.9</v>
      </c>
      <c r="C356">
        <v>26425.200000000001</v>
      </c>
      <c r="D356">
        <v>26147.8</v>
      </c>
      <c r="E356">
        <v>26367.599999999999</v>
      </c>
      <c r="F356">
        <v>144159415</v>
      </c>
      <c r="G356">
        <v>30075600000</v>
      </c>
    </row>
    <row r="357" spans="1:7" x14ac:dyDescent="0.35">
      <c r="A357" s="2">
        <v>43258</v>
      </c>
      <c r="B357">
        <v>26577.95</v>
      </c>
      <c r="C357">
        <v>26766.95</v>
      </c>
      <c r="D357">
        <v>26483.9</v>
      </c>
      <c r="E357">
        <v>26517.8</v>
      </c>
      <c r="F357">
        <v>131294980</v>
      </c>
      <c r="G357">
        <v>34216200000</v>
      </c>
    </row>
    <row r="358" spans="1:7" x14ac:dyDescent="0.35">
      <c r="A358" s="2">
        <v>43259</v>
      </c>
      <c r="B358">
        <v>26457.25</v>
      </c>
      <c r="C358">
        <v>26481</v>
      </c>
      <c r="D358">
        <v>26284.2</v>
      </c>
      <c r="E358">
        <v>26451.35</v>
      </c>
      <c r="F358">
        <v>115660362</v>
      </c>
      <c r="G358">
        <v>28408100000</v>
      </c>
    </row>
    <row r="359" spans="1:7" x14ac:dyDescent="0.35">
      <c r="A359" s="2">
        <v>43262</v>
      </c>
      <c r="B359">
        <v>26473.200000000001</v>
      </c>
      <c r="C359">
        <v>26653</v>
      </c>
      <c r="D359">
        <v>26421.95</v>
      </c>
      <c r="E359">
        <v>26453.55</v>
      </c>
      <c r="F359">
        <v>144115066</v>
      </c>
      <c r="G359">
        <v>32455900000</v>
      </c>
    </row>
    <row r="360" spans="1:7" x14ac:dyDescent="0.35">
      <c r="A360" s="2">
        <v>43263</v>
      </c>
      <c r="B360">
        <v>26566.6</v>
      </c>
      <c r="C360">
        <v>26656.45</v>
      </c>
      <c r="D360">
        <v>26449.85</v>
      </c>
      <c r="E360">
        <v>26607.1</v>
      </c>
      <c r="F360">
        <v>132109351</v>
      </c>
      <c r="G360">
        <v>31309200000</v>
      </c>
    </row>
    <row r="361" spans="1:7" x14ac:dyDescent="0.35">
      <c r="A361" s="2">
        <v>43264</v>
      </c>
      <c r="B361">
        <v>26721.95</v>
      </c>
      <c r="C361">
        <v>26765.45</v>
      </c>
      <c r="D361">
        <v>26598.2</v>
      </c>
      <c r="E361">
        <v>26642.799999999999</v>
      </c>
      <c r="F361">
        <v>116844183</v>
      </c>
      <c r="G361">
        <v>32474300000</v>
      </c>
    </row>
    <row r="362" spans="1:7" x14ac:dyDescent="0.35">
      <c r="A362" s="2">
        <v>43265</v>
      </c>
      <c r="B362">
        <v>26612.3</v>
      </c>
      <c r="C362">
        <v>26623.25</v>
      </c>
      <c r="D362">
        <v>26503.1</v>
      </c>
      <c r="E362">
        <v>26562.25</v>
      </c>
      <c r="F362">
        <v>99120546</v>
      </c>
      <c r="G362">
        <v>30532400000</v>
      </c>
    </row>
    <row r="363" spans="1:7" x14ac:dyDescent="0.35">
      <c r="A363" s="2">
        <v>43266</v>
      </c>
      <c r="B363">
        <v>26513.7</v>
      </c>
      <c r="C363">
        <v>26586.400000000001</v>
      </c>
      <c r="D363">
        <v>26344.95</v>
      </c>
      <c r="E363">
        <v>26417.4</v>
      </c>
      <c r="F363">
        <v>147563095</v>
      </c>
      <c r="G363">
        <v>42917500000</v>
      </c>
    </row>
    <row r="364" spans="1:7" x14ac:dyDescent="0.35">
      <c r="A364" s="2">
        <v>43269</v>
      </c>
      <c r="B364">
        <v>26444.3</v>
      </c>
      <c r="C364">
        <v>26477.5</v>
      </c>
      <c r="D364">
        <v>26322.45</v>
      </c>
      <c r="E364">
        <v>26409.3</v>
      </c>
      <c r="F364">
        <v>101362059</v>
      </c>
      <c r="G364">
        <v>27683900000</v>
      </c>
    </row>
    <row r="365" spans="1:7" x14ac:dyDescent="0.35">
      <c r="A365" s="2">
        <v>43270</v>
      </c>
      <c r="B365">
        <v>26448.1</v>
      </c>
      <c r="C365">
        <v>26448.1</v>
      </c>
      <c r="D365">
        <v>26224.75</v>
      </c>
      <c r="E365">
        <v>26265.75</v>
      </c>
      <c r="F365">
        <v>112377787</v>
      </c>
      <c r="G365">
        <v>33504100000</v>
      </c>
    </row>
    <row r="366" spans="1:7" x14ac:dyDescent="0.35">
      <c r="A366" s="2">
        <v>43271</v>
      </c>
      <c r="B366">
        <v>26320.45</v>
      </c>
      <c r="C366">
        <v>26574.75</v>
      </c>
      <c r="D366">
        <v>26309.95</v>
      </c>
      <c r="E366">
        <v>26557.7</v>
      </c>
      <c r="F366">
        <v>105129754</v>
      </c>
      <c r="G366">
        <v>27310200000</v>
      </c>
    </row>
    <row r="367" spans="1:7" x14ac:dyDescent="0.35">
      <c r="A367" s="2">
        <v>43272</v>
      </c>
      <c r="B367">
        <v>26645.3</v>
      </c>
      <c r="C367">
        <v>26682.95</v>
      </c>
      <c r="D367">
        <v>26454.95</v>
      </c>
      <c r="E367">
        <v>26496.95</v>
      </c>
      <c r="F367">
        <v>122194668</v>
      </c>
      <c r="G367">
        <v>31941600000</v>
      </c>
    </row>
    <row r="368" spans="1:7" x14ac:dyDescent="0.35">
      <c r="A368" s="2">
        <v>43273</v>
      </c>
      <c r="B368">
        <v>26518.400000000001</v>
      </c>
      <c r="C368">
        <v>26806.55</v>
      </c>
      <c r="D368">
        <v>26364.25</v>
      </c>
      <c r="E368">
        <v>26766.85</v>
      </c>
      <c r="F368">
        <v>127690793</v>
      </c>
      <c r="G368">
        <v>29841300000</v>
      </c>
    </row>
    <row r="369" spans="1:7" x14ac:dyDescent="0.35">
      <c r="A369" s="2">
        <v>43276</v>
      </c>
      <c r="B369">
        <v>26718.15</v>
      </c>
      <c r="C369">
        <v>26804.9</v>
      </c>
      <c r="D369">
        <v>26573</v>
      </c>
      <c r="E369">
        <v>26609.7</v>
      </c>
      <c r="F369">
        <v>89753825</v>
      </c>
      <c r="G369">
        <v>22945700000</v>
      </c>
    </row>
    <row r="370" spans="1:7" x14ac:dyDescent="0.35">
      <c r="A370" s="2">
        <v>43277</v>
      </c>
      <c r="B370">
        <v>26495.65</v>
      </c>
      <c r="C370">
        <v>26712.6</v>
      </c>
      <c r="D370">
        <v>26479.65</v>
      </c>
      <c r="E370">
        <v>26601.7</v>
      </c>
      <c r="F370">
        <v>97355424</v>
      </c>
      <c r="G370">
        <v>25424200000</v>
      </c>
    </row>
    <row r="371" spans="1:7" x14ac:dyDescent="0.35">
      <c r="A371" s="2">
        <v>43278</v>
      </c>
      <c r="B371">
        <v>26616.3</v>
      </c>
      <c r="C371">
        <v>26634.3</v>
      </c>
      <c r="D371">
        <v>26336.5</v>
      </c>
      <c r="E371">
        <v>26423.4</v>
      </c>
      <c r="F371">
        <v>124787831</v>
      </c>
      <c r="G371">
        <v>37044200000</v>
      </c>
    </row>
    <row r="372" spans="1:7" x14ac:dyDescent="0.35">
      <c r="A372" s="2">
        <v>43279</v>
      </c>
      <c r="B372">
        <v>26398.1</v>
      </c>
      <c r="C372">
        <v>26487.85</v>
      </c>
      <c r="D372">
        <v>26161</v>
      </c>
      <c r="E372">
        <v>26324.6</v>
      </c>
      <c r="F372">
        <v>242245847</v>
      </c>
      <c r="G372">
        <v>58913700000</v>
      </c>
    </row>
    <row r="373" spans="1:7" x14ac:dyDescent="0.35">
      <c r="A373" s="2">
        <v>43280</v>
      </c>
      <c r="B373">
        <v>26312.7</v>
      </c>
      <c r="C373">
        <v>26465</v>
      </c>
      <c r="D373">
        <v>26291.35</v>
      </c>
      <c r="E373">
        <v>26364.2</v>
      </c>
      <c r="F373">
        <v>128238510</v>
      </c>
      <c r="G373">
        <v>38666600000</v>
      </c>
    </row>
    <row r="374" spans="1:7" x14ac:dyDescent="0.35">
      <c r="A374" s="2">
        <v>43283</v>
      </c>
      <c r="B374">
        <v>26364.45</v>
      </c>
      <c r="C374">
        <v>26371.599999999999</v>
      </c>
      <c r="D374">
        <v>26060.6</v>
      </c>
      <c r="E374">
        <v>26230.3</v>
      </c>
      <c r="F374">
        <v>174872280</v>
      </c>
      <c r="G374">
        <v>44724799999.999992</v>
      </c>
    </row>
    <row r="375" spans="1:7" x14ac:dyDescent="0.35">
      <c r="A375" s="2">
        <v>43284</v>
      </c>
      <c r="B375">
        <v>26210.1</v>
      </c>
      <c r="C375">
        <v>26316.1</v>
      </c>
      <c r="D375">
        <v>26142</v>
      </c>
      <c r="E375">
        <v>26204.1</v>
      </c>
      <c r="F375">
        <v>104588044</v>
      </c>
      <c r="G375">
        <v>25478000000</v>
      </c>
    </row>
    <row r="376" spans="1:7" x14ac:dyDescent="0.35">
      <c r="A376" s="2">
        <v>43285</v>
      </c>
      <c r="B376">
        <v>26249.25</v>
      </c>
      <c r="C376">
        <v>26480.5</v>
      </c>
      <c r="D376">
        <v>26132.9</v>
      </c>
      <c r="E376">
        <v>26433.95</v>
      </c>
      <c r="F376">
        <v>82888322</v>
      </c>
      <c r="G376">
        <v>22019800000</v>
      </c>
    </row>
    <row r="377" spans="1:7" x14ac:dyDescent="0.35">
      <c r="A377" s="2">
        <v>43286</v>
      </c>
      <c r="B377">
        <v>26481.55</v>
      </c>
      <c r="C377">
        <v>26598.45</v>
      </c>
      <c r="D377">
        <v>26415.200000000001</v>
      </c>
      <c r="E377">
        <v>26503.3</v>
      </c>
      <c r="F377">
        <v>91431872</v>
      </c>
      <c r="G377">
        <v>26325200000</v>
      </c>
    </row>
    <row r="378" spans="1:7" x14ac:dyDescent="0.35">
      <c r="A378" s="2">
        <v>43287</v>
      </c>
      <c r="B378">
        <v>26427.55</v>
      </c>
      <c r="C378">
        <v>26609.85</v>
      </c>
      <c r="D378">
        <v>26410</v>
      </c>
      <c r="E378">
        <v>26493.85</v>
      </c>
      <c r="F378">
        <v>120291139</v>
      </c>
      <c r="G378">
        <v>30379200000</v>
      </c>
    </row>
    <row r="379" spans="1:7" x14ac:dyDescent="0.35">
      <c r="A379" s="2">
        <v>43290</v>
      </c>
      <c r="B379">
        <v>26642.35</v>
      </c>
      <c r="C379">
        <v>26781.200000000001</v>
      </c>
      <c r="D379">
        <v>26611.55</v>
      </c>
      <c r="E379">
        <v>26753.3</v>
      </c>
      <c r="F379">
        <v>101833058</v>
      </c>
      <c r="G379">
        <v>29865600000</v>
      </c>
    </row>
    <row r="380" spans="1:7" x14ac:dyDescent="0.35">
      <c r="A380" s="2">
        <v>43291</v>
      </c>
      <c r="B380">
        <v>26844.55</v>
      </c>
      <c r="C380">
        <v>26939.55</v>
      </c>
      <c r="D380">
        <v>26778.5</v>
      </c>
      <c r="E380">
        <v>26894.55</v>
      </c>
      <c r="F380">
        <v>103574099</v>
      </c>
      <c r="G380">
        <v>37009600000</v>
      </c>
    </row>
    <row r="381" spans="1:7" x14ac:dyDescent="0.35">
      <c r="A381" s="2">
        <v>43292</v>
      </c>
      <c r="B381">
        <v>26900.65</v>
      </c>
      <c r="C381">
        <v>26938.85</v>
      </c>
      <c r="D381">
        <v>26774.6</v>
      </c>
      <c r="E381">
        <v>26816.2</v>
      </c>
      <c r="F381">
        <v>91728787</v>
      </c>
      <c r="G381">
        <v>26112300000</v>
      </c>
    </row>
    <row r="382" spans="1:7" x14ac:dyDescent="0.35">
      <c r="A382" s="2">
        <v>43293</v>
      </c>
      <c r="B382">
        <v>26937.5</v>
      </c>
      <c r="C382">
        <v>27164.799999999999</v>
      </c>
      <c r="D382">
        <v>26936.05</v>
      </c>
      <c r="E382">
        <v>27026.55</v>
      </c>
      <c r="F382">
        <v>108520112</v>
      </c>
      <c r="G382">
        <v>29704900000</v>
      </c>
    </row>
    <row r="383" spans="1:7" x14ac:dyDescent="0.35">
      <c r="A383" s="2">
        <v>43294</v>
      </c>
      <c r="B383">
        <v>27046.85</v>
      </c>
      <c r="C383">
        <v>27102.35</v>
      </c>
      <c r="D383">
        <v>26902.3</v>
      </c>
      <c r="E383">
        <v>26935.95</v>
      </c>
      <c r="F383">
        <v>102571130</v>
      </c>
      <c r="G383">
        <v>28147800000</v>
      </c>
    </row>
    <row r="384" spans="1:7" x14ac:dyDescent="0.35">
      <c r="A384" s="2">
        <v>43297</v>
      </c>
      <c r="B384">
        <v>26914.5</v>
      </c>
      <c r="C384">
        <v>26939.05</v>
      </c>
      <c r="D384">
        <v>26643.95</v>
      </c>
      <c r="E384">
        <v>26679.8</v>
      </c>
      <c r="F384">
        <v>105758457</v>
      </c>
      <c r="G384">
        <v>28487300000</v>
      </c>
    </row>
    <row r="385" spans="1:7" x14ac:dyDescent="0.35">
      <c r="A385" s="2">
        <v>43298</v>
      </c>
      <c r="B385">
        <v>26662.85</v>
      </c>
      <c r="C385">
        <v>27041.35</v>
      </c>
      <c r="D385">
        <v>26653.65</v>
      </c>
      <c r="E385">
        <v>27008.1</v>
      </c>
      <c r="F385">
        <v>217931631</v>
      </c>
      <c r="G385">
        <v>38470300000</v>
      </c>
    </row>
    <row r="386" spans="1:7" x14ac:dyDescent="0.35">
      <c r="A386" s="2">
        <v>43299</v>
      </c>
      <c r="B386">
        <v>27107.35</v>
      </c>
      <c r="C386">
        <v>27187.15</v>
      </c>
      <c r="D386">
        <v>26834.45</v>
      </c>
      <c r="E386">
        <v>26880.9</v>
      </c>
      <c r="F386">
        <v>192207622</v>
      </c>
      <c r="G386">
        <v>42310300000</v>
      </c>
    </row>
    <row r="387" spans="1:7" x14ac:dyDescent="0.35">
      <c r="A387" s="2">
        <v>43300</v>
      </c>
      <c r="B387">
        <v>26960.2</v>
      </c>
      <c r="C387">
        <v>27025.45</v>
      </c>
      <c r="D387">
        <v>26730.1</v>
      </c>
      <c r="E387">
        <v>26789.65</v>
      </c>
      <c r="F387">
        <v>130746919</v>
      </c>
      <c r="G387">
        <v>38206200000</v>
      </c>
    </row>
    <row r="388" spans="1:7" x14ac:dyDescent="0.35">
      <c r="A388" s="2">
        <v>43301</v>
      </c>
      <c r="B388">
        <v>26764.400000000001</v>
      </c>
      <c r="C388">
        <v>26946.55</v>
      </c>
      <c r="D388">
        <v>26718.6</v>
      </c>
      <c r="E388">
        <v>26873.200000000001</v>
      </c>
      <c r="F388">
        <v>84205472</v>
      </c>
      <c r="G388">
        <v>28000900000</v>
      </c>
    </row>
    <row r="389" spans="1:7" x14ac:dyDescent="0.35">
      <c r="A389" s="2">
        <v>43304</v>
      </c>
      <c r="B389">
        <v>26701.3</v>
      </c>
      <c r="C389">
        <v>27040.1</v>
      </c>
      <c r="D389">
        <v>26671.35</v>
      </c>
      <c r="E389">
        <v>27008.15</v>
      </c>
      <c r="F389">
        <v>125717272</v>
      </c>
      <c r="G389">
        <v>36388400000</v>
      </c>
    </row>
    <row r="390" spans="1:7" x14ac:dyDescent="0.35">
      <c r="A390" s="2">
        <v>43305</v>
      </c>
      <c r="B390">
        <v>26984.15</v>
      </c>
      <c r="C390">
        <v>27128</v>
      </c>
      <c r="D390">
        <v>26868.15</v>
      </c>
      <c r="E390">
        <v>26974.400000000001</v>
      </c>
      <c r="F390">
        <v>115100157</v>
      </c>
      <c r="G390">
        <v>28333200000</v>
      </c>
    </row>
    <row r="391" spans="1:7" x14ac:dyDescent="0.35">
      <c r="A391" s="2">
        <v>43306</v>
      </c>
      <c r="B391">
        <v>26992.55</v>
      </c>
      <c r="C391">
        <v>27074</v>
      </c>
      <c r="D391">
        <v>26939.35</v>
      </c>
      <c r="E391">
        <v>27031.3</v>
      </c>
      <c r="F391">
        <v>100793998</v>
      </c>
      <c r="G391">
        <v>30157800000</v>
      </c>
    </row>
    <row r="392" spans="1:7" x14ac:dyDescent="0.35">
      <c r="A392" s="2">
        <v>43307</v>
      </c>
      <c r="B392">
        <v>27054.7</v>
      </c>
      <c r="C392">
        <v>27455.1</v>
      </c>
      <c r="D392">
        <v>27045.05</v>
      </c>
      <c r="E392">
        <v>27406.400000000001</v>
      </c>
      <c r="F392">
        <v>256486512</v>
      </c>
      <c r="G392">
        <v>76355000000</v>
      </c>
    </row>
    <row r="393" spans="1:7" x14ac:dyDescent="0.35">
      <c r="A393" s="2">
        <v>43308</v>
      </c>
      <c r="B393">
        <v>27497.8</v>
      </c>
      <c r="C393">
        <v>27661.05</v>
      </c>
      <c r="D393">
        <v>27455</v>
      </c>
      <c r="E393">
        <v>27634.400000000001</v>
      </c>
      <c r="F393">
        <v>215768964</v>
      </c>
      <c r="G393">
        <v>50737500000</v>
      </c>
    </row>
    <row r="394" spans="1:7" x14ac:dyDescent="0.35">
      <c r="A394" s="2">
        <v>43311</v>
      </c>
      <c r="B394">
        <v>27767.65</v>
      </c>
      <c r="C394">
        <v>27873.7</v>
      </c>
      <c r="D394">
        <v>27607.95</v>
      </c>
      <c r="E394">
        <v>27842.6</v>
      </c>
      <c r="F394">
        <v>308460689</v>
      </c>
      <c r="G394">
        <v>69750100000</v>
      </c>
    </row>
    <row r="395" spans="1:7" x14ac:dyDescent="0.35">
      <c r="A395" s="2">
        <v>43312</v>
      </c>
      <c r="B395">
        <v>27797.200000000001</v>
      </c>
      <c r="C395">
        <v>27839.200000000001</v>
      </c>
      <c r="D395">
        <v>27651.3</v>
      </c>
      <c r="E395">
        <v>27764.15</v>
      </c>
      <c r="F395">
        <v>185189252</v>
      </c>
      <c r="G395">
        <v>51026000000</v>
      </c>
    </row>
    <row r="396" spans="1:7" x14ac:dyDescent="0.35">
      <c r="A396" s="2">
        <v>43313</v>
      </c>
      <c r="B396">
        <v>27684.799999999999</v>
      </c>
      <c r="C396">
        <v>27820.15</v>
      </c>
      <c r="D396">
        <v>27477.9</v>
      </c>
      <c r="E396">
        <v>27596.6</v>
      </c>
      <c r="F396">
        <v>152825700</v>
      </c>
      <c r="G396">
        <v>37348400000</v>
      </c>
    </row>
    <row r="397" spans="1:7" x14ac:dyDescent="0.35">
      <c r="A397" s="2">
        <v>43314</v>
      </c>
      <c r="B397">
        <v>27469.5</v>
      </c>
      <c r="C397">
        <v>27487.9</v>
      </c>
      <c r="D397">
        <v>27327.95</v>
      </c>
      <c r="E397">
        <v>27355.95</v>
      </c>
      <c r="F397">
        <v>119103729</v>
      </c>
      <c r="G397">
        <v>32159700000</v>
      </c>
    </row>
    <row r="398" spans="1:7" x14ac:dyDescent="0.35">
      <c r="A398" s="2">
        <v>43315</v>
      </c>
      <c r="B398">
        <v>27471.95</v>
      </c>
      <c r="C398">
        <v>27723</v>
      </c>
      <c r="D398">
        <v>27448.15</v>
      </c>
      <c r="E398">
        <v>27695.5</v>
      </c>
      <c r="F398">
        <v>164821344</v>
      </c>
      <c r="G398">
        <v>45292700000.000008</v>
      </c>
    </row>
    <row r="399" spans="1:7" x14ac:dyDescent="0.35">
      <c r="A399" s="2">
        <v>43318</v>
      </c>
      <c r="B399">
        <v>27769.55</v>
      </c>
      <c r="C399">
        <v>27994</v>
      </c>
      <c r="D399">
        <v>27766.05</v>
      </c>
      <c r="E399">
        <v>27898.5</v>
      </c>
      <c r="F399">
        <v>184016610</v>
      </c>
      <c r="G399">
        <v>51153600000</v>
      </c>
    </row>
    <row r="400" spans="1:7" x14ac:dyDescent="0.35">
      <c r="A400" s="2">
        <v>43319</v>
      </c>
      <c r="B400">
        <v>27972.95</v>
      </c>
      <c r="C400">
        <v>27988.2</v>
      </c>
      <c r="D400">
        <v>27827.3</v>
      </c>
      <c r="E400">
        <v>27875.9</v>
      </c>
      <c r="F400">
        <v>249213872</v>
      </c>
      <c r="G400">
        <v>51607500000</v>
      </c>
    </row>
    <row r="401" spans="1:7" x14ac:dyDescent="0.35">
      <c r="A401" s="2">
        <v>43320</v>
      </c>
      <c r="B401">
        <v>27930.55</v>
      </c>
      <c r="C401">
        <v>28128.65</v>
      </c>
      <c r="D401">
        <v>27858.75</v>
      </c>
      <c r="E401">
        <v>28062.45</v>
      </c>
      <c r="F401">
        <v>149989901</v>
      </c>
      <c r="G401">
        <v>36288100000</v>
      </c>
    </row>
    <row r="402" spans="1:7" x14ac:dyDescent="0.35">
      <c r="A402" s="2">
        <v>43321</v>
      </c>
      <c r="B402">
        <v>28173.65</v>
      </c>
      <c r="C402">
        <v>28363.4</v>
      </c>
      <c r="D402">
        <v>28132</v>
      </c>
      <c r="E402">
        <v>28320</v>
      </c>
      <c r="F402">
        <v>254180287</v>
      </c>
      <c r="G402">
        <v>72608500000</v>
      </c>
    </row>
    <row r="403" spans="1:7" x14ac:dyDescent="0.35">
      <c r="A403" s="2">
        <v>43322</v>
      </c>
      <c r="B403">
        <v>28348.95</v>
      </c>
      <c r="C403">
        <v>28377.9</v>
      </c>
      <c r="D403">
        <v>28087.65</v>
      </c>
      <c r="E403">
        <v>28124.25</v>
      </c>
      <c r="F403">
        <v>285470698</v>
      </c>
      <c r="G403">
        <v>77737800000</v>
      </c>
    </row>
    <row r="404" spans="1:7" x14ac:dyDescent="0.35">
      <c r="A404" s="2">
        <v>43325</v>
      </c>
      <c r="B404">
        <v>27760.799999999999</v>
      </c>
      <c r="C404">
        <v>27911.85</v>
      </c>
      <c r="D404">
        <v>27739.5</v>
      </c>
      <c r="E404">
        <v>27794.400000000001</v>
      </c>
      <c r="F404">
        <v>165765211</v>
      </c>
      <c r="G404">
        <v>46908400000</v>
      </c>
    </row>
    <row r="405" spans="1:7" x14ac:dyDescent="0.35">
      <c r="A405" s="2">
        <v>43326</v>
      </c>
      <c r="B405">
        <v>27864.400000000001</v>
      </c>
      <c r="C405">
        <v>28053.05</v>
      </c>
      <c r="D405">
        <v>27854.9</v>
      </c>
      <c r="E405">
        <v>28021.7</v>
      </c>
      <c r="F405">
        <v>116466884</v>
      </c>
      <c r="G405">
        <v>33361800000</v>
      </c>
    </row>
    <row r="406" spans="1:7" x14ac:dyDescent="0.35">
      <c r="A406" s="2">
        <v>43328</v>
      </c>
      <c r="B406">
        <v>27836.15</v>
      </c>
      <c r="C406">
        <v>28013.1</v>
      </c>
      <c r="D406">
        <v>27779.5</v>
      </c>
      <c r="E406">
        <v>27826.55</v>
      </c>
      <c r="F406">
        <v>185103463</v>
      </c>
      <c r="G406">
        <v>59831300000</v>
      </c>
    </row>
    <row r="407" spans="1:7" x14ac:dyDescent="0.35">
      <c r="A407" s="2">
        <v>43329</v>
      </c>
      <c r="B407">
        <v>27991.75</v>
      </c>
      <c r="C407">
        <v>28178.15</v>
      </c>
      <c r="D407">
        <v>27953.8</v>
      </c>
      <c r="E407">
        <v>28128.55</v>
      </c>
      <c r="F407">
        <v>156310659</v>
      </c>
      <c r="G407">
        <v>44755000000</v>
      </c>
    </row>
    <row r="408" spans="1:7" x14ac:dyDescent="0.35">
      <c r="A408" s="2">
        <v>43332</v>
      </c>
      <c r="B408">
        <v>28171.65</v>
      </c>
      <c r="C408">
        <v>28322.3</v>
      </c>
      <c r="D408">
        <v>28171.65</v>
      </c>
      <c r="E408">
        <v>28274.25</v>
      </c>
      <c r="F408">
        <v>177840658</v>
      </c>
      <c r="G408">
        <v>39023500000</v>
      </c>
    </row>
    <row r="409" spans="1:7" x14ac:dyDescent="0.35">
      <c r="A409" s="2">
        <v>43333</v>
      </c>
      <c r="B409">
        <v>28295.85</v>
      </c>
      <c r="C409">
        <v>28305.95</v>
      </c>
      <c r="D409">
        <v>28151.9</v>
      </c>
      <c r="E409">
        <v>28257.9</v>
      </c>
      <c r="F409">
        <v>142439166</v>
      </c>
      <c r="G409">
        <v>39816100000</v>
      </c>
    </row>
    <row r="410" spans="1:7" x14ac:dyDescent="0.35">
      <c r="A410" s="2">
        <v>43335</v>
      </c>
      <c r="B410">
        <v>28321.95</v>
      </c>
      <c r="C410">
        <v>28325.45</v>
      </c>
      <c r="D410">
        <v>27965.35</v>
      </c>
      <c r="E410">
        <v>28027.9</v>
      </c>
      <c r="F410">
        <v>133387354</v>
      </c>
      <c r="G410">
        <v>43534000000</v>
      </c>
    </row>
    <row r="411" spans="1:7" x14ac:dyDescent="0.35">
      <c r="A411" s="2">
        <v>43336</v>
      </c>
      <c r="B411">
        <v>27954.25</v>
      </c>
      <c r="C411">
        <v>28122.75</v>
      </c>
      <c r="D411">
        <v>27782.799999999999</v>
      </c>
      <c r="E411">
        <v>27834.7</v>
      </c>
      <c r="F411">
        <v>169952869</v>
      </c>
      <c r="G411">
        <v>47348700000</v>
      </c>
    </row>
    <row r="412" spans="1:7" x14ac:dyDescent="0.35">
      <c r="A412" s="2">
        <v>43339</v>
      </c>
      <c r="B412">
        <v>27971.25</v>
      </c>
      <c r="C412">
        <v>28317.75</v>
      </c>
      <c r="D412">
        <v>27958.2</v>
      </c>
      <c r="E412">
        <v>28264.2</v>
      </c>
      <c r="F412">
        <v>146706980</v>
      </c>
      <c r="G412">
        <v>49603400000</v>
      </c>
    </row>
    <row r="413" spans="1:7" x14ac:dyDescent="0.35">
      <c r="A413" s="2">
        <v>43340</v>
      </c>
      <c r="B413">
        <v>28379.9</v>
      </c>
      <c r="C413">
        <v>28388.65</v>
      </c>
      <c r="D413">
        <v>28152.7</v>
      </c>
      <c r="E413">
        <v>28269.65</v>
      </c>
      <c r="F413">
        <v>144026112</v>
      </c>
      <c r="G413">
        <v>42989200000</v>
      </c>
    </row>
    <row r="414" spans="1:7" x14ac:dyDescent="0.35">
      <c r="A414" s="2">
        <v>43341</v>
      </c>
      <c r="B414">
        <v>28233.4</v>
      </c>
      <c r="C414">
        <v>28344.1</v>
      </c>
      <c r="D414">
        <v>28167.8</v>
      </c>
      <c r="E414">
        <v>28224.1</v>
      </c>
      <c r="F414">
        <v>168875762</v>
      </c>
      <c r="G414">
        <v>52308000000</v>
      </c>
    </row>
    <row r="415" spans="1:7" x14ac:dyDescent="0.35">
      <c r="A415" s="2">
        <v>43342</v>
      </c>
      <c r="B415">
        <v>28233.7</v>
      </c>
      <c r="C415">
        <v>28233.7</v>
      </c>
      <c r="D415">
        <v>27961.75</v>
      </c>
      <c r="E415">
        <v>28103.25</v>
      </c>
      <c r="F415">
        <v>186360757</v>
      </c>
      <c r="G415">
        <v>60924500000</v>
      </c>
    </row>
    <row r="416" spans="1:7" x14ac:dyDescent="0.35">
      <c r="A416" s="2">
        <v>43343</v>
      </c>
      <c r="B416">
        <v>27998</v>
      </c>
      <c r="C416">
        <v>28157.35</v>
      </c>
      <c r="D416">
        <v>27940.95</v>
      </c>
      <c r="E416">
        <v>28061.75</v>
      </c>
      <c r="F416">
        <v>229622699</v>
      </c>
      <c r="G416">
        <v>70691200000</v>
      </c>
    </row>
    <row r="417" spans="1:7" x14ac:dyDescent="0.35">
      <c r="A417" s="2">
        <v>43346</v>
      </c>
      <c r="B417">
        <v>28199.45</v>
      </c>
      <c r="C417">
        <v>28203.200000000001</v>
      </c>
      <c r="D417">
        <v>27777.4</v>
      </c>
      <c r="E417">
        <v>27819.5</v>
      </c>
      <c r="F417">
        <v>127011210</v>
      </c>
      <c r="G417">
        <v>37461200000</v>
      </c>
    </row>
    <row r="418" spans="1:7" x14ac:dyDescent="0.35">
      <c r="A418" s="2">
        <v>43347</v>
      </c>
      <c r="B418">
        <v>27845.55</v>
      </c>
      <c r="C418">
        <v>27875.15</v>
      </c>
      <c r="D418">
        <v>27385.85</v>
      </c>
      <c r="E418">
        <v>27430.75</v>
      </c>
      <c r="F418">
        <v>165858496</v>
      </c>
      <c r="G418">
        <v>47141800000</v>
      </c>
    </row>
    <row r="419" spans="1:7" x14ac:dyDescent="0.35">
      <c r="A419" s="2">
        <v>43348</v>
      </c>
      <c r="B419">
        <v>27409.3</v>
      </c>
      <c r="C419">
        <v>27506.3</v>
      </c>
      <c r="D419">
        <v>27136.05</v>
      </c>
      <c r="E419">
        <v>27376.05</v>
      </c>
      <c r="F419">
        <v>131880484</v>
      </c>
      <c r="G419">
        <v>38544700000</v>
      </c>
    </row>
    <row r="420" spans="1:7" x14ac:dyDescent="0.35">
      <c r="A420" s="2">
        <v>43349</v>
      </c>
      <c r="B420">
        <v>27464.25</v>
      </c>
      <c r="C420">
        <v>27552.799999999999</v>
      </c>
      <c r="D420">
        <v>27246.25</v>
      </c>
      <c r="E420">
        <v>27468.7</v>
      </c>
      <c r="F420">
        <v>120287292</v>
      </c>
      <c r="G420">
        <v>38081900000</v>
      </c>
    </row>
    <row r="421" spans="1:7" x14ac:dyDescent="0.35">
      <c r="A421" s="2">
        <v>43350</v>
      </c>
      <c r="B421">
        <v>27439.25</v>
      </c>
      <c r="C421">
        <v>27512.5</v>
      </c>
      <c r="D421">
        <v>27232.799999999999</v>
      </c>
      <c r="E421">
        <v>27481.45</v>
      </c>
      <c r="F421">
        <v>144905496</v>
      </c>
      <c r="G421">
        <v>44097299999.999992</v>
      </c>
    </row>
    <row r="422" spans="1:7" x14ac:dyDescent="0.35">
      <c r="A422" s="2">
        <v>43353</v>
      </c>
      <c r="B422">
        <v>27395.200000000001</v>
      </c>
      <c r="C422">
        <v>27404.85</v>
      </c>
      <c r="D422">
        <v>27142.55</v>
      </c>
      <c r="E422">
        <v>27201.75</v>
      </c>
      <c r="F422">
        <v>178147552</v>
      </c>
      <c r="G422">
        <v>63636400000</v>
      </c>
    </row>
    <row r="423" spans="1:7" x14ac:dyDescent="0.35">
      <c r="A423" s="2">
        <v>43354</v>
      </c>
      <c r="B423">
        <v>27295.200000000001</v>
      </c>
      <c r="C423">
        <v>27318.45</v>
      </c>
      <c r="D423">
        <v>26772.25</v>
      </c>
      <c r="E423">
        <v>26807.5</v>
      </c>
      <c r="F423">
        <v>160826279</v>
      </c>
      <c r="G423">
        <v>55752700000.000008</v>
      </c>
    </row>
    <row r="424" spans="1:7" x14ac:dyDescent="0.35">
      <c r="A424" s="2">
        <v>43355</v>
      </c>
      <c r="B424">
        <v>26895.15</v>
      </c>
      <c r="C424">
        <v>26895.15</v>
      </c>
      <c r="D424">
        <v>26555.15</v>
      </c>
      <c r="E424">
        <v>26819.200000000001</v>
      </c>
      <c r="F424">
        <v>174201027</v>
      </c>
      <c r="G424">
        <v>49212600000</v>
      </c>
    </row>
    <row r="425" spans="1:7" x14ac:dyDescent="0.35">
      <c r="A425" s="2">
        <v>43357</v>
      </c>
      <c r="B425">
        <v>27059.85</v>
      </c>
      <c r="C425">
        <v>27205.75</v>
      </c>
      <c r="D425">
        <v>26989.8</v>
      </c>
      <c r="E425">
        <v>27163.85</v>
      </c>
      <c r="F425">
        <v>136633270</v>
      </c>
      <c r="G425">
        <v>44031000000</v>
      </c>
    </row>
    <row r="426" spans="1:7" x14ac:dyDescent="0.35">
      <c r="A426" s="2">
        <v>43360</v>
      </c>
      <c r="B426">
        <v>27002.6</v>
      </c>
      <c r="C426">
        <v>27002.6</v>
      </c>
      <c r="D426">
        <v>26743.4</v>
      </c>
      <c r="E426">
        <v>26820.3</v>
      </c>
      <c r="F426">
        <v>115283101</v>
      </c>
      <c r="G426">
        <v>31925100000</v>
      </c>
    </row>
    <row r="427" spans="1:7" x14ac:dyDescent="0.35">
      <c r="A427" s="2">
        <v>43361</v>
      </c>
      <c r="B427">
        <v>26757</v>
      </c>
      <c r="C427">
        <v>26901.05</v>
      </c>
      <c r="D427">
        <v>26407.45</v>
      </c>
      <c r="E427">
        <v>26441.45</v>
      </c>
      <c r="F427">
        <v>308575632</v>
      </c>
      <c r="G427">
        <v>62012800000</v>
      </c>
    </row>
    <row r="428" spans="1:7" x14ac:dyDescent="0.35">
      <c r="A428" s="2">
        <v>43362</v>
      </c>
      <c r="B428">
        <v>26532</v>
      </c>
      <c r="C428">
        <v>26611.599999999999</v>
      </c>
      <c r="D428">
        <v>26235.7</v>
      </c>
      <c r="E428">
        <v>26277.35</v>
      </c>
      <c r="F428">
        <v>244393690</v>
      </c>
      <c r="G428">
        <v>57455000000</v>
      </c>
    </row>
    <row r="429" spans="1:7" x14ac:dyDescent="0.35">
      <c r="A429" s="2">
        <v>43364</v>
      </c>
      <c r="B429">
        <v>26331.05</v>
      </c>
      <c r="C429">
        <v>26490.400000000001</v>
      </c>
      <c r="D429">
        <v>25053.35</v>
      </c>
      <c r="E429">
        <v>25596.9</v>
      </c>
      <c r="F429">
        <v>547285580</v>
      </c>
      <c r="G429">
        <v>146345400000</v>
      </c>
    </row>
    <row r="430" spans="1:7" x14ac:dyDescent="0.35">
      <c r="A430" s="2">
        <v>43367</v>
      </c>
      <c r="B430">
        <v>25645.05</v>
      </c>
      <c r="C430">
        <v>25649.7</v>
      </c>
      <c r="D430">
        <v>24904.5</v>
      </c>
      <c r="E430">
        <v>24970.35</v>
      </c>
      <c r="F430">
        <v>272396270</v>
      </c>
      <c r="G430">
        <v>72335500000</v>
      </c>
    </row>
    <row r="431" spans="1:7" x14ac:dyDescent="0.35">
      <c r="A431" s="2">
        <v>43368</v>
      </c>
      <c r="B431">
        <v>24947.7</v>
      </c>
      <c r="C431">
        <v>25406.95</v>
      </c>
      <c r="D431">
        <v>24678.25</v>
      </c>
      <c r="E431">
        <v>25330.35</v>
      </c>
      <c r="F431">
        <v>329548199</v>
      </c>
      <c r="G431">
        <v>83399200000</v>
      </c>
    </row>
    <row r="432" spans="1:7" x14ac:dyDescent="0.35">
      <c r="A432" s="2">
        <v>43369</v>
      </c>
      <c r="B432">
        <v>25525.1</v>
      </c>
      <c r="C432">
        <v>25525.1</v>
      </c>
      <c r="D432">
        <v>25197.35</v>
      </c>
      <c r="E432">
        <v>25376.3</v>
      </c>
      <c r="F432">
        <v>215055339</v>
      </c>
      <c r="G432">
        <v>55567900000</v>
      </c>
    </row>
    <row r="433" spans="1:7" x14ac:dyDescent="0.35">
      <c r="A433" s="2">
        <v>43370</v>
      </c>
      <c r="B433">
        <v>25442.1</v>
      </c>
      <c r="C433">
        <v>25452.5</v>
      </c>
      <c r="D433">
        <v>25007.05</v>
      </c>
      <c r="E433">
        <v>25042.15</v>
      </c>
      <c r="F433">
        <v>262822577</v>
      </c>
      <c r="G433">
        <v>65246300000</v>
      </c>
    </row>
    <row r="434" spans="1:7" x14ac:dyDescent="0.35">
      <c r="A434" s="2">
        <v>43371</v>
      </c>
      <c r="B434">
        <v>25135.8</v>
      </c>
      <c r="C434">
        <v>25354.7</v>
      </c>
      <c r="D434">
        <v>24919.25</v>
      </c>
      <c r="E434">
        <v>25119.85</v>
      </c>
      <c r="F434">
        <v>367109389</v>
      </c>
      <c r="G434">
        <v>78900900000</v>
      </c>
    </row>
    <row r="435" spans="1:7" x14ac:dyDescent="0.35">
      <c r="A435" s="2">
        <v>43374</v>
      </c>
      <c r="B435">
        <v>24943.9</v>
      </c>
      <c r="C435">
        <v>25412.15</v>
      </c>
      <c r="D435">
        <v>24707.65</v>
      </c>
      <c r="E435">
        <v>25367</v>
      </c>
      <c r="F435">
        <v>304703170</v>
      </c>
      <c r="G435">
        <v>82488600000</v>
      </c>
    </row>
    <row r="436" spans="1:7" x14ac:dyDescent="0.35">
      <c r="A436" s="2">
        <v>43376</v>
      </c>
      <c r="B436">
        <v>25290.55</v>
      </c>
      <c r="C436">
        <v>25470.05</v>
      </c>
      <c r="D436">
        <v>25026.35</v>
      </c>
      <c r="E436">
        <v>25069.9</v>
      </c>
      <c r="F436">
        <v>261054513</v>
      </c>
      <c r="G436">
        <v>70252400000</v>
      </c>
    </row>
    <row r="437" spans="1:7" x14ac:dyDescent="0.35">
      <c r="A437" s="2">
        <v>43377</v>
      </c>
      <c r="B437">
        <v>24735.15</v>
      </c>
      <c r="C437">
        <v>24893.4</v>
      </c>
      <c r="D437">
        <v>24501.05</v>
      </c>
      <c r="E437">
        <v>24819.3</v>
      </c>
      <c r="F437">
        <v>245813411</v>
      </c>
      <c r="G437">
        <v>69805200000</v>
      </c>
    </row>
    <row r="438" spans="1:7" x14ac:dyDescent="0.35">
      <c r="A438" s="2">
        <v>43378</v>
      </c>
      <c r="B438">
        <v>24741.65</v>
      </c>
      <c r="C438">
        <v>25080.2</v>
      </c>
      <c r="D438">
        <v>24250.65</v>
      </c>
      <c r="E438">
        <v>24443.45</v>
      </c>
      <c r="F438">
        <v>230429144</v>
      </c>
      <c r="G438">
        <v>62170300000</v>
      </c>
    </row>
    <row r="439" spans="1:7" x14ac:dyDescent="0.35">
      <c r="A439" s="2">
        <v>43381</v>
      </c>
      <c r="B439">
        <v>24470.75</v>
      </c>
      <c r="C439">
        <v>24745.35</v>
      </c>
      <c r="D439">
        <v>24240.05</v>
      </c>
      <c r="E439">
        <v>24618.35</v>
      </c>
      <c r="F439">
        <v>223867274</v>
      </c>
      <c r="G439">
        <v>57993200000</v>
      </c>
    </row>
    <row r="440" spans="1:7" x14ac:dyDescent="0.35">
      <c r="A440" s="2">
        <v>43382</v>
      </c>
      <c r="B440">
        <v>24703.65</v>
      </c>
      <c r="C440">
        <v>24759.9</v>
      </c>
      <c r="D440">
        <v>24464.9</v>
      </c>
      <c r="E440">
        <v>24527.65</v>
      </c>
      <c r="F440">
        <v>175374004</v>
      </c>
      <c r="G440">
        <v>41794399999.999992</v>
      </c>
    </row>
    <row r="441" spans="1:7" x14ac:dyDescent="0.35">
      <c r="A441" s="2">
        <v>43383</v>
      </c>
      <c r="B441">
        <v>24596.6</v>
      </c>
      <c r="C441">
        <v>25371.15</v>
      </c>
      <c r="D441">
        <v>24559.9</v>
      </c>
      <c r="E441">
        <v>25321.7</v>
      </c>
      <c r="F441">
        <v>227005049</v>
      </c>
      <c r="G441">
        <v>59621000000</v>
      </c>
    </row>
    <row r="442" spans="1:7" x14ac:dyDescent="0.35">
      <c r="A442" s="2">
        <v>43384</v>
      </c>
      <c r="B442">
        <v>24541.75</v>
      </c>
      <c r="C442">
        <v>24940.1</v>
      </c>
      <c r="D442">
        <v>24493.7</v>
      </c>
      <c r="E442">
        <v>24783.95</v>
      </c>
      <c r="F442">
        <v>255410789</v>
      </c>
      <c r="G442">
        <v>67213600000</v>
      </c>
    </row>
    <row r="443" spans="1:7" x14ac:dyDescent="0.35">
      <c r="A443" s="2">
        <v>43385</v>
      </c>
      <c r="B443">
        <v>25001.95</v>
      </c>
      <c r="C443">
        <v>25484.2</v>
      </c>
      <c r="D443">
        <v>24975.45</v>
      </c>
      <c r="E443">
        <v>25395.85</v>
      </c>
      <c r="F443">
        <v>200602244</v>
      </c>
      <c r="G443">
        <v>58034500000</v>
      </c>
    </row>
    <row r="444" spans="1:7" x14ac:dyDescent="0.35">
      <c r="A444" s="2">
        <v>43388</v>
      </c>
      <c r="B444">
        <v>25444</v>
      </c>
      <c r="C444">
        <v>25466.2</v>
      </c>
      <c r="D444">
        <v>25147.8</v>
      </c>
      <c r="E444">
        <v>25388.05</v>
      </c>
      <c r="F444">
        <v>146636264</v>
      </c>
      <c r="G444">
        <v>43932600000</v>
      </c>
    </row>
    <row r="445" spans="1:7" x14ac:dyDescent="0.35">
      <c r="A445" s="2">
        <v>43389</v>
      </c>
      <c r="B445">
        <v>25414.2</v>
      </c>
      <c r="C445">
        <v>25707.05</v>
      </c>
      <c r="D445">
        <v>25351.8</v>
      </c>
      <c r="E445">
        <v>25589.65</v>
      </c>
      <c r="F445">
        <v>226063396</v>
      </c>
      <c r="G445">
        <v>59174000000</v>
      </c>
    </row>
    <row r="446" spans="1:7" x14ac:dyDescent="0.35">
      <c r="A446" s="2">
        <v>43390</v>
      </c>
      <c r="B446">
        <v>25839.1</v>
      </c>
      <c r="C446">
        <v>25915.35</v>
      </c>
      <c r="D446">
        <v>25101.95</v>
      </c>
      <c r="E446">
        <v>25188.6</v>
      </c>
      <c r="F446">
        <v>182759960</v>
      </c>
      <c r="G446">
        <v>49271899999.999992</v>
      </c>
    </row>
    <row r="447" spans="1:7" x14ac:dyDescent="0.35">
      <c r="A447" s="2">
        <v>43392</v>
      </c>
      <c r="B447">
        <v>24966.5</v>
      </c>
      <c r="C447">
        <v>25277.9</v>
      </c>
      <c r="D447">
        <v>24922.65</v>
      </c>
      <c r="E447">
        <v>25085.8</v>
      </c>
      <c r="F447">
        <v>200900442</v>
      </c>
      <c r="G447">
        <v>53902700000.000008</v>
      </c>
    </row>
    <row r="448" spans="1:7" x14ac:dyDescent="0.35">
      <c r="A448" s="2">
        <v>43395</v>
      </c>
      <c r="B448">
        <v>25484.25</v>
      </c>
      <c r="C448">
        <v>25504.75</v>
      </c>
      <c r="D448">
        <v>25021.35</v>
      </c>
      <c r="E448">
        <v>25078.6</v>
      </c>
      <c r="F448">
        <v>172423369</v>
      </c>
      <c r="G448">
        <v>61366400000</v>
      </c>
    </row>
    <row r="449" spans="1:7" x14ac:dyDescent="0.35">
      <c r="A449" s="2">
        <v>43396</v>
      </c>
      <c r="B449">
        <v>24786.9</v>
      </c>
      <c r="C449">
        <v>25124.6</v>
      </c>
      <c r="D449">
        <v>24784.9</v>
      </c>
      <c r="E449">
        <v>24972.45</v>
      </c>
      <c r="F449">
        <v>144911236</v>
      </c>
      <c r="G449">
        <v>53732800000</v>
      </c>
    </row>
    <row r="450" spans="1:7" x14ac:dyDescent="0.35">
      <c r="A450" s="2">
        <v>43397</v>
      </c>
      <c r="B450">
        <v>25312.7</v>
      </c>
      <c r="C450">
        <v>25356.9</v>
      </c>
      <c r="D450">
        <v>24839.65</v>
      </c>
      <c r="E450">
        <v>25064.2</v>
      </c>
      <c r="F450">
        <v>176623910</v>
      </c>
      <c r="G450">
        <v>53993900000</v>
      </c>
    </row>
    <row r="451" spans="1:7" x14ac:dyDescent="0.35">
      <c r="A451" s="2">
        <v>43398</v>
      </c>
      <c r="B451">
        <v>24841.5</v>
      </c>
      <c r="C451">
        <v>24977.35</v>
      </c>
      <c r="D451">
        <v>24696.85</v>
      </c>
      <c r="E451">
        <v>24817.45</v>
      </c>
      <c r="F451">
        <v>215033794</v>
      </c>
      <c r="G451">
        <v>68559100000</v>
      </c>
    </row>
    <row r="452" spans="1:7" x14ac:dyDescent="0.35">
      <c r="A452" s="2">
        <v>43399</v>
      </c>
      <c r="B452">
        <v>24771.85</v>
      </c>
      <c r="C452">
        <v>24771.95</v>
      </c>
      <c r="D452">
        <v>24353.1</v>
      </c>
      <c r="E452">
        <v>24421.05</v>
      </c>
      <c r="F452">
        <v>219130974</v>
      </c>
      <c r="G452">
        <v>53705900000</v>
      </c>
    </row>
    <row r="453" spans="1:7" x14ac:dyDescent="0.35">
      <c r="A453" s="2">
        <v>43402</v>
      </c>
      <c r="B453">
        <v>24647.95</v>
      </c>
      <c r="C453">
        <v>25023.75</v>
      </c>
      <c r="D453">
        <v>24404.55</v>
      </c>
      <c r="E453">
        <v>24959.7</v>
      </c>
      <c r="F453">
        <v>279844102</v>
      </c>
      <c r="G453">
        <v>81458300000</v>
      </c>
    </row>
    <row r="454" spans="1:7" x14ac:dyDescent="0.35">
      <c r="A454" s="2">
        <v>43403</v>
      </c>
      <c r="B454">
        <v>24924.75</v>
      </c>
      <c r="C454">
        <v>25121.5</v>
      </c>
      <c r="D454">
        <v>24686.85</v>
      </c>
      <c r="E454">
        <v>24807.75</v>
      </c>
      <c r="F454">
        <v>257591034</v>
      </c>
      <c r="G454">
        <v>63208600000</v>
      </c>
    </row>
    <row r="455" spans="1:7" x14ac:dyDescent="0.35">
      <c r="A455" s="2">
        <v>43404</v>
      </c>
      <c r="B455">
        <v>24823.8</v>
      </c>
      <c r="C455">
        <v>25201.3</v>
      </c>
      <c r="D455">
        <v>24528.35</v>
      </c>
      <c r="E455">
        <v>25153.25</v>
      </c>
      <c r="F455">
        <v>241789641</v>
      </c>
      <c r="G455">
        <v>68315200000.000008</v>
      </c>
    </row>
    <row r="456" spans="1:7" x14ac:dyDescent="0.35">
      <c r="A456" s="2">
        <v>43405</v>
      </c>
      <c r="B456">
        <v>25285.200000000001</v>
      </c>
      <c r="C456">
        <v>25401.599999999999</v>
      </c>
      <c r="D456">
        <v>25129.45</v>
      </c>
      <c r="E456">
        <v>25323.65</v>
      </c>
      <c r="F456">
        <v>216612149</v>
      </c>
      <c r="G456">
        <v>66293800000</v>
      </c>
    </row>
    <row r="457" spans="1:7" x14ac:dyDescent="0.35">
      <c r="A457" s="2">
        <v>43406</v>
      </c>
      <c r="B457">
        <v>25545.35</v>
      </c>
      <c r="C457">
        <v>25856.25</v>
      </c>
      <c r="D457">
        <v>25499.15</v>
      </c>
      <c r="E457">
        <v>25701.65</v>
      </c>
      <c r="F457">
        <v>297782501</v>
      </c>
      <c r="G457">
        <v>77439400000</v>
      </c>
    </row>
    <row r="458" spans="1:7" x14ac:dyDescent="0.35">
      <c r="A458" s="2">
        <v>43409</v>
      </c>
      <c r="B458">
        <v>25731.55</v>
      </c>
      <c r="C458">
        <v>25788.2</v>
      </c>
      <c r="D458">
        <v>25534.400000000001</v>
      </c>
      <c r="E458">
        <v>25732.2</v>
      </c>
      <c r="F458">
        <v>188023500</v>
      </c>
      <c r="G458">
        <v>55300100000</v>
      </c>
    </row>
    <row r="459" spans="1:7" x14ac:dyDescent="0.35">
      <c r="A459" s="2">
        <v>43410</v>
      </c>
      <c r="B459">
        <v>25747.4</v>
      </c>
      <c r="C459">
        <v>25860.75</v>
      </c>
      <c r="D459">
        <v>25558.35</v>
      </c>
      <c r="E459">
        <v>25598</v>
      </c>
      <c r="F459">
        <v>162090341</v>
      </c>
      <c r="G459">
        <v>50159700000</v>
      </c>
    </row>
    <row r="460" spans="1:7" x14ac:dyDescent="0.35">
      <c r="A460" s="2">
        <v>43411</v>
      </c>
      <c r="B460">
        <v>25818.1</v>
      </c>
      <c r="C460">
        <v>25824.400000000001</v>
      </c>
      <c r="D460">
        <v>25698.1</v>
      </c>
      <c r="E460">
        <v>25737.5</v>
      </c>
      <c r="F460">
        <v>18966564</v>
      </c>
      <c r="G460">
        <v>4981200000</v>
      </c>
    </row>
    <row r="461" spans="1:7" x14ac:dyDescent="0.35">
      <c r="A461" s="2">
        <v>43413</v>
      </c>
      <c r="B461">
        <v>25742.55</v>
      </c>
      <c r="C461">
        <v>25822.75</v>
      </c>
      <c r="D461">
        <v>25598.75</v>
      </c>
      <c r="E461">
        <v>25771</v>
      </c>
      <c r="F461">
        <v>145005871</v>
      </c>
      <c r="G461">
        <v>42759600000</v>
      </c>
    </row>
    <row r="462" spans="1:7" x14ac:dyDescent="0.35">
      <c r="A462" s="2">
        <v>43416</v>
      </c>
      <c r="B462">
        <v>25816.15</v>
      </c>
      <c r="C462">
        <v>25907.200000000001</v>
      </c>
      <c r="D462">
        <v>25495.1</v>
      </c>
      <c r="E462">
        <v>25539.75</v>
      </c>
      <c r="F462">
        <v>115950746</v>
      </c>
      <c r="G462">
        <v>34095100000</v>
      </c>
    </row>
    <row r="463" spans="1:7" x14ac:dyDescent="0.35">
      <c r="A463" s="2">
        <v>43417</v>
      </c>
      <c r="B463">
        <v>25422</v>
      </c>
      <c r="C463">
        <v>25796.5</v>
      </c>
      <c r="D463">
        <v>25384.55</v>
      </c>
      <c r="E463">
        <v>25768.6</v>
      </c>
      <c r="F463">
        <v>141869413</v>
      </c>
      <c r="G463">
        <v>39607100000</v>
      </c>
    </row>
    <row r="464" spans="1:7" x14ac:dyDescent="0.35">
      <c r="A464" s="2">
        <v>43418</v>
      </c>
      <c r="B464">
        <v>25952.400000000001</v>
      </c>
      <c r="C464">
        <v>26045.05</v>
      </c>
      <c r="D464">
        <v>25806.7</v>
      </c>
      <c r="E464">
        <v>25930.15</v>
      </c>
      <c r="F464">
        <v>194940269</v>
      </c>
      <c r="G464">
        <v>62114500000</v>
      </c>
    </row>
    <row r="465" spans="1:7" x14ac:dyDescent="0.35">
      <c r="A465" s="2">
        <v>43419</v>
      </c>
      <c r="B465">
        <v>25946.2</v>
      </c>
      <c r="C465">
        <v>26197.599999999999</v>
      </c>
      <c r="D465">
        <v>25728</v>
      </c>
      <c r="E465">
        <v>26154.75</v>
      </c>
      <c r="F465">
        <v>171790148</v>
      </c>
      <c r="G465">
        <v>48425300000</v>
      </c>
    </row>
    <row r="466" spans="1:7" x14ac:dyDescent="0.35">
      <c r="A466" s="2">
        <v>43420</v>
      </c>
      <c r="B466">
        <v>26205.35</v>
      </c>
      <c r="C466">
        <v>26332.75</v>
      </c>
      <c r="D466">
        <v>26122.55</v>
      </c>
      <c r="E466">
        <v>26245.55</v>
      </c>
      <c r="F466">
        <v>235671044</v>
      </c>
      <c r="G466">
        <v>61617299999.999992</v>
      </c>
    </row>
    <row r="467" spans="1:7" x14ac:dyDescent="0.35">
      <c r="A467" s="2">
        <v>43423</v>
      </c>
      <c r="B467">
        <v>26364.6</v>
      </c>
      <c r="C467">
        <v>26379.1</v>
      </c>
      <c r="D467">
        <v>26204.35</v>
      </c>
      <c r="E467">
        <v>26300.7</v>
      </c>
      <c r="F467">
        <v>172343045</v>
      </c>
      <c r="G467">
        <v>45934600000</v>
      </c>
    </row>
    <row r="468" spans="1:7" x14ac:dyDescent="0.35">
      <c r="A468" s="2">
        <v>43424</v>
      </c>
      <c r="B468">
        <v>26211.5</v>
      </c>
      <c r="C468">
        <v>26259.4</v>
      </c>
      <c r="D468">
        <v>26041.8</v>
      </c>
      <c r="E468">
        <v>26113.35</v>
      </c>
      <c r="F468">
        <v>189681759</v>
      </c>
      <c r="G468">
        <v>45479300000</v>
      </c>
    </row>
    <row r="469" spans="1:7" x14ac:dyDescent="0.35">
      <c r="A469" s="2">
        <v>43425</v>
      </c>
      <c r="B469">
        <v>26105.45</v>
      </c>
      <c r="C469">
        <v>26342.05</v>
      </c>
      <c r="D469">
        <v>26060.55</v>
      </c>
      <c r="E469">
        <v>26262.05</v>
      </c>
      <c r="F469">
        <v>159319280</v>
      </c>
      <c r="G469">
        <v>41055700000</v>
      </c>
    </row>
    <row r="470" spans="1:7" x14ac:dyDescent="0.35">
      <c r="A470" s="2">
        <v>43426</v>
      </c>
      <c r="B470">
        <v>26233.65</v>
      </c>
      <c r="C470">
        <v>26323.95</v>
      </c>
      <c r="D470">
        <v>25947.85</v>
      </c>
      <c r="E470">
        <v>25999.45</v>
      </c>
      <c r="F470">
        <v>153931487</v>
      </c>
      <c r="G470">
        <v>35782900000</v>
      </c>
    </row>
    <row r="471" spans="1:7" x14ac:dyDescent="0.35">
      <c r="A471" s="2">
        <v>43430</v>
      </c>
      <c r="B471">
        <v>26096</v>
      </c>
      <c r="C471">
        <v>26396.6</v>
      </c>
      <c r="D471">
        <v>26025.05</v>
      </c>
      <c r="E471">
        <v>26365.599999999999</v>
      </c>
      <c r="F471">
        <v>174542785</v>
      </c>
      <c r="G471">
        <v>48517400000</v>
      </c>
    </row>
    <row r="472" spans="1:7" x14ac:dyDescent="0.35">
      <c r="A472" s="2">
        <v>43431</v>
      </c>
      <c r="B472">
        <v>26286.1</v>
      </c>
      <c r="C472">
        <v>26491.25</v>
      </c>
      <c r="D472">
        <v>26268.65</v>
      </c>
      <c r="E472">
        <v>26443.1</v>
      </c>
      <c r="F472">
        <v>176101916</v>
      </c>
      <c r="G472">
        <v>48784100000</v>
      </c>
    </row>
    <row r="473" spans="1:7" x14ac:dyDescent="0.35">
      <c r="A473" s="2">
        <v>43432</v>
      </c>
      <c r="B473">
        <v>26489.65</v>
      </c>
      <c r="C473">
        <v>26584.95</v>
      </c>
      <c r="D473">
        <v>26419.65</v>
      </c>
      <c r="E473">
        <v>26457.95</v>
      </c>
      <c r="F473">
        <v>255358541</v>
      </c>
      <c r="G473">
        <v>60559399999.999992</v>
      </c>
    </row>
    <row r="474" spans="1:7" x14ac:dyDescent="0.35">
      <c r="A474" s="2">
        <v>43433</v>
      </c>
      <c r="B474">
        <v>26641.599999999999</v>
      </c>
      <c r="C474">
        <v>27003.75</v>
      </c>
      <c r="D474">
        <v>26577.15</v>
      </c>
      <c r="E474">
        <v>26939.599999999999</v>
      </c>
      <c r="F474">
        <v>472107464</v>
      </c>
      <c r="G474">
        <v>116972300000</v>
      </c>
    </row>
    <row r="475" spans="1:7" x14ac:dyDescent="0.35">
      <c r="A475" s="2">
        <v>43434</v>
      </c>
      <c r="B475">
        <v>27009.3</v>
      </c>
      <c r="C475">
        <v>27012.7</v>
      </c>
      <c r="D475">
        <v>26764.9</v>
      </c>
      <c r="E475">
        <v>26862.95</v>
      </c>
      <c r="F475">
        <v>228852954</v>
      </c>
      <c r="G475">
        <v>57682299999.999992</v>
      </c>
    </row>
    <row r="476" spans="1:7" x14ac:dyDescent="0.35">
      <c r="A476" s="2">
        <v>43437</v>
      </c>
      <c r="B476">
        <v>27032.9</v>
      </c>
      <c r="C476">
        <v>27037.1</v>
      </c>
      <c r="D476">
        <v>26791.65</v>
      </c>
      <c r="E476">
        <v>26857.55</v>
      </c>
      <c r="F476">
        <v>205823981</v>
      </c>
      <c r="G476">
        <v>49581899999.999992</v>
      </c>
    </row>
    <row r="477" spans="1:7" x14ac:dyDescent="0.35">
      <c r="A477" s="2">
        <v>43438</v>
      </c>
      <c r="B477">
        <v>26809.5</v>
      </c>
      <c r="C477">
        <v>26843.8</v>
      </c>
      <c r="D477">
        <v>26644.75</v>
      </c>
      <c r="E477">
        <v>26693.8</v>
      </c>
      <c r="F477">
        <v>172608502</v>
      </c>
      <c r="G477">
        <v>40954300000</v>
      </c>
    </row>
    <row r="478" spans="1:7" x14ac:dyDescent="0.35">
      <c r="A478" s="2">
        <v>43439</v>
      </c>
      <c r="B478">
        <v>26572.1</v>
      </c>
      <c r="C478">
        <v>26627.35</v>
      </c>
      <c r="D478">
        <v>26443.65</v>
      </c>
      <c r="E478">
        <v>26519.599999999999</v>
      </c>
      <c r="F478">
        <v>144478743</v>
      </c>
      <c r="G478">
        <v>40262800000</v>
      </c>
    </row>
    <row r="479" spans="1:7" x14ac:dyDescent="0.35">
      <c r="A479" s="2">
        <v>43440</v>
      </c>
      <c r="B479">
        <v>26339.1</v>
      </c>
      <c r="C479">
        <v>26359.9</v>
      </c>
      <c r="D479">
        <v>26149.45</v>
      </c>
      <c r="E479">
        <v>26198.3</v>
      </c>
      <c r="F479">
        <v>139141747</v>
      </c>
      <c r="G479">
        <v>37589100000</v>
      </c>
    </row>
    <row r="480" spans="1:7" x14ac:dyDescent="0.35">
      <c r="A480" s="2">
        <v>43441</v>
      </c>
      <c r="B480">
        <v>26307.4</v>
      </c>
      <c r="C480">
        <v>26659.7</v>
      </c>
      <c r="D480">
        <v>26252.1</v>
      </c>
      <c r="E480">
        <v>26594.3</v>
      </c>
      <c r="F480">
        <v>185529990</v>
      </c>
      <c r="G480">
        <v>79501500000</v>
      </c>
    </row>
    <row r="481" spans="1:7" x14ac:dyDescent="0.35">
      <c r="A481" s="2">
        <v>43444</v>
      </c>
      <c r="B481">
        <v>26073.65</v>
      </c>
      <c r="C481">
        <v>26336.2</v>
      </c>
      <c r="D481">
        <v>26072</v>
      </c>
      <c r="E481">
        <v>26102.65</v>
      </c>
      <c r="F481">
        <v>156932519</v>
      </c>
      <c r="G481">
        <v>58579900000</v>
      </c>
    </row>
    <row r="482" spans="1:7" x14ac:dyDescent="0.35">
      <c r="A482" s="2">
        <v>43445</v>
      </c>
      <c r="B482">
        <v>25602.25</v>
      </c>
      <c r="C482">
        <v>26227.9</v>
      </c>
      <c r="D482">
        <v>25598.95</v>
      </c>
      <c r="E482">
        <v>26163.4</v>
      </c>
      <c r="F482">
        <v>264187458</v>
      </c>
      <c r="G482">
        <v>77378700000</v>
      </c>
    </row>
    <row r="483" spans="1:7" x14ac:dyDescent="0.35">
      <c r="A483" s="2">
        <v>43446</v>
      </c>
      <c r="B483">
        <v>26286.25</v>
      </c>
      <c r="C483">
        <v>26672.7</v>
      </c>
      <c r="D483">
        <v>26214.75</v>
      </c>
      <c r="E483">
        <v>26643.85</v>
      </c>
      <c r="F483">
        <v>215679380</v>
      </c>
      <c r="G483">
        <v>56124399999.999992</v>
      </c>
    </row>
    <row r="484" spans="1:7" x14ac:dyDescent="0.35">
      <c r="A484" s="2">
        <v>43447</v>
      </c>
      <c r="B484">
        <v>26844.15</v>
      </c>
      <c r="C484">
        <v>26951.45</v>
      </c>
      <c r="D484">
        <v>26723.65</v>
      </c>
      <c r="E484">
        <v>26816.35</v>
      </c>
      <c r="F484">
        <v>236399763</v>
      </c>
      <c r="G484">
        <v>56110200000.000008</v>
      </c>
    </row>
    <row r="485" spans="1:7" x14ac:dyDescent="0.35">
      <c r="A485" s="2">
        <v>43448</v>
      </c>
      <c r="B485">
        <v>26810.85</v>
      </c>
      <c r="C485">
        <v>26909</v>
      </c>
      <c r="D485">
        <v>26732.7</v>
      </c>
      <c r="E485">
        <v>26826</v>
      </c>
      <c r="F485">
        <v>168458080</v>
      </c>
      <c r="G485">
        <v>37067200000</v>
      </c>
    </row>
    <row r="486" spans="1:7" x14ac:dyDescent="0.35">
      <c r="A486" s="2">
        <v>43451</v>
      </c>
      <c r="B486">
        <v>26915.45</v>
      </c>
      <c r="C486">
        <v>27051.4</v>
      </c>
      <c r="D486">
        <v>26908.6</v>
      </c>
      <c r="E486">
        <v>27015.8</v>
      </c>
      <c r="F486">
        <v>118695599</v>
      </c>
      <c r="G486">
        <v>38133000000</v>
      </c>
    </row>
    <row r="487" spans="1:7" x14ac:dyDescent="0.35">
      <c r="A487" s="2">
        <v>43452</v>
      </c>
      <c r="B487">
        <v>26917.3</v>
      </c>
      <c r="C487">
        <v>27210.05</v>
      </c>
      <c r="D487">
        <v>26840.799999999999</v>
      </c>
      <c r="E487">
        <v>27174.7</v>
      </c>
      <c r="F487">
        <v>158144343</v>
      </c>
      <c r="G487">
        <v>37555400000</v>
      </c>
    </row>
    <row r="488" spans="1:7" x14ac:dyDescent="0.35">
      <c r="A488" s="2">
        <v>43453</v>
      </c>
      <c r="B488">
        <v>27229.05</v>
      </c>
      <c r="C488">
        <v>27364.35</v>
      </c>
      <c r="D488">
        <v>27214.3</v>
      </c>
      <c r="E488">
        <v>27298.400000000001</v>
      </c>
      <c r="F488">
        <v>215616915</v>
      </c>
      <c r="G488">
        <v>51992800000</v>
      </c>
    </row>
    <row r="489" spans="1:7" x14ac:dyDescent="0.35">
      <c r="A489" s="2">
        <v>43454</v>
      </c>
      <c r="B489">
        <v>27128.65</v>
      </c>
      <c r="C489">
        <v>27309.1</v>
      </c>
      <c r="D489">
        <v>27084.5</v>
      </c>
      <c r="E489">
        <v>27275.1</v>
      </c>
      <c r="F489">
        <v>191698257</v>
      </c>
      <c r="G489">
        <v>44275800000</v>
      </c>
    </row>
    <row r="490" spans="1:7" x14ac:dyDescent="0.35">
      <c r="A490" s="2">
        <v>43455</v>
      </c>
      <c r="B490">
        <v>27261.25</v>
      </c>
      <c r="C490">
        <v>27369.1</v>
      </c>
      <c r="D490">
        <v>26823.1</v>
      </c>
      <c r="E490">
        <v>26869.65</v>
      </c>
      <c r="F490">
        <v>177065617</v>
      </c>
      <c r="G490">
        <v>40994500000</v>
      </c>
    </row>
    <row r="491" spans="1:7" x14ac:dyDescent="0.35">
      <c r="A491" s="2">
        <v>43458</v>
      </c>
      <c r="B491">
        <v>26877.05</v>
      </c>
      <c r="C491">
        <v>26934.85</v>
      </c>
      <c r="D491">
        <v>26676.95</v>
      </c>
      <c r="E491">
        <v>26714.75</v>
      </c>
      <c r="F491">
        <v>128003648</v>
      </c>
      <c r="G491">
        <v>27725200000</v>
      </c>
    </row>
    <row r="492" spans="1:7" x14ac:dyDescent="0.35">
      <c r="A492" s="2">
        <v>43460</v>
      </c>
      <c r="B492">
        <v>26634</v>
      </c>
      <c r="C492">
        <v>27029.15</v>
      </c>
      <c r="D492">
        <v>26408.15</v>
      </c>
      <c r="E492">
        <v>26986.799999999999</v>
      </c>
      <c r="F492">
        <v>148910853</v>
      </c>
      <c r="G492">
        <v>34473900000</v>
      </c>
    </row>
    <row r="493" spans="1:7" x14ac:dyDescent="0.35">
      <c r="A493" s="2">
        <v>43461</v>
      </c>
      <c r="B493">
        <v>27200.65</v>
      </c>
      <c r="C493">
        <v>27239.95</v>
      </c>
      <c r="D493">
        <v>26845.1</v>
      </c>
      <c r="E493">
        <v>26878.55</v>
      </c>
      <c r="F493">
        <v>169903194</v>
      </c>
      <c r="G493">
        <v>43476600000</v>
      </c>
    </row>
    <row r="494" spans="1:7" x14ac:dyDescent="0.35">
      <c r="A494" s="2">
        <v>43462</v>
      </c>
      <c r="B494">
        <v>27048.400000000001</v>
      </c>
      <c r="C494">
        <v>27213.45</v>
      </c>
      <c r="D494">
        <v>27039.599999999999</v>
      </c>
      <c r="E494">
        <v>27125.25</v>
      </c>
      <c r="F494">
        <v>109836090</v>
      </c>
      <c r="G494">
        <v>30951100000</v>
      </c>
    </row>
    <row r="495" spans="1:7" x14ac:dyDescent="0.35">
      <c r="A495" s="2">
        <v>43465</v>
      </c>
      <c r="B495">
        <v>27267.8</v>
      </c>
      <c r="C495">
        <v>27286.5</v>
      </c>
      <c r="D495">
        <v>27105</v>
      </c>
      <c r="E495">
        <v>27160.2</v>
      </c>
      <c r="F495">
        <v>83813951</v>
      </c>
      <c r="G495">
        <v>23742300000</v>
      </c>
    </row>
    <row r="496" spans="1:7" x14ac:dyDescent="0.35">
      <c r="A496" s="2">
        <v>43466</v>
      </c>
      <c r="B496">
        <v>27231.4</v>
      </c>
      <c r="C496">
        <v>27430.55</v>
      </c>
      <c r="D496">
        <v>27019.05</v>
      </c>
      <c r="E496">
        <v>27392.400000000001</v>
      </c>
      <c r="F496">
        <v>116379065</v>
      </c>
      <c r="G496">
        <v>34973900000</v>
      </c>
    </row>
    <row r="497" spans="1:7" x14ac:dyDescent="0.35">
      <c r="A497" s="2">
        <v>43467</v>
      </c>
      <c r="B497">
        <v>27297</v>
      </c>
      <c r="C497">
        <v>27397.55</v>
      </c>
      <c r="D497">
        <v>27077.599999999999</v>
      </c>
      <c r="E497">
        <v>27174.7</v>
      </c>
      <c r="F497">
        <v>176599164</v>
      </c>
      <c r="G497">
        <v>44224399999.999992</v>
      </c>
    </row>
    <row r="498" spans="1:7" x14ac:dyDescent="0.35">
      <c r="A498" s="2">
        <v>43468</v>
      </c>
      <c r="B498">
        <v>27181.599999999999</v>
      </c>
      <c r="C498">
        <v>27206.2</v>
      </c>
      <c r="D498">
        <v>26923.75</v>
      </c>
      <c r="E498">
        <v>26959.85</v>
      </c>
      <c r="F498">
        <v>151201387</v>
      </c>
      <c r="G498">
        <v>40328300000</v>
      </c>
    </row>
    <row r="499" spans="1:7" x14ac:dyDescent="0.35">
      <c r="A499" s="2">
        <v>43469</v>
      </c>
      <c r="B499">
        <v>26999.7</v>
      </c>
      <c r="C499">
        <v>27274.5</v>
      </c>
      <c r="D499">
        <v>26926.1</v>
      </c>
      <c r="E499">
        <v>27195</v>
      </c>
      <c r="F499">
        <v>189451222</v>
      </c>
      <c r="G499">
        <v>44407900000</v>
      </c>
    </row>
    <row r="500" spans="1:7" x14ac:dyDescent="0.35">
      <c r="A500" s="2">
        <v>43472</v>
      </c>
      <c r="B500">
        <v>27378.65</v>
      </c>
      <c r="C500">
        <v>27477.8</v>
      </c>
      <c r="D500">
        <v>27279.55</v>
      </c>
      <c r="E500">
        <v>27304.55</v>
      </c>
      <c r="F500">
        <v>161026470</v>
      </c>
      <c r="G500">
        <v>41128400000</v>
      </c>
    </row>
    <row r="501" spans="1:7" x14ac:dyDescent="0.35">
      <c r="A501" s="2">
        <v>43473</v>
      </c>
      <c r="B501">
        <v>27301.9</v>
      </c>
      <c r="C501">
        <v>27542.400000000001</v>
      </c>
      <c r="D501">
        <v>27161.95</v>
      </c>
      <c r="E501">
        <v>27509.5</v>
      </c>
      <c r="F501">
        <v>150550286</v>
      </c>
      <c r="G501">
        <v>43594300000</v>
      </c>
    </row>
    <row r="502" spans="1:7" x14ac:dyDescent="0.35">
      <c r="A502" s="2">
        <v>43474</v>
      </c>
      <c r="B502">
        <v>27651.25</v>
      </c>
      <c r="C502">
        <v>27754.45</v>
      </c>
      <c r="D502">
        <v>27409.5</v>
      </c>
      <c r="E502">
        <v>27720.400000000001</v>
      </c>
      <c r="F502">
        <v>199818392</v>
      </c>
      <c r="G502">
        <v>61487400000</v>
      </c>
    </row>
    <row r="503" spans="1:7" x14ac:dyDescent="0.35">
      <c r="A503" s="2">
        <v>43475</v>
      </c>
      <c r="B503">
        <v>27713.55</v>
      </c>
      <c r="C503">
        <v>27713.55</v>
      </c>
      <c r="D503">
        <v>27488.2</v>
      </c>
      <c r="E503">
        <v>27528.55</v>
      </c>
      <c r="F503">
        <v>139266179</v>
      </c>
      <c r="G503">
        <v>43089399999.999992</v>
      </c>
    </row>
    <row r="504" spans="1:7" x14ac:dyDescent="0.35">
      <c r="A504" s="2">
        <v>43476</v>
      </c>
      <c r="B504">
        <v>27602.799999999999</v>
      </c>
      <c r="C504">
        <v>27612.45</v>
      </c>
      <c r="D504">
        <v>27382.45</v>
      </c>
      <c r="E504">
        <v>27453.9</v>
      </c>
      <c r="F504">
        <v>116552104</v>
      </c>
      <c r="G504">
        <v>35106300000</v>
      </c>
    </row>
    <row r="505" spans="1:7" x14ac:dyDescent="0.35">
      <c r="A505" s="2">
        <v>43479</v>
      </c>
      <c r="B505">
        <v>27389.200000000001</v>
      </c>
      <c r="C505">
        <v>27389.8</v>
      </c>
      <c r="D505">
        <v>27182.2</v>
      </c>
      <c r="E505">
        <v>27248.25</v>
      </c>
      <c r="F505">
        <v>212863498</v>
      </c>
      <c r="G505">
        <v>48593200000</v>
      </c>
    </row>
    <row r="506" spans="1:7" x14ac:dyDescent="0.35">
      <c r="A506" s="2">
        <v>43480</v>
      </c>
      <c r="B506">
        <v>27317.55</v>
      </c>
      <c r="C506">
        <v>27447.55</v>
      </c>
      <c r="D506">
        <v>27317.1</v>
      </c>
      <c r="E506">
        <v>27400.75</v>
      </c>
      <c r="F506">
        <v>161396521</v>
      </c>
      <c r="G506">
        <v>38844000000</v>
      </c>
    </row>
    <row r="507" spans="1:7" x14ac:dyDescent="0.35">
      <c r="A507" s="2">
        <v>43481</v>
      </c>
      <c r="B507">
        <v>27405.65</v>
      </c>
      <c r="C507">
        <v>27554.75</v>
      </c>
      <c r="D507">
        <v>27403.05</v>
      </c>
      <c r="E507">
        <v>27483.7</v>
      </c>
      <c r="F507">
        <v>183688179</v>
      </c>
      <c r="G507">
        <v>41559300000</v>
      </c>
    </row>
    <row r="508" spans="1:7" x14ac:dyDescent="0.35">
      <c r="A508" s="2">
        <v>43482</v>
      </c>
      <c r="B508">
        <v>27568.6</v>
      </c>
      <c r="C508">
        <v>27611.55</v>
      </c>
      <c r="D508">
        <v>27335.15</v>
      </c>
      <c r="E508">
        <v>27528.75</v>
      </c>
      <c r="F508">
        <v>212321274</v>
      </c>
      <c r="G508">
        <v>49410900000</v>
      </c>
    </row>
    <row r="509" spans="1:7" x14ac:dyDescent="0.35">
      <c r="A509" s="2">
        <v>43483</v>
      </c>
      <c r="B509">
        <v>27550.05</v>
      </c>
      <c r="C509">
        <v>27576.45</v>
      </c>
      <c r="D509">
        <v>27410.65</v>
      </c>
      <c r="E509">
        <v>27456.7</v>
      </c>
      <c r="F509">
        <v>129067258</v>
      </c>
      <c r="G509">
        <v>33438100000</v>
      </c>
    </row>
    <row r="510" spans="1:7" x14ac:dyDescent="0.35">
      <c r="A510" s="2">
        <v>43486</v>
      </c>
      <c r="B510">
        <v>27514.55</v>
      </c>
      <c r="C510">
        <v>27622.2</v>
      </c>
      <c r="D510">
        <v>27388.5</v>
      </c>
      <c r="E510">
        <v>27533.599999999999</v>
      </c>
      <c r="F510">
        <v>128881764</v>
      </c>
      <c r="G510">
        <v>46267700000.000008</v>
      </c>
    </row>
    <row r="511" spans="1:7" x14ac:dyDescent="0.35">
      <c r="A511" s="2">
        <v>43487</v>
      </c>
      <c r="B511">
        <v>27526.55</v>
      </c>
      <c r="C511">
        <v>27533.35</v>
      </c>
      <c r="D511">
        <v>27385.4</v>
      </c>
      <c r="E511">
        <v>27482.25</v>
      </c>
      <c r="F511">
        <v>138997867</v>
      </c>
      <c r="G511">
        <v>46615100000</v>
      </c>
    </row>
    <row r="512" spans="1:7" x14ac:dyDescent="0.35">
      <c r="A512" s="2">
        <v>43488</v>
      </c>
      <c r="B512">
        <v>27493.1</v>
      </c>
      <c r="C512">
        <v>27564.7</v>
      </c>
      <c r="D512">
        <v>27189.599999999999</v>
      </c>
      <c r="E512">
        <v>27250.75</v>
      </c>
      <c r="F512">
        <v>126935738</v>
      </c>
      <c r="G512">
        <v>35252300000</v>
      </c>
    </row>
    <row r="513" spans="1:7" x14ac:dyDescent="0.35">
      <c r="A513" s="2">
        <v>43489</v>
      </c>
      <c r="B513">
        <v>27273.5</v>
      </c>
      <c r="C513">
        <v>27342.35</v>
      </c>
      <c r="D513">
        <v>27142.799999999999</v>
      </c>
      <c r="E513">
        <v>27266.400000000001</v>
      </c>
      <c r="F513">
        <v>210279603</v>
      </c>
      <c r="G513">
        <v>53734200000</v>
      </c>
    </row>
    <row r="514" spans="1:7" x14ac:dyDescent="0.35">
      <c r="A514" s="2">
        <v>43490</v>
      </c>
      <c r="B514">
        <v>27261.45</v>
      </c>
      <c r="C514">
        <v>27433.55</v>
      </c>
      <c r="D514">
        <v>27045.200000000001</v>
      </c>
      <c r="E514">
        <v>27115.3</v>
      </c>
      <c r="F514">
        <v>284535180</v>
      </c>
      <c r="G514">
        <v>72694900000</v>
      </c>
    </row>
    <row r="515" spans="1:7" x14ac:dyDescent="0.35">
      <c r="A515" s="2">
        <v>43493</v>
      </c>
      <c r="B515">
        <v>27041.45</v>
      </c>
      <c r="C515">
        <v>27134.2</v>
      </c>
      <c r="D515">
        <v>26587.95</v>
      </c>
      <c r="E515">
        <v>26653.05</v>
      </c>
      <c r="F515">
        <v>181836992</v>
      </c>
      <c r="G515">
        <v>54046300000</v>
      </c>
    </row>
    <row r="516" spans="1:7" x14ac:dyDescent="0.35">
      <c r="A516" s="2">
        <v>43494</v>
      </c>
      <c r="B516">
        <v>26616.25</v>
      </c>
      <c r="C516">
        <v>26743.85</v>
      </c>
      <c r="D516">
        <v>26441.55</v>
      </c>
      <c r="E516">
        <v>26573.4</v>
      </c>
      <c r="F516">
        <v>194369347</v>
      </c>
      <c r="G516">
        <v>52351500000</v>
      </c>
    </row>
    <row r="517" spans="1:7" x14ac:dyDescent="0.35">
      <c r="A517" s="2">
        <v>43495</v>
      </c>
      <c r="B517">
        <v>26789.75</v>
      </c>
      <c r="C517">
        <v>26916.25</v>
      </c>
      <c r="D517">
        <v>26693.7</v>
      </c>
      <c r="E517">
        <v>26825.5</v>
      </c>
      <c r="F517">
        <v>249270714</v>
      </c>
      <c r="G517">
        <v>89558100000</v>
      </c>
    </row>
    <row r="518" spans="1:7" x14ac:dyDescent="0.35">
      <c r="A518" s="2">
        <v>43496</v>
      </c>
      <c r="B518">
        <v>26969.15</v>
      </c>
      <c r="C518">
        <v>27325.05</v>
      </c>
      <c r="D518">
        <v>26891.05</v>
      </c>
      <c r="E518">
        <v>27295.45</v>
      </c>
      <c r="F518">
        <v>306292995</v>
      </c>
      <c r="G518">
        <v>99854800000</v>
      </c>
    </row>
    <row r="519" spans="1:7" x14ac:dyDescent="0.35">
      <c r="A519" s="2">
        <v>43497</v>
      </c>
      <c r="B519">
        <v>27334.55</v>
      </c>
      <c r="C519">
        <v>27533.05</v>
      </c>
      <c r="D519">
        <v>26930.45</v>
      </c>
      <c r="E519">
        <v>27085.95</v>
      </c>
      <c r="F519">
        <v>238794913</v>
      </c>
      <c r="G519">
        <v>68131500000</v>
      </c>
    </row>
    <row r="520" spans="1:7" x14ac:dyDescent="0.35">
      <c r="A520" s="2">
        <v>43500</v>
      </c>
      <c r="B520">
        <v>26974</v>
      </c>
      <c r="C520">
        <v>27243.8</v>
      </c>
      <c r="D520">
        <v>26825.55</v>
      </c>
      <c r="E520">
        <v>27186.6</v>
      </c>
      <c r="F520">
        <v>173078574</v>
      </c>
      <c r="G520">
        <v>43420700000</v>
      </c>
    </row>
    <row r="521" spans="1:7" x14ac:dyDescent="0.35">
      <c r="A521" s="2">
        <v>43501</v>
      </c>
      <c r="B521">
        <v>27226.05</v>
      </c>
      <c r="C521">
        <v>27348.25</v>
      </c>
      <c r="D521">
        <v>27153.200000000001</v>
      </c>
      <c r="E521">
        <v>27271.7</v>
      </c>
      <c r="F521">
        <v>189860429</v>
      </c>
      <c r="G521">
        <v>41602700000.000008</v>
      </c>
    </row>
    <row r="522" spans="1:7" x14ac:dyDescent="0.35">
      <c r="A522" s="2">
        <v>43502</v>
      </c>
      <c r="B522">
        <v>27326.2</v>
      </c>
      <c r="C522">
        <v>27428.65</v>
      </c>
      <c r="D522">
        <v>27294.1</v>
      </c>
      <c r="E522">
        <v>27402.35</v>
      </c>
      <c r="F522">
        <v>164747849</v>
      </c>
      <c r="G522">
        <v>38165100000</v>
      </c>
    </row>
    <row r="523" spans="1:7" x14ac:dyDescent="0.35">
      <c r="A523" s="2">
        <v>43503</v>
      </c>
      <c r="B523">
        <v>27424.1</v>
      </c>
      <c r="C523">
        <v>27589.75</v>
      </c>
      <c r="D523">
        <v>27322.95</v>
      </c>
      <c r="E523">
        <v>27387.15</v>
      </c>
      <c r="F523">
        <v>156626117</v>
      </c>
      <c r="G523">
        <v>36370600000</v>
      </c>
    </row>
    <row r="524" spans="1:7" x14ac:dyDescent="0.35">
      <c r="A524" s="2">
        <v>43504</v>
      </c>
      <c r="B524">
        <v>27302.65</v>
      </c>
      <c r="C524">
        <v>27482.1</v>
      </c>
      <c r="D524">
        <v>27221.25</v>
      </c>
      <c r="E524">
        <v>27294.400000000001</v>
      </c>
      <c r="F524">
        <v>142258447</v>
      </c>
      <c r="G524">
        <v>38382900000</v>
      </c>
    </row>
    <row r="525" spans="1:7" x14ac:dyDescent="0.35">
      <c r="A525" s="2">
        <v>43507</v>
      </c>
      <c r="B525">
        <v>27240.5</v>
      </c>
      <c r="C525">
        <v>27305.9</v>
      </c>
      <c r="D525">
        <v>27151.55</v>
      </c>
      <c r="E525">
        <v>27227.8</v>
      </c>
      <c r="F525">
        <v>117311228</v>
      </c>
      <c r="G525">
        <v>31863800000</v>
      </c>
    </row>
    <row r="526" spans="1:7" x14ac:dyDescent="0.35">
      <c r="A526" s="2">
        <v>43508</v>
      </c>
      <c r="B526">
        <v>27166.9</v>
      </c>
      <c r="C526">
        <v>27286.65</v>
      </c>
      <c r="D526">
        <v>26988.9</v>
      </c>
      <c r="E526">
        <v>27010.75</v>
      </c>
      <c r="F526">
        <v>117431255</v>
      </c>
      <c r="G526">
        <v>36974300000</v>
      </c>
    </row>
    <row r="527" spans="1:7" x14ac:dyDescent="0.35">
      <c r="A527" s="2">
        <v>43509</v>
      </c>
      <c r="B527">
        <v>27068.85</v>
      </c>
      <c r="C527">
        <v>27108</v>
      </c>
      <c r="D527">
        <v>26839.05</v>
      </c>
      <c r="E527">
        <v>26885.4</v>
      </c>
      <c r="F527">
        <v>112116513</v>
      </c>
      <c r="G527">
        <v>32883200000</v>
      </c>
    </row>
    <row r="528" spans="1:7" x14ac:dyDescent="0.35">
      <c r="A528" s="2">
        <v>43510</v>
      </c>
      <c r="B528">
        <v>26978</v>
      </c>
      <c r="C528">
        <v>27030</v>
      </c>
      <c r="D528">
        <v>26818.05</v>
      </c>
      <c r="E528">
        <v>26970.6</v>
      </c>
      <c r="F528">
        <v>374943572</v>
      </c>
      <c r="G528">
        <v>89594100000</v>
      </c>
    </row>
    <row r="529" spans="1:7" x14ac:dyDescent="0.35">
      <c r="A529" s="2">
        <v>43511</v>
      </c>
      <c r="B529">
        <v>27017.200000000001</v>
      </c>
      <c r="C529">
        <v>27029.95</v>
      </c>
      <c r="D529">
        <v>26635.25</v>
      </c>
      <c r="E529">
        <v>26794.25</v>
      </c>
      <c r="F529">
        <v>252673681</v>
      </c>
      <c r="G529">
        <v>64443900000</v>
      </c>
    </row>
    <row r="530" spans="1:7" x14ac:dyDescent="0.35">
      <c r="A530" s="2">
        <v>43514</v>
      </c>
      <c r="B530">
        <v>26754.6</v>
      </c>
      <c r="C530">
        <v>26829.95</v>
      </c>
      <c r="D530">
        <v>26617.7</v>
      </c>
      <c r="E530">
        <v>26654.25</v>
      </c>
      <c r="F530">
        <v>175449436</v>
      </c>
      <c r="G530">
        <v>42315000000</v>
      </c>
    </row>
    <row r="531" spans="1:7" x14ac:dyDescent="0.35">
      <c r="A531" s="2">
        <v>43515</v>
      </c>
      <c r="B531">
        <v>26666.55</v>
      </c>
      <c r="C531">
        <v>26996.45</v>
      </c>
      <c r="D531">
        <v>26625.599999999999</v>
      </c>
      <c r="E531">
        <v>26684.85</v>
      </c>
      <c r="F531">
        <v>129759984</v>
      </c>
      <c r="G531">
        <v>32829400000</v>
      </c>
    </row>
    <row r="532" spans="1:7" x14ac:dyDescent="0.35">
      <c r="A532" s="2">
        <v>43516</v>
      </c>
      <c r="B532">
        <v>26786</v>
      </c>
      <c r="C532">
        <v>26985.5</v>
      </c>
      <c r="D532">
        <v>26732.65</v>
      </c>
      <c r="E532">
        <v>26955.5</v>
      </c>
      <c r="F532">
        <v>130711905</v>
      </c>
      <c r="G532">
        <v>32567100000</v>
      </c>
    </row>
    <row r="533" spans="1:7" x14ac:dyDescent="0.35">
      <c r="A533" s="2">
        <v>43517</v>
      </c>
      <c r="B533">
        <v>26994.75</v>
      </c>
      <c r="C533">
        <v>27100.9</v>
      </c>
      <c r="D533">
        <v>26973</v>
      </c>
      <c r="E533">
        <v>27052.400000000001</v>
      </c>
      <c r="F533">
        <v>148275410</v>
      </c>
      <c r="G533">
        <v>35740900000</v>
      </c>
    </row>
    <row r="534" spans="1:7" x14ac:dyDescent="0.35">
      <c r="A534" s="2">
        <v>43518</v>
      </c>
      <c r="B534">
        <v>26960.05</v>
      </c>
      <c r="C534">
        <v>26997.35</v>
      </c>
      <c r="D534">
        <v>26847.8</v>
      </c>
      <c r="E534">
        <v>26867.55</v>
      </c>
      <c r="F534">
        <v>221450091</v>
      </c>
      <c r="G534">
        <v>139580700000</v>
      </c>
    </row>
    <row r="535" spans="1:7" x14ac:dyDescent="0.35">
      <c r="A535" s="2">
        <v>43521</v>
      </c>
      <c r="B535">
        <v>26934.2</v>
      </c>
      <c r="C535">
        <v>27197.1</v>
      </c>
      <c r="D535">
        <v>26932.65</v>
      </c>
      <c r="E535">
        <v>27159.25</v>
      </c>
      <c r="F535">
        <v>141100629</v>
      </c>
      <c r="G535">
        <v>42543800000</v>
      </c>
    </row>
    <row r="536" spans="1:7" x14ac:dyDescent="0.35">
      <c r="A536" s="2">
        <v>43522</v>
      </c>
      <c r="B536">
        <v>26853.8</v>
      </c>
      <c r="C536">
        <v>27127.25</v>
      </c>
      <c r="D536">
        <v>26736.6</v>
      </c>
      <c r="E536">
        <v>26952.95</v>
      </c>
      <c r="F536">
        <v>201083249</v>
      </c>
      <c r="G536">
        <v>53905900000</v>
      </c>
    </row>
    <row r="537" spans="1:7" x14ac:dyDescent="0.35">
      <c r="A537" s="2">
        <v>43523</v>
      </c>
      <c r="B537">
        <v>27078.1</v>
      </c>
      <c r="C537">
        <v>27189.45</v>
      </c>
      <c r="D537">
        <v>26719.4</v>
      </c>
      <c r="E537">
        <v>26799.3</v>
      </c>
      <c r="F537">
        <v>193745424</v>
      </c>
      <c r="G537">
        <v>56045900000</v>
      </c>
    </row>
    <row r="538" spans="1:7" x14ac:dyDescent="0.35">
      <c r="A538" s="2">
        <v>43524</v>
      </c>
      <c r="B538">
        <v>26878</v>
      </c>
      <c r="C538">
        <v>26920.5</v>
      </c>
      <c r="D538">
        <v>26762.55</v>
      </c>
      <c r="E538">
        <v>26789.9</v>
      </c>
      <c r="F538">
        <v>191588675</v>
      </c>
      <c r="G538">
        <v>69262100000</v>
      </c>
    </row>
    <row r="539" spans="1:7" x14ac:dyDescent="0.35">
      <c r="A539" s="2">
        <v>43525</v>
      </c>
      <c r="B539">
        <v>26941</v>
      </c>
      <c r="C539">
        <v>27076.55</v>
      </c>
      <c r="D539">
        <v>26928.9</v>
      </c>
      <c r="E539">
        <v>27043.9</v>
      </c>
      <c r="F539">
        <v>189425878</v>
      </c>
      <c r="G539">
        <v>45313700000</v>
      </c>
    </row>
    <row r="540" spans="1:7" x14ac:dyDescent="0.35">
      <c r="A540" s="2">
        <v>43529</v>
      </c>
      <c r="B540">
        <v>27068.15</v>
      </c>
      <c r="C540">
        <v>27580.75</v>
      </c>
      <c r="D540">
        <v>26958.1</v>
      </c>
      <c r="E540">
        <v>27554.05</v>
      </c>
      <c r="F540">
        <v>207435129</v>
      </c>
      <c r="G540">
        <v>51222500000</v>
      </c>
    </row>
    <row r="541" spans="1:7" x14ac:dyDescent="0.35">
      <c r="A541" s="2">
        <v>43530</v>
      </c>
      <c r="B541">
        <v>27618.1</v>
      </c>
      <c r="C541">
        <v>27681.65</v>
      </c>
      <c r="D541">
        <v>27492.05</v>
      </c>
      <c r="E541">
        <v>27625.65</v>
      </c>
      <c r="F541">
        <v>179778089</v>
      </c>
      <c r="G541">
        <v>49666899999.999992</v>
      </c>
    </row>
    <row r="542" spans="1:7" x14ac:dyDescent="0.35">
      <c r="A542" s="2">
        <v>43531</v>
      </c>
      <c r="B542">
        <v>27661</v>
      </c>
      <c r="C542">
        <v>27815.5</v>
      </c>
      <c r="D542">
        <v>27560</v>
      </c>
      <c r="E542">
        <v>27764.6</v>
      </c>
      <c r="F542">
        <v>208017462</v>
      </c>
      <c r="G542">
        <v>47155400000</v>
      </c>
    </row>
    <row r="543" spans="1:7" x14ac:dyDescent="0.35">
      <c r="A543" s="2">
        <v>43532</v>
      </c>
      <c r="B543">
        <v>27686.15</v>
      </c>
      <c r="C543">
        <v>27811.35</v>
      </c>
      <c r="D543">
        <v>27645.4</v>
      </c>
      <c r="E543">
        <v>27761.8</v>
      </c>
      <c r="F543">
        <v>140524297</v>
      </c>
      <c r="G543">
        <v>37112400000</v>
      </c>
    </row>
    <row r="544" spans="1:7" x14ac:dyDescent="0.35">
      <c r="A544" s="2">
        <v>43535</v>
      </c>
      <c r="B544">
        <v>27840.1</v>
      </c>
      <c r="C544">
        <v>28035.599999999999</v>
      </c>
      <c r="D544">
        <v>27791.25</v>
      </c>
      <c r="E544">
        <v>27966.65</v>
      </c>
      <c r="F544">
        <v>148235712</v>
      </c>
      <c r="G544">
        <v>43814700000</v>
      </c>
    </row>
    <row r="545" spans="1:7" x14ac:dyDescent="0.35">
      <c r="A545" s="2">
        <v>43536</v>
      </c>
      <c r="B545">
        <v>28168.2</v>
      </c>
      <c r="C545">
        <v>28488.1</v>
      </c>
      <c r="D545">
        <v>28142.25</v>
      </c>
      <c r="E545">
        <v>28443.7</v>
      </c>
      <c r="F545">
        <v>184260495</v>
      </c>
      <c r="G545">
        <v>64275700000</v>
      </c>
    </row>
    <row r="546" spans="1:7" x14ac:dyDescent="0.35">
      <c r="A546" s="2">
        <v>43537</v>
      </c>
      <c r="B546">
        <v>28480.3</v>
      </c>
      <c r="C546">
        <v>28927.7</v>
      </c>
      <c r="D546">
        <v>28353.65</v>
      </c>
      <c r="E546">
        <v>28884.3</v>
      </c>
      <c r="F546">
        <v>206998023</v>
      </c>
      <c r="G546">
        <v>91247500000</v>
      </c>
    </row>
    <row r="547" spans="1:7" x14ac:dyDescent="0.35">
      <c r="A547" s="2">
        <v>43538</v>
      </c>
      <c r="B547">
        <v>29028.9</v>
      </c>
      <c r="C547">
        <v>29070.35</v>
      </c>
      <c r="D547">
        <v>28819.75</v>
      </c>
      <c r="E547">
        <v>28923.1</v>
      </c>
      <c r="F547">
        <v>187139544</v>
      </c>
      <c r="G547">
        <v>61381100000</v>
      </c>
    </row>
    <row r="548" spans="1:7" x14ac:dyDescent="0.35">
      <c r="A548" s="2">
        <v>43539</v>
      </c>
      <c r="B548">
        <v>29007</v>
      </c>
      <c r="C548">
        <v>29520.7</v>
      </c>
      <c r="D548">
        <v>28990.85</v>
      </c>
      <c r="E548">
        <v>29381.45</v>
      </c>
      <c r="F548">
        <v>296217360</v>
      </c>
      <c r="G548">
        <v>96073700000.000015</v>
      </c>
    </row>
    <row r="549" spans="1:7" x14ac:dyDescent="0.35">
      <c r="A549" s="2">
        <v>43542</v>
      </c>
      <c r="B549">
        <v>29521.599999999999</v>
      </c>
      <c r="C549">
        <v>29812</v>
      </c>
      <c r="D549">
        <v>29361.65</v>
      </c>
      <c r="E549">
        <v>29596.1</v>
      </c>
      <c r="F549">
        <v>185741004</v>
      </c>
      <c r="G549">
        <v>58359200000</v>
      </c>
    </row>
    <row r="550" spans="1:7" x14ac:dyDescent="0.35">
      <c r="A550" s="2">
        <v>43543</v>
      </c>
      <c r="B550">
        <v>29702.6</v>
      </c>
      <c r="C550">
        <v>29799.75</v>
      </c>
      <c r="D550">
        <v>29547.7</v>
      </c>
      <c r="E550">
        <v>29767.85</v>
      </c>
      <c r="F550">
        <v>222296391</v>
      </c>
      <c r="G550">
        <v>52953000000</v>
      </c>
    </row>
    <row r="551" spans="1:7" x14ac:dyDescent="0.35">
      <c r="A551" s="2">
        <v>43544</v>
      </c>
      <c r="B551">
        <v>29769.65</v>
      </c>
      <c r="C551">
        <v>29885.200000000001</v>
      </c>
      <c r="D551">
        <v>29633.5</v>
      </c>
      <c r="E551">
        <v>29832.2</v>
      </c>
      <c r="F551">
        <v>194921072</v>
      </c>
      <c r="G551">
        <v>51968100000.000008</v>
      </c>
    </row>
    <row r="552" spans="1:7" x14ac:dyDescent="0.35">
      <c r="A552" s="2">
        <v>43546</v>
      </c>
      <c r="B552">
        <v>29920.75</v>
      </c>
      <c r="C552">
        <v>30008.1</v>
      </c>
      <c r="D552">
        <v>29508.7</v>
      </c>
      <c r="E552">
        <v>29582.5</v>
      </c>
      <c r="F552">
        <v>219823784</v>
      </c>
      <c r="G552">
        <v>66222700000.000008</v>
      </c>
    </row>
    <row r="553" spans="1:7" x14ac:dyDescent="0.35">
      <c r="A553" s="2">
        <v>43549</v>
      </c>
      <c r="B553">
        <v>29329.4</v>
      </c>
      <c r="C553">
        <v>29329.4</v>
      </c>
      <c r="D553">
        <v>29156.25</v>
      </c>
      <c r="E553">
        <v>29281.200000000001</v>
      </c>
      <c r="F553">
        <v>132018394</v>
      </c>
      <c r="G553">
        <v>38760700000</v>
      </c>
    </row>
    <row r="554" spans="1:7" x14ac:dyDescent="0.35">
      <c r="A554" s="2">
        <v>43550</v>
      </c>
      <c r="B554">
        <v>29300.400000000001</v>
      </c>
      <c r="C554">
        <v>29950.15</v>
      </c>
      <c r="D554">
        <v>29278.5</v>
      </c>
      <c r="E554">
        <v>29882.15</v>
      </c>
      <c r="F554">
        <v>131212876</v>
      </c>
      <c r="G554">
        <v>41595900000</v>
      </c>
    </row>
    <row r="555" spans="1:7" x14ac:dyDescent="0.35">
      <c r="A555" s="2">
        <v>43551</v>
      </c>
      <c r="B555">
        <v>30034.15</v>
      </c>
      <c r="C555">
        <v>30262.55</v>
      </c>
      <c r="D555">
        <v>29790.25</v>
      </c>
      <c r="E555">
        <v>30019.8</v>
      </c>
      <c r="F555">
        <v>260544922</v>
      </c>
      <c r="G555">
        <v>80063000000</v>
      </c>
    </row>
    <row r="556" spans="1:7" x14ac:dyDescent="0.35">
      <c r="A556" s="2">
        <v>43552</v>
      </c>
      <c r="B556">
        <v>30064.799999999999</v>
      </c>
      <c r="C556">
        <v>30496.05</v>
      </c>
      <c r="D556">
        <v>29969.1</v>
      </c>
      <c r="E556">
        <v>30420.55</v>
      </c>
      <c r="F556">
        <v>292110701</v>
      </c>
      <c r="G556">
        <v>95239000000</v>
      </c>
    </row>
    <row r="557" spans="1:7" x14ac:dyDescent="0.35">
      <c r="A557" s="2">
        <v>43553</v>
      </c>
      <c r="B557">
        <v>30480.35</v>
      </c>
      <c r="C557">
        <v>30499.15</v>
      </c>
      <c r="D557">
        <v>30235.9</v>
      </c>
      <c r="E557">
        <v>30426.799999999999</v>
      </c>
      <c r="F557">
        <v>219687116</v>
      </c>
      <c r="G557">
        <v>62177299999.999992</v>
      </c>
    </row>
    <row r="558" spans="1:7" x14ac:dyDescent="0.35">
      <c r="A558" s="2">
        <v>43556</v>
      </c>
      <c r="B558">
        <v>30537.599999999999</v>
      </c>
      <c r="C558">
        <v>30648.1</v>
      </c>
      <c r="D558">
        <v>30218.35</v>
      </c>
      <c r="E558">
        <v>30326.5</v>
      </c>
      <c r="F558">
        <v>224440509</v>
      </c>
      <c r="G558">
        <v>55949100000</v>
      </c>
    </row>
    <row r="559" spans="1:7" x14ac:dyDescent="0.35">
      <c r="A559" s="2">
        <v>43557</v>
      </c>
      <c r="B559">
        <v>30450.1</v>
      </c>
      <c r="C559">
        <v>30452.9</v>
      </c>
      <c r="D559">
        <v>30155.85</v>
      </c>
      <c r="E559">
        <v>30354.25</v>
      </c>
      <c r="F559">
        <v>196482019</v>
      </c>
      <c r="G559">
        <v>52053800000</v>
      </c>
    </row>
    <row r="560" spans="1:7" x14ac:dyDescent="0.35">
      <c r="A560" s="2">
        <v>43558</v>
      </c>
      <c r="B560">
        <v>30440.85</v>
      </c>
      <c r="C560">
        <v>30602.55</v>
      </c>
      <c r="D560">
        <v>30036.25</v>
      </c>
      <c r="E560">
        <v>30093.3</v>
      </c>
      <c r="F560">
        <v>193071867</v>
      </c>
      <c r="G560">
        <v>52039500000</v>
      </c>
    </row>
    <row r="561" spans="1:7" x14ac:dyDescent="0.35">
      <c r="A561" s="2">
        <v>43559</v>
      </c>
      <c r="B561">
        <v>30147.3</v>
      </c>
      <c r="C561">
        <v>30245.7</v>
      </c>
      <c r="D561">
        <v>29809.9</v>
      </c>
      <c r="E561">
        <v>29904.9</v>
      </c>
      <c r="F561">
        <v>199631082</v>
      </c>
      <c r="G561">
        <v>54602700000.000008</v>
      </c>
    </row>
    <row r="562" spans="1:7" x14ac:dyDescent="0.35">
      <c r="A562" s="2">
        <v>43560</v>
      </c>
      <c r="B562">
        <v>30002.85</v>
      </c>
      <c r="C562">
        <v>30174</v>
      </c>
      <c r="D562">
        <v>29850</v>
      </c>
      <c r="E562">
        <v>30084.65</v>
      </c>
      <c r="F562">
        <v>154141037</v>
      </c>
      <c r="G562">
        <v>41308400000</v>
      </c>
    </row>
    <row r="563" spans="1:7" x14ac:dyDescent="0.35">
      <c r="A563" s="2">
        <v>43563</v>
      </c>
      <c r="B563">
        <v>30201.5</v>
      </c>
      <c r="C563">
        <v>30232.05</v>
      </c>
      <c r="D563">
        <v>29716.6</v>
      </c>
      <c r="E563">
        <v>29845.3</v>
      </c>
      <c r="F563">
        <v>147201421</v>
      </c>
      <c r="G563">
        <v>36878900000</v>
      </c>
    </row>
    <row r="564" spans="1:7" x14ac:dyDescent="0.35">
      <c r="A564" s="2">
        <v>43564</v>
      </c>
      <c r="B564">
        <v>29901.5</v>
      </c>
      <c r="C564">
        <v>30165.05</v>
      </c>
      <c r="D564">
        <v>29703.55</v>
      </c>
      <c r="E564">
        <v>30113.85</v>
      </c>
      <c r="F564">
        <v>165462138</v>
      </c>
      <c r="G564">
        <v>47883400000</v>
      </c>
    </row>
    <row r="565" spans="1:7" x14ac:dyDescent="0.35">
      <c r="A565" s="2">
        <v>43565</v>
      </c>
      <c r="B565">
        <v>29916.6</v>
      </c>
      <c r="C565">
        <v>30155.75</v>
      </c>
      <c r="D565">
        <v>29768.1</v>
      </c>
      <c r="E565">
        <v>29803.5</v>
      </c>
      <c r="F565">
        <v>165250173</v>
      </c>
      <c r="G565">
        <v>99469599999.999985</v>
      </c>
    </row>
    <row r="566" spans="1:7" x14ac:dyDescent="0.35">
      <c r="A566" s="2">
        <v>43566</v>
      </c>
      <c r="B566">
        <v>29841.85</v>
      </c>
      <c r="C566">
        <v>29852.25</v>
      </c>
      <c r="D566">
        <v>29640.25</v>
      </c>
      <c r="E566">
        <v>29786.1</v>
      </c>
      <c r="F566">
        <v>108247929</v>
      </c>
      <c r="G566">
        <v>31684600000</v>
      </c>
    </row>
    <row r="567" spans="1:7" x14ac:dyDescent="0.35">
      <c r="A567" s="2">
        <v>43567</v>
      </c>
      <c r="B567">
        <v>29780.55</v>
      </c>
      <c r="C567">
        <v>30000.95</v>
      </c>
      <c r="D567">
        <v>29707</v>
      </c>
      <c r="E567">
        <v>29938.55</v>
      </c>
      <c r="F567">
        <v>104858970</v>
      </c>
      <c r="G567">
        <v>31377400000</v>
      </c>
    </row>
    <row r="568" spans="1:7" x14ac:dyDescent="0.35">
      <c r="A568" s="2">
        <v>43570</v>
      </c>
      <c r="B568">
        <v>29983.5</v>
      </c>
      <c r="C568">
        <v>30163.1</v>
      </c>
      <c r="D568">
        <v>29919.1</v>
      </c>
      <c r="E568">
        <v>30104.25</v>
      </c>
      <c r="F568">
        <v>90613632</v>
      </c>
      <c r="G568">
        <v>30711800000</v>
      </c>
    </row>
    <row r="569" spans="1:7" x14ac:dyDescent="0.35">
      <c r="A569" s="2">
        <v>43571</v>
      </c>
      <c r="B569">
        <v>30236.25</v>
      </c>
      <c r="C569">
        <v>30590.95</v>
      </c>
      <c r="D569">
        <v>30228.2</v>
      </c>
      <c r="E569">
        <v>30531.35</v>
      </c>
      <c r="F569">
        <v>117822281</v>
      </c>
      <c r="G569">
        <v>42237400000</v>
      </c>
    </row>
    <row r="570" spans="1:7" x14ac:dyDescent="0.35">
      <c r="A570" s="2">
        <v>43573</v>
      </c>
      <c r="B570">
        <v>30656.5</v>
      </c>
      <c r="C570">
        <v>30669.8</v>
      </c>
      <c r="D570">
        <v>30142.2</v>
      </c>
      <c r="E570">
        <v>30223.4</v>
      </c>
      <c r="F570">
        <v>141697748</v>
      </c>
      <c r="G570">
        <v>46106800000</v>
      </c>
    </row>
    <row r="571" spans="1:7" x14ac:dyDescent="0.35">
      <c r="A571" s="2">
        <v>43577</v>
      </c>
      <c r="B571">
        <v>30282.5</v>
      </c>
      <c r="C571">
        <v>30289.9</v>
      </c>
      <c r="D571">
        <v>29647.55</v>
      </c>
      <c r="E571">
        <v>29687.95</v>
      </c>
      <c r="F571">
        <v>132778018</v>
      </c>
      <c r="G571">
        <v>46470400000</v>
      </c>
    </row>
    <row r="572" spans="1:7" x14ac:dyDescent="0.35">
      <c r="A572" s="2">
        <v>43578</v>
      </c>
      <c r="B572">
        <v>29761.95</v>
      </c>
      <c r="C572">
        <v>29906.5</v>
      </c>
      <c r="D572">
        <v>29455.45</v>
      </c>
      <c r="E572">
        <v>29479.7</v>
      </c>
      <c r="F572">
        <v>145857126</v>
      </c>
      <c r="G572">
        <v>45029300000</v>
      </c>
    </row>
    <row r="573" spans="1:7" x14ac:dyDescent="0.35">
      <c r="A573" s="2">
        <v>43579</v>
      </c>
      <c r="B573">
        <v>29550.5</v>
      </c>
      <c r="C573">
        <v>29914.85</v>
      </c>
      <c r="D573">
        <v>29435.05</v>
      </c>
      <c r="E573">
        <v>29860.799999999999</v>
      </c>
      <c r="F573">
        <v>129529258</v>
      </c>
      <c r="G573">
        <v>44772700000.000008</v>
      </c>
    </row>
    <row r="574" spans="1:7" x14ac:dyDescent="0.35">
      <c r="A574" s="2">
        <v>43580</v>
      </c>
      <c r="B574">
        <v>29927.05</v>
      </c>
      <c r="C574">
        <v>30057.7</v>
      </c>
      <c r="D574">
        <v>29511.95</v>
      </c>
      <c r="E574">
        <v>29561.35</v>
      </c>
      <c r="F574">
        <v>201016367</v>
      </c>
      <c r="G574">
        <v>65260900000</v>
      </c>
    </row>
    <row r="575" spans="1:7" x14ac:dyDescent="0.35">
      <c r="A575" s="2">
        <v>43581</v>
      </c>
      <c r="B575">
        <v>29764.85</v>
      </c>
      <c r="C575">
        <v>30048.2</v>
      </c>
      <c r="D575">
        <v>29563.15</v>
      </c>
      <c r="E575">
        <v>30013.5</v>
      </c>
      <c r="F575">
        <v>158188658</v>
      </c>
      <c r="G575">
        <v>57362900000</v>
      </c>
    </row>
    <row r="576" spans="1:7" x14ac:dyDescent="0.35">
      <c r="A576" s="2">
        <v>43585</v>
      </c>
      <c r="B576">
        <v>29920.400000000001</v>
      </c>
      <c r="C576">
        <v>29920.400000000001</v>
      </c>
      <c r="D576">
        <v>29550.05</v>
      </c>
      <c r="E576">
        <v>29764.799999999999</v>
      </c>
      <c r="F576">
        <v>362563145</v>
      </c>
      <c r="G576">
        <v>92577500000</v>
      </c>
    </row>
    <row r="577" spans="1:7" x14ac:dyDescent="0.35">
      <c r="A577" s="2">
        <v>43587</v>
      </c>
      <c r="B577">
        <v>29699.8</v>
      </c>
      <c r="C577">
        <v>29919.35</v>
      </c>
      <c r="D577">
        <v>29638.799999999999</v>
      </c>
      <c r="E577">
        <v>29708.6</v>
      </c>
      <c r="F577">
        <v>242309997</v>
      </c>
      <c r="G577">
        <v>68304900000</v>
      </c>
    </row>
    <row r="578" spans="1:7" x14ac:dyDescent="0.35">
      <c r="A578" s="2">
        <v>43588</v>
      </c>
      <c r="B578">
        <v>29811.65</v>
      </c>
      <c r="C578">
        <v>30121.75</v>
      </c>
      <c r="D578">
        <v>29795.1</v>
      </c>
      <c r="E578">
        <v>29954.15</v>
      </c>
      <c r="F578">
        <v>181379119</v>
      </c>
      <c r="G578">
        <v>52481000000</v>
      </c>
    </row>
    <row r="579" spans="1:7" x14ac:dyDescent="0.35">
      <c r="A579" s="2">
        <v>43591</v>
      </c>
      <c r="B579">
        <v>29626.5</v>
      </c>
      <c r="C579">
        <v>29757.4</v>
      </c>
      <c r="D579">
        <v>29528.6</v>
      </c>
      <c r="E579">
        <v>29618.45</v>
      </c>
      <c r="F579">
        <v>188230212</v>
      </c>
      <c r="G579">
        <v>47871100000</v>
      </c>
    </row>
    <row r="580" spans="1:7" x14ac:dyDescent="0.35">
      <c r="A580" s="2">
        <v>43592</v>
      </c>
      <c r="B580">
        <v>29749.55</v>
      </c>
      <c r="C580">
        <v>29835.5</v>
      </c>
      <c r="D580">
        <v>29244.25</v>
      </c>
      <c r="E580">
        <v>29288.2</v>
      </c>
      <c r="F580">
        <v>180581999</v>
      </c>
      <c r="G580">
        <v>53400500000</v>
      </c>
    </row>
    <row r="581" spans="1:7" x14ac:dyDescent="0.35">
      <c r="A581" s="2">
        <v>43593</v>
      </c>
      <c r="B581">
        <v>29261.3</v>
      </c>
      <c r="C581">
        <v>29261.3</v>
      </c>
      <c r="D581">
        <v>28951.35</v>
      </c>
      <c r="E581">
        <v>28994.400000000001</v>
      </c>
      <c r="F581">
        <v>179421775</v>
      </c>
      <c r="G581">
        <v>49260200000.000008</v>
      </c>
    </row>
    <row r="582" spans="1:7" x14ac:dyDescent="0.35">
      <c r="A582" s="2">
        <v>43594</v>
      </c>
      <c r="B582">
        <v>28893.95</v>
      </c>
      <c r="C582">
        <v>29040.3</v>
      </c>
      <c r="D582">
        <v>28784.65</v>
      </c>
      <c r="E582">
        <v>28884.6</v>
      </c>
      <c r="F582">
        <v>206029474</v>
      </c>
      <c r="G582">
        <v>51968700000</v>
      </c>
    </row>
    <row r="583" spans="1:7" x14ac:dyDescent="0.35">
      <c r="A583" s="2">
        <v>43595</v>
      </c>
      <c r="B583">
        <v>28927.599999999999</v>
      </c>
      <c r="C583">
        <v>29202.85</v>
      </c>
      <c r="D583">
        <v>28900.1</v>
      </c>
      <c r="E583">
        <v>29040.5</v>
      </c>
      <c r="F583">
        <v>223514610</v>
      </c>
      <c r="G583">
        <v>60706300000</v>
      </c>
    </row>
    <row r="584" spans="1:7" x14ac:dyDescent="0.35">
      <c r="A584" s="2">
        <v>43598</v>
      </c>
      <c r="B584">
        <v>29026.65</v>
      </c>
      <c r="C584">
        <v>29049.05</v>
      </c>
      <c r="D584">
        <v>28621.1</v>
      </c>
      <c r="E584">
        <v>28659.95</v>
      </c>
      <c r="F584">
        <v>253600119</v>
      </c>
      <c r="G584">
        <v>53563500000</v>
      </c>
    </row>
    <row r="585" spans="1:7" x14ac:dyDescent="0.35">
      <c r="A585" s="2">
        <v>43599</v>
      </c>
      <c r="B585">
        <v>28718.75</v>
      </c>
      <c r="C585">
        <v>29058.3</v>
      </c>
      <c r="D585">
        <v>28582.6</v>
      </c>
      <c r="E585">
        <v>28829.200000000001</v>
      </c>
      <c r="F585">
        <v>256593306</v>
      </c>
      <c r="G585">
        <v>61104700000</v>
      </c>
    </row>
    <row r="586" spans="1:7" x14ac:dyDescent="0.35">
      <c r="A586" s="2">
        <v>43600</v>
      </c>
      <c r="B586">
        <v>28925.45</v>
      </c>
      <c r="C586">
        <v>28983.15</v>
      </c>
      <c r="D586">
        <v>28555.15</v>
      </c>
      <c r="E586">
        <v>28616.45</v>
      </c>
      <c r="F586">
        <v>218778407</v>
      </c>
      <c r="G586">
        <v>51269100000</v>
      </c>
    </row>
    <row r="587" spans="1:7" x14ac:dyDescent="0.35">
      <c r="A587" s="2">
        <v>43601</v>
      </c>
      <c r="B587">
        <v>28625.9</v>
      </c>
      <c r="C587">
        <v>28947.599999999999</v>
      </c>
      <c r="D587">
        <v>28525.45</v>
      </c>
      <c r="E587">
        <v>28855.3</v>
      </c>
      <c r="F587">
        <v>189440058</v>
      </c>
      <c r="G587">
        <v>45011100000</v>
      </c>
    </row>
    <row r="588" spans="1:7" x14ac:dyDescent="0.35">
      <c r="A588" s="2">
        <v>43602</v>
      </c>
      <c r="B588">
        <v>28881.4</v>
      </c>
      <c r="C588">
        <v>29559.45</v>
      </c>
      <c r="D588">
        <v>28856</v>
      </c>
      <c r="E588">
        <v>29450.15</v>
      </c>
      <c r="F588">
        <v>257111157</v>
      </c>
      <c r="G588">
        <v>64891000000</v>
      </c>
    </row>
    <row r="589" spans="1:7" x14ac:dyDescent="0.35">
      <c r="A589" s="2">
        <v>43605</v>
      </c>
      <c r="B589">
        <v>30230.400000000001</v>
      </c>
      <c r="C589">
        <v>30827.85</v>
      </c>
      <c r="D589">
        <v>30111.200000000001</v>
      </c>
      <c r="E589">
        <v>30759.7</v>
      </c>
      <c r="F589">
        <v>321102950</v>
      </c>
      <c r="G589">
        <v>92172200000</v>
      </c>
    </row>
    <row r="590" spans="1:7" x14ac:dyDescent="0.35">
      <c r="A590" s="2">
        <v>43606</v>
      </c>
      <c r="B590">
        <v>30862.1</v>
      </c>
      <c r="C590">
        <v>30926.7</v>
      </c>
      <c r="D590">
        <v>30265.1</v>
      </c>
      <c r="E590">
        <v>30308.400000000001</v>
      </c>
      <c r="F590">
        <v>216423886</v>
      </c>
      <c r="G590">
        <v>59684100000</v>
      </c>
    </row>
    <row r="591" spans="1:7" x14ac:dyDescent="0.35">
      <c r="A591" s="2">
        <v>43607</v>
      </c>
      <c r="B591">
        <v>30410.65</v>
      </c>
      <c r="C591">
        <v>30675.1</v>
      </c>
      <c r="D591">
        <v>30268.6</v>
      </c>
      <c r="E591">
        <v>30526.799999999999</v>
      </c>
      <c r="F591">
        <v>224425509</v>
      </c>
      <c r="G591">
        <v>76025000000</v>
      </c>
    </row>
    <row r="592" spans="1:7" x14ac:dyDescent="0.35">
      <c r="A592" s="2">
        <v>43608</v>
      </c>
      <c r="B592">
        <v>30962.799999999999</v>
      </c>
      <c r="C592">
        <v>31705</v>
      </c>
      <c r="D592">
        <v>30292.35</v>
      </c>
      <c r="E592">
        <v>30409.1</v>
      </c>
      <c r="F592">
        <v>494083740</v>
      </c>
      <c r="G592">
        <v>145476900000</v>
      </c>
    </row>
    <row r="593" spans="1:7" x14ac:dyDescent="0.35">
      <c r="A593" s="2">
        <v>43609</v>
      </c>
      <c r="B593">
        <v>30685.5</v>
      </c>
      <c r="C593">
        <v>31275.4</v>
      </c>
      <c r="D593">
        <v>30564.400000000001</v>
      </c>
      <c r="E593">
        <v>31212.55</v>
      </c>
      <c r="F593">
        <v>282765890</v>
      </c>
      <c r="G593">
        <v>79460400000</v>
      </c>
    </row>
    <row r="594" spans="1:7" x14ac:dyDescent="0.35">
      <c r="A594" s="2">
        <v>43612</v>
      </c>
      <c r="B594">
        <v>31234.9</v>
      </c>
      <c r="C594">
        <v>31700.75</v>
      </c>
      <c r="D594">
        <v>31142.5</v>
      </c>
      <c r="E594">
        <v>31647.65</v>
      </c>
      <c r="F594">
        <v>239161158</v>
      </c>
      <c r="G594">
        <v>65331100000</v>
      </c>
    </row>
    <row r="595" spans="1:7" x14ac:dyDescent="0.35">
      <c r="A595" s="2">
        <v>43613</v>
      </c>
      <c r="B595">
        <v>31711.3</v>
      </c>
      <c r="C595">
        <v>31712.400000000001</v>
      </c>
      <c r="D595">
        <v>31328.6</v>
      </c>
      <c r="E595">
        <v>31597.9</v>
      </c>
      <c r="F595">
        <v>297603975</v>
      </c>
      <c r="G595">
        <v>69982700000</v>
      </c>
    </row>
    <row r="596" spans="1:7" x14ac:dyDescent="0.35">
      <c r="A596" s="2">
        <v>43614</v>
      </c>
      <c r="B596">
        <v>31459.25</v>
      </c>
      <c r="C596">
        <v>31546.75</v>
      </c>
      <c r="D596">
        <v>31257.9</v>
      </c>
      <c r="E596">
        <v>31295.55</v>
      </c>
      <c r="F596">
        <v>205161779</v>
      </c>
      <c r="G596">
        <v>50539000000</v>
      </c>
    </row>
    <row r="597" spans="1:7" x14ac:dyDescent="0.35">
      <c r="A597" s="2">
        <v>43615</v>
      </c>
      <c r="B597">
        <v>31256.85</v>
      </c>
      <c r="C597">
        <v>31619.25</v>
      </c>
      <c r="D597">
        <v>31236.1</v>
      </c>
      <c r="E597">
        <v>31537.1</v>
      </c>
      <c r="F597">
        <v>202699071</v>
      </c>
      <c r="G597">
        <v>57761800000</v>
      </c>
    </row>
    <row r="598" spans="1:7" x14ac:dyDescent="0.35">
      <c r="A598" s="2">
        <v>43616</v>
      </c>
      <c r="B598">
        <v>31678.9</v>
      </c>
      <c r="C598">
        <v>31783.599999999999</v>
      </c>
      <c r="D598">
        <v>30623.05</v>
      </c>
      <c r="E598">
        <v>31375.4</v>
      </c>
      <c r="F598">
        <v>230847583</v>
      </c>
      <c r="G598">
        <v>71135200000</v>
      </c>
    </row>
    <row r="599" spans="1:7" x14ac:dyDescent="0.35">
      <c r="A599" s="2">
        <v>43619</v>
      </c>
      <c r="B599">
        <v>31406.05</v>
      </c>
      <c r="C599">
        <v>31674.6</v>
      </c>
      <c r="D599">
        <v>31284.7</v>
      </c>
      <c r="E599">
        <v>31653.65</v>
      </c>
      <c r="F599">
        <v>160090476</v>
      </c>
      <c r="G599">
        <v>44439000000</v>
      </c>
    </row>
    <row r="600" spans="1:7" x14ac:dyDescent="0.35">
      <c r="A600" s="2">
        <v>43620</v>
      </c>
      <c r="B600">
        <v>31532.9</v>
      </c>
      <c r="C600">
        <v>31752.7</v>
      </c>
      <c r="D600">
        <v>31512.95</v>
      </c>
      <c r="E600">
        <v>31589.05</v>
      </c>
      <c r="F600">
        <v>172424592</v>
      </c>
      <c r="G600">
        <v>46273700000</v>
      </c>
    </row>
    <row r="601" spans="1:7" x14ac:dyDescent="0.35">
      <c r="A601" s="2">
        <v>43622</v>
      </c>
      <c r="B601">
        <v>31523.95</v>
      </c>
      <c r="C601">
        <v>31541.5</v>
      </c>
      <c r="D601">
        <v>30800.799999999999</v>
      </c>
      <c r="E601">
        <v>30857.4</v>
      </c>
      <c r="F601">
        <v>283140588</v>
      </c>
      <c r="G601">
        <v>78959800000</v>
      </c>
    </row>
    <row r="602" spans="1:7" x14ac:dyDescent="0.35">
      <c r="A602" s="2">
        <v>43623</v>
      </c>
      <c r="B602">
        <v>30943.15</v>
      </c>
      <c r="C602">
        <v>31139.599999999999</v>
      </c>
      <c r="D602">
        <v>30627.05</v>
      </c>
      <c r="E602">
        <v>31066.55</v>
      </c>
      <c r="F602">
        <v>215267224</v>
      </c>
      <c r="G602">
        <v>55937800000</v>
      </c>
    </row>
    <row r="603" spans="1:7" x14ac:dyDescent="0.35">
      <c r="A603" s="2">
        <v>43626</v>
      </c>
      <c r="B603">
        <v>31259.200000000001</v>
      </c>
      <c r="C603">
        <v>31367.4</v>
      </c>
      <c r="D603">
        <v>30861.3</v>
      </c>
      <c r="E603">
        <v>31034</v>
      </c>
      <c r="F603">
        <v>208614002</v>
      </c>
      <c r="G603">
        <v>48706400000</v>
      </c>
    </row>
    <row r="604" spans="1:7" x14ac:dyDescent="0.35">
      <c r="A604" s="2">
        <v>43627</v>
      </c>
      <c r="B604">
        <v>31172.25</v>
      </c>
      <c r="C604">
        <v>31399.35</v>
      </c>
      <c r="D604">
        <v>30973.35</v>
      </c>
      <c r="E604">
        <v>31265.45</v>
      </c>
      <c r="F604">
        <v>188115329</v>
      </c>
      <c r="G604">
        <v>43717000000</v>
      </c>
    </row>
    <row r="605" spans="1:7" x14ac:dyDescent="0.35">
      <c r="A605" s="2">
        <v>43628</v>
      </c>
      <c r="B605">
        <v>31219.3</v>
      </c>
      <c r="C605">
        <v>31222.3</v>
      </c>
      <c r="D605">
        <v>30911.45</v>
      </c>
      <c r="E605">
        <v>30965.7</v>
      </c>
      <c r="F605">
        <v>143703508</v>
      </c>
      <c r="G605">
        <v>37870800000</v>
      </c>
    </row>
    <row r="606" spans="1:7" x14ac:dyDescent="0.35">
      <c r="A606" s="2">
        <v>43629</v>
      </c>
      <c r="B606">
        <v>30876.75</v>
      </c>
      <c r="C606">
        <v>31036.9</v>
      </c>
      <c r="D606">
        <v>30638.25</v>
      </c>
      <c r="E606">
        <v>30976.1</v>
      </c>
      <c r="F606">
        <v>341891022</v>
      </c>
      <c r="G606">
        <v>75875500000</v>
      </c>
    </row>
    <row r="607" spans="1:7" x14ac:dyDescent="0.35">
      <c r="A607" s="2">
        <v>43630</v>
      </c>
      <c r="B607">
        <v>30983.45</v>
      </c>
      <c r="C607">
        <v>31032.65</v>
      </c>
      <c r="D607">
        <v>30508.95</v>
      </c>
      <c r="E607">
        <v>30614.35</v>
      </c>
      <c r="F607">
        <v>255356460</v>
      </c>
      <c r="G607">
        <v>63660600000.000008</v>
      </c>
    </row>
    <row r="608" spans="1:7" x14ac:dyDescent="0.35">
      <c r="A608" s="2">
        <v>43633</v>
      </c>
      <c r="B608">
        <v>30652</v>
      </c>
      <c r="C608">
        <v>30684.05</v>
      </c>
      <c r="D608">
        <v>30249.4</v>
      </c>
      <c r="E608">
        <v>30273.25</v>
      </c>
      <c r="F608">
        <v>184466679</v>
      </c>
      <c r="G608">
        <v>54013700000</v>
      </c>
    </row>
    <row r="609" spans="1:7" x14ac:dyDescent="0.35">
      <c r="A609" s="2">
        <v>43634</v>
      </c>
      <c r="B609">
        <v>30299.45</v>
      </c>
      <c r="C609">
        <v>30550.65</v>
      </c>
      <c r="D609">
        <v>30222.85</v>
      </c>
      <c r="E609">
        <v>30351</v>
      </c>
      <c r="F609">
        <v>241865592</v>
      </c>
      <c r="G609">
        <v>61471600000</v>
      </c>
    </row>
    <row r="610" spans="1:7" x14ac:dyDescent="0.35">
      <c r="A610" s="2">
        <v>43635</v>
      </c>
      <c r="B610">
        <v>30526.5</v>
      </c>
      <c r="C610">
        <v>30699.15</v>
      </c>
      <c r="D610">
        <v>30242</v>
      </c>
      <c r="E610">
        <v>30362.1</v>
      </c>
      <c r="F610">
        <v>252889076</v>
      </c>
      <c r="G610">
        <v>58254700000</v>
      </c>
    </row>
    <row r="611" spans="1:7" x14ac:dyDescent="0.35">
      <c r="A611" s="2">
        <v>43636</v>
      </c>
      <c r="B611">
        <v>30390.2</v>
      </c>
      <c r="C611">
        <v>30824.55</v>
      </c>
      <c r="D611">
        <v>30220.7</v>
      </c>
      <c r="E611">
        <v>30781.1</v>
      </c>
      <c r="F611">
        <v>293131675</v>
      </c>
      <c r="G611">
        <v>69833300000</v>
      </c>
    </row>
    <row r="612" spans="1:7" x14ac:dyDescent="0.35">
      <c r="A612" s="2">
        <v>43637</v>
      </c>
      <c r="B612">
        <v>30804.95</v>
      </c>
      <c r="C612">
        <v>30804.95</v>
      </c>
      <c r="D612">
        <v>30541.5</v>
      </c>
      <c r="E612">
        <v>30628.35</v>
      </c>
      <c r="F612">
        <v>238841807</v>
      </c>
      <c r="G612">
        <v>61014700000</v>
      </c>
    </row>
    <row r="613" spans="1:7" x14ac:dyDescent="0.35">
      <c r="A613" s="2">
        <v>43640</v>
      </c>
      <c r="B613">
        <v>30680.95</v>
      </c>
      <c r="C613">
        <v>30783.65</v>
      </c>
      <c r="D613">
        <v>30528</v>
      </c>
      <c r="E613">
        <v>30602.05</v>
      </c>
      <c r="F613">
        <v>165301524</v>
      </c>
      <c r="G613">
        <v>40814200000</v>
      </c>
    </row>
    <row r="614" spans="1:7" x14ac:dyDescent="0.35">
      <c r="A614" s="2">
        <v>43641</v>
      </c>
      <c r="B614">
        <v>30567.65</v>
      </c>
      <c r="C614">
        <v>30913.25</v>
      </c>
      <c r="D614">
        <v>30451.4</v>
      </c>
      <c r="E614">
        <v>30847.05</v>
      </c>
      <c r="F614">
        <v>145143905</v>
      </c>
      <c r="G614">
        <v>41554600000</v>
      </c>
    </row>
    <row r="615" spans="1:7" x14ac:dyDescent="0.35">
      <c r="A615" s="2">
        <v>43642</v>
      </c>
      <c r="B615">
        <v>30809.200000000001</v>
      </c>
      <c r="C615">
        <v>31202.7</v>
      </c>
      <c r="D615">
        <v>30766.65</v>
      </c>
      <c r="E615">
        <v>31162.35</v>
      </c>
    </row>
    <row r="616" spans="1:7" x14ac:dyDescent="0.35">
      <c r="A616" s="2">
        <v>43643</v>
      </c>
      <c r="B616">
        <v>31192.1</v>
      </c>
      <c r="C616">
        <v>31490.6</v>
      </c>
      <c r="D616">
        <v>31158.799999999999</v>
      </c>
      <c r="E616">
        <v>31269.5</v>
      </c>
      <c r="F616">
        <v>231102423</v>
      </c>
      <c r="G616">
        <v>74635500000</v>
      </c>
    </row>
    <row r="617" spans="1:7" x14ac:dyDescent="0.35">
      <c r="A617" s="2">
        <v>43644</v>
      </c>
      <c r="B617">
        <v>31281</v>
      </c>
      <c r="C617">
        <v>31308.9</v>
      </c>
      <c r="D617">
        <v>31060.6</v>
      </c>
      <c r="E617">
        <v>31105.200000000001</v>
      </c>
      <c r="F617">
        <v>223608802</v>
      </c>
      <c r="G617">
        <v>55765600000.000008</v>
      </c>
    </row>
    <row r="618" spans="1:7" x14ac:dyDescent="0.35">
      <c r="A618" s="2">
        <v>43647</v>
      </c>
      <c r="B618">
        <v>31271</v>
      </c>
      <c r="C618">
        <v>31450.35</v>
      </c>
      <c r="D618">
        <v>31246.45</v>
      </c>
      <c r="E618">
        <v>31372.2</v>
      </c>
      <c r="F618">
        <v>133169266</v>
      </c>
      <c r="G618">
        <v>36073500000</v>
      </c>
    </row>
    <row r="619" spans="1:7" x14ac:dyDescent="0.35">
      <c r="A619" s="2">
        <v>43648</v>
      </c>
      <c r="B619">
        <v>31414.65</v>
      </c>
      <c r="C619">
        <v>31431.35</v>
      </c>
      <c r="D619">
        <v>31105.1</v>
      </c>
      <c r="E619">
        <v>31283.3</v>
      </c>
      <c r="F619">
        <v>233874612</v>
      </c>
      <c r="G619">
        <v>46407800000</v>
      </c>
    </row>
    <row r="620" spans="1:7" x14ac:dyDescent="0.35">
      <c r="A620" s="2">
        <v>43649</v>
      </c>
      <c r="B620">
        <v>31347.7</v>
      </c>
      <c r="C620">
        <v>31467.15</v>
      </c>
      <c r="D620">
        <v>31238.5</v>
      </c>
      <c r="E620">
        <v>31382.3</v>
      </c>
      <c r="F620">
        <v>224146516</v>
      </c>
      <c r="G620">
        <v>49534900000</v>
      </c>
    </row>
    <row r="621" spans="1:7" x14ac:dyDescent="0.35">
      <c r="A621" s="2">
        <v>43650</v>
      </c>
      <c r="B621">
        <v>31471</v>
      </c>
      <c r="C621">
        <v>31608.35</v>
      </c>
      <c r="D621">
        <v>31428.05</v>
      </c>
      <c r="E621">
        <v>31471.85</v>
      </c>
      <c r="F621">
        <v>242985504</v>
      </c>
      <c r="G621">
        <v>54164100000</v>
      </c>
    </row>
    <row r="622" spans="1:7" x14ac:dyDescent="0.35">
      <c r="A622" s="2">
        <v>43651</v>
      </c>
      <c r="B622">
        <v>31523.05</v>
      </c>
      <c r="C622">
        <v>31660.75</v>
      </c>
      <c r="D622">
        <v>31323.25</v>
      </c>
      <c r="E622">
        <v>31475.8</v>
      </c>
      <c r="F622">
        <v>384291668</v>
      </c>
      <c r="G622">
        <v>70111600000</v>
      </c>
    </row>
    <row r="623" spans="1:7" x14ac:dyDescent="0.35">
      <c r="A623" s="2">
        <v>43654</v>
      </c>
      <c r="B623">
        <v>31346.85</v>
      </c>
      <c r="C623">
        <v>31370.400000000001</v>
      </c>
      <c r="D623">
        <v>30536.75</v>
      </c>
      <c r="E623">
        <v>30603.85</v>
      </c>
      <c r="F623">
        <v>390494875</v>
      </c>
      <c r="G623">
        <v>68953200000</v>
      </c>
    </row>
    <row r="624" spans="1:7" x14ac:dyDescent="0.35">
      <c r="A624" s="2">
        <v>43655</v>
      </c>
      <c r="B624">
        <v>30533.4</v>
      </c>
      <c r="C624">
        <v>30702.1</v>
      </c>
      <c r="D624">
        <v>30346.7</v>
      </c>
      <c r="E624">
        <v>30569.15</v>
      </c>
      <c r="F624">
        <v>259250655</v>
      </c>
      <c r="G624">
        <v>54742200000</v>
      </c>
    </row>
    <row r="625" spans="1:7" x14ac:dyDescent="0.35">
      <c r="A625" s="2">
        <v>43656</v>
      </c>
      <c r="B625">
        <v>30618.05</v>
      </c>
      <c r="C625">
        <v>30728.35</v>
      </c>
      <c r="D625">
        <v>30428.6</v>
      </c>
      <c r="E625">
        <v>30522.1</v>
      </c>
      <c r="F625">
        <v>184326854</v>
      </c>
      <c r="G625">
        <v>46117900000</v>
      </c>
    </row>
    <row r="626" spans="1:7" x14ac:dyDescent="0.35">
      <c r="A626" s="2">
        <v>43657</v>
      </c>
      <c r="B626">
        <v>30707</v>
      </c>
      <c r="C626">
        <v>30788.05</v>
      </c>
      <c r="D626">
        <v>30565.35</v>
      </c>
      <c r="E626">
        <v>30716.55</v>
      </c>
      <c r="F626">
        <v>173564485</v>
      </c>
      <c r="G626">
        <v>45837600000</v>
      </c>
    </row>
    <row r="627" spans="1:7" x14ac:dyDescent="0.35">
      <c r="A627" s="2">
        <v>43658</v>
      </c>
      <c r="B627">
        <v>30789.75</v>
      </c>
      <c r="C627">
        <v>30870.95</v>
      </c>
      <c r="D627">
        <v>30548.3</v>
      </c>
      <c r="E627">
        <v>30601.45</v>
      </c>
      <c r="F627">
        <v>156245254</v>
      </c>
      <c r="G627">
        <v>50950200000.000008</v>
      </c>
    </row>
    <row r="628" spans="1:7" x14ac:dyDescent="0.35">
      <c r="A628" s="2">
        <v>43661</v>
      </c>
      <c r="B628">
        <v>30688.85</v>
      </c>
      <c r="C628">
        <v>30695.7</v>
      </c>
      <c r="D628">
        <v>30334.2</v>
      </c>
      <c r="E628">
        <v>30445.95</v>
      </c>
      <c r="F628">
        <v>223023061</v>
      </c>
      <c r="G628">
        <v>49154399999.999992</v>
      </c>
    </row>
    <row r="629" spans="1:7" x14ac:dyDescent="0.35">
      <c r="A629" s="2">
        <v>43662</v>
      </c>
      <c r="B629">
        <v>30532.65</v>
      </c>
      <c r="C629">
        <v>30635</v>
      </c>
      <c r="D629">
        <v>30429.9</v>
      </c>
      <c r="E629">
        <v>30570.799999999999</v>
      </c>
      <c r="F629">
        <v>369337661</v>
      </c>
      <c r="G629">
        <v>68230100000</v>
      </c>
    </row>
    <row r="630" spans="1:7" x14ac:dyDescent="0.35">
      <c r="A630" s="2">
        <v>43663</v>
      </c>
      <c r="B630">
        <v>30622.25</v>
      </c>
      <c r="C630">
        <v>30799.7</v>
      </c>
      <c r="D630">
        <v>30568.3</v>
      </c>
      <c r="E630">
        <v>30735.5</v>
      </c>
      <c r="F630">
        <v>367511522</v>
      </c>
      <c r="G630">
        <v>74217400000</v>
      </c>
    </row>
    <row r="631" spans="1:7" x14ac:dyDescent="0.35">
      <c r="A631" s="2">
        <v>43664</v>
      </c>
      <c r="B631">
        <v>30705.8</v>
      </c>
      <c r="C631">
        <v>30769.35</v>
      </c>
      <c r="D631">
        <v>30378.6</v>
      </c>
      <c r="E631">
        <v>30430.6</v>
      </c>
      <c r="F631">
        <v>352029779</v>
      </c>
      <c r="G631">
        <v>62721000000</v>
      </c>
    </row>
    <row r="632" spans="1:7" x14ac:dyDescent="0.35">
      <c r="A632" s="2">
        <v>43665</v>
      </c>
      <c r="B632">
        <v>30515.1</v>
      </c>
      <c r="C632">
        <v>30543.75</v>
      </c>
      <c r="D632">
        <v>29705.75</v>
      </c>
      <c r="E632">
        <v>29770.35</v>
      </c>
      <c r="F632">
        <v>287392672</v>
      </c>
      <c r="G632">
        <v>67107000000</v>
      </c>
    </row>
    <row r="633" spans="1:7" x14ac:dyDescent="0.35">
      <c r="A633" s="2">
        <v>43668</v>
      </c>
      <c r="B633">
        <v>29617.05</v>
      </c>
      <c r="C633">
        <v>29635.15</v>
      </c>
      <c r="D633">
        <v>29194.1</v>
      </c>
      <c r="E633">
        <v>29284.95</v>
      </c>
      <c r="F633">
        <v>350333275</v>
      </c>
      <c r="G633">
        <v>74530000000</v>
      </c>
    </row>
    <row r="634" spans="1:7" x14ac:dyDescent="0.35">
      <c r="A634" s="2">
        <v>43669</v>
      </c>
      <c r="B634">
        <v>29342.45</v>
      </c>
      <c r="C634">
        <v>29365.8</v>
      </c>
      <c r="D634">
        <v>29078.15</v>
      </c>
      <c r="E634">
        <v>29128.1</v>
      </c>
      <c r="F634">
        <v>333503030</v>
      </c>
      <c r="G634">
        <v>78308200000</v>
      </c>
    </row>
    <row r="635" spans="1:7" x14ac:dyDescent="0.35">
      <c r="A635" s="2">
        <v>43670</v>
      </c>
      <c r="B635">
        <v>29085.45</v>
      </c>
      <c r="C635">
        <v>29252.400000000001</v>
      </c>
      <c r="D635">
        <v>28871</v>
      </c>
      <c r="E635">
        <v>28952.25</v>
      </c>
      <c r="F635">
        <v>244078618</v>
      </c>
      <c r="G635">
        <v>56579100000</v>
      </c>
    </row>
    <row r="636" spans="1:7" x14ac:dyDescent="0.35">
      <c r="A636" s="2">
        <v>43671</v>
      </c>
      <c r="B636">
        <v>28981.05</v>
      </c>
      <c r="C636">
        <v>29240.799999999999</v>
      </c>
      <c r="D636">
        <v>28931.05</v>
      </c>
      <c r="E636">
        <v>29043.05</v>
      </c>
      <c r="F636">
        <v>296560592</v>
      </c>
      <c r="G636">
        <v>66800100000</v>
      </c>
    </row>
    <row r="637" spans="1:7" x14ac:dyDescent="0.35">
      <c r="A637" s="2">
        <v>43672</v>
      </c>
      <c r="B637">
        <v>29062.5</v>
      </c>
      <c r="C637">
        <v>29379.1</v>
      </c>
      <c r="D637">
        <v>28994.5</v>
      </c>
      <c r="E637">
        <v>29325.3</v>
      </c>
      <c r="F637">
        <v>383572807</v>
      </c>
      <c r="G637">
        <v>60932600000</v>
      </c>
    </row>
    <row r="638" spans="1:7" x14ac:dyDescent="0.35">
      <c r="A638" s="2">
        <v>43675</v>
      </c>
      <c r="B638">
        <v>29583.45</v>
      </c>
      <c r="C638">
        <v>29592.95</v>
      </c>
      <c r="D638">
        <v>29104.85</v>
      </c>
      <c r="E638">
        <v>29295.9</v>
      </c>
      <c r="F638">
        <v>303508229</v>
      </c>
      <c r="G638">
        <v>67386500000</v>
      </c>
    </row>
    <row r="639" spans="1:7" x14ac:dyDescent="0.35">
      <c r="A639" s="2">
        <v>43676</v>
      </c>
      <c r="B639">
        <v>29434.85</v>
      </c>
      <c r="C639">
        <v>29530.3</v>
      </c>
      <c r="D639">
        <v>28737.8</v>
      </c>
      <c r="E639">
        <v>28791.599999999999</v>
      </c>
      <c r="F639">
        <v>301282413</v>
      </c>
      <c r="G639">
        <v>76415600000</v>
      </c>
    </row>
    <row r="640" spans="1:7" x14ac:dyDescent="0.35">
      <c r="A640" s="2">
        <v>43677</v>
      </c>
      <c r="B640">
        <v>28575.45</v>
      </c>
      <c r="C640">
        <v>28979.75</v>
      </c>
      <c r="D640">
        <v>28529.75</v>
      </c>
      <c r="E640">
        <v>28876</v>
      </c>
      <c r="F640">
        <v>346506962</v>
      </c>
      <c r="G640">
        <v>102376800000</v>
      </c>
    </row>
    <row r="641" spans="1:7" x14ac:dyDescent="0.35">
      <c r="A641" s="2">
        <v>43678</v>
      </c>
      <c r="B641">
        <v>28660.5</v>
      </c>
      <c r="C641">
        <v>28819.7</v>
      </c>
      <c r="D641">
        <v>28047.35</v>
      </c>
      <c r="E641">
        <v>28367.25</v>
      </c>
      <c r="F641">
        <v>282236909</v>
      </c>
      <c r="G641">
        <v>77079700000</v>
      </c>
    </row>
    <row r="642" spans="1:7" x14ac:dyDescent="0.35">
      <c r="A642" s="2">
        <v>43679</v>
      </c>
      <c r="B642">
        <v>28224.25</v>
      </c>
      <c r="C642">
        <v>28544.55</v>
      </c>
      <c r="D642">
        <v>27936.35</v>
      </c>
      <c r="E642">
        <v>28204.95</v>
      </c>
      <c r="F642">
        <v>319929406</v>
      </c>
      <c r="G642">
        <v>88492500000</v>
      </c>
    </row>
    <row r="643" spans="1:7" x14ac:dyDescent="0.35">
      <c r="A643" s="2">
        <v>43682</v>
      </c>
      <c r="B643">
        <v>27841.200000000001</v>
      </c>
      <c r="C643">
        <v>27866.55</v>
      </c>
      <c r="D643">
        <v>27389.5</v>
      </c>
      <c r="E643">
        <v>27648.05</v>
      </c>
      <c r="F643">
        <v>334367503</v>
      </c>
      <c r="G643">
        <v>79126300000</v>
      </c>
    </row>
    <row r="644" spans="1:7" x14ac:dyDescent="0.35">
      <c r="A644" s="2">
        <v>43683</v>
      </c>
      <c r="B644">
        <v>27518.5</v>
      </c>
      <c r="C644">
        <v>28148.400000000001</v>
      </c>
      <c r="D644">
        <v>27503.9</v>
      </c>
      <c r="E644">
        <v>28022.1</v>
      </c>
      <c r="F644">
        <v>291001441</v>
      </c>
      <c r="G644">
        <v>70323000000</v>
      </c>
    </row>
    <row r="645" spans="1:7" x14ac:dyDescent="0.35">
      <c r="A645" s="2">
        <v>43684</v>
      </c>
      <c r="B645">
        <v>28053.85</v>
      </c>
      <c r="C645">
        <v>28175.55</v>
      </c>
      <c r="D645">
        <v>27641.85</v>
      </c>
      <c r="E645">
        <v>27702.05</v>
      </c>
      <c r="F645">
        <v>353400945</v>
      </c>
      <c r="G645">
        <v>73352200000</v>
      </c>
    </row>
    <row r="646" spans="1:7" x14ac:dyDescent="0.35">
      <c r="A646" s="2">
        <v>43685</v>
      </c>
      <c r="B646">
        <v>27840.1</v>
      </c>
      <c r="C646">
        <v>28227.55</v>
      </c>
      <c r="D646">
        <v>27531.05</v>
      </c>
      <c r="E646">
        <v>28110.45</v>
      </c>
      <c r="F646">
        <v>303596759</v>
      </c>
      <c r="G646">
        <v>71334400000</v>
      </c>
    </row>
    <row r="647" spans="1:7" x14ac:dyDescent="0.35">
      <c r="A647" s="2">
        <v>43686</v>
      </c>
      <c r="B647">
        <v>28293.65</v>
      </c>
      <c r="C647">
        <v>28602.75</v>
      </c>
      <c r="D647">
        <v>28251.75</v>
      </c>
      <c r="E647">
        <v>28431.9</v>
      </c>
      <c r="F647">
        <v>336826632</v>
      </c>
      <c r="G647">
        <v>73474800000</v>
      </c>
    </row>
    <row r="648" spans="1:7" x14ac:dyDescent="0.35">
      <c r="A648" s="2">
        <v>43690</v>
      </c>
      <c r="B648">
        <v>28356.799999999999</v>
      </c>
      <c r="C648">
        <v>28358.85</v>
      </c>
      <c r="D648">
        <v>27683.5</v>
      </c>
      <c r="E648">
        <v>27729.1</v>
      </c>
      <c r="F648">
        <v>335809590</v>
      </c>
      <c r="G648">
        <v>59845300000</v>
      </c>
    </row>
    <row r="649" spans="1:7" x14ac:dyDescent="0.35">
      <c r="A649" s="2">
        <v>43691</v>
      </c>
      <c r="B649">
        <v>27885.5</v>
      </c>
      <c r="C649">
        <v>28107.05</v>
      </c>
      <c r="D649">
        <v>27726.65</v>
      </c>
      <c r="E649">
        <v>28019.200000000001</v>
      </c>
      <c r="F649">
        <v>290413445</v>
      </c>
      <c r="G649">
        <v>51043300000</v>
      </c>
    </row>
    <row r="650" spans="1:7" x14ac:dyDescent="0.35">
      <c r="A650" s="2">
        <v>43693</v>
      </c>
      <c r="B650">
        <v>27920.3</v>
      </c>
      <c r="C650">
        <v>28251.05</v>
      </c>
      <c r="D650">
        <v>27720.95</v>
      </c>
      <c r="E650">
        <v>28217</v>
      </c>
      <c r="F650">
        <v>274020219</v>
      </c>
      <c r="G650">
        <v>51572500000</v>
      </c>
    </row>
    <row r="651" spans="1:7" x14ac:dyDescent="0.35">
      <c r="A651" s="2">
        <v>43696</v>
      </c>
      <c r="B651">
        <v>28331.25</v>
      </c>
      <c r="C651">
        <v>28468.9</v>
      </c>
      <c r="D651">
        <v>28146.5</v>
      </c>
      <c r="E651">
        <v>28186.1</v>
      </c>
      <c r="F651">
        <v>241810912</v>
      </c>
      <c r="G651">
        <v>45252500000</v>
      </c>
    </row>
    <row r="652" spans="1:7" x14ac:dyDescent="0.35">
      <c r="A652" s="2">
        <v>43697</v>
      </c>
      <c r="B652">
        <v>28163.55</v>
      </c>
      <c r="C652">
        <v>28215.4</v>
      </c>
      <c r="D652">
        <v>27839.65</v>
      </c>
      <c r="E652">
        <v>27982.45</v>
      </c>
      <c r="F652">
        <v>288236399</v>
      </c>
      <c r="G652">
        <v>50730400000</v>
      </c>
    </row>
    <row r="653" spans="1:7" x14ac:dyDescent="0.35">
      <c r="A653" s="2">
        <v>43698</v>
      </c>
      <c r="B653">
        <v>28021</v>
      </c>
      <c r="C653">
        <v>28098.9</v>
      </c>
      <c r="D653">
        <v>27666.2</v>
      </c>
      <c r="E653">
        <v>27719.05</v>
      </c>
      <c r="F653">
        <v>358841104</v>
      </c>
      <c r="G653">
        <v>53156400000</v>
      </c>
    </row>
    <row r="654" spans="1:7" x14ac:dyDescent="0.35">
      <c r="A654" s="2">
        <v>43699</v>
      </c>
      <c r="B654">
        <v>27690.05</v>
      </c>
      <c r="C654">
        <v>27690.05</v>
      </c>
      <c r="D654">
        <v>26975.55</v>
      </c>
      <c r="E654">
        <v>27034.2</v>
      </c>
      <c r="F654">
        <v>465070847</v>
      </c>
      <c r="G654">
        <v>64524600000</v>
      </c>
    </row>
    <row r="655" spans="1:7" x14ac:dyDescent="0.35">
      <c r="A655" s="2">
        <v>43700</v>
      </c>
      <c r="B655">
        <v>26835.35</v>
      </c>
      <c r="C655">
        <v>27207.3</v>
      </c>
      <c r="D655">
        <v>26560.6</v>
      </c>
      <c r="E655">
        <v>26958.65</v>
      </c>
      <c r="F655">
        <v>485538647</v>
      </c>
      <c r="G655">
        <v>78435700000</v>
      </c>
    </row>
    <row r="656" spans="1:7" x14ac:dyDescent="0.35">
      <c r="A656" s="2">
        <v>43703</v>
      </c>
      <c r="B656">
        <v>27663.95</v>
      </c>
      <c r="C656">
        <v>27995.25</v>
      </c>
      <c r="D656">
        <v>26859.35</v>
      </c>
      <c r="E656">
        <v>27951.35</v>
      </c>
      <c r="F656">
        <v>519219181</v>
      </c>
      <c r="G656">
        <v>89278100000</v>
      </c>
    </row>
    <row r="657" spans="1:7" x14ac:dyDescent="0.35">
      <c r="A657" s="2">
        <v>43704</v>
      </c>
      <c r="B657">
        <v>28106.3</v>
      </c>
      <c r="C657">
        <v>28277.7</v>
      </c>
      <c r="D657">
        <v>27960.799999999999</v>
      </c>
      <c r="E657">
        <v>28126.15</v>
      </c>
      <c r="F657">
        <v>386839458</v>
      </c>
      <c r="G657">
        <v>78020000000</v>
      </c>
    </row>
    <row r="658" spans="1:7" x14ac:dyDescent="0.35">
      <c r="A658" s="2">
        <v>43705</v>
      </c>
      <c r="B658">
        <v>28080.25</v>
      </c>
      <c r="C658">
        <v>28095.55</v>
      </c>
      <c r="D658">
        <v>27634.65</v>
      </c>
      <c r="E658">
        <v>27804.3</v>
      </c>
      <c r="F658">
        <v>384111651</v>
      </c>
      <c r="G658">
        <v>66743000000</v>
      </c>
    </row>
    <row r="659" spans="1:7" x14ac:dyDescent="0.35">
      <c r="A659" s="2">
        <v>43706</v>
      </c>
      <c r="B659">
        <v>27694.95</v>
      </c>
      <c r="C659">
        <v>27719.05</v>
      </c>
      <c r="D659">
        <v>27239.95</v>
      </c>
      <c r="E659">
        <v>27305.200000000001</v>
      </c>
      <c r="F659">
        <v>377438481</v>
      </c>
      <c r="G659">
        <v>73392600000</v>
      </c>
    </row>
    <row r="660" spans="1:7" x14ac:dyDescent="0.35">
      <c r="A660" s="2">
        <v>43707</v>
      </c>
      <c r="B660">
        <v>27407.9</v>
      </c>
      <c r="C660">
        <v>27586.5</v>
      </c>
      <c r="D660">
        <v>27121.95</v>
      </c>
      <c r="E660">
        <v>27427.85</v>
      </c>
      <c r="F660">
        <v>427077225</v>
      </c>
      <c r="G660">
        <v>80565000000</v>
      </c>
    </row>
    <row r="661" spans="1:7" x14ac:dyDescent="0.35">
      <c r="A661" s="2">
        <v>43711</v>
      </c>
      <c r="B661">
        <v>27239.200000000001</v>
      </c>
      <c r="C661">
        <v>27247.05</v>
      </c>
      <c r="D661">
        <v>26742.6</v>
      </c>
      <c r="E661">
        <v>26824.15</v>
      </c>
      <c r="F661">
        <v>392427883</v>
      </c>
      <c r="G661">
        <v>61713300000</v>
      </c>
    </row>
    <row r="662" spans="1:7" x14ac:dyDescent="0.35">
      <c r="A662" s="2">
        <v>43712</v>
      </c>
      <c r="B662">
        <v>26785.95</v>
      </c>
      <c r="C662">
        <v>27278.7</v>
      </c>
      <c r="D662">
        <v>26641.35</v>
      </c>
      <c r="E662">
        <v>27123.85</v>
      </c>
      <c r="F662">
        <v>309520214</v>
      </c>
      <c r="G662">
        <v>59908700000</v>
      </c>
    </row>
    <row r="663" spans="1:7" x14ac:dyDescent="0.35">
      <c r="A663" s="2">
        <v>43713</v>
      </c>
      <c r="B663">
        <v>27086.95</v>
      </c>
      <c r="C663">
        <v>27243.95</v>
      </c>
      <c r="D663">
        <v>26815.4</v>
      </c>
      <c r="E663">
        <v>26919.7</v>
      </c>
      <c r="F663">
        <v>327083693</v>
      </c>
      <c r="G663">
        <v>58263100000.000008</v>
      </c>
    </row>
    <row r="664" spans="1:7" x14ac:dyDescent="0.35">
      <c r="A664" s="2">
        <v>43714</v>
      </c>
      <c r="B664">
        <v>26986.5</v>
      </c>
      <c r="C664">
        <v>27311.05</v>
      </c>
      <c r="D664">
        <v>26950.55</v>
      </c>
      <c r="E664">
        <v>27247.9</v>
      </c>
      <c r="F664">
        <v>251986487</v>
      </c>
      <c r="G664">
        <v>48745700000</v>
      </c>
    </row>
    <row r="665" spans="1:7" x14ac:dyDescent="0.35">
      <c r="A665" s="2">
        <v>43717</v>
      </c>
      <c r="B665">
        <v>27240.35</v>
      </c>
      <c r="C665">
        <v>27565.55</v>
      </c>
      <c r="D665">
        <v>26993.9</v>
      </c>
      <c r="E665">
        <v>27504.65</v>
      </c>
      <c r="F665">
        <v>286110458</v>
      </c>
      <c r="G665">
        <v>51972000000</v>
      </c>
    </row>
    <row r="666" spans="1:7" x14ac:dyDescent="0.35">
      <c r="A666" s="2">
        <v>43719</v>
      </c>
      <c r="B666">
        <v>27639.05</v>
      </c>
      <c r="C666">
        <v>27829.65</v>
      </c>
      <c r="D666">
        <v>27551.65</v>
      </c>
      <c r="E666">
        <v>27776.2</v>
      </c>
      <c r="F666">
        <v>467414755</v>
      </c>
      <c r="G666">
        <v>66777700000.000008</v>
      </c>
    </row>
    <row r="667" spans="1:7" x14ac:dyDescent="0.35">
      <c r="A667" s="2">
        <v>43720</v>
      </c>
      <c r="B667">
        <v>27870.799999999999</v>
      </c>
      <c r="C667">
        <v>28062.3</v>
      </c>
      <c r="D667">
        <v>27764.7</v>
      </c>
      <c r="E667">
        <v>27818.5</v>
      </c>
      <c r="F667">
        <v>377820739</v>
      </c>
      <c r="G667">
        <v>64692200000</v>
      </c>
    </row>
    <row r="668" spans="1:7" x14ac:dyDescent="0.35">
      <c r="A668" s="2">
        <v>43721</v>
      </c>
      <c r="B668">
        <v>27772</v>
      </c>
      <c r="C668">
        <v>28126.85</v>
      </c>
      <c r="D668">
        <v>27573.45</v>
      </c>
      <c r="E668">
        <v>28098.75</v>
      </c>
      <c r="F668">
        <v>438497830</v>
      </c>
      <c r="G668">
        <v>67526899999.999992</v>
      </c>
    </row>
    <row r="669" spans="1:7" x14ac:dyDescent="0.35">
      <c r="A669" s="2">
        <v>43724</v>
      </c>
      <c r="B669">
        <v>27868</v>
      </c>
      <c r="C669">
        <v>28066.7</v>
      </c>
      <c r="D669">
        <v>27798.85</v>
      </c>
      <c r="E669">
        <v>27855</v>
      </c>
      <c r="F669">
        <v>234062573</v>
      </c>
      <c r="G669">
        <v>44639799999.999992</v>
      </c>
    </row>
    <row r="670" spans="1:7" x14ac:dyDescent="0.35">
      <c r="A670" s="2">
        <v>43725</v>
      </c>
      <c r="B670">
        <v>27765.1</v>
      </c>
      <c r="C670">
        <v>27851.4</v>
      </c>
      <c r="D670">
        <v>27047.95</v>
      </c>
      <c r="E670">
        <v>27131.75</v>
      </c>
      <c r="F670">
        <v>277762547</v>
      </c>
      <c r="G670">
        <v>54494500000</v>
      </c>
    </row>
    <row r="671" spans="1:7" x14ac:dyDescent="0.35">
      <c r="A671" s="2">
        <v>43726</v>
      </c>
      <c r="B671">
        <v>27304.7</v>
      </c>
      <c r="C671">
        <v>27414.45</v>
      </c>
      <c r="D671">
        <v>27088.799999999999</v>
      </c>
      <c r="E671">
        <v>27172.65</v>
      </c>
      <c r="F671">
        <v>307775512</v>
      </c>
      <c r="G671">
        <v>53144100000</v>
      </c>
    </row>
    <row r="672" spans="1:7" x14ac:dyDescent="0.35">
      <c r="A672" s="2">
        <v>43727</v>
      </c>
      <c r="B672">
        <v>27175.45</v>
      </c>
      <c r="C672">
        <v>27175.45</v>
      </c>
      <c r="D672">
        <v>26643</v>
      </c>
      <c r="E672">
        <v>26757.65</v>
      </c>
      <c r="F672">
        <v>450436905</v>
      </c>
      <c r="G672">
        <v>60501899999.999992</v>
      </c>
    </row>
    <row r="673" spans="1:7" x14ac:dyDescent="0.35">
      <c r="A673" s="2">
        <v>43728</v>
      </c>
      <c r="B673">
        <v>26878.65</v>
      </c>
      <c r="C673">
        <v>29418.95</v>
      </c>
      <c r="D673">
        <v>26727.55</v>
      </c>
      <c r="E673">
        <v>28981.55</v>
      </c>
      <c r="F673">
        <v>844582360</v>
      </c>
      <c r="G673">
        <v>181859900000</v>
      </c>
    </row>
    <row r="674" spans="1:7" x14ac:dyDescent="0.35">
      <c r="A674" s="2">
        <v>43731</v>
      </c>
      <c r="B674">
        <v>30039.4</v>
      </c>
      <c r="C674">
        <v>30801.3</v>
      </c>
      <c r="D674">
        <v>29776.3</v>
      </c>
      <c r="E674">
        <v>30566.2</v>
      </c>
      <c r="F674">
        <v>552171387</v>
      </c>
      <c r="G674">
        <v>144019000000</v>
      </c>
    </row>
    <row r="675" spans="1:7" x14ac:dyDescent="0.35">
      <c r="A675" s="2">
        <v>43732</v>
      </c>
      <c r="B675">
        <v>30432</v>
      </c>
      <c r="C675">
        <v>30668.1</v>
      </c>
      <c r="D675">
        <v>29889.55</v>
      </c>
      <c r="E675">
        <v>30183.1</v>
      </c>
      <c r="F675">
        <v>348810197</v>
      </c>
      <c r="G675">
        <v>81576200000</v>
      </c>
    </row>
    <row r="676" spans="1:7" x14ac:dyDescent="0.35">
      <c r="A676" s="2">
        <v>43733</v>
      </c>
      <c r="B676">
        <v>30029.05</v>
      </c>
      <c r="C676">
        <v>30067.599999999999</v>
      </c>
      <c r="D676">
        <v>29470.1</v>
      </c>
      <c r="E676">
        <v>29586.05</v>
      </c>
      <c r="F676">
        <v>352814285</v>
      </c>
      <c r="G676">
        <v>81123700000</v>
      </c>
    </row>
    <row r="677" spans="1:7" x14ac:dyDescent="0.35">
      <c r="A677" s="2">
        <v>43734</v>
      </c>
      <c r="B677">
        <v>29640.55</v>
      </c>
      <c r="C677">
        <v>30718.35</v>
      </c>
      <c r="D677">
        <v>29627</v>
      </c>
      <c r="E677">
        <v>30002.6</v>
      </c>
      <c r="F677">
        <v>540435004</v>
      </c>
      <c r="G677">
        <v>113676000000</v>
      </c>
    </row>
    <row r="678" spans="1:7" x14ac:dyDescent="0.35">
      <c r="A678" s="2">
        <v>43735</v>
      </c>
      <c r="B678">
        <v>29974.95</v>
      </c>
      <c r="C678">
        <v>30112.65</v>
      </c>
      <c r="D678">
        <v>29711.35</v>
      </c>
      <c r="E678">
        <v>29876.65</v>
      </c>
      <c r="F678">
        <v>464096458</v>
      </c>
      <c r="G678">
        <v>70118200000</v>
      </c>
    </row>
    <row r="679" spans="1:7" x14ac:dyDescent="0.35">
      <c r="A679" s="2">
        <v>43738</v>
      </c>
      <c r="B679">
        <v>29674.799999999999</v>
      </c>
      <c r="C679">
        <v>29754.400000000001</v>
      </c>
      <c r="D679">
        <v>28943.45</v>
      </c>
      <c r="E679">
        <v>29103.15</v>
      </c>
      <c r="F679">
        <v>580252025</v>
      </c>
      <c r="G679">
        <v>94474700000</v>
      </c>
    </row>
    <row r="680" spans="1:7" x14ac:dyDescent="0.35">
      <c r="A680" s="2">
        <v>43739</v>
      </c>
      <c r="B680">
        <v>29226.15</v>
      </c>
      <c r="C680">
        <v>29526.400000000001</v>
      </c>
      <c r="D680">
        <v>28077.35</v>
      </c>
      <c r="E680">
        <v>28725.5</v>
      </c>
      <c r="F680">
        <v>1187313940</v>
      </c>
      <c r="G680">
        <v>153216900000</v>
      </c>
    </row>
    <row r="681" spans="1:7" x14ac:dyDescent="0.35">
      <c r="A681" s="2">
        <v>43741</v>
      </c>
      <c r="B681">
        <v>28606.7</v>
      </c>
      <c r="C681">
        <v>28769.1</v>
      </c>
      <c r="D681">
        <v>28240.799999999999</v>
      </c>
      <c r="E681">
        <v>28414.1</v>
      </c>
      <c r="F681">
        <v>825756750</v>
      </c>
      <c r="G681">
        <v>105196500000</v>
      </c>
    </row>
    <row r="682" spans="1:7" x14ac:dyDescent="0.35">
      <c r="A682" s="2">
        <v>43742</v>
      </c>
      <c r="B682">
        <v>28681.9</v>
      </c>
      <c r="C682">
        <v>28730.3</v>
      </c>
      <c r="D682">
        <v>27653.7</v>
      </c>
      <c r="E682">
        <v>27731.85</v>
      </c>
      <c r="F682">
        <v>732719135</v>
      </c>
      <c r="G682">
        <v>95043500000</v>
      </c>
    </row>
    <row r="683" spans="1:7" x14ac:dyDescent="0.35">
      <c r="A683" s="2">
        <v>43745</v>
      </c>
      <c r="B683">
        <v>27909.9</v>
      </c>
      <c r="C683">
        <v>28185.15</v>
      </c>
      <c r="D683">
        <v>27568.35</v>
      </c>
      <c r="E683">
        <v>27767.55</v>
      </c>
      <c r="F683">
        <v>554307096</v>
      </c>
      <c r="G683">
        <v>83147900000.000015</v>
      </c>
    </row>
    <row r="684" spans="1:7" x14ac:dyDescent="0.35">
      <c r="A684" s="2">
        <v>43747</v>
      </c>
      <c r="B684">
        <v>27901.65</v>
      </c>
      <c r="C684">
        <v>28857.7</v>
      </c>
      <c r="D684">
        <v>27702.05</v>
      </c>
      <c r="E684">
        <v>28785.85</v>
      </c>
      <c r="F684">
        <v>574832720</v>
      </c>
      <c r="G684">
        <v>88268700000.000015</v>
      </c>
    </row>
    <row r="685" spans="1:7" x14ac:dyDescent="0.35">
      <c r="A685" s="2">
        <v>43748</v>
      </c>
      <c r="B685">
        <v>28542.95</v>
      </c>
      <c r="C685">
        <v>28552.75</v>
      </c>
      <c r="D685">
        <v>27914.15</v>
      </c>
      <c r="E685">
        <v>28013.45</v>
      </c>
      <c r="F685">
        <v>381151128</v>
      </c>
      <c r="G685">
        <v>68670900000</v>
      </c>
    </row>
    <row r="686" spans="1:7" x14ac:dyDescent="0.35">
      <c r="A686" s="2">
        <v>43749</v>
      </c>
      <c r="B686">
        <v>28245.55</v>
      </c>
      <c r="C686">
        <v>28604.05</v>
      </c>
      <c r="D686">
        <v>27736.799999999999</v>
      </c>
      <c r="E686">
        <v>28042.5</v>
      </c>
      <c r="F686">
        <v>558917279</v>
      </c>
      <c r="G686">
        <v>84704300000</v>
      </c>
    </row>
    <row r="687" spans="1:7" x14ac:dyDescent="0.35">
      <c r="A687" s="2">
        <v>43752</v>
      </c>
      <c r="B687">
        <v>28238.5</v>
      </c>
      <c r="C687">
        <v>28553.4</v>
      </c>
      <c r="D687">
        <v>28043.25</v>
      </c>
      <c r="E687">
        <v>28181.95</v>
      </c>
      <c r="F687">
        <v>387660772</v>
      </c>
      <c r="G687">
        <v>59190700000</v>
      </c>
    </row>
    <row r="688" spans="1:7" x14ac:dyDescent="0.35">
      <c r="A688" s="2">
        <v>43753</v>
      </c>
      <c r="B688">
        <v>28257.85</v>
      </c>
      <c r="C688">
        <v>28694.85</v>
      </c>
      <c r="D688">
        <v>28186.25</v>
      </c>
      <c r="E688">
        <v>28555.1</v>
      </c>
      <c r="F688">
        <v>350926458</v>
      </c>
      <c r="G688">
        <v>55991700000</v>
      </c>
    </row>
    <row r="689" spans="1:7" x14ac:dyDescent="0.35">
      <c r="A689" s="2">
        <v>43754</v>
      </c>
      <c r="B689">
        <v>28689.45</v>
      </c>
      <c r="C689">
        <v>28759.35</v>
      </c>
      <c r="D689">
        <v>28305.4</v>
      </c>
      <c r="E689">
        <v>28538.799999999999</v>
      </c>
      <c r="F689">
        <v>400383734</v>
      </c>
      <c r="G689">
        <v>61360800000</v>
      </c>
    </row>
    <row r="690" spans="1:7" x14ac:dyDescent="0.35">
      <c r="A690" s="2">
        <v>43755</v>
      </c>
      <c r="B690">
        <v>28596.35</v>
      </c>
      <c r="C690">
        <v>29049.05</v>
      </c>
      <c r="D690">
        <v>28487.95</v>
      </c>
      <c r="E690">
        <v>28989.45</v>
      </c>
      <c r="F690">
        <v>617849861</v>
      </c>
      <c r="G690">
        <v>74347500000</v>
      </c>
    </row>
    <row r="691" spans="1:7" x14ac:dyDescent="0.35">
      <c r="A691" s="2">
        <v>43756</v>
      </c>
      <c r="B691">
        <v>28954.799999999999</v>
      </c>
      <c r="C691">
        <v>29249.5</v>
      </c>
      <c r="D691">
        <v>28864.1</v>
      </c>
      <c r="E691">
        <v>29120.25</v>
      </c>
      <c r="F691">
        <v>605170183</v>
      </c>
      <c r="G691">
        <v>74597700000</v>
      </c>
    </row>
    <row r="692" spans="1:7" x14ac:dyDescent="0.35">
      <c r="A692" s="2">
        <v>43760</v>
      </c>
      <c r="B692">
        <v>29416.25</v>
      </c>
      <c r="C692">
        <v>29690</v>
      </c>
      <c r="D692">
        <v>29231.200000000001</v>
      </c>
      <c r="E692">
        <v>29411.15</v>
      </c>
      <c r="F692">
        <v>582221306</v>
      </c>
      <c r="G692">
        <v>87535800000</v>
      </c>
    </row>
    <row r="693" spans="1:7" x14ac:dyDescent="0.35">
      <c r="A693" s="2">
        <v>43761</v>
      </c>
      <c r="B693">
        <v>29478.85</v>
      </c>
      <c r="C693">
        <v>29643.8</v>
      </c>
      <c r="D693">
        <v>29214.05</v>
      </c>
      <c r="E693">
        <v>29459.599999999999</v>
      </c>
      <c r="F693">
        <v>497765615</v>
      </c>
      <c r="G693">
        <v>80823000000</v>
      </c>
    </row>
    <row r="694" spans="1:7" x14ac:dyDescent="0.35">
      <c r="A694" s="2">
        <v>43762</v>
      </c>
      <c r="B694">
        <v>29604.35</v>
      </c>
      <c r="C694">
        <v>29693.25</v>
      </c>
      <c r="D694">
        <v>28994.2</v>
      </c>
      <c r="E694">
        <v>29107.95</v>
      </c>
      <c r="F694">
        <v>439980796</v>
      </c>
      <c r="G694">
        <v>75511700000</v>
      </c>
    </row>
    <row r="695" spans="1:7" x14ac:dyDescent="0.35">
      <c r="A695" s="2">
        <v>43763</v>
      </c>
      <c r="B695">
        <v>29228.65</v>
      </c>
      <c r="C695">
        <v>29452.1</v>
      </c>
      <c r="D695">
        <v>28923.8</v>
      </c>
      <c r="E695">
        <v>29395.95</v>
      </c>
    </row>
    <row r="696" spans="1:7" x14ac:dyDescent="0.35">
      <c r="A696" s="2">
        <v>43765</v>
      </c>
      <c r="B696">
        <v>29605.4</v>
      </c>
      <c r="C696">
        <v>29644.45</v>
      </c>
      <c r="D696">
        <v>29446.799999999999</v>
      </c>
      <c r="E696">
        <v>29516.3</v>
      </c>
      <c r="F696">
        <v>110013856</v>
      </c>
      <c r="G696">
        <v>14895200000</v>
      </c>
    </row>
    <row r="697" spans="1:7" x14ac:dyDescent="0.35">
      <c r="A697" s="2">
        <v>43767</v>
      </c>
      <c r="B697">
        <v>29527.599999999999</v>
      </c>
      <c r="C697">
        <v>29997.65</v>
      </c>
      <c r="D697">
        <v>29385.45</v>
      </c>
      <c r="E697">
        <v>29873.05</v>
      </c>
      <c r="F697">
        <v>567556033</v>
      </c>
      <c r="G697">
        <v>87941500000</v>
      </c>
    </row>
    <row r="698" spans="1:7" x14ac:dyDescent="0.35">
      <c r="A698" s="2">
        <v>43768</v>
      </c>
      <c r="B698">
        <v>30005.7</v>
      </c>
      <c r="C698">
        <v>30151.1</v>
      </c>
      <c r="D698">
        <v>29753</v>
      </c>
      <c r="E698">
        <v>29987.5</v>
      </c>
      <c r="F698">
        <v>448802636</v>
      </c>
      <c r="G698">
        <v>72422600000</v>
      </c>
    </row>
    <row r="699" spans="1:7" x14ac:dyDescent="0.35">
      <c r="A699" s="2">
        <v>43769</v>
      </c>
      <c r="B699">
        <v>30168.65</v>
      </c>
      <c r="C699">
        <v>30415.65</v>
      </c>
      <c r="D699">
        <v>29987.15</v>
      </c>
      <c r="E699">
        <v>30066.25</v>
      </c>
      <c r="F699">
        <v>1186433992</v>
      </c>
      <c r="G699">
        <v>155357200000</v>
      </c>
    </row>
    <row r="700" spans="1:7" x14ac:dyDescent="0.35">
      <c r="A700" s="2">
        <v>43770</v>
      </c>
      <c r="B700">
        <v>30196.15</v>
      </c>
      <c r="C700">
        <v>30409</v>
      </c>
      <c r="D700">
        <v>30028.9</v>
      </c>
      <c r="E700">
        <v>30330.55</v>
      </c>
      <c r="F700">
        <v>646745938</v>
      </c>
      <c r="G700">
        <v>92261200000.000015</v>
      </c>
    </row>
    <row r="701" spans="1:7" x14ac:dyDescent="0.35">
      <c r="A701" s="2">
        <v>43773</v>
      </c>
      <c r="B701">
        <v>30415.9</v>
      </c>
      <c r="C701">
        <v>30607.05</v>
      </c>
      <c r="D701">
        <v>30227.25</v>
      </c>
      <c r="E701">
        <v>30333.1</v>
      </c>
      <c r="F701">
        <v>613019002</v>
      </c>
      <c r="G701">
        <v>77216300000</v>
      </c>
    </row>
    <row r="702" spans="1:7" x14ac:dyDescent="0.35">
      <c r="A702" s="2">
        <v>43774</v>
      </c>
      <c r="B702">
        <v>30403.25</v>
      </c>
      <c r="C702">
        <v>30452.7</v>
      </c>
      <c r="D702">
        <v>30091.35</v>
      </c>
      <c r="E702">
        <v>30219.85</v>
      </c>
      <c r="F702">
        <v>534711559</v>
      </c>
      <c r="G702">
        <v>77725100000</v>
      </c>
    </row>
    <row r="703" spans="1:7" x14ac:dyDescent="0.35">
      <c r="A703" s="2">
        <v>43775</v>
      </c>
      <c r="B703">
        <v>30225.200000000001</v>
      </c>
      <c r="C703">
        <v>30699</v>
      </c>
      <c r="D703">
        <v>30013.65</v>
      </c>
      <c r="E703">
        <v>30609.599999999999</v>
      </c>
      <c r="F703">
        <v>403957809</v>
      </c>
      <c r="G703">
        <v>68767200000</v>
      </c>
    </row>
    <row r="704" spans="1:7" x14ac:dyDescent="0.35">
      <c r="A704" s="2">
        <v>43776</v>
      </c>
      <c r="B704">
        <v>30722.6</v>
      </c>
      <c r="C704">
        <v>30821.35</v>
      </c>
      <c r="D704">
        <v>30462.55</v>
      </c>
      <c r="E704">
        <v>30633.15</v>
      </c>
      <c r="F704">
        <v>364819481</v>
      </c>
      <c r="G704">
        <v>71864100000</v>
      </c>
    </row>
    <row r="705" spans="1:7" x14ac:dyDescent="0.35">
      <c r="A705" s="2">
        <v>43777</v>
      </c>
      <c r="B705">
        <v>30571.3</v>
      </c>
      <c r="C705">
        <v>31108.400000000001</v>
      </c>
      <c r="D705">
        <v>30504.05</v>
      </c>
      <c r="E705">
        <v>30749.4</v>
      </c>
      <c r="F705">
        <v>620047286</v>
      </c>
      <c r="G705">
        <v>108045400000</v>
      </c>
    </row>
    <row r="706" spans="1:7" x14ac:dyDescent="0.35">
      <c r="A706" s="2">
        <v>43780</v>
      </c>
      <c r="B706">
        <v>30664.65</v>
      </c>
      <c r="C706">
        <v>31205.200000000001</v>
      </c>
      <c r="D706">
        <v>30625.8</v>
      </c>
      <c r="E706">
        <v>31115.55</v>
      </c>
      <c r="F706">
        <v>422777530</v>
      </c>
      <c r="G706">
        <v>73778000000</v>
      </c>
    </row>
    <row r="707" spans="1:7" x14ac:dyDescent="0.35">
      <c r="A707" s="2">
        <v>43782</v>
      </c>
      <c r="B707">
        <v>31084.75</v>
      </c>
      <c r="C707">
        <v>31198.5</v>
      </c>
      <c r="D707">
        <v>30488.1</v>
      </c>
      <c r="E707">
        <v>30541.55</v>
      </c>
      <c r="F707">
        <v>474514279</v>
      </c>
      <c r="G707">
        <v>79930300000</v>
      </c>
    </row>
    <row r="708" spans="1:7" x14ac:dyDescent="0.35">
      <c r="A708" s="2">
        <v>43783</v>
      </c>
      <c r="B708">
        <v>30615.8</v>
      </c>
      <c r="C708">
        <v>30789.200000000001</v>
      </c>
      <c r="D708">
        <v>30338.35</v>
      </c>
      <c r="E708">
        <v>30749.95</v>
      </c>
      <c r="F708">
        <v>383307292</v>
      </c>
      <c r="G708">
        <v>79066400000</v>
      </c>
    </row>
    <row r="709" spans="1:7" x14ac:dyDescent="0.35">
      <c r="A709" s="2">
        <v>43784</v>
      </c>
      <c r="B709">
        <v>30912.400000000001</v>
      </c>
      <c r="C709">
        <v>31165.45</v>
      </c>
      <c r="D709">
        <v>30860.7</v>
      </c>
      <c r="E709">
        <v>31008.400000000001</v>
      </c>
      <c r="F709">
        <v>393946823</v>
      </c>
      <c r="G709">
        <v>93042500000</v>
      </c>
    </row>
    <row r="710" spans="1:7" x14ac:dyDescent="0.35">
      <c r="A710" s="2">
        <v>43787</v>
      </c>
      <c r="B710">
        <v>31036.799999999999</v>
      </c>
      <c r="C710">
        <v>31203.55</v>
      </c>
      <c r="D710">
        <v>30901.85</v>
      </c>
      <c r="E710">
        <v>30992.1</v>
      </c>
      <c r="F710">
        <v>331730315</v>
      </c>
      <c r="G710">
        <v>62497400000</v>
      </c>
    </row>
    <row r="711" spans="1:7" x14ac:dyDescent="0.35">
      <c r="A711" s="2">
        <v>43788</v>
      </c>
      <c r="B711">
        <v>31045.15</v>
      </c>
      <c r="C711">
        <v>31298.05</v>
      </c>
      <c r="D711">
        <v>30974.3</v>
      </c>
      <c r="E711">
        <v>31236.25</v>
      </c>
      <c r="F711">
        <v>429946749</v>
      </c>
      <c r="G711">
        <v>79880300000</v>
      </c>
    </row>
    <row r="712" spans="1:7" x14ac:dyDescent="0.35">
      <c r="A712" s="2">
        <v>43789</v>
      </c>
      <c r="B712">
        <v>31292.35</v>
      </c>
      <c r="C712">
        <v>31471.65</v>
      </c>
      <c r="D712">
        <v>31205.55</v>
      </c>
      <c r="E712">
        <v>31353.85</v>
      </c>
      <c r="F712">
        <v>418997557</v>
      </c>
      <c r="G712">
        <v>77127600000</v>
      </c>
    </row>
    <row r="713" spans="1:7" x14ac:dyDescent="0.35">
      <c r="A713" s="2">
        <v>43790</v>
      </c>
      <c r="B713">
        <v>31413.25</v>
      </c>
      <c r="C713">
        <v>31463.15</v>
      </c>
      <c r="D713">
        <v>31243</v>
      </c>
      <c r="E713">
        <v>31349.95</v>
      </c>
      <c r="F713">
        <v>296147991</v>
      </c>
      <c r="G713">
        <v>68368500000</v>
      </c>
    </row>
    <row r="714" spans="1:7" x14ac:dyDescent="0.35">
      <c r="A714" s="2">
        <v>43791</v>
      </c>
      <c r="B714">
        <v>31389.599999999999</v>
      </c>
      <c r="C714">
        <v>31394.2</v>
      </c>
      <c r="D714">
        <v>31055.200000000001</v>
      </c>
      <c r="E714">
        <v>31111.599999999999</v>
      </c>
      <c r="F714">
        <v>257772972</v>
      </c>
      <c r="G714">
        <v>53138900000</v>
      </c>
    </row>
    <row r="715" spans="1:7" x14ac:dyDescent="0.35">
      <c r="A715" s="2">
        <v>43794</v>
      </c>
      <c r="B715">
        <v>31065.1</v>
      </c>
      <c r="C715">
        <v>31591.599999999999</v>
      </c>
      <c r="D715">
        <v>31049.75</v>
      </c>
      <c r="E715">
        <v>31555.9</v>
      </c>
      <c r="F715">
        <v>317309578</v>
      </c>
      <c r="G715">
        <v>61080800000</v>
      </c>
    </row>
    <row r="716" spans="1:7" x14ac:dyDescent="0.35">
      <c r="A716" s="2">
        <v>43795</v>
      </c>
      <c r="B716">
        <v>31692.85</v>
      </c>
      <c r="C716">
        <v>31850.35</v>
      </c>
      <c r="D716">
        <v>31465.85</v>
      </c>
      <c r="E716">
        <v>31718.35</v>
      </c>
      <c r="F716">
        <v>856689798</v>
      </c>
      <c r="G716">
        <v>225292500000</v>
      </c>
    </row>
    <row r="717" spans="1:7" x14ac:dyDescent="0.35">
      <c r="A717" s="2">
        <v>43796</v>
      </c>
      <c r="B717">
        <v>31832.75</v>
      </c>
      <c r="C717">
        <v>31916.799999999999</v>
      </c>
      <c r="D717">
        <v>31734.5</v>
      </c>
      <c r="E717">
        <v>31875.95</v>
      </c>
      <c r="F717">
        <v>417569581</v>
      </c>
      <c r="G717">
        <v>78839500000</v>
      </c>
    </row>
    <row r="718" spans="1:7" x14ac:dyDescent="0.35">
      <c r="A718" s="2">
        <v>43797</v>
      </c>
      <c r="B718">
        <v>31981.7</v>
      </c>
      <c r="C718">
        <v>32157.05</v>
      </c>
      <c r="D718">
        <v>31905.9</v>
      </c>
      <c r="E718">
        <v>32122.95</v>
      </c>
      <c r="F718">
        <v>498304741</v>
      </c>
      <c r="G718">
        <v>98466000000</v>
      </c>
    </row>
    <row r="719" spans="1:7" x14ac:dyDescent="0.35">
      <c r="A719" s="2">
        <v>43798</v>
      </c>
      <c r="B719">
        <v>32074.15</v>
      </c>
      <c r="C719">
        <v>32086.95</v>
      </c>
      <c r="D719">
        <v>31770.799999999999</v>
      </c>
      <c r="E719">
        <v>31946.1</v>
      </c>
      <c r="F719">
        <v>667784235</v>
      </c>
      <c r="G719">
        <v>93763400000</v>
      </c>
    </row>
    <row r="720" spans="1:7" x14ac:dyDescent="0.35">
      <c r="A720" s="2">
        <v>43801</v>
      </c>
      <c r="B720">
        <v>32008.3</v>
      </c>
      <c r="C720">
        <v>32024.1</v>
      </c>
      <c r="D720">
        <v>31720.6</v>
      </c>
      <c r="E720">
        <v>31871.45</v>
      </c>
      <c r="F720">
        <v>495997384</v>
      </c>
      <c r="G720">
        <v>68783700000</v>
      </c>
    </row>
    <row r="721" spans="1:7" x14ac:dyDescent="0.35">
      <c r="A721" s="2">
        <v>43802</v>
      </c>
      <c r="B721">
        <v>31920.1</v>
      </c>
      <c r="C721">
        <v>31936.6</v>
      </c>
      <c r="D721">
        <v>31502.95</v>
      </c>
      <c r="E721">
        <v>31613.35</v>
      </c>
      <c r="F721">
        <v>431512247</v>
      </c>
      <c r="G721">
        <v>62625200000.000008</v>
      </c>
    </row>
    <row r="722" spans="1:7" x14ac:dyDescent="0.35">
      <c r="A722" s="2">
        <v>43803</v>
      </c>
      <c r="B722">
        <v>31549.3</v>
      </c>
      <c r="C722">
        <v>32017.75</v>
      </c>
      <c r="D722">
        <v>31444</v>
      </c>
      <c r="E722">
        <v>31979.3</v>
      </c>
      <c r="F722">
        <v>516797101</v>
      </c>
      <c r="G722">
        <v>79779300000</v>
      </c>
    </row>
    <row r="723" spans="1:7" x14ac:dyDescent="0.35">
      <c r="A723" s="2">
        <v>43804</v>
      </c>
      <c r="B723">
        <v>32083.8</v>
      </c>
      <c r="C723">
        <v>32126.95</v>
      </c>
      <c r="D723">
        <v>31628.3</v>
      </c>
      <c r="E723">
        <v>31712.95</v>
      </c>
      <c r="F723">
        <v>393274720</v>
      </c>
      <c r="G723">
        <v>74775100000</v>
      </c>
    </row>
    <row r="724" spans="1:7" x14ac:dyDescent="0.35">
      <c r="A724" s="2">
        <v>43805</v>
      </c>
      <c r="B724">
        <v>31797.15</v>
      </c>
      <c r="C724">
        <v>31883.7</v>
      </c>
      <c r="D724">
        <v>31250.65</v>
      </c>
      <c r="E724">
        <v>31341.55</v>
      </c>
      <c r="F724">
        <v>485386658</v>
      </c>
      <c r="G724">
        <v>84585700000</v>
      </c>
    </row>
    <row r="725" spans="1:7" x14ac:dyDescent="0.35">
      <c r="A725" s="2">
        <v>43808</v>
      </c>
      <c r="B725">
        <v>31321.4</v>
      </c>
      <c r="C725">
        <v>31537.65</v>
      </c>
      <c r="D725">
        <v>31122.05</v>
      </c>
      <c r="E725">
        <v>31316.65</v>
      </c>
      <c r="F725">
        <v>494482008</v>
      </c>
      <c r="G725">
        <v>74090600000</v>
      </c>
    </row>
    <row r="726" spans="1:7" x14ac:dyDescent="0.35">
      <c r="A726" s="2">
        <v>43809</v>
      </c>
      <c r="B726">
        <v>31386.400000000001</v>
      </c>
      <c r="C726">
        <v>31412.799999999999</v>
      </c>
      <c r="D726">
        <v>31126</v>
      </c>
      <c r="E726">
        <v>31160.35</v>
      </c>
      <c r="F726">
        <v>505390598</v>
      </c>
      <c r="G726">
        <v>69593700000</v>
      </c>
    </row>
    <row r="727" spans="1:7" x14ac:dyDescent="0.35">
      <c r="A727" s="2">
        <v>43810</v>
      </c>
      <c r="B727">
        <v>31151.65</v>
      </c>
      <c r="C727">
        <v>31337.85</v>
      </c>
      <c r="D727">
        <v>30996.400000000001</v>
      </c>
      <c r="E727">
        <v>31256.75</v>
      </c>
      <c r="F727">
        <v>815353303</v>
      </c>
      <c r="G727">
        <v>83236299999.999985</v>
      </c>
    </row>
    <row r="728" spans="1:7" x14ac:dyDescent="0.35">
      <c r="A728" s="2">
        <v>43811</v>
      </c>
      <c r="B728">
        <v>31356.799999999999</v>
      </c>
      <c r="C728">
        <v>31711.45</v>
      </c>
      <c r="D728">
        <v>31352.1</v>
      </c>
      <c r="E728">
        <v>31665.45</v>
      </c>
      <c r="F728">
        <v>529686754</v>
      </c>
      <c r="G728">
        <v>65431500000</v>
      </c>
    </row>
    <row r="729" spans="1:7" x14ac:dyDescent="0.35">
      <c r="A729" s="2">
        <v>43812</v>
      </c>
      <c r="B729">
        <v>31775.55</v>
      </c>
      <c r="C729">
        <v>32105.05</v>
      </c>
      <c r="D729">
        <v>31770.5</v>
      </c>
      <c r="E729">
        <v>32014.25</v>
      </c>
      <c r="F729">
        <v>390513196</v>
      </c>
      <c r="G729">
        <v>74167200000</v>
      </c>
    </row>
    <row r="730" spans="1:7" x14ac:dyDescent="0.35">
      <c r="A730" s="2">
        <v>43815</v>
      </c>
      <c r="B730">
        <v>32159</v>
      </c>
      <c r="C730">
        <v>32186.95</v>
      </c>
      <c r="D730">
        <v>31897.75</v>
      </c>
      <c r="E730">
        <v>31974.2</v>
      </c>
      <c r="F730">
        <v>306021290</v>
      </c>
      <c r="G730">
        <v>57735200000.000008</v>
      </c>
    </row>
    <row r="731" spans="1:7" x14ac:dyDescent="0.35">
      <c r="A731" s="2">
        <v>43816</v>
      </c>
      <c r="B731">
        <v>32082.400000000001</v>
      </c>
      <c r="C731">
        <v>32213.35</v>
      </c>
      <c r="D731">
        <v>31987.35</v>
      </c>
      <c r="E731">
        <v>32140.25</v>
      </c>
      <c r="F731">
        <v>259934353</v>
      </c>
      <c r="G731">
        <v>53605700000</v>
      </c>
    </row>
    <row r="732" spans="1:7" x14ac:dyDescent="0.35">
      <c r="A732" s="2">
        <v>43817</v>
      </c>
      <c r="B732">
        <v>32292.25</v>
      </c>
      <c r="C732">
        <v>32293.65</v>
      </c>
      <c r="D732">
        <v>32017.3</v>
      </c>
      <c r="E732">
        <v>32244.25</v>
      </c>
      <c r="F732">
        <v>258844226</v>
      </c>
      <c r="G732">
        <v>57203100000.000008</v>
      </c>
    </row>
    <row r="733" spans="1:7" x14ac:dyDescent="0.35">
      <c r="A733" s="2">
        <v>43818</v>
      </c>
      <c r="B733">
        <v>32281.65</v>
      </c>
      <c r="C733">
        <v>32328.35</v>
      </c>
      <c r="D733">
        <v>32085.05</v>
      </c>
      <c r="E733">
        <v>32241.45</v>
      </c>
      <c r="F733">
        <v>436934080</v>
      </c>
      <c r="G733">
        <v>61605900000</v>
      </c>
    </row>
    <row r="734" spans="1:7" x14ac:dyDescent="0.35">
      <c r="A734" s="2">
        <v>43819</v>
      </c>
      <c r="B734">
        <v>32266.85</v>
      </c>
      <c r="C734">
        <v>32443.35</v>
      </c>
      <c r="D734">
        <v>32199.45</v>
      </c>
      <c r="E734">
        <v>32384.95</v>
      </c>
      <c r="F734">
        <v>535239232</v>
      </c>
      <c r="G734">
        <v>85204500000</v>
      </c>
    </row>
    <row r="735" spans="1:7" x14ac:dyDescent="0.35">
      <c r="A735" s="2">
        <v>43822</v>
      </c>
      <c r="B735">
        <v>32381</v>
      </c>
      <c r="C735">
        <v>32502.799999999999</v>
      </c>
      <c r="D735">
        <v>32196.85</v>
      </c>
      <c r="E735">
        <v>32339.45</v>
      </c>
      <c r="F735">
        <v>391458232</v>
      </c>
      <c r="G735">
        <v>56773100000.000008</v>
      </c>
    </row>
    <row r="736" spans="1:7" x14ac:dyDescent="0.35">
      <c r="A736" s="2">
        <v>43823</v>
      </c>
      <c r="B736">
        <v>32337.8</v>
      </c>
      <c r="C736">
        <v>32390.35</v>
      </c>
      <c r="D736">
        <v>32246.05</v>
      </c>
      <c r="E736">
        <v>32280.75</v>
      </c>
      <c r="F736">
        <v>330830416</v>
      </c>
      <c r="G736">
        <v>45984399999.999992</v>
      </c>
    </row>
    <row r="737" spans="1:7" x14ac:dyDescent="0.35">
      <c r="A737" s="2">
        <v>43825</v>
      </c>
      <c r="B737">
        <v>32276.15</v>
      </c>
      <c r="C737">
        <v>32314.6</v>
      </c>
      <c r="D737">
        <v>31963.25</v>
      </c>
      <c r="E737">
        <v>31997.7</v>
      </c>
      <c r="F737">
        <v>339790478</v>
      </c>
      <c r="G737">
        <v>52141400000</v>
      </c>
    </row>
    <row r="738" spans="1:7" x14ac:dyDescent="0.35">
      <c r="A738" s="2">
        <v>43826</v>
      </c>
      <c r="B738">
        <v>32142.5</v>
      </c>
      <c r="C738">
        <v>32444.85</v>
      </c>
      <c r="D738">
        <v>32056.25</v>
      </c>
      <c r="E738">
        <v>32412.35</v>
      </c>
      <c r="F738">
        <v>332429461</v>
      </c>
      <c r="G738">
        <v>53649100000</v>
      </c>
    </row>
    <row r="739" spans="1:7" x14ac:dyDescent="0.35">
      <c r="A739" s="2">
        <v>43829</v>
      </c>
      <c r="B739">
        <v>32486.6</v>
      </c>
      <c r="C739">
        <v>32613.1</v>
      </c>
      <c r="D739">
        <v>32248.5</v>
      </c>
      <c r="E739">
        <v>32354.9</v>
      </c>
      <c r="F739">
        <v>274051378</v>
      </c>
      <c r="G739">
        <v>50342100000</v>
      </c>
    </row>
    <row r="740" spans="1:7" x14ac:dyDescent="0.35">
      <c r="A740" s="2">
        <v>43830</v>
      </c>
      <c r="B740">
        <v>32345.95</v>
      </c>
      <c r="C740">
        <v>32345.95</v>
      </c>
      <c r="D740">
        <v>32108.75</v>
      </c>
      <c r="E740">
        <v>32161.65</v>
      </c>
      <c r="F740">
        <v>251409106</v>
      </c>
      <c r="G740">
        <v>47795500000</v>
      </c>
    </row>
    <row r="741" spans="1:7" x14ac:dyDescent="0.35">
      <c r="A741" s="2">
        <v>43831</v>
      </c>
      <c r="B741">
        <v>32237.9</v>
      </c>
      <c r="C741">
        <v>32348</v>
      </c>
      <c r="D741">
        <v>32057.200000000001</v>
      </c>
      <c r="E741">
        <v>32102.9</v>
      </c>
      <c r="F741">
        <v>184671555</v>
      </c>
      <c r="G741">
        <v>31839700000</v>
      </c>
    </row>
    <row r="742" spans="1:7" x14ac:dyDescent="0.35">
      <c r="A742" s="2">
        <v>43832</v>
      </c>
      <c r="B742">
        <v>32133.15</v>
      </c>
      <c r="C742">
        <v>32465.45</v>
      </c>
      <c r="D742">
        <v>32121.4</v>
      </c>
      <c r="E742">
        <v>32443.85</v>
      </c>
      <c r="F742">
        <v>253558509</v>
      </c>
      <c r="G742">
        <v>43103400000</v>
      </c>
    </row>
    <row r="743" spans="1:7" x14ac:dyDescent="0.35">
      <c r="A743" s="2">
        <v>43833</v>
      </c>
      <c r="B743">
        <v>32326.95</v>
      </c>
      <c r="C743">
        <v>32329.8</v>
      </c>
      <c r="D743">
        <v>31960.400000000001</v>
      </c>
      <c r="E743">
        <v>32069.25</v>
      </c>
      <c r="F743">
        <v>217584385</v>
      </c>
      <c r="G743">
        <v>45376500000</v>
      </c>
    </row>
    <row r="744" spans="1:7" x14ac:dyDescent="0.35">
      <c r="A744" s="2">
        <v>43836</v>
      </c>
      <c r="B744">
        <v>31910.45</v>
      </c>
      <c r="C744">
        <v>31914.45</v>
      </c>
      <c r="D744">
        <v>31170.55</v>
      </c>
      <c r="E744">
        <v>31237.15</v>
      </c>
      <c r="F744">
        <v>256236748</v>
      </c>
      <c r="G744">
        <v>50485300000</v>
      </c>
    </row>
    <row r="745" spans="1:7" x14ac:dyDescent="0.35">
      <c r="A745" s="2">
        <v>43837</v>
      </c>
      <c r="B745">
        <v>31598.05</v>
      </c>
      <c r="C745">
        <v>31851.45</v>
      </c>
      <c r="D745">
        <v>31200.9</v>
      </c>
      <c r="E745">
        <v>31399.4</v>
      </c>
      <c r="F745">
        <v>294368120</v>
      </c>
      <c r="G745">
        <v>66363700000</v>
      </c>
    </row>
    <row r="746" spans="1:7" x14ac:dyDescent="0.35">
      <c r="A746" s="2">
        <v>43838</v>
      </c>
      <c r="B746">
        <v>30995.5</v>
      </c>
      <c r="C746">
        <v>31451.85</v>
      </c>
      <c r="D746">
        <v>30899.55</v>
      </c>
      <c r="E746">
        <v>31373.65</v>
      </c>
      <c r="F746">
        <v>304484779</v>
      </c>
      <c r="G746">
        <v>61502800000</v>
      </c>
    </row>
    <row r="747" spans="1:7" x14ac:dyDescent="0.35">
      <c r="A747" s="2">
        <v>43839</v>
      </c>
      <c r="B747">
        <v>31748.25</v>
      </c>
      <c r="C747">
        <v>32172.7</v>
      </c>
      <c r="D747">
        <v>31667.15</v>
      </c>
      <c r="E747">
        <v>32092.400000000001</v>
      </c>
      <c r="F747">
        <v>307977487</v>
      </c>
      <c r="G747">
        <v>60138500000</v>
      </c>
    </row>
    <row r="748" spans="1:7" x14ac:dyDescent="0.35">
      <c r="A748" s="2">
        <v>43840</v>
      </c>
      <c r="B748">
        <v>32215.7</v>
      </c>
      <c r="C748">
        <v>32347.200000000001</v>
      </c>
      <c r="D748">
        <v>31953.4</v>
      </c>
      <c r="E748">
        <v>32097.4</v>
      </c>
      <c r="F748">
        <v>444709730</v>
      </c>
      <c r="G748">
        <v>63624600000</v>
      </c>
    </row>
    <row r="749" spans="1:7" x14ac:dyDescent="0.35">
      <c r="A749" s="2">
        <v>43843</v>
      </c>
      <c r="B749">
        <v>32139.1</v>
      </c>
      <c r="C749">
        <v>32322.65</v>
      </c>
      <c r="D749">
        <v>32074.05</v>
      </c>
      <c r="E749">
        <v>32177.65</v>
      </c>
      <c r="F749">
        <v>291441682</v>
      </c>
      <c r="G749">
        <v>44031100000</v>
      </c>
    </row>
    <row r="750" spans="1:7" x14ac:dyDescent="0.35">
      <c r="A750" s="2">
        <v>43844</v>
      </c>
      <c r="B750">
        <v>32196.45</v>
      </c>
      <c r="C750">
        <v>32196.45</v>
      </c>
      <c r="D750">
        <v>31989.200000000001</v>
      </c>
      <c r="E750">
        <v>32071.65</v>
      </c>
      <c r="F750">
        <v>438912100</v>
      </c>
      <c r="G750">
        <v>71850000000</v>
      </c>
    </row>
    <row r="751" spans="1:7" x14ac:dyDescent="0.35">
      <c r="A751" s="2">
        <v>43845</v>
      </c>
      <c r="B751">
        <v>31994.75</v>
      </c>
      <c r="C751">
        <v>32000.9</v>
      </c>
      <c r="D751">
        <v>31670.35</v>
      </c>
      <c r="E751">
        <v>31824.9</v>
      </c>
      <c r="F751">
        <v>545708720</v>
      </c>
      <c r="G751">
        <v>77226800000</v>
      </c>
    </row>
    <row r="752" spans="1:7" x14ac:dyDescent="0.35">
      <c r="A752" s="2">
        <v>43846</v>
      </c>
      <c r="B752">
        <v>31810.55</v>
      </c>
      <c r="C752">
        <v>31988.9</v>
      </c>
      <c r="D752">
        <v>31692.400000000001</v>
      </c>
      <c r="E752">
        <v>31853.9</v>
      </c>
      <c r="F752">
        <v>253715802</v>
      </c>
      <c r="G752">
        <v>56180100000</v>
      </c>
    </row>
    <row r="753" spans="1:7" x14ac:dyDescent="0.35">
      <c r="A753" s="2">
        <v>43847</v>
      </c>
      <c r="B753">
        <v>31571.65</v>
      </c>
      <c r="C753">
        <v>31773.55</v>
      </c>
      <c r="D753">
        <v>31445.5</v>
      </c>
      <c r="E753">
        <v>31590.65</v>
      </c>
      <c r="F753">
        <v>308136774</v>
      </c>
      <c r="G753">
        <v>74049500000</v>
      </c>
    </row>
    <row r="754" spans="1:7" x14ac:dyDescent="0.35">
      <c r="A754" s="2">
        <v>43850</v>
      </c>
      <c r="B754">
        <v>31923.95</v>
      </c>
      <c r="C754">
        <v>31923.95</v>
      </c>
      <c r="D754">
        <v>31050.95</v>
      </c>
      <c r="E754">
        <v>31080.65</v>
      </c>
      <c r="F754">
        <v>282225576</v>
      </c>
      <c r="G754">
        <v>77960600000</v>
      </c>
    </row>
    <row r="755" spans="1:7" x14ac:dyDescent="0.35">
      <c r="A755" s="2">
        <v>43851</v>
      </c>
      <c r="B755">
        <v>30978.85</v>
      </c>
      <c r="C755">
        <v>31171.25</v>
      </c>
      <c r="D755">
        <v>30858.6</v>
      </c>
      <c r="E755">
        <v>30947.55</v>
      </c>
      <c r="F755">
        <v>227481016</v>
      </c>
      <c r="G755">
        <v>61144600000</v>
      </c>
    </row>
    <row r="756" spans="1:7" x14ac:dyDescent="0.35">
      <c r="A756" s="2">
        <v>43852</v>
      </c>
      <c r="B756">
        <v>31061.599999999999</v>
      </c>
      <c r="C756">
        <v>31149.05</v>
      </c>
      <c r="D756">
        <v>30614</v>
      </c>
      <c r="E756">
        <v>30701.45</v>
      </c>
      <c r="F756">
        <v>200582131</v>
      </c>
      <c r="G756">
        <v>60873500000</v>
      </c>
    </row>
    <row r="757" spans="1:7" x14ac:dyDescent="0.35">
      <c r="A757" s="2">
        <v>43853</v>
      </c>
      <c r="B757">
        <v>30742.2</v>
      </c>
      <c r="C757">
        <v>31087.25</v>
      </c>
      <c r="D757">
        <v>30621.35</v>
      </c>
      <c r="E757">
        <v>31004.05</v>
      </c>
      <c r="F757">
        <v>343817897</v>
      </c>
      <c r="G757">
        <v>72424900000</v>
      </c>
    </row>
    <row r="758" spans="1:7" x14ac:dyDescent="0.35">
      <c r="A758" s="2">
        <v>43854</v>
      </c>
      <c r="B758">
        <v>31040.1</v>
      </c>
      <c r="C758">
        <v>31375.45</v>
      </c>
      <c r="D758">
        <v>30879.05</v>
      </c>
      <c r="E758">
        <v>31241.75</v>
      </c>
      <c r="F758">
        <v>424623379</v>
      </c>
      <c r="G758">
        <v>65388100000.000008</v>
      </c>
    </row>
    <row r="759" spans="1:7" x14ac:dyDescent="0.35">
      <c r="A759" s="2">
        <v>43857</v>
      </c>
      <c r="B759">
        <v>31110.55</v>
      </c>
      <c r="C759">
        <v>31227.05</v>
      </c>
      <c r="D759">
        <v>30808.55</v>
      </c>
      <c r="E759">
        <v>30837.4</v>
      </c>
      <c r="F759">
        <v>309934514</v>
      </c>
      <c r="G759">
        <v>72076900000</v>
      </c>
    </row>
    <row r="760" spans="1:7" x14ac:dyDescent="0.35">
      <c r="A760" s="2">
        <v>43858</v>
      </c>
      <c r="B760">
        <v>30922</v>
      </c>
      <c r="C760">
        <v>31048.45</v>
      </c>
      <c r="D760">
        <v>30656.35</v>
      </c>
      <c r="E760">
        <v>30761.4</v>
      </c>
      <c r="F760">
        <v>239604935</v>
      </c>
      <c r="G760">
        <v>57073900000</v>
      </c>
    </row>
    <row r="761" spans="1:7" x14ac:dyDescent="0.35">
      <c r="A761" s="2">
        <v>43859</v>
      </c>
      <c r="B761">
        <v>30915.1</v>
      </c>
      <c r="C761">
        <v>31082.85</v>
      </c>
      <c r="D761">
        <v>30835.8</v>
      </c>
      <c r="E761">
        <v>30877</v>
      </c>
      <c r="F761">
        <v>268788386</v>
      </c>
      <c r="G761">
        <v>51052800000</v>
      </c>
    </row>
    <row r="762" spans="1:7" x14ac:dyDescent="0.35">
      <c r="A762" s="2">
        <v>43860</v>
      </c>
      <c r="B762">
        <v>30889.25</v>
      </c>
      <c r="C762">
        <v>30909.5</v>
      </c>
      <c r="D762">
        <v>30521.3</v>
      </c>
      <c r="E762">
        <v>30647.4</v>
      </c>
      <c r="F762">
        <v>328858847</v>
      </c>
      <c r="G762">
        <v>54106100000</v>
      </c>
    </row>
    <row r="763" spans="1:7" x14ac:dyDescent="0.35">
      <c r="A763" s="2">
        <v>43861</v>
      </c>
      <c r="B763">
        <v>30950.5</v>
      </c>
      <c r="C763">
        <v>31033.45</v>
      </c>
      <c r="D763">
        <v>30691.8</v>
      </c>
      <c r="E763">
        <v>30833.599999999999</v>
      </c>
      <c r="F763">
        <v>333435455</v>
      </c>
      <c r="G763">
        <v>88921500000</v>
      </c>
    </row>
    <row r="764" spans="1:7" x14ac:dyDescent="0.35">
      <c r="A764" s="2">
        <v>43862</v>
      </c>
      <c r="B764">
        <v>30726.2</v>
      </c>
      <c r="C764">
        <v>30918.6</v>
      </c>
      <c r="D764">
        <v>29753</v>
      </c>
      <c r="E764">
        <v>29820.9</v>
      </c>
      <c r="F764">
        <v>255295791</v>
      </c>
      <c r="G764">
        <v>54519500000</v>
      </c>
    </row>
    <row r="765" spans="1:7" x14ac:dyDescent="0.35">
      <c r="A765" s="2">
        <v>43864</v>
      </c>
      <c r="B765">
        <v>29811.75</v>
      </c>
      <c r="C765">
        <v>30105.8</v>
      </c>
      <c r="D765">
        <v>29612.55</v>
      </c>
      <c r="E765">
        <v>30023.25</v>
      </c>
      <c r="F765">
        <v>337112135</v>
      </c>
      <c r="G765">
        <v>71231900000</v>
      </c>
    </row>
    <row r="766" spans="1:7" x14ac:dyDescent="0.35">
      <c r="A766" s="2">
        <v>43865</v>
      </c>
      <c r="B766">
        <v>30235.3</v>
      </c>
      <c r="C766">
        <v>30776.95</v>
      </c>
      <c r="D766">
        <v>30182.45</v>
      </c>
      <c r="E766">
        <v>30686.7</v>
      </c>
      <c r="F766">
        <v>336610481</v>
      </c>
      <c r="G766">
        <v>67194300000</v>
      </c>
    </row>
    <row r="767" spans="1:7" x14ac:dyDescent="0.35">
      <c r="A767" s="2">
        <v>43866</v>
      </c>
      <c r="B767">
        <v>30761.95</v>
      </c>
      <c r="C767">
        <v>31065.85</v>
      </c>
      <c r="D767">
        <v>30630.85</v>
      </c>
      <c r="E767">
        <v>31001.95</v>
      </c>
      <c r="F767">
        <v>427604425</v>
      </c>
      <c r="G767">
        <v>63801300000</v>
      </c>
    </row>
    <row r="768" spans="1:7" x14ac:dyDescent="0.35">
      <c r="A768" s="2">
        <v>43867</v>
      </c>
      <c r="B768">
        <v>31070.75</v>
      </c>
      <c r="C768">
        <v>31470.65</v>
      </c>
      <c r="D768">
        <v>30917.25</v>
      </c>
      <c r="E768">
        <v>31304.05</v>
      </c>
      <c r="F768">
        <v>334000323</v>
      </c>
      <c r="G768">
        <v>70418100000</v>
      </c>
    </row>
    <row r="769" spans="1:7" x14ac:dyDescent="0.35">
      <c r="A769" s="2">
        <v>43868</v>
      </c>
      <c r="B769">
        <v>31367.05</v>
      </c>
      <c r="C769">
        <v>31368.2</v>
      </c>
      <c r="D769">
        <v>31111.05</v>
      </c>
      <c r="E769">
        <v>31201.95</v>
      </c>
      <c r="F769">
        <v>254381768</v>
      </c>
      <c r="G769">
        <v>47629600000</v>
      </c>
    </row>
    <row r="770" spans="1:7" x14ac:dyDescent="0.35">
      <c r="A770" s="2">
        <v>43871</v>
      </c>
      <c r="B770">
        <v>31248.65</v>
      </c>
      <c r="C770">
        <v>31248.799999999999</v>
      </c>
      <c r="D770">
        <v>30957.200000000001</v>
      </c>
      <c r="E770">
        <v>31058.15</v>
      </c>
      <c r="F770">
        <v>239696426</v>
      </c>
      <c r="G770">
        <v>40873000000</v>
      </c>
    </row>
    <row r="771" spans="1:7" x14ac:dyDescent="0.35">
      <c r="A771" s="2">
        <v>43872</v>
      </c>
      <c r="B771">
        <v>31230.2</v>
      </c>
      <c r="C771">
        <v>31505.95</v>
      </c>
      <c r="D771">
        <v>31225.9</v>
      </c>
      <c r="E771">
        <v>31300.6</v>
      </c>
      <c r="F771">
        <v>198887095</v>
      </c>
      <c r="G771">
        <v>45325100000</v>
      </c>
    </row>
    <row r="772" spans="1:7" x14ac:dyDescent="0.35">
      <c r="A772" s="2">
        <v>43873</v>
      </c>
      <c r="B772">
        <v>31441.15</v>
      </c>
      <c r="C772">
        <v>31588.6</v>
      </c>
      <c r="D772">
        <v>31398.15</v>
      </c>
      <c r="E772">
        <v>31492.9</v>
      </c>
      <c r="F772">
        <v>225958605</v>
      </c>
      <c r="G772">
        <v>54115300000</v>
      </c>
    </row>
    <row r="773" spans="1:7" x14ac:dyDescent="0.35">
      <c r="A773" s="2">
        <v>43874</v>
      </c>
      <c r="B773">
        <v>31586.55</v>
      </c>
      <c r="C773">
        <v>31649.45</v>
      </c>
      <c r="D773">
        <v>31180.6</v>
      </c>
      <c r="E773">
        <v>31230.25</v>
      </c>
      <c r="F773">
        <v>303030451</v>
      </c>
      <c r="G773">
        <v>57800400000</v>
      </c>
    </row>
    <row r="774" spans="1:7" x14ac:dyDescent="0.35">
      <c r="A774" s="2">
        <v>43875</v>
      </c>
      <c r="B774">
        <v>31281.85</v>
      </c>
      <c r="C774">
        <v>31436.65</v>
      </c>
      <c r="D774">
        <v>30776.1</v>
      </c>
      <c r="E774">
        <v>30834.799999999999</v>
      </c>
      <c r="F774">
        <v>341366207</v>
      </c>
      <c r="G774">
        <v>67322299999.999992</v>
      </c>
    </row>
    <row r="775" spans="1:7" x14ac:dyDescent="0.35">
      <c r="A775" s="2">
        <v>43878</v>
      </c>
      <c r="B775">
        <v>30873.85</v>
      </c>
      <c r="C775">
        <v>30998.15</v>
      </c>
      <c r="D775">
        <v>30630.5</v>
      </c>
      <c r="E775">
        <v>30680.7</v>
      </c>
      <c r="F775">
        <v>251931924</v>
      </c>
      <c r="G775">
        <v>51001800000</v>
      </c>
    </row>
    <row r="776" spans="1:7" x14ac:dyDescent="0.35">
      <c r="A776" s="2">
        <v>43879</v>
      </c>
      <c r="B776">
        <v>30661.5</v>
      </c>
      <c r="C776">
        <v>30692.75</v>
      </c>
      <c r="D776">
        <v>30252.45</v>
      </c>
      <c r="E776">
        <v>30562.5</v>
      </c>
      <c r="F776">
        <v>398866924</v>
      </c>
      <c r="G776">
        <v>63534799999.999992</v>
      </c>
    </row>
    <row r="777" spans="1:7" x14ac:dyDescent="0.35">
      <c r="A777" s="2">
        <v>43880</v>
      </c>
      <c r="B777">
        <v>30905</v>
      </c>
      <c r="C777">
        <v>30947.15</v>
      </c>
      <c r="D777">
        <v>30606.15</v>
      </c>
      <c r="E777">
        <v>30838.2</v>
      </c>
      <c r="F777">
        <v>268822099</v>
      </c>
      <c r="G777">
        <v>59189300000</v>
      </c>
    </row>
    <row r="778" spans="1:7" x14ac:dyDescent="0.35">
      <c r="A778" s="2">
        <v>43881</v>
      </c>
      <c r="B778">
        <v>30862.3</v>
      </c>
      <c r="C778">
        <v>31085.3</v>
      </c>
      <c r="D778">
        <v>30702.45</v>
      </c>
      <c r="E778">
        <v>30942.85</v>
      </c>
      <c r="F778">
        <v>273065120</v>
      </c>
      <c r="G778">
        <v>66470500000</v>
      </c>
    </row>
    <row r="779" spans="1:7" x14ac:dyDescent="0.35">
      <c r="A779" s="2">
        <v>43885</v>
      </c>
      <c r="B779">
        <v>30666.35</v>
      </c>
      <c r="C779">
        <v>30702.15</v>
      </c>
      <c r="D779">
        <v>30428</v>
      </c>
      <c r="E779">
        <v>30455.1</v>
      </c>
      <c r="F779">
        <v>254235861</v>
      </c>
      <c r="G779">
        <v>60063400000</v>
      </c>
    </row>
    <row r="780" spans="1:7" x14ac:dyDescent="0.35">
      <c r="A780" s="2">
        <v>43886</v>
      </c>
      <c r="B780">
        <v>30517</v>
      </c>
      <c r="C780">
        <v>30610.7</v>
      </c>
      <c r="D780">
        <v>30329.95</v>
      </c>
      <c r="E780">
        <v>30432.7</v>
      </c>
      <c r="F780">
        <v>215913422</v>
      </c>
      <c r="G780">
        <v>50709500000</v>
      </c>
    </row>
    <row r="781" spans="1:7" x14ac:dyDescent="0.35">
      <c r="A781" s="2">
        <v>43887</v>
      </c>
      <c r="B781">
        <v>30279.95</v>
      </c>
      <c r="C781">
        <v>30515.35</v>
      </c>
      <c r="D781">
        <v>30131.75</v>
      </c>
      <c r="E781">
        <v>30306.85</v>
      </c>
      <c r="F781">
        <v>290964252</v>
      </c>
      <c r="G781">
        <v>58850900000</v>
      </c>
    </row>
    <row r="782" spans="1:7" x14ac:dyDescent="0.35">
      <c r="A782" s="2">
        <v>43888</v>
      </c>
      <c r="B782">
        <v>30270</v>
      </c>
      <c r="C782">
        <v>30271.95</v>
      </c>
      <c r="D782">
        <v>29914.15</v>
      </c>
      <c r="E782">
        <v>30187</v>
      </c>
      <c r="F782">
        <v>358020830</v>
      </c>
      <c r="G782">
        <v>73214500000</v>
      </c>
    </row>
    <row r="783" spans="1:7" x14ac:dyDescent="0.35">
      <c r="A783" s="2">
        <v>43889</v>
      </c>
      <c r="B783">
        <v>29501.55</v>
      </c>
      <c r="C783">
        <v>29564.1</v>
      </c>
      <c r="D783">
        <v>29051.5</v>
      </c>
      <c r="E783">
        <v>29147.15</v>
      </c>
      <c r="F783">
        <v>386879090</v>
      </c>
      <c r="G783">
        <v>92812700000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2A8D-FB58-4D79-8506-06F6DDC99D4C}">
  <sheetPr codeName="Sheet3">
    <tabColor theme="6" tint="-0.249977111117893"/>
  </sheetPr>
  <dimension ref="A1:AE54"/>
  <sheetViews>
    <sheetView topLeftCell="I1" workbookViewId="0">
      <pane ySplit="1" topLeftCell="A2" activePane="bottomLeft" state="frozen"/>
      <selection pane="bottomLeft" activeCell="J22" sqref="J22"/>
    </sheetView>
  </sheetViews>
  <sheetFormatPr defaultRowHeight="14.5" x14ac:dyDescent="0.35"/>
  <cols>
    <col min="1" max="1" width="13" customWidth="1"/>
    <col min="2" max="2" width="11.36328125" customWidth="1"/>
    <col min="3" max="3" width="12.81640625" customWidth="1"/>
    <col min="9" max="9" width="12.36328125" customWidth="1"/>
    <col min="10" max="10" width="14.08984375" customWidth="1"/>
    <col min="11" max="11" width="13.36328125" customWidth="1"/>
    <col min="13" max="14" width="14.90625" customWidth="1"/>
    <col min="15" max="15" width="11.90625" customWidth="1"/>
    <col min="16" max="16" width="11.26953125" customWidth="1"/>
    <col min="17" max="17" width="10.54296875" customWidth="1"/>
    <col min="20" max="20" width="13.6328125" customWidth="1"/>
    <col min="21" max="21" width="13.54296875" customWidth="1"/>
  </cols>
  <sheetData>
    <row r="1" spans="1:31" x14ac:dyDescent="0.3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19</v>
      </c>
      <c r="O1" s="1" t="s">
        <v>16</v>
      </c>
      <c r="P1" s="1" t="s">
        <v>17</v>
      </c>
      <c r="Q1" s="5" t="s">
        <v>18</v>
      </c>
      <c r="R1" s="8" t="s">
        <v>20</v>
      </c>
      <c r="S1" s="8" t="s">
        <v>21</v>
      </c>
      <c r="T1" s="7" t="s">
        <v>23</v>
      </c>
      <c r="U1" s="7" t="s">
        <v>22</v>
      </c>
    </row>
    <row r="2" spans="1:31" x14ac:dyDescent="0.35">
      <c r="A2" s="2">
        <v>42737</v>
      </c>
      <c r="B2" t="s">
        <v>11</v>
      </c>
      <c r="C2" s="3">
        <v>42760</v>
      </c>
      <c r="D2">
        <v>18210.05</v>
      </c>
      <c r="E2">
        <v>18261.2</v>
      </c>
      <c r="F2">
        <v>17886.7</v>
      </c>
      <c r="G2">
        <v>18034.3</v>
      </c>
      <c r="H2">
        <v>18031</v>
      </c>
      <c r="I2">
        <v>18034.3</v>
      </c>
      <c r="J2">
        <v>2269880</v>
      </c>
      <c r="K2">
        <v>234000</v>
      </c>
      <c r="L2">
        <f>MROUND(G2,100)</f>
        <v>18000</v>
      </c>
      <c r="M2">
        <v>23</v>
      </c>
      <c r="N2" s="6">
        <f>M2/365</f>
        <v>6.3013698630136991E-2</v>
      </c>
      <c r="O2">
        <v>367.55</v>
      </c>
      <c r="P2">
        <v>336.4</v>
      </c>
      <c r="Q2">
        <f>O2+P2</f>
        <v>703.95</v>
      </c>
      <c r="R2" s="9">
        <v>0.1776887772586149</v>
      </c>
      <c r="S2" s="9">
        <v>0.21105530202128719</v>
      </c>
      <c r="T2">
        <f>MROUND((G2-2*G2*100*S2*SQRT(N2)/100),50)</f>
        <v>16100</v>
      </c>
      <c r="U2">
        <f>MROUND((H2+2*H2*100*R2*SQRT(N2)/100),50)</f>
        <v>19650</v>
      </c>
    </row>
    <row r="3" spans="1:31" x14ac:dyDescent="0.35">
      <c r="A3" s="2">
        <v>42762</v>
      </c>
      <c r="B3" t="s">
        <v>11</v>
      </c>
      <c r="C3" s="3">
        <v>42789</v>
      </c>
      <c r="D3">
        <v>19599.900000000001</v>
      </c>
      <c r="E3">
        <v>19874.8</v>
      </c>
      <c r="F3">
        <v>19599.900000000001</v>
      </c>
      <c r="G3">
        <v>19793.5</v>
      </c>
      <c r="H3">
        <v>19804</v>
      </c>
      <c r="I3">
        <v>19793.5</v>
      </c>
      <c r="J3">
        <v>2152240</v>
      </c>
      <c r="K3">
        <v>224960</v>
      </c>
      <c r="L3">
        <f t="shared" ref="L3:L54" si="0">MROUND(G3,100)</f>
        <v>19800</v>
      </c>
      <c r="M3">
        <v>27</v>
      </c>
      <c r="N3" s="6">
        <f t="shared" ref="N3:N54" si="1">M3/365</f>
        <v>7.3972602739726029E-2</v>
      </c>
      <c r="O3">
        <v>407.95</v>
      </c>
      <c r="P3">
        <v>412</v>
      </c>
      <c r="Q3">
        <f t="shared" ref="Q3:Q54" si="2">O3+P3</f>
        <v>819.95</v>
      </c>
      <c r="R3" s="9">
        <v>0.17427651227538499</v>
      </c>
      <c r="S3" s="9">
        <v>0.2073147671232555</v>
      </c>
      <c r="T3">
        <f t="shared" ref="T3:T54" si="3">MROUND((G3-2*G3*100*S3*SQRT(N3)/100),50)</f>
        <v>17550</v>
      </c>
      <c r="U3">
        <f t="shared" ref="U3:U54" si="4">MROUND((H3+2*H3*100*R3*SQRT(N3)/100),50)</f>
        <v>21700</v>
      </c>
      <c r="Y3" s="22" t="s">
        <v>26</v>
      </c>
      <c r="Z3" s="22"/>
      <c r="AA3" s="22"/>
      <c r="AB3" s="22"/>
      <c r="AC3" s="22"/>
      <c r="AD3" s="22"/>
      <c r="AE3" s="22"/>
    </row>
    <row r="4" spans="1:31" x14ac:dyDescent="0.35">
      <c r="A4" s="2">
        <v>42793</v>
      </c>
      <c r="B4" t="s">
        <v>11</v>
      </c>
      <c r="C4" s="3">
        <v>42824</v>
      </c>
      <c r="D4">
        <v>20863</v>
      </c>
      <c r="E4">
        <v>20879.95</v>
      </c>
      <c r="F4">
        <v>20666</v>
      </c>
      <c r="G4">
        <v>20682</v>
      </c>
      <c r="H4">
        <v>20678</v>
      </c>
      <c r="I4">
        <v>20682</v>
      </c>
      <c r="J4">
        <v>2707120</v>
      </c>
      <c r="K4">
        <v>-1080</v>
      </c>
      <c r="L4">
        <f t="shared" si="0"/>
        <v>20700</v>
      </c>
      <c r="M4">
        <v>31</v>
      </c>
      <c r="N4" s="6">
        <f t="shared" si="1"/>
        <v>8.4931506849315067E-2</v>
      </c>
      <c r="O4">
        <v>379.6</v>
      </c>
      <c r="P4">
        <v>397.85</v>
      </c>
      <c r="Q4">
        <f t="shared" si="2"/>
        <v>777.45</v>
      </c>
      <c r="R4" s="9">
        <v>0.14318685562012129</v>
      </c>
      <c r="S4" s="9">
        <v>0.17993125069441121</v>
      </c>
      <c r="T4">
        <f t="shared" si="3"/>
        <v>18500</v>
      </c>
      <c r="U4">
        <f t="shared" si="4"/>
        <v>22400</v>
      </c>
      <c r="Y4" s="23" t="s">
        <v>25</v>
      </c>
      <c r="Z4" s="23"/>
      <c r="AA4" s="23"/>
      <c r="AB4" s="23"/>
      <c r="AC4" s="23"/>
      <c r="AD4" s="23"/>
      <c r="AE4" s="23"/>
    </row>
    <row r="5" spans="1:31" x14ac:dyDescent="0.35">
      <c r="A5" s="2">
        <v>42825</v>
      </c>
      <c r="B5" t="s">
        <v>11</v>
      </c>
      <c r="C5" s="3">
        <v>42852</v>
      </c>
      <c r="D5">
        <v>21512.25</v>
      </c>
      <c r="E5">
        <v>21603.4</v>
      </c>
      <c r="F5">
        <v>21465.5</v>
      </c>
      <c r="G5">
        <v>21488.15</v>
      </c>
      <c r="H5">
        <v>21482.9</v>
      </c>
      <c r="I5">
        <v>21488.15</v>
      </c>
      <c r="J5">
        <v>2616640</v>
      </c>
      <c r="K5">
        <v>32800</v>
      </c>
      <c r="L5">
        <f t="shared" si="0"/>
        <v>21500</v>
      </c>
      <c r="M5">
        <v>27</v>
      </c>
      <c r="N5" s="6">
        <f t="shared" si="1"/>
        <v>7.3972602739726029E-2</v>
      </c>
      <c r="O5">
        <v>341.45</v>
      </c>
      <c r="P5">
        <v>353.4</v>
      </c>
      <c r="Q5">
        <f t="shared" si="2"/>
        <v>694.84999999999991</v>
      </c>
      <c r="R5" s="9">
        <v>0.13164284711263441</v>
      </c>
      <c r="S5" s="9">
        <v>0.1659009837559596</v>
      </c>
      <c r="T5">
        <f t="shared" si="3"/>
        <v>19550</v>
      </c>
      <c r="U5">
        <f t="shared" si="4"/>
        <v>23000</v>
      </c>
    </row>
    <row r="6" spans="1:31" x14ac:dyDescent="0.35">
      <c r="A6" s="2">
        <v>42853</v>
      </c>
      <c r="B6" t="s">
        <v>11</v>
      </c>
      <c r="C6" s="3">
        <v>42880</v>
      </c>
      <c r="D6">
        <v>22275</v>
      </c>
      <c r="E6">
        <v>22391.9</v>
      </c>
      <c r="F6">
        <v>22203.8</v>
      </c>
      <c r="G6">
        <v>22366.400000000001</v>
      </c>
      <c r="H6">
        <v>22370</v>
      </c>
      <c r="I6">
        <v>22366.400000000001</v>
      </c>
      <c r="J6">
        <v>3511840</v>
      </c>
      <c r="K6">
        <v>156720</v>
      </c>
      <c r="L6">
        <f t="shared" si="0"/>
        <v>22400</v>
      </c>
      <c r="M6">
        <v>27</v>
      </c>
      <c r="N6" s="6">
        <f t="shared" si="1"/>
        <v>7.3972602739726029E-2</v>
      </c>
      <c r="O6">
        <v>283.64999999999998</v>
      </c>
      <c r="P6">
        <v>320.85000000000002</v>
      </c>
      <c r="Q6">
        <f t="shared" si="2"/>
        <v>604.5</v>
      </c>
      <c r="R6" s="9">
        <v>0.1065536034323013</v>
      </c>
      <c r="S6" s="9">
        <v>0.14223978715866251</v>
      </c>
      <c r="T6">
        <f t="shared" si="3"/>
        <v>20650</v>
      </c>
      <c r="U6">
        <f t="shared" si="4"/>
        <v>23650</v>
      </c>
    </row>
    <row r="7" spans="1:31" x14ac:dyDescent="0.35">
      <c r="A7" s="2">
        <v>42881</v>
      </c>
      <c r="B7" t="s">
        <v>11</v>
      </c>
      <c r="C7" s="3">
        <v>42915</v>
      </c>
      <c r="D7">
        <v>23020</v>
      </c>
      <c r="E7">
        <v>23320</v>
      </c>
      <c r="F7">
        <v>23000</v>
      </c>
      <c r="G7">
        <v>23256.95</v>
      </c>
      <c r="H7">
        <v>23245</v>
      </c>
      <c r="I7">
        <v>23256.95</v>
      </c>
      <c r="J7">
        <v>3167080</v>
      </c>
      <c r="K7">
        <v>2960</v>
      </c>
      <c r="L7">
        <f t="shared" si="0"/>
        <v>23300</v>
      </c>
      <c r="M7">
        <v>34</v>
      </c>
      <c r="N7" s="6">
        <f t="shared" si="1"/>
        <v>9.3150684931506855E-2</v>
      </c>
      <c r="O7">
        <v>318.35000000000002</v>
      </c>
      <c r="P7">
        <v>378.95</v>
      </c>
      <c r="Q7">
        <f t="shared" si="2"/>
        <v>697.3</v>
      </c>
      <c r="R7" s="9">
        <v>0.1005938468152876</v>
      </c>
      <c r="S7" s="9">
        <v>0.1452331567251274</v>
      </c>
      <c r="T7">
        <f t="shared" si="3"/>
        <v>21200</v>
      </c>
      <c r="U7">
        <f t="shared" si="4"/>
        <v>24650</v>
      </c>
    </row>
    <row r="8" spans="1:31" x14ac:dyDescent="0.35">
      <c r="A8" s="2">
        <v>42916</v>
      </c>
      <c r="B8" t="s">
        <v>11</v>
      </c>
      <c r="C8" s="3">
        <v>42943</v>
      </c>
      <c r="D8">
        <v>23149.55</v>
      </c>
      <c r="E8">
        <v>23226.9</v>
      </c>
      <c r="F8">
        <v>23007.05</v>
      </c>
      <c r="G8">
        <v>23201.200000000001</v>
      </c>
      <c r="H8">
        <v>23210</v>
      </c>
      <c r="I8">
        <v>23201.200000000001</v>
      </c>
      <c r="J8">
        <v>2410680</v>
      </c>
      <c r="K8">
        <v>140480</v>
      </c>
      <c r="L8">
        <f t="shared" si="0"/>
        <v>23200</v>
      </c>
      <c r="M8">
        <v>27</v>
      </c>
      <c r="N8" s="6">
        <f t="shared" si="1"/>
        <v>7.3972602739726029E-2</v>
      </c>
      <c r="O8">
        <v>343.7</v>
      </c>
      <c r="P8">
        <v>343.05</v>
      </c>
      <c r="Q8">
        <f t="shared" si="2"/>
        <v>686.75</v>
      </c>
      <c r="R8" s="9">
        <v>0.11867897033731439</v>
      </c>
      <c r="S8" s="9">
        <v>0.1531766790643185</v>
      </c>
      <c r="T8">
        <f t="shared" si="3"/>
        <v>21250</v>
      </c>
      <c r="U8">
        <f t="shared" si="4"/>
        <v>24700</v>
      </c>
    </row>
    <row r="9" spans="1:31" x14ac:dyDescent="0.35">
      <c r="A9" s="2">
        <v>42944</v>
      </c>
      <c r="B9" t="s">
        <v>11</v>
      </c>
      <c r="C9" s="3">
        <v>42978</v>
      </c>
      <c r="D9">
        <v>24870</v>
      </c>
      <c r="E9">
        <v>24962.1</v>
      </c>
      <c r="F9">
        <v>24810</v>
      </c>
      <c r="G9">
        <v>24934.25</v>
      </c>
      <c r="H9">
        <v>24934</v>
      </c>
      <c r="I9">
        <v>24934.25</v>
      </c>
      <c r="J9">
        <v>2372800</v>
      </c>
      <c r="K9">
        <v>-130760</v>
      </c>
      <c r="L9">
        <f t="shared" si="0"/>
        <v>24900</v>
      </c>
      <c r="M9">
        <v>34</v>
      </c>
      <c r="N9" s="6">
        <f t="shared" si="1"/>
        <v>9.3150684931506855E-2</v>
      </c>
      <c r="O9">
        <v>382</v>
      </c>
      <c r="P9">
        <v>355.3</v>
      </c>
      <c r="Q9">
        <f t="shared" si="2"/>
        <v>737.3</v>
      </c>
      <c r="R9" s="9">
        <v>9.9442290495607003E-2</v>
      </c>
      <c r="S9" s="9">
        <v>0.14075108457789301</v>
      </c>
      <c r="T9">
        <f t="shared" si="3"/>
        <v>22800</v>
      </c>
      <c r="U9">
        <f t="shared" si="4"/>
        <v>26450</v>
      </c>
    </row>
    <row r="10" spans="1:31" x14ac:dyDescent="0.35">
      <c r="A10" s="2">
        <v>42979</v>
      </c>
      <c r="B10" t="s">
        <v>11</v>
      </c>
      <c r="C10" s="3">
        <v>43006</v>
      </c>
      <c r="D10">
        <v>24354</v>
      </c>
      <c r="E10">
        <v>24528</v>
      </c>
      <c r="F10">
        <v>24307.35</v>
      </c>
      <c r="G10">
        <v>24483.45</v>
      </c>
      <c r="H10">
        <v>24483.35</v>
      </c>
      <c r="I10">
        <v>24483.45</v>
      </c>
      <c r="J10">
        <v>1869280</v>
      </c>
      <c r="K10">
        <v>230720</v>
      </c>
      <c r="L10">
        <f t="shared" si="0"/>
        <v>24500</v>
      </c>
      <c r="M10">
        <v>27</v>
      </c>
      <c r="N10" s="6">
        <f t="shared" si="1"/>
        <v>7.3972602739726029E-2</v>
      </c>
      <c r="O10">
        <v>314.8</v>
      </c>
      <c r="P10">
        <v>341.7</v>
      </c>
      <c r="Q10">
        <f t="shared" si="2"/>
        <v>656.5</v>
      </c>
      <c r="R10" s="9">
        <v>0.1041337967547665</v>
      </c>
      <c r="S10" s="9">
        <v>0.1423045933289665</v>
      </c>
      <c r="T10">
        <f t="shared" si="3"/>
        <v>22600</v>
      </c>
      <c r="U10">
        <f t="shared" si="4"/>
        <v>25850</v>
      </c>
    </row>
    <row r="11" spans="1:31" x14ac:dyDescent="0.35">
      <c r="A11" s="2">
        <v>43007</v>
      </c>
      <c r="B11" t="s">
        <v>11</v>
      </c>
      <c r="C11" s="3">
        <v>43034</v>
      </c>
      <c r="D11">
        <v>24135.7</v>
      </c>
      <c r="E11">
        <v>24267</v>
      </c>
      <c r="F11">
        <v>24016</v>
      </c>
      <c r="G11">
        <v>24066.45</v>
      </c>
      <c r="H11">
        <v>24079</v>
      </c>
      <c r="I11">
        <v>24066.45</v>
      </c>
      <c r="J11">
        <v>2297600</v>
      </c>
      <c r="K11">
        <v>123080</v>
      </c>
      <c r="L11">
        <f t="shared" si="0"/>
        <v>24100</v>
      </c>
      <c r="M11">
        <v>27</v>
      </c>
      <c r="N11" s="6">
        <f t="shared" si="1"/>
        <v>7.3972602739726029E-2</v>
      </c>
      <c r="O11">
        <v>339.25</v>
      </c>
      <c r="P11">
        <v>365.25</v>
      </c>
      <c r="Q11">
        <f t="shared" si="2"/>
        <v>704.5</v>
      </c>
      <c r="R11" s="9">
        <v>0.11911659451918929</v>
      </c>
      <c r="S11" s="9">
        <v>0.15040813345821721</v>
      </c>
      <c r="T11">
        <f t="shared" si="3"/>
        <v>22100</v>
      </c>
      <c r="U11">
        <f t="shared" si="4"/>
        <v>25650</v>
      </c>
    </row>
    <row r="12" spans="1:31" x14ac:dyDescent="0.35">
      <c r="A12" s="2">
        <v>43035</v>
      </c>
      <c r="B12" t="s">
        <v>11</v>
      </c>
      <c r="C12" s="3">
        <v>43069</v>
      </c>
      <c r="D12">
        <v>24966.1</v>
      </c>
      <c r="E12">
        <v>25085</v>
      </c>
      <c r="F12">
        <v>24920.05</v>
      </c>
      <c r="G12">
        <v>24981.25</v>
      </c>
      <c r="H12">
        <v>24990</v>
      </c>
      <c r="I12">
        <v>24981.25</v>
      </c>
      <c r="J12">
        <v>1682960</v>
      </c>
      <c r="K12">
        <v>-11600</v>
      </c>
      <c r="L12">
        <f t="shared" si="0"/>
        <v>25000</v>
      </c>
      <c r="M12">
        <v>34</v>
      </c>
      <c r="N12" s="6">
        <f t="shared" si="1"/>
        <v>9.3150684931506855E-2</v>
      </c>
      <c r="O12">
        <v>402.4</v>
      </c>
      <c r="P12">
        <v>407.85</v>
      </c>
      <c r="Q12">
        <f t="shared" si="2"/>
        <v>810.25</v>
      </c>
      <c r="R12" s="9">
        <v>0.11576538401739089</v>
      </c>
      <c r="S12" s="9">
        <v>0.14982951967755309</v>
      </c>
      <c r="T12">
        <f t="shared" si="3"/>
        <v>22700</v>
      </c>
      <c r="U12">
        <f t="shared" si="4"/>
        <v>26750</v>
      </c>
    </row>
    <row r="13" spans="1:31" x14ac:dyDescent="0.35">
      <c r="A13" s="2">
        <v>43070</v>
      </c>
      <c r="B13" t="s">
        <v>11</v>
      </c>
      <c r="C13" s="3">
        <v>43097</v>
      </c>
      <c r="D13">
        <v>25510</v>
      </c>
      <c r="E13">
        <v>25540</v>
      </c>
      <c r="F13">
        <v>25211.3</v>
      </c>
      <c r="G13">
        <v>25259.65</v>
      </c>
      <c r="H13">
        <v>25256.05</v>
      </c>
      <c r="I13">
        <v>25259.65</v>
      </c>
      <c r="J13">
        <v>1595120</v>
      </c>
      <c r="K13">
        <v>123600</v>
      </c>
      <c r="L13">
        <f t="shared" si="0"/>
        <v>25300</v>
      </c>
      <c r="M13">
        <v>27</v>
      </c>
      <c r="N13" s="6">
        <f t="shared" si="1"/>
        <v>7.3972602739726029E-2</v>
      </c>
      <c r="O13">
        <v>377.05</v>
      </c>
      <c r="P13">
        <v>422.6</v>
      </c>
      <c r="Q13">
        <f t="shared" si="2"/>
        <v>799.65000000000009</v>
      </c>
      <c r="R13" s="9">
        <v>0.12776935438281989</v>
      </c>
      <c r="S13" s="9">
        <v>0.16384797005307841</v>
      </c>
      <c r="T13">
        <f t="shared" si="3"/>
        <v>23000</v>
      </c>
      <c r="U13">
        <f t="shared" si="4"/>
        <v>27000</v>
      </c>
    </row>
    <row r="14" spans="1:31" x14ac:dyDescent="0.35">
      <c r="A14" s="2">
        <v>43098</v>
      </c>
      <c r="B14" t="s">
        <v>11</v>
      </c>
      <c r="C14" s="3">
        <v>43125</v>
      </c>
      <c r="D14">
        <v>25538</v>
      </c>
      <c r="E14">
        <v>25598.2</v>
      </c>
      <c r="F14">
        <v>25484.45</v>
      </c>
      <c r="G14">
        <v>25570.05</v>
      </c>
      <c r="H14">
        <v>25585</v>
      </c>
      <c r="I14">
        <v>25570.05</v>
      </c>
      <c r="J14">
        <v>1249560</v>
      </c>
      <c r="K14">
        <v>-15360</v>
      </c>
      <c r="L14">
        <f t="shared" si="0"/>
        <v>25600</v>
      </c>
      <c r="M14">
        <v>27</v>
      </c>
      <c r="N14" s="6">
        <f t="shared" si="1"/>
        <v>7.3972602739726029E-2</v>
      </c>
      <c r="O14">
        <v>317.64999999999998</v>
      </c>
      <c r="P14">
        <v>349.95</v>
      </c>
      <c r="Q14">
        <f t="shared" si="2"/>
        <v>667.59999999999991</v>
      </c>
      <c r="R14" s="9">
        <v>0.10254317089642261</v>
      </c>
      <c r="S14" s="9">
        <v>0.13761688111196521</v>
      </c>
      <c r="T14">
        <f t="shared" si="3"/>
        <v>23650</v>
      </c>
      <c r="U14">
        <f t="shared" si="4"/>
        <v>27000</v>
      </c>
    </row>
    <row r="15" spans="1:31" x14ac:dyDescent="0.35">
      <c r="A15" s="2">
        <v>43129</v>
      </c>
      <c r="B15" t="s">
        <v>11</v>
      </c>
      <c r="C15" s="3">
        <v>43153</v>
      </c>
      <c r="D15">
        <v>27382</v>
      </c>
      <c r="E15">
        <v>27639.65</v>
      </c>
      <c r="F15">
        <v>27382</v>
      </c>
      <c r="G15">
        <v>27509.3</v>
      </c>
      <c r="H15">
        <v>27497</v>
      </c>
      <c r="I15">
        <v>27509.3</v>
      </c>
      <c r="J15">
        <v>2284160</v>
      </c>
      <c r="K15">
        <v>360</v>
      </c>
      <c r="L15">
        <f t="shared" si="0"/>
        <v>27500</v>
      </c>
      <c r="M15">
        <v>24</v>
      </c>
      <c r="N15" s="6">
        <f t="shared" si="1"/>
        <v>6.575342465753424E-2</v>
      </c>
      <c r="O15">
        <v>522.20000000000005</v>
      </c>
      <c r="P15">
        <v>512.6</v>
      </c>
      <c r="Q15">
        <f t="shared" si="2"/>
        <v>1034.8000000000002</v>
      </c>
      <c r="R15" s="9">
        <v>0.1675219633481822</v>
      </c>
      <c r="S15" s="9">
        <v>0.19966406492770961</v>
      </c>
      <c r="T15">
        <f t="shared" si="3"/>
        <v>24700</v>
      </c>
      <c r="U15">
        <f t="shared" si="4"/>
        <v>29850</v>
      </c>
    </row>
    <row r="16" spans="1:31" x14ac:dyDescent="0.35">
      <c r="A16" s="2">
        <v>43192</v>
      </c>
      <c r="B16" t="s">
        <v>11</v>
      </c>
      <c r="C16" s="3">
        <v>43216</v>
      </c>
      <c r="D16">
        <v>24355.5</v>
      </c>
      <c r="E16">
        <v>24465</v>
      </c>
      <c r="F16">
        <v>24155</v>
      </c>
      <c r="G16">
        <v>24431.25</v>
      </c>
      <c r="H16">
        <v>24432.1</v>
      </c>
      <c r="I16">
        <v>24431.25</v>
      </c>
      <c r="J16">
        <v>1596480</v>
      </c>
      <c r="K16">
        <v>118760</v>
      </c>
      <c r="L16">
        <f t="shared" si="0"/>
        <v>24400</v>
      </c>
      <c r="M16">
        <v>24</v>
      </c>
      <c r="N16" s="6">
        <f t="shared" si="1"/>
        <v>6.575342465753424E-2</v>
      </c>
      <c r="O16">
        <v>486.15</v>
      </c>
      <c r="P16">
        <v>453.55</v>
      </c>
      <c r="Q16">
        <f t="shared" si="2"/>
        <v>939.7</v>
      </c>
      <c r="R16" s="9">
        <v>0.1716536263730456</v>
      </c>
      <c r="S16" s="9">
        <v>0.20339437742727071</v>
      </c>
      <c r="T16">
        <f t="shared" si="3"/>
        <v>21900</v>
      </c>
      <c r="U16">
        <f t="shared" si="4"/>
        <v>26600</v>
      </c>
    </row>
    <row r="17" spans="1:21" x14ac:dyDescent="0.35">
      <c r="A17" s="2">
        <v>43217</v>
      </c>
      <c r="B17" t="s">
        <v>11</v>
      </c>
      <c r="C17" s="3">
        <v>43251</v>
      </c>
      <c r="D17">
        <v>25040.65</v>
      </c>
      <c r="E17">
        <v>25477.85</v>
      </c>
      <c r="F17">
        <v>25035.1</v>
      </c>
      <c r="G17">
        <v>25445.200000000001</v>
      </c>
      <c r="H17">
        <v>25468</v>
      </c>
      <c r="I17">
        <v>25445.200000000001</v>
      </c>
      <c r="J17">
        <v>2475760</v>
      </c>
      <c r="K17">
        <v>398160</v>
      </c>
      <c r="L17">
        <f t="shared" si="0"/>
        <v>25400</v>
      </c>
      <c r="M17">
        <v>34</v>
      </c>
      <c r="N17" s="6">
        <f t="shared" si="1"/>
        <v>9.3150684931506855E-2</v>
      </c>
      <c r="O17">
        <v>443.7</v>
      </c>
      <c r="P17">
        <v>400.8</v>
      </c>
      <c r="Q17">
        <f t="shared" si="2"/>
        <v>844.5</v>
      </c>
      <c r="R17" s="9">
        <v>0.1152882088401182</v>
      </c>
      <c r="S17" s="9">
        <v>0.15475792506075969</v>
      </c>
      <c r="T17">
        <f t="shared" si="3"/>
        <v>23050</v>
      </c>
      <c r="U17">
        <f t="shared" si="4"/>
        <v>27250</v>
      </c>
    </row>
    <row r="18" spans="1:21" x14ac:dyDescent="0.35">
      <c r="A18" s="2">
        <v>43252</v>
      </c>
      <c r="B18" t="s">
        <v>11</v>
      </c>
      <c r="C18" s="3">
        <v>43279</v>
      </c>
      <c r="D18">
        <v>26726</v>
      </c>
      <c r="E18">
        <v>26887</v>
      </c>
      <c r="F18">
        <v>26620</v>
      </c>
      <c r="G18">
        <v>26669.25</v>
      </c>
      <c r="H18">
        <v>26645.3</v>
      </c>
      <c r="I18">
        <v>26669.25</v>
      </c>
      <c r="J18">
        <v>2711760</v>
      </c>
      <c r="K18">
        <v>-128520</v>
      </c>
      <c r="L18">
        <f t="shared" si="0"/>
        <v>26700</v>
      </c>
      <c r="M18">
        <v>27</v>
      </c>
      <c r="N18" s="6">
        <f t="shared" si="1"/>
        <v>7.3972602739726029E-2</v>
      </c>
      <c r="O18">
        <v>426.5</v>
      </c>
      <c r="P18">
        <v>454.4</v>
      </c>
      <c r="Q18">
        <f t="shared" si="2"/>
        <v>880.9</v>
      </c>
      <c r="R18" s="9">
        <v>0.1354950952015081</v>
      </c>
      <c r="S18" s="9">
        <v>0.16869338181604651</v>
      </c>
      <c r="T18">
        <f t="shared" si="3"/>
        <v>24200</v>
      </c>
      <c r="U18">
        <f t="shared" si="4"/>
        <v>28600</v>
      </c>
    </row>
    <row r="19" spans="1:21" x14ac:dyDescent="0.35">
      <c r="A19" s="2">
        <v>43280</v>
      </c>
      <c r="B19" t="s">
        <v>11</v>
      </c>
      <c r="C19" s="3">
        <v>43307</v>
      </c>
      <c r="D19">
        <v>26255.599999999999</v>
      </c>
      <c r="E19">
        <v>26437</v>
      </c>
      <c r="F19">
        <v>26255.599999999999</v>
      </c>
      <c r="G19">
        <v>26349.65</v>
      </c>
      <c r="H19">
        <v>26335</v>
      </c>
      <c r="I19">
        <v>26349.65</v>
      </c>
      <c r="J19">
        <v>1929640</v>
      </c>
      <c r="K19">
        <v>-2360</v>
      </c>
      <c r="L19">
        <f t="shared" si="0"/>
        <v>26300</v>
      </c>
      <c r="M19">
        <v>27</v>
      </c>
      <c r="N19" s="6">
        <f t="shared" si="1"/>
        <v>7.3972602739726029E-2</v>
      </c>
      <c r="O19">
        <v>428.35</v>
      </c>
      <c r="P19">
        <v>380.95</v>
      </c>
      <c r="Q19">
        <f t="shared" si="2"/>
        <v>809.3</v>
      </c>
      <c r="R19" s="9">
        <v>0.12276980289315879</v>
      </c>
      <c r="S19" s="9">
        <v>0.15800781418440191</v>
      </c>
      <c r="T19">
        <f t="shared" si="3"/>
        <v>24100</v>
      </c>
      <c r="U19">
        <f t="shared" si="4"/>
        <v>28100</v>
      </c>
    </row>
    <row r="20" spans="1:21" x14ac:dyDescent="0.35">
      <c r="A20" s="2">
        <v>43308</v>
      </c>
      <c r="B20" t="s">
        <v>11</v>
      </c>
      <c r="C20" s="3">
        <v>43342</v>
      </c>
      <c r="D20">
        <v>27503.3</v>
      </c>
      <c r="E20">
        <v>27660</v>
      </c>
      <c r="F20">
        <v>27475</v>
      </c>
      <c r="G20">
        <v>27639.45</v>
      </c>
      <c r="H20">
        <v>27627</v>
      </c>
      <c r="I20">
        <v>27639.45</v>
      </c>
      <c r="J20">
        <v>2533600</v>
      </c>
      <c r="K20">
        <v>243440</v>
      </c>
      <c r="L20">
        <f t="shared" si="0"/>
        <v>27600</v>
      </c>
      <c r="M20">
        <v>34</v>
      </c>
      <c r="N20" s="6">
        <f t="shared" si="1"/>
        <v>9.3150684931506855E-2</v>
      </c>
      <c r="O20">
        <v>452.7</v>
      </c>
      <c r="P20">
        <v>413.2</v>
      </c>
      <c r="Q20">
        <f t="shared" si="2"/>
        <v>865.9</v>
      </c>
      <c r="R20" s="9">
        <v>0.1080664950224226</v>
      </c>
      <c r="S20" s="9">
        <v>0.14677580969720719</v>
      </c>
      <c r="T20">
        <f t="shared" si="3"/>
        <v>25150</v>
      </c>
      <c r="U20">
        <f t="shared" si="4"/>
        <v>29450</v>
      </c>
    </row>
    <row r="21" spans="1:21" x14ac:dyDescent="0.35">
      <c r="A21" s="2">
        <v>43343</v>
      </c>
      <c r="B21" t="s">
        <v>11</v>
      </c>
      <c r="C21" s="3">
        <v>43370</v>
      </c>
      <c r="D21">
        <v>28160</v>
      </c>
      <c r="E21">
        <v>28309.15</v>
      </c>
      <c r="F21">
        <v>28107.95</v>
      </c>
      <c r="G21">
        <v>28216.7</v>
      </c>
      <c r="H21">
        <v>28218.25</v>
      </c>
      <c r="I21">
        <v>28216.7</v>
      </c>
      <c r="J21">
        <v>1599720</v>
      </c>
      <c r="K21">
        <v>-47000</v>
      </c>
      <c r="L21">
        <f t="shared" si="0"/>
        <v>28200</v>
      </c>
      <c r="M21">
        <v>27</v>
      </c>
      <c r="N21" s="6">
        <f t="shared" si="1"/>
        <v>7.3972602739726029E-2</v>
      </c>
      <c r="O21">
        <v>392.75</v>
      </c>
      <c r="P21">
        <v>378.6</v>
      </c>
      <c r="Q21">
        <f t="shared" si="2"/>
        <v>771.35</v>
      </c>
      <c r="R21" s="9">
        <v>0.1076079636306861</v>
      </c>
      <c r="S21" s="9">
        <v>0.1428153181609334</v>
      </c>
      <c r="T21">
        <f t="shared" si="3"/>
        <v>26000</v>
      </c>
      <c r="U21">
        <f t="shared" si="4"/>
        <v>29850</v>
      </c>
    </row>
    <row r="22" spans="1:21" x14ac:dyDescent="0.35">
      <c r="A22" s="2">
        <v>43371</v>
      </c>
      <c r="B22" t="s">
        <v>11</v>
      </c>
      <c r="C22" s="3">
        <v>43398</v>
      </c>
      <c r="D22">
        <v>25325.200000000001</v>
      </c>
      <c r="E22">
        <v>25530.55</v>
      </c>
      <c r="F22">
        <v>25050.15</v>
      </c>
      <c r="G22">
        <v>25214.7</v>
      </c>
      <c r="H22">
        <v>25235</v>
      </c>
      <c r="I22">
        <v>25214.7</v>
      </c>
      <c r="J22">
        <v>1572840</v>
      </c>
      <c r="K22">
        <v>231680</v>
      </c>
      <c r="L22">
        <f t="shared" si="0"/>
        <v>25200</v>
      </c>
      <c r="M22">
        <v>27</v>
      </c>
      <c r="N22" s="6">
        <f t="shared" si="1"/>
        <v>7.3972602739726029E-2</v>
      </c>
      <c r="O22">
        <v>553.70000000000005</v>
      </c>
      <c r="P22">
        <v>545.35</v>
      </c>
      <c r="Q22">
        <f t="shared" si="2"/>
        <v>1099.0500000000002</v>
      </c>
      <c r="R22" s="9">
        <v>0.18238544044060451</v>
      </c>
      <c r="S22" s="9">
        <v>0.21892173964763029</v>
      </c>
      <c r="T22">
        <f t="shared" si="3"/>
        <v>22200</v>
      </c>
      <c r="U22">
        <f t="shared" si="4"/>
        <v>27750</v>
      </c>
    </row>
    <row r="23" spans="1:21" x14ac:dyDescent="0.35">
      <c r="A23" s="2">
        <v>43399</v>
      </c>
      <c r="B23" t="s">
        <v>11</v>
      </c>
      <c r="C23" s="3">
        <v>43433</v>
      </c>
      <c r="D23">
        <v>24875</v>
      </c>
      <c r="E23">
        <v>24906.2</v>
      </c>
      <c r="F23">
        <v>24444</v>
      </c>
      <c r="G23">
        <v>24502.45</v>
      </c>
      <c r="H23">
        <v>24464.95</v>
      </c>
      <c r="I23">
        <v>24502.45</v>
      </c>
      <c r="J23">
        <v>1764820</v>
      </c>
      <c r="K23">
        <v>103140</v>
      </c>
      <c r="L23">
        <f t="shared" si="0"/>
        <v>24500</v>
      </c>
      <c r="M23">
        <v>34</v>
      </c>
      <c r="N23" s="6">
        <f t="shared" si="1"/>
        <v>9.3150684931506855E-2</v>
      </c>
      <c r="O23">
        <v>682.95</v>
      </c>
      <c r="P23">
        <v>692.8</v>
      </c>
      <c r="Q23">
        <f t="shared" si="2"/>
        <v>1375.75</v>
      </c>
      <c r="R23" s="9">
        <v>0.2093141471337378</v>
      </c>
      <c r="S23" s="9">
        <v>0.25183008807614621</v>
      </c>
      <c r="T23">
        <f t="shared" si="3"/>
        <v>20750</v>
      </c>
      <c r="U23">
        <f t="shared" si="4"/>
        <v>27600</v>
      </c>
    </row>
    <row r="24" spans="1:21" x14ac:dyDescent="0.35">
      <c r="A24" s="2">
        <v>43434</v>
      </c>
      <c r="B24" t="s">
        <v>11</v>
      </c>
      <c r="C24" s="3">
        <v>43461</v>
      </c>
      <c r="D24">
        <v>26957.45</v>
      </c>
      <c r="E24">
        <v>27034.1</v>
      </c>
      <c r="F24">
        <v>26841</v>
      </c>
      <c r="G24">
        <v>26918.45</v>
      </c>
      <c r="H24">
        <v>26914</v>
      </c>
      <c r="I24">
        <v>26918.45</v>
      </c>
      <c r="J24">
        <v>1735640</v>
      </c>
      <c r="K24">
        <v>-188220</v>
      </c>
      <c r="L24">
        <f t="shared" si="0"/>
        <v>26900</v>
      </c>
      <c r="M24">
        <v>27</v>
      </c>
      <c r="N24" s="6">
        <f t="shared" si="1"/>
        <v>7.3972602739726029E-2</v>
      </c>
      <c r="O24">
        <v>522.20000000000005</v>
      </c>
      <c r="P24">
        <v>506.8</v>
      </c>
      <c r="Q24">
        <f t="shared" si="2"/>
        <v>1029</v>
      </c>
      <c r="R24" s="9">
        <v>0.1581335496602784</v>
      </c>
      <c r="S24" s="9">
        <v>0.1934217504722551</v>
      </c>
      <c r="T24">
        <f t="shared" si="3"/>
        <v>24100</v>
      </c>
      <c r="U24">
        <f t="shared" si="4"/>
        <v>29250</v>
      </c>
    </row>
    <row r="25" spans="1:21" x14ac:dyDescent="0.35">
      <c r="A25" s="2">
        <v>43462</v>
      </c>
      <c r="B25" t="s">
        <v>11</v>
      </c>
      <c r="C25" s="3">
        <v>43496</v>
      </c>
      <c r="D25">
        <v>27155</v>
      </c>
      <c r="E25">
        <v>27350</v>
      </c>
      <c r="F25">
        <v>27051.05</v>
      </c>
      <c r="G25">
        <v>27278.65</v>
      </c>
      <c r="H25">
        <v>27290</v>
      </c>
      <c r="I25">
        <v>27278.65</v>
      </c>
      <c r="J25">
        <v>1307100</v>
      </c>
      <c r="K25">
        <v>179640</v>
      </c>
      <c r="L25">
        <f t="shared" si="0"/>
        <v>27300</v>
      </c>
      <c r="M25">
        <v>34</v>
      </c>
      <c r="N25" s="6">
        <f t="shared" si="1"/>
        <v>9.3150684931506855E-2</v>
      </c>
      <c r="O25">
        <v>434.55</v>
      </c>
      <c r="P25">
        <v>463.4</v>
      </c>
      <c r="Q25">
        <f t="shared" si="2"/>
        <v>897.95</v>
      </c>
      <c r="R25" s="9">
        <v>0.1144335261189748</v>
      </c>
      <c r="S25" s="9">
        <v>0.15516565553921849</v>
      </c>
      <c r="T25">
        <f t="shared" si="3"/>
        <v>24700</v>
      </c>
      <c r="U25">
        <f t="shared" si="4"/>
        <v>29200</v>
      </c>
    </row>
    <row r="26" spans="1:21" x14ac:dyDescent="0.35">
      <c r="A26" s="2">
        <v>43497</v>
      </c>
      <c r="B26" t="s">
        <v>11</v>
      </c>
      <c r="C26" s="3">
        <v>43524</v>
      </c>
      <c r="D26">
        <v>27331</v>
      </c>
      <c r="E26">
        <v>27599.95</v>
      </c>
      <c r="F26">
        <v>26950</v>
      </c>
      <c r="G26">
        <v>27144.65</v>
      </c>
      <c r="H26">
        <v>27126.6</v>
      </c>
      <c r="I26">
        <v>27144.65</v>
      </c>
      <c r="J26">
        <v>1422200</v>
      </c>
      <c r="K26">
        <v>-900</v>
      </c>
      <c r="L26">
        <f t="shared" si="0"/>
        <v>27100</v>
      </c>
      <c r="M26">
        <v>27</v>
      </c>
      <c r="N26" s="6">
        <f t="shared" si="1"/>
        <v>7.3972602739726029E-2</v>
      </c>
      <c r="O26">
        <v>446.8</v>
      </c>
      <c r="P26">
        <v>422.85</v>
      </c>
      <c r="Q26">
        <f t="shared" si="2"/>
        <v>869.65000000000009</v>
      </c>
      <c r="R26" s="9">
        <v>0.12592082454800679</v>
      </c>
      <c r="S26" s="9">
        <v>0.16741888642638519</v>
      </c>
      <c r="T26">
        <f t="shared" si="3"/>
        <v>24650</v>
      </c>
      <c r="U26">
        <f t="shared" si="4"/>
        <v>29000</v>
      </c>
    </row>
    <row r="27" spans="1:21" x14ac:dyDescent="0.35">
      <c r="A27" s="2">
        <v>43525</v>
      </c>
      <c r="B27" t="s">
        <v>11</v>
      </c>
      <c r="C27" s="3">
        <v>43552</v>
      </c>
      <c r="D27">
        <v>27061.05</v>
      </c>
      <c r="E27">
        <v>27248.9</v>
      </c>
      <c r="F27">
        <v>27051</v>
      </c>
      <c r="G27">
        <v>27201.3</v>
      </c>
      <c r="H27">
        <v>27189.8</v>
      </c>
      <c r="I27">
        <v>27201.3</v>
      </c>
      <c r="J27">
        <v>1420100</v>
      </c>
      <c r="K27">
        <v>256980</v>
      </c>
      <c r="L27">
        <f t="shared" si="0"/>
        <v>27200</v>
      </c>
      <c r="M27">
        <v>27</v>
      </c>
      <c r="N27" s="6">
        <f t="shared" si="1"/>
        <v>7.3972602739726029E-2</v>
      </c>
      <c r="O27">
        <v>428.8</v>
      </c>
      <c r="P27">
        <v>436.55</v>
      </c>
      <c r="Q27">
        <f t="shared" si="2"/>
        <v>865.35</v>
      </c>
      <c r="R27" s="9">
        <v>0.1275258440249471</v>
      </c>
      <c r="S27" s="9">
        <v>0.16486590664084311</v>
      </c>
      <c r="T27">
        <f t="shared" si="3"/>
        <v>24750</v>
      </c>
      <c r="U27">
        <f t="shared" si="4"/>
        <v>29100</v>
      </c>
    </row>
    <row r="28" spans="1:21" x14ac:dyDescent="0.35">
      <c r="A28" s="2">
        <v>43553</v>
      </c>
      <c r="B28" t="s">
        <v>11</v>
      </c>
      <c r="C28" s="3">
        <v>43580</v>
      </c>
      <c r="D28">
        <v>30600</v>
      </c>
      <c r="E28">
        <v>30915.65</v>
      </c>
      <c r="F28">
        <v>30408.55</v>
      </c>
      <c r="G28">
        <v>30525.85</v>
      </c>
      <c r="H28">
        <v>30500.05</v>
      </c>
      <c r="I28">
        <v>30525.85</v>
      </c>
      <c r="J28">
        <v>2067100</v>
      </c>
      <c r="K28">
        <v>-15260</v>
      </c>
      <c r="L28">
        <f t="shared" si="0"/>
        <v>30500</v>
      </c>
      <c r="M28">
        <v>27</v>
      </c>
      <c r="N28" s="6">
        <f t="shared" si="1"/>
        <v>7.3972602739726029E-2</v>
      </c>
      <c r="O28">
        <v>649.85</v>
      </c>
      <c r="P28">
        <v>623.29999999999995</v>
      </c>
      <c r="Q28">
        <f t="shared" si="2"/>
        <v>1273.1500000000001</v>
      </c>
      <c r="R28" s="9">
        <v>0.1748784081578531</v>
      </c>
      <c r="S28" s="9">
        <v>0.20888741835499061</v>
      </c>
      <c r="T28">
        <f t="shared" si="3"/>
        <v>27050</v>
      </c>
      <c r="U28">
        <f t="shared" si="4"/>
        <v>33400</v>
      </c>
    </row>
    <row r="29" spans="1:21" x14ac:dyDescent="0.35">
      <c r="A29" s="2">
        <v>43581</v>
      </c>
      <c r="B29" t="s">
        <v>11</v>
      </c>
      <c r="C29" s="3">
        <v>43615</v>
      </c>
      <c r="D29">
        <v>29851.1</v>
      </c>
      <c r="E29">
        <v>30229.7</v>
      </c>
      <c r="F29">
        <v>29734.9</v>
      </c>
      <c r="G29">
        <v>30177.9</v>
      </c>
      <c r="H29">
        <v>30145.15</v>
      </c>
      <c r="I29">
        <v>30177.9</v>
      </c>
      <c r="J29">
        <v>1905520</v>
      </c>
      <c r="K29">
        <v>182460</v>
      </c>
      <c r="L29">
        <f t="shared" si="0"/>
        <v>30200</v>
      </c>
      <c r="M29">
        <v>34</v>
      </c>
      <c r="N29" s="6">
        <f t="shared" si="1"/>
        <v>9.3150684931506855E-2</v>
      </c>
      <c r="O29">
        <v>860.25</v>
      </c>
      <c r="P29">
        <v>901.25</v>
      </c>
      <c r="Q29">
        <f t="shared" si="2"/>
        <v>1761.5</v>
      </c>
      <c r="R29" s="9">
        <v>0.21804986704005661</v>
      </c>
      <c r="S29" s="9">
        <v>0.2615706061312591</v>
      </c>
      <c r="T29">
        <f t="shared" si="3"/>
        <v>25350</v>
      </c>
      <c r="U29">
        <f t="shared" si="4"/>
        <v>34150</v>
      </c>
    </row>
    <row r="30" spans="1:21" x14ac:dyDescent="0.35">
      <c r="A30" s="2">
        <v>43616</v>
      </c>
      <c r="B30" t="s">
        <v>11</v>
      </c>
      <c r="C30" s="3">
        <v>43643</v>
      </c>
      <c r="D30">
        <v>31710.05</v>
      </c>
      <c r="E30">
        <v>31815.45</v>
      </c>
      <c r="F30">
        <v>30562.1</v>
      </c>
      <c r="G30">
        <v>31324.75</v>
      </c>
      <c r="H30">
        <v>31326.95</v>
      </c>
      <c r="I30">
        <v>31324.75</v>
      </c>
      <c r="J30">
        <v>1832620</v>
      </c>
      <c r="K30">
        <v>-20000</v>
      </c>
      <c r="L30">
        <f t="shared" si="0"/>
        <v>31300</v>
      </c>
      <c r="M30">
        <v>27</v>
      </c>
      <c r="N30" s="6">
        <f t="shared" si="1"/>
        <v>7.3972602739726029E-2</v>
      </c>
      <c r="O30">
        <v>556</v>
      </c>
      <c r="P30">
        <v>542.6</v>
      </c>
      <c r="Q30">
        <f t="shared" si="2"/>
        <v>1098.5999999999999</v>
      </c>
      <c r="R30" s="9">
        <v>0.1422852753146909</v>
      </c>
      <c r="S30" s="9">
        <v>0.1799206770417548</v>
      </c>
      <c r="T30">
        <f t="shared" si="3"/>
        <v>28250</v>
      </c>
      <c r="U30">
        <f t="shared" si="4"/>
        <v>33750</v>
      </c>
    </row>
    <row r="31" spans="1:21" x14ac:dyDescent="0.35">
      <c r="A31" s="2">
        <v>43644</v>
      </c>
      <c r="B31" t="s">
        <v>11</v>
      </c>
      <c r="C31" s="3">
        <v>43671</v>
      </c>
      <c r="D31">
        <v>31333.4</v>
      </c>
      <c r="E31">
        <v>31422.1</v>
      </c>
      <c r="F31">
        <v>31207.599999999999</v>
      </c>
      <c r="G31">
        <v>31267.45</v>
      </c>
      <c r="H31">
        <v>31264</v>
      </c>
      <c r="I31">
        <v>31267.45</v>
      </c>
      <c r="J31">
        <v>1684340</v>
      </c>
      <c r="K31">
        <v>-54580</v>
      </c>
      <c r="L31">
        <f t="shared" si="0"/>
        <v>31300</v>
      </c>
      <c r="M31">
        <v>27</v>
      </c>
      <c r="N31" s="6">
        <f t="shared" si="1"/>
        <v>7.3972602739726029E-2</v>
      </c>
      <c r="O31">
        <v>510.5</v>
      </c>
      <c r="P31">
        <v>544.15</v>
      </c>
      <c r="Q31">
        <f t="shared" si="2"/>
        <v>1054.6500000000001</v>
      </c>
      <c r="R31" s="9">
        <v>0.138053914547553</v>
      </c>
      <c r="S31" s="9">
        <v>0.1725669887680597</v>
      </c>
      <c r="T31">
        <f t="shared" si="3"/>
        <v>28350</v>
      </c>
      <c r="U31">
        <f t="shared" si="4"/>
        <v>33600</v>
      </c>
    </row>
    <row r="32" spans="1:21" x14ac:dyDescent="0.35">
      <c r="A32" s="2">
        <v>43672</v>
      </c>
      <c r="B32" t="s">
        <v>11</v>
      </c>
      <c r="C32" s="3">
        <v>43706</v>
      </c>
      <c r="D32">
        <v>29265.5</v>
      </c>
      <c r="E32">
        <v>29510</v>
      </c>
      <c r="F32">
        <v>29125.599999999999</v>
      </c>
      <c r="G32">
        <v>29465.65</v>
      </c>
      <c r="H32">
        <v>29494.5</v>
      </c>
      <c r="I32">
        <v>29465.65</v>
      </c>
      <c r="J32">
        <v>1381100</v>
      </c>
      <c r="K32">
        <v>-1260</v>
      </c>
      <c r="L32">
        <f t="shared" si="0"/>
        <v>29500</v>
      </c>
      <c r="M32">
        <v>34</v>
      </c>
      <c r="N32" s="6">
        <f t="shared" si="1"/>
        <v>9.3150684931506855E-2</v>
      </c>
      <c r="O32">
        <v>456.85</v>
      </c>
      <c r="P32">
        <v>486.7</v>
      </c>
      <c r="Q32">
        <f t="shared" si="2"/>
        <v>943.55</v>
      </c>
      <c r="R32" s="9">
        <v>0.11260202809034051</v>
      </c>
      <c r="S32" s="9">
        <v>0.14978188244736881</v>
      </c>
      <c r="T32">
        <f t="shared" si="3"/>
        <v>26750</v>
      </c>
      <c r="U32">
        <f t="shared" si="4"/>
        <v>31500</v>
      </c>
    </row>
    <row r="33" spans="1:21" x14ac:dyDescent="0.35">
      <c r="A33" s="2">
        <v>43707</v>
      </c>
      <c r="B33" t="s">
        <v>11</v>
      </c>
      <c r="C33" s="3">
        <v>43734</v>
      </c>
      <c r="D33">
        <v>27501.15</v>
      </c>
      <c r="E33">
        <v>27686</v>
      </c>
      <c r="F33">
        <v>27151.5</v>
      </c>
      <c r="G33">
        <v>27520.9</v>
      </c>
      <c r="H33">
        <v>27579.9</v>
      </c>
      <c r="I33">
        <v>27520.9</v>
      </c>
      <c r="J33">
        <v>1450340</v>
      </c>
      <c r="K33">
        <v>-59760</v>
      </c>
      <c r="L33">
        <f t="shared" si="0"/>
        <v>27500</v>
      </c>
      <c r="M33">
        <v>27</v>
      </c>
      <c r="N33" s="6">
        <f t="shared" si="1"/>
        <v>7.3972602739726029E-2</v>
      </c>
      <c r="O33">
        <v>597.15</v>
      </c>
      <c r="P33">
        <v>571.45000000000005</v>
      </c>
      <c r="Q33">
        <f t="shared" si="2"/>
        <v>1168.5999999999999</v>
      </c>
      <c r="R33" s="9">
        <v>0.17910468268930191</v>
      </c>
      <c r="S33" s="9">
        <v>0.2117016809827639</v>
      </c>
      <c r="T33">
        <f t="shared" si="3"/>
        <v>24350</v>
      </c>
      <c r="U33">
        <f t="shared" si="4"/>
        <v>30250</v>
      </c>
    </row>
    <row r="34" spans="1:21" x14ac:dyDescent="0.35">
      <c r="A34" s="2">
        <v>43735</v>
      </c>
      <c r="B34" t="s">
        <v>11</v>
      </c>
      <c r="C34" s="3">
        <v>43769</v>
      </c>
      <c r="D34">
        <v>30201</v>
      </c>
      <c r="E34">
        <v>30340</v>
      </c>
      <c r="F34">
        <v>29882.95</v>
      </c>
      <c r="G34">
        <v>30080.9</v>
      </c>
      <c r="H34">
        <v>30061.3</v>
      </c>
      <c r="I34">
        <v>30080.9</v>
      </c>
      <c r="J34">
        <v>967320</v>
      </c>
      <c r="K34">
        <v>78720</v>
      </c>
      <c r="L34">
        <f t="shared" si="0"/>
        <v>30100</v>
      </c>
      <c r="M34">
        <v>34</v>
      </c>
      <c r="N34" s="6">
        <f t="shared" si="1"/>
        <v>9.3150684931506855E-2</v>
      </c>
      <c r="O34">
        <v>809.85</v>
      </c>
      <c r="P34">
        <v>825.3</v>
      </c>
      <c r="Q34">
        <f t="shared" si="2"/>
        <v>1635.15</v>
      </c>
      <c r="R34" s="9">
        <v>0.20458117130591</v>
      </c>
      <c r="S34" s="9">
        <v>0.2419443384644667</v>
      </c>
      <c r="T34">
        <f t="shared" si="3"/>
        <v>25650</v>
      </c>
      <c r="U34">
        <f t="shared" si="4"/>
        <v>33800</v>
      </c>
    </row>
    <row r="35" spans="1:21" x14ac:dyDescent="0.35">
      <c r="A35" s="2">
        <v>43770</v>
      </c>
      <c r="B35" t="s">
        <v>11</v>
      </c>
      <c r="C35" s="3">
        <v>43797</v>
      </c>
      <c r="D35">
        <v>30200.05</v>
      </c>
      <c r="E35">
        <v>30449.45</v>
      </c>
      <c r="F35">
        <v>30063.1</v>
      </c>
      <c r="G35">
        <v>30374.1</v>
      </c>
      <c r="H35">
        <v>30405.4</v>
      </c>
      <c r="I35">
        <v>30374.1</v>
      </c>
      <c r="J35">
        <v>948680</v>
      </c>
      <c r="K35">
        <v>164460</v>
      </c>
      <c r="L35">
        <f t="shared" si="0"/>
        <v>30400</v>
      </c>
      <c r="M35">
        <v>27</v>
      </c>
      <c r="N35" s="6">
        <f t="shared" si="1"/>
        <v>7.3972602739726029E-2</v>
      </c>
      <c r="O35">
        <v>668.35</v>
      </c>
      <c r="P35">
        <v>703.55</v>
      </c>
      <c r="Q35">
        <f t="shared" si="2"/>
        <v>1371.9</v>
      </c>
      <c r="R35" s="9">
        <v>0.1896574543612371</v>
      </c>
      <c r="S35" s="9">
        <v>0.2266531586314616</v>
      </c>
      <c r="T35">
        <f t="shared" si="3"/>
        <v>26650</v>
      </c>
      <c r="U35">
        <f t="shared" si="4"/>
        <v>33550</v>
      </c>
    </row>
    <row r="36" spans="1:21" x14ac:dyDescent="0.35">
      <c r="A36" s="2">
        <v>43798</v>
      </c>
      <c r="B36" t="s">
        <v>11</v>
      </c>
      <c r="C36" s="3">
        <v>43825</v>
      </c>
      <c r="D36">
        <v>32100.5</v>
      </c>
      <c r="E36">
        <v>32148</v>
      </c>
      <c r="F36">
        <v>31820</v>
      </c>
      <c r="G36">
        <v>32003.85</v>
      </c>
      <c r="H36">
        <v>31990</v>
      </c>
      <c r="I36">
        <v>32003.85</v>
      </c>
      <c r="J36">
        <v>1694740</v>
      </c>
      <c r="K36">
        <v>-167820</v>
      </c>
      <c r="L36">
        <f t="shared" si="0"/>
        <v>32000</v>
      </c>
      <c r="M36">
        <v>27</v>
      </c>
      <c r="N36" s="6">
        <f t="shared" si="1"/>
        <v>7.3972602739726029E-2</v>
      </c>
      <c r="O36">
        <v>572.79999999999995</v>
      </c>
      <c r="P36">
        <v>573.25</v>
      </c>
      <c r="Q36">
        <f t="shared" si="2"/>
        <v>1146.05</v>
      </c>
      <c r="R36" s="9">
        <v>0.1469739089995786</v>
      </c>
      <c r="S36" s="9">
        <v>0.1824452390329932</v>
      </c>
      <c r="T36">
        <f t="shared" si="3"/>
        <v>28850</v>
      </c>
      <c r="U36">
        <f t="shared" si="4"/>
        <v>34550</v>
      </c>
    </row>
    <row r="37" spans="1:21" x14ac:dyDescent="0.35">
      <c r="A37" s="2">
        <v>43826</v>
      </c>
      <c r="B37" t="s">
        <v>11</v>
      </c>
      <c r="C37" s="3">
        <v>43860</v>
      </c>
      <c r="D37">
        <v>32250.1</v>
      </c>
      <c r="E37">
        <v>32633.75</v>
      </c>
      <c r="F37">
        <v>32246.5</v>
      </c>
      <c r="G37">
        <v>32604.7</v>
      </c>
      <c r="H37">
        <v>32620</v>
      </c>
      <c r="I37">
        <v>32604.7</v>
      </c>
      <c r="J37">
        <v>1525660</v>
      </c>
      <c r="K37">
        <v>292200</v>
      </c>
      <c r="L37">
        <f t="shared" si="0"/>
        <v>32600</v>
      </c>
      <c r="M37">
        <v>34</v>
      </c>
      <c r="N37" s="6">
        <f t="shared" si="1"/>
        <v>9.3150684931506855E-2</v>
      </c>
      <c r="O37">
        <v>528.45000000000005</v>
      </c>
      <c r="P37">
        <v>524.75</v>
      </c>
      <c r="Q37">
        <f t="shared" si="2"/>
        <v>1053.2</v>
      </c>
      <c r="R37" s="9">
        <v>0.11258235423062279</v>
      </c>
      <c r="S37" s="9">
        <v>0.1513827973167727</v>
      </c>
      <c r="T37">
        <f t="shared" si="3"/>
        <v>29600</v>
      </c>
      <c r="U37">
        <f t="shared" si="4"/>
        <v>34850</v>
      </c>
    </row>
    <row r="38" spans="1:21" x14ac:dyDescent="0.35">
      <c r="A38" s="2">
        <v>43861</v>
      </c>
      <c r="B38" t="s">
        <v>11</v>
      </c>
      <c r="C38" s="3">
        <v>43888</v>
      </c>
      <c r="D38">
        <v>30940</v>
      </c>
      <c r="E38">
        <v>31125.7</v>
      </c>
      <c r="F38">
        <v>30780.5</v>
      </c>
      <c r="G38">
        <v>30937.3</v>
      </c>
      <c r="H38">
        <v>30917</v>
      </c>
      <c r="I38">
        <v>30937.3</v>
      </c>
      <c r="J38">
        <v>1053860</v>
      </c>
      <c r="K38">
        <v>-154760</v>
      </c>
      <c r="L38">
        <f t="shared" si="0"/>
        <v>30900</v>
      </c>
      <c r="M38">
        <v>27</v>
      </c>
      <c r="N38" s="6">
        <f t="shared" si="1"/>
        <v>7.3972602739726029E-2</v>
      </c>
      <c r="O38">
        <v>730.85</v>
      </c>
      <c r="P38">
        <v>700.15</v>
      </c>
      <c r="Q38">
        <f t="shared" si="2"/>
        <v>1431</v>
      </c>
      <c r="R38" s="9">
        <v>0.194798359690219</v>
      </c>
      <c r="S38" s="9">
        <v>0.23098799246336921</v>
      </c>
      <c r="T38">
        <f t="shared" si="3"/>
        <v>27050</v>
      </c>
      <c r="U38">
        <f t="shared" si="4"/>
        <v>34200</v>
      </c>
    </row>
    <row r="39" spans="1:21" x14ac:dyDescent="0.35">
      <c r="A39" s="2">
        <v>43889</v>
      </c>
      <c r="B39" t="s">
        <v>11</v>
      </c>
      <c r="C39" s="3">
        <v>43916</v>
      </c>
      <c r="D39">
        <v>29625</v>
      </c>
      <c r="E39">
        <v>29665.25</v>
      </c>
      <c r="F39">
        <v>28970.15</v>
      </c>
      <c r="G39">
        <v>29053.9</v>
      </c>
      <c r="H39">
        <v>29091</v>
      </c>
      <c r="I39">
        <v>29053.9</v>
      </c>
      <c r="J39">
        <v>1265960</v>
      </c>
      <c r="K39">
        <v>260060</v>
      </c>
      <c r="L39">
        <f t="shared" si="0"/>
        <v>29100</v>
      </c>
      <c r="M39">
        <v>27</v>
      </c>
      <c r="N39" s="6">
        <f t="shared" si="1"/>
        <v>7.3972602739726029E-2</v>
      </c>
      <c r="O39">
        <v>726.45</v>
      </c>
      <c r="P39">
        <v>765.85</v>
      </c>
      <c r="Q39">
        <f t="shared" si="2"/>
        <v>1492.3000000000002</v>
      </c>
      <c r="R39" s="9">
        <v>0.22079393250604321</v>
      </c>
      <c r="S39" s="9">
        <v>0.25282159882848038</v>
      </c>
      <c r="T39">
        <f t="shared" si="3"/>
        <v>25050</v>
      </c>
      <c r="U39">
        <f t="shared" si="4"/>
        <v>32600</v>
      </c>
    </row>
    <row r="40" spans="1:21" x14ac:dyDescent="0.35">
      <c r="A40" s="2">
        <v>43917</v>
      </c>
      <c r="B40" t="s">
        <v>11</v>
      </c>
      <c r="C40" s="3">
        <v>43951</v>
      </c>
      <c r="D40">
        <v>20251</v>
      </c>
      <c r="E40">
        <v>21272.799999999999</v>
      </c>
      <c r="F40">
        <v>19350.349999999999</v>
      </c>
      <c r="G40">
        <v>19778.650000000001</v>
      </c>
      <c r="H40">
        <v>19786</v>
      </c>
      <c r="I40">
        <v>19778.650000000001</v>
      </c>
      <c r="J40">
        <v>866940</v>
      </c>
      <c r="K40">
        <v>135420</v>
      </c>
      <c r="L40">
        <f t="shared" si="0"/>
        <v>19800</v>
      </c>
      <c r="M40">
        <v>34</v>
      </c>
      <c r="N40" s="6">
        <f t="shared" si="1"/>
        <v>9.3150684931506855E-2</v>
      </c>
      <c r="O40">
        <v>1800</v>
      </c>
      <c r="P40">
        <v>1496</v>
      </c>
      <c r="Q40">
        <f t="shared" si="2"/>
        <v>3296</v>
      </c>
      <c r="R40" s="9">
        <v>0.73532026744031098</v>
      </c>
      <c r="S40" s="9">
        <v>0.63774856877040942</v>
      </c>
      <c r="T40">
        <f t="shared" si="3"/>
        <v>12100</v>
      </c>
      <c r="U40">
        <f t="shared" si="4"/>
        <v>28650</v>
      </c>
    </row>
    <row r="41" spans="1:21" x14ac:dyDescent="0.35">
      <c r="A41" s="2">
        <v>43955</v>
      </c>
      <c r="B41" t="s">
        <v>11</v>
      </c>
      <c r="C41" s="3">
        <v>43979</v>
      </c>
      <c r="D41">
        <v>20600</v>
      </c>
      <c r="E41">
        <v>20600</v>
      </c>
      <c r="F41">
        <v>19505</v>
      </c>
      <c r="G41">
        <v>19632.75</v>
      </c>
      <c r="H41">
        <v>19678</v>
      </c>
      <c r="I41">
        <v>19632.75</v>
      </c>
      <c r="J41">
        <v>1286600</v>
      </c>
      <c r="K41">
        <v>306600</v>
      </c>
      <c r="L41">
        <f t="shared" si="0"/>
        <v>19600</v>
      </c>
      <c r="M41">
        <v>24</v>
      </c>
      <c r="N41" s="6">
        <f t="shared" si="1"/>
        <v>6.575342465753424E-2</v>
      </c>
      <c r="O41">
        <v>1134.3499999999999</v>
      </c>
      <c r="P41">
        <v>1105.2</v>
      </c>
      <c r="Q41">
        <f t="shared" si="2"/>
        <v>2239.5500000000002</v>
      </c>
      <c r="R41" s="9">
        <v>0.5418627396100637</v>
      </c>
      <c r="S41" s="9">
        <v>0.57588926793781903</v>
      </c>
      <c r="T41">
        <f t="shared" si="3"/>
        <v>13850</v>
      </c>
      <c r="U41">
        <f t="shared" si="4"/>
        <v>25150</v>
      </c>
    </row>
    <row r="42" spans="1:21" x14ac:dyDescent="0.35">
      <c r="A42" s="2">
        <v>43980</v>
      </c>
      <c r="B42" t="s">
        <v>11</v>
      </c>
      <c r="C42" s="3">
        <v>44007</v>
      </c>
      <c r="D42">
        <v>18918</v>
      </c>
      <c r="E42">
        <v>19183.2</v>
      </c>
      <c r="F42">
        <v>18655.8</v>
      </c>
      <c r="G42">
        <v>19099.2</v>
      </c>
      <c r="H42">
        <v>19037.95</v>
      </c>
      <c r="I42">
        <v>19099.2</v>
      </c>
      <c r="J42">
        <v>1499000</v>
      </c>
      <c r="K42">
        <v>104600</v>
      </c>
      <c r="L42">
        <f t="shared" si="0"/>
        <v>19100</v>
      </c>
      <c r="M42">
        <v>27</v>
      </c>
      <c r="N42" s="6">
        <f t="shared" si="1"/>
        <v>7.3972602739726029E-2</v>
      </c>
      <c r="O42">
        <v>922.8</v>
      </c>
      <c r="P42">
        <v>933.6</v>
      </c>
      <c r="Q42">
        <f t="shared" si="2"/>
        <v>1856.4</v>
      </c>
      <c r="R42" s="9">
        <v>0.42920538791538848</v>
      </c>
      <c r="S42" s="9">
        <v>0.46822352783390142</v>
      </c>
      <c r="T42">
        <f t="shared" si="3"/>
        <v>14250</v>
      </c>
      <c r="U42">
        <f t="shared" si="4"/>
        <v>23500</v>
      </c>
    </row>
    <row r="43" spans="1:21" x14ac:dyDescent="0.35">
      <c r="A43" s="2">
        <v>44008</v>
      </c>
      <c r="B43" t="s">
        <v>11</v>
      </c>
      <c r="C43" s="3">
        <v>44042</v>
      </c>
      <c r="D43">
        <v>21599.95</v>
      </c>
      <c r="E43">
        <v>21717</v>
      </c>
      <c r="F43">
        <v>21167.05</v>
      </c>
      <c r="G43">
        <v>21462.15</v>
      </c>
      <c r="H43">
        <v>21530</v>
      </c>
      <c r="I43">
        <v>21462.15</v>
      </c>
      <c r="J43">
        <v>1184175</v>
      </c>
      <c r="K43">
        <v>-78050</v>
      </c>
      <c r="L43">
        <f t="shared" si="0"/>
        <v>21500</v>
      </c>
      <c r="M43">
        <v>34</v>
      </c>
      <c r="N43" s="6">
        <f t="shared" si="1"/>
        <v>9.3150684931506855E-2</v>
      </c>
      <c r="O43">
        <v>1149.3499999999999</v>
      </c>
      <c r="P43">
        <v>1173.05</v>
      </c>
      <c r="Q43">
        <f t="shared" si="2"/>
        <v>2322.3999999999996</v>
      </c>
      <c r="R43" s="9">
        <v>0.42864525991991598</v>
      </c>
      <c r="S43" s="9">
        <v>0.46160335715707462</v>
      </c>
      <c r="T43">
        <f t="shared" si="3"/>
        <v>15400</v>
      </c>
      <c r="U43">
        <f t="shared" si="4"/>
        <v>27150</v>
      </c>
    </row>
    <row r="44" spans="1:21" x14ac:dyDescent="0.35">
      <c r="A44" s="2">
        <v>44043</v>
      </c>
      <c r="B44" t="s">
        <v>11</v>
      </c>
      <c r="C44" s="3">
        <v>44070</v>
      </c>
      <c r="D44">
        <v>21647.85</v>
      </c>
      <c r="E44">
        <v>21827.599999999999</v>
      </c>
      <c r="F44">
        <v>21400.65</v>
      </c>
      <c r="G44">
        <v>21691.5</v>
      </c>
      <c r="H44">
        <v>21695</v>
      </c>
      <c r="I44">
        <v>21691.5</v>
      </c>
      <c r="J44">
        <v>1359675</v>
      </c>
      <c r="K44">
        <v>43975</v>
      </c>
      <c r="L44">
        <f t="shared" si="0"/>
        <v>21700</v>
      </c>
      <c r="M44">
        <v>27</v>
      </c>
      <c r="N44" s="6">
        <f t="shared" si="1"/>
        <v>7.3972602739726029E-2</v>
      </c>
      <c r="O44">
        <v>864.45</v>
      </c>
      <c r="P44">
        <v>875.35</v>
      </c>
      <c r="Q44">
        <f t="shared" si="2"/>
        <v>1739.8000000000002</v>
      </c>
      <c r="R44" s="9">
        <v>0.35250941241044342</v>
      </c>
      <c r="S44" s="9">
        <v>0.38769473759888501</v>
      </c>
      <c r="T44">
        <f t="shared" si="3"/>
        <v>17100</v>
      </c>
      <c r="U44">
        <f t="shared" si="4"/>
        <v>25850</v>
      </c>
    </row>
    <row r="45" spans="1:21" x14ac:dyDescent="0.35">
      <c r="A45" s="2">
        <v>44071</v>
      </c>
      <c r="B45" t="s">
        <v>11</v>
      </c>
      <c r="C45" s="3">
        <v>44098</v>
      </c>
      <c r="D45">
        <v>23679.9</v>
      </c>
      <c r="E45">
        <v>24658.7</v>
      </c>
      <c r="F45">
        <v>23601.5</v>
      </c>
      <c r="G45">
        <v>24539.35</v>
      </c>
      <c r="H45">
        <v>24622</v>
      </c>
      <c r="I45">
        <v>24539.35</v>
      </c>
      <c r="J45">
        <v>1487350</v>
      </c>
      <c r="K45">
        <v>214250</v>
      </c>
      <c r="L45">
        <f t="shared" si="0"/>
        <v>24500</v>
      </c>
      <c r="M45">
        <v>27</v>
      </c>
      <c r="N45" s="6">
        <f t="shared" si="1"/>
        <v>7.3972602739726029E-2</v>
      </c>
      <c r="O45">
        <v>774.55</v>
      </c>
      <c r="P45">
        <v>732.1</v>
      </c>
      <c r="Q45">
        <f t="shared" si="2"/>
        <v>1506.65</v>
      </c>
      <c r="R45" s="9">
        <v>0.26652063752871358</v>
      </c>
      <c r="S45" s="9">
        <v>0.29952292345087062</v>
      </c>
      <c r="T45">
        <f t="shared" si="3"/>
        <v>20550</v>
      </c>
      <c r="U45">
        <f t="shared" si="4"/>
        <v>28200</v>
      </c>
    </row>
    <row r="46" spans="1:21" x14ac:dyDescent="0.35">
      <c r="A46" s="2">
        <v>44099</v>
      </c>
      <c r="B46" t="s">
        <v>11</v>
      </c>
      <c r="C46" s="3">
        <v>44133</v>
      </c>
      <c r="D46">
        <v>20710</v>
      </c>
      <c r="E46">
        <v>21089</v>
      </c>
      <c r="F46">
        <v>20431</v>
      </c>
      <c r="G46">
        <v>20979.15</v>
      </c>
      <c r="H46">
        <v>20935.900000000001</v>
      </c>
      <c r="I46">
        <v>20979.15</v>
      </c>
      <c r="J46">
        <v>1531850</v>
      </c>
      <c r="K46">
        <v>-130475</v>
      </c>
      <c r="L46">
        <f t="shared" si="0"/>
        <v>21000</v>
      </c>
      <c r="M46">
        <v>34</v>
      </c>
      <c r="N46" s="6">
        <f t="shared" si="1"/>
        <v>9.3150684931506855E-2</v>
      </c>
      <c r="O46">
        <v>792.75</v>
      </c>
      <c r="P46">
        <v>806.25</v>
      </c>
      <c r="Q46">
        <f t="shared" si="2"/>
        <v>1599</v>
      </c>
      <c r="R46" s="9">
        <v>0.29563576325965568</v>
      </c>
      <c r="S46" s="9">
        <v>0.33110161736233529</v>
      </c>
      <c r="T46">
        <f t="shared" si="3"/>
        <v>16750</v>
      </c>
      <c r="U46">
        <f t="shared" si="4"/>
        <v>24700</v>
      </c>
    </row>
    <row r="47" spans="1:21" x14ac:dyDescent="0.35">
      <c r="A47" s="2">
        <v>44134</v>
      </c>
      <c r="B47" t="s">
        <v>11</v>
      </c>
      <c r="C47" s="3">
        <v>44161</v>
      </c>
      <c r="D47">
        <v>24049.95</v>
      </c>
      <c r="E47">
        <v>24277</v>
      </c>
      <c r="F47">
        <v>23565</v>
      </c>
      <c r="G47">
        <v>23924.55</v>
      </c>
      <c r="H47">
        <v>23939.65</v>
      </c>
      <c r="I47">
        <v>23924.55</v>
      </c>
      <c r="J47">
        <v>1735500</v>
      </c>
      <c r="K47">
        <v>147175</v>
      </c>
      <c r="L47">
        <f t="shared" si="0"/>
        <v>23900</v>
      </c>
      <c r="M47">
        <v>27</v>
      </c>
      <c r="N47" s="6">
        <f t="shared" si="1"/>
        <v>7.3972602739726029E-2</v>
      </c>
      <c r="O47">
        <v>1015.7</v>
      </c>
      <c r="P47">
        <v>988.2</v>
      </c>
      <c r="Q47">
        <f t="shared" si="2"/>
        <v>2003.9</v>
      </c>
      <c r="R47" s="9">
        <v>0.3700936653190629</v>
      </c>
      <c r="S47" s="9">
        <v>0.40311012028604981</v>
      </c>
      <c r="T47">
        <f t="shared" si="3"/>
        <v>18700</v>
      </c>
      <c r="U47">
        <f t="shared" si="4"/>
        <v>28750</v>
      </c>
    </row>
    <row r="48" spans="1:21" x14ac:dyDescent="0.35">
      <c r="A48" s="2">
        <v>44162</v>
      </c>
      <c r="B48" t="s">
        <v>11</v>
      </c>
      <c r="C48" s="3">
        <v>44196</v>
      </c>
      <c r="D48">
        <v>29649.95</v>
      </c>
      <c r="E48">
        <v>29780</v>
      </c>
      <c r="F48">
        <v>29381.85</v>
      </c>
      <c r="G48">
        <v>29667.200000000001</v>
      </c>
      <c r="H48">
        <v>29631.25</v>
      </c>
      <c r="I48">
        <v>29667.200000000001</v>
      </c>
      <c r="J48">
        <v>1429725</v>
      </c>
      <c r="K48">
        <v>30650</v>
      </c>
      <c r="L48">
        <f t="shared" si="0"/>
        <v>29700</v>
      </c>
      <c r="M48">
        <v>34</v>
      </c>
      <c r="N48" s="6">
        <f t="shared" si="1"/>
        <v>9.3150684931506855E-2</v>
      </c>
      <c r="O48">
        <v>1031.9000000000001</v>
      </c>
      <c r="P48">
        <v>1073.1500000000001</v>
      </c>
      <c r="Q48">
        <f t="shared" si="2"/>
        <v>2105.0500000000002</v>
      </c>
      <c r="R48" s="9">
        <v>0.2713309645013478</v>
      </c>
      <c r="S48" s="9">
        <v>0.31202989472991649</v>
      </c>
      <c r="T48">
        <f t="shared" si="3"/>
        <v>24000</v>
      </c>
      <c r="U48">
        <f t="shared" si="4"/>
        <v>34550</v>
      </c>
    </row>
    <row r="49" spans="1:21" x14ac:dyDescent="0.35">
      <c r="A49" s="2">
        <v>44197</v>
      </c>
      <c r="B49" t="s">
        <v>11</v>
      </c>
      <c r="C49" s="3">
        <v>44224</v>
      </c>
      <c r="D49">
        <v>31250</v>
      </c>
      <c r="E49">
        <v>31425</v>
      </c>
      <c r="F49">
        <v>31250</v>
      </c>
      <c r="G49">
        <v>31309.35</v>
      </c>
      <c r="H49">
        <v>31285</v>
      </c>
      <c r="I49">
        <v>31309.35</v>
      </c>
      <c r="J49">
        <v>1433225</v>
      </c>
      <c r="K49">
        <v>19800</v>
      </c>
      <c r="L49">
        <f t="shared" si="0"/>
        <v>31300</v>
      </c>
      <c r="M49">
        <v>27</v>
      </c>
      <c r="N49" s="6">
        <f t="shared" si="1"/>
        <v>7.3972602739726029E-2</v>
      </c>
      <c r="O49">
        <v>879.3</v>
      </c>
      <c r="P49">
        <v>867</v>
      </c>
      <c r="Q49">
        <f t="shared" si="2"/>
        <v>1746.3</v>
      </c>
      <c r="R49" s="9">
        <v>0.24047220350830339</v>
      </c>
      <c r="S49" s="9">
        <v>0.27376596127272501</v>
      </c>
      <c r="T49">
        <f t="shared" si="3"/>
        <v>26650</v>
      </c>
      <c r="U49">
        <f t="shared" si="4"/>
        <v>35400</v>
      </c>
    </row>
    <row r="50" spans="1:21" x14ac:dyDescent="0.35">
      <c r="A50" s="2">
        <v>44225</v>
      </c>
      <c r="B50" t="s">
        <v>11</v>
      </c>
      <c r="C50" s="3">
        <v>44252</v>
      </c>
      <c r="D50">
        <v>30639.5</v>
      </c>
      <c r="E50">
        <v>31238</v>
      </c>
      <c r="F50">
        <v>30291.200000000001</v>
      </c>
      <c r="G50">
        <v>30679.15</v>
      </c>
      <c r="H50">
        <v>30729.5</v>
      </c>
      <c r="I50">
        <v>30679.15</v>
      </c>
      <c r="J50">
        <v>1686850</v>
      </c>
      <c r="K50">
        <v>-41700</v>
      </c>
      <c r="L50">
        <f t="shared" si="0"/>
        <v>30700</v>
      </c>
      <c r="M50">
        <v>27</v>
      </c>
      <c r="N50" s="6">
        <f t="shared" si="1"/>
        <v>7.3972602739726029E-2</v>
      </c>
      <c r="O50">
        <v>1056.3</v>
      </c>
      <c r="P50">
        <v>1086.7</v>
      </c>
      <c r="Q50">
        <f t="shared" si="2"/>
        <v>2143</v>
      </c>
      <c r="R50" s="9">
        <v>0.30370790735539382</v>
      </c>
      <c r="S50" s="9">
        <v>0.3407436682674011</v>
      </c>
      <c r="T50">
        <f t="shared" si="3"/>
        <v>25000</v>
      </c>
      <c r="U50">
        <f t="shared" si="4"/>
        <v>35800</v>
      </c>
    </row>
    <row r="51" spans="1:21" x14ac:dyDescent="0.35">
      <c r="A51" s="2">
        <v>44253</v>
      </c>
      <c r="B51" t="s">
        <v>11</v>
      </c>
      <c r="C51" s="3">
        <v>44280</v>
      </c>
      <c r="D51">
        <v>36000</v>
      </c>
      <c r="E51">
        <v>36080</v>
      </c>
      <c r="F51">
        <v>34660</v>
      </c>
      <c r="G51">
        <v>34870.35</v>
      </c>
      <c r="H51">
        <v>34889</v>
      </c>
      <c r="I51">
        <v>34870.35</v>
      </c>
      <c r="J51">
        <v>1479950</v>
      </c>
      <c r="K51">
        <v>132000</v>
      </c>
      <c r="L51">
        <f t="shared" si="0"/>
        <v>34900</v>
      </c>
      <c r="M51">
        <v>27</v>
      </c>
      <c r="N51" s="6">
        <f t="shared" si="1"/>
        <v>7.3972602739726029E-2</v>
      </c>
      <c r="O51">
        <v>1278.9000000000001</v>
      </c>
      <c r="P51">
        <v>1310.75</v>
      </c>
      <c r="Q51">
        <f t="shared" si="2"/>
        <v>2589.65</v>
      </c>
      <c r="R51" s="9">
        <v>0.32523951366217002</v>
      </c>
      <c r="S51" s="9">
        <v>0.35998404170253923</v>
      </c>
      <c r="T51">
        <f t="shared" si="3"/>
        <v>28050</v>
      </c>
      <c r="U51">
        <f t="shared" si="4"/>
        <v>41050</v>
      </c>
    </row>
    <row r="52" spans="1:21" x14ac:dyDescent="0.35">
      <c r="A52" s="2">
        <v>44281</v>
      </c>
      <c r="B52" t="s">
        <v>11</v>
      </c>
      <c r="C52" s="3">
        <v>44315</v>
      </c>
      <c r="D52">
        <v>33750</v>
      </c>
      <c r="E52">
        <v>33834.400000000001</v>
      </c>
      <c r="F52">
        <v>33336.75</v>
      </c>
      <c r="G52">
        <v>33584.699999999997</v>
      </c>
      <c r="H52">
        <v>33719.949999999997</v>
      </c>
      <c r="I52">
        <v>33584.699999999997</v>
      </c>
      <c r="J52">
        <v>2150700</v>
      </c>
      <c r="K52">
        <v>19775</v>
      </c>
      <c r="L52">
        <f t="shared" si="0"/>
        <v>33600</v>
      </c>
      <c r="M52">
        <v>34</v>
      </c>
      <c r="N52" s="6">
        <f t="shared" si="1"/>
        <v>9.3150684931506855E-2</v>
      </c>
      <c r="O52">
        <v>1154.05</v>
      </c>
      <c r="P52">
        <v>1142.45</v>
      </c>
      <c r="Q52">
        <f t="shared" si="2"/>
        <v>2296.5</v>
      </c>
      <c r="R52" s="9">
        <v>0.26518743108220461</v>
      </c>
      <c r="S52" s="9">
        <v>0.2969353038293705</v>
      </c>
      <c r="T52">
        <f t="shared" si="3"/>
        <v>27500</v>
      </c>
      <c r="U52">
        <f t="shared" si="4"/>
        <v>39200</v>
      </c>
    </row>
    <row r="53" spans="1:21" x14ac:dyDescent="0.35">
      <c r="A53" s="2">
        <v>44316</v>
      </c>
      <c r="B53" t="s">
        <v>11</v>
      </c>
      <c r="C53" s="3">
        <v>44343</v>
      </c>
      <c r="D53">
        <v>33197.65</v>
      </c>
      <c r="E53">
        <v>33599.65</v>
      </c>
      <c r="F53">
        <v>32812.1</v>
      </c>
      <c r="G53">
        <v>32893.550000000003</v>
      </c>
      <c r="H53">
        <v>32824.9</v>
      </c>
      <c r="I53">
        <v>32893.550000000003</v>
      </c>
      <c r="J53">
        <v>1283825</v>
      </c>
      <c r="K53">
        <v>-56425</v>
      </c>
      <c r="L53">
        <f t="shared" si="0"/>
        <v>32900</v>
      </c>
      <c r="M53">
        <v>27</v>
      </c>
      <c r="N53" s="6">
        <f t="shared" si="1"/>
        <v>7.3972602739726029E-2</v>
      </c>
      <c r="O53">
        <v>1193.1500000000001</v>
      </c>
      <c r="P53">
        <v>1214.8</v>
      </c>
      <c r="Q53">
        <f t="shared" si="2"/>
        <v>2407.9499999999998</v>
      </c>
      <c r="R53" s="9">
        <v>0.31852142959652952</v>
      </c>
      <c r="S53" s="9">
        <v>0.35695266884572369</v>
      </c>
      <c r="T53">
        <f t="shared" si="3"/>
        <v>26500</v>
      </c>
      <c r="U53">
        <f t="shared" si="4"/>
        <v>38500</v>
      </c>
    </row>
    <row r="54" spans="1:21" x14ac:dyDescent="0.35">
      <c r="A54" s="2">
        <v>44344</v>
      </c>
      <c r="B54" t="s">
        <v>11</v>
      </c>
      <c r="C54" s="3">
        <v>44371</v>
      </c>
      <c r="D54">
        <v>35499</v>
      </c>
      <c r="E54">
        <v>35670</v>
      </c>
      <c r="F54">
        <v>35150</v>
      </c>
      <c r="G54">
        <v>35321.800000000003</v>
      </c>
      <c r="H54">
        <v>35394.050000000003</v>
      </c>
      <c r="I54">
        <v>35321.800000000003</v>
      </c>
      <c r="J54">
        <v>1745000</v>
      </c>
      <c r="K54">
        <v>27775</v>
      </c>
      <c r="L54">
        <f t="shared" si="0"/>
        <v>35300</v>
      </c>
      <c r="M54">
        <v>27</v>
      </c>
      <c r="N54" s="6">
        <f t="shared" si="1"/>
        <v>7.3972602739726029E-2</v>
      </c>
      <c r="O54">
        <v>1059.55</v>
      </c>
      <c r="P54">
        <v>1025</v>
      </c>
      <c r="Q54">
        <f t="shared" si="2"/>
        <v>2084.5500000000002</v>
      </c>
      <c r="R54" s="9">
        <v>0.25667663716851019</v>
      </c>
      <c r="S54" s="9">
        <v>0.28750027817396462</v>
      </c>
      <c r="T54">
        <f t="shared" si="3"/>
        <v>29800</v>
      </c>
      <c r="U54">
        <f t="shared" si="4"/>
        <v>40350</v>
      </c>
    </row>
  </sheetData>
  <mergeCells count="2">
    <mergeCell ref="Y3:AE3"/>
    <mergeCell ref="Y4:AE4"/>
  </mergeCells>
  <hyperlinks>
    <hyperlink ref="Y4" r:id="rId1" xr:uid="{F927B5E1-5D57-4E56-A6A5-E755B06A32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4724-E1AA-4240-AFA7-2C70572B66F5}">
  <sheetPr>
    <tabColor theme="3" tint="0.39997558519241921"/>
  </sheetPr>
  <dimension ref="A1:Z1065"/>
  <sheetViews>
    <sheetView zoomScale="40" zoomScaleNormal="40" workbookViewId="0">
      <selection activeCell="L41" sqref="L41"/>
    </sheetView>
  </sheetViews>
  <sheetFormatPr defaultRowHeight="14.5" x14ac:dyDescent="0.35"/>
  <cols>
    <col min="1" max="1" width="19" customWidth="1"/>
    <col min="2" max="2" width="26.1796875" customWidth="1"/>
  </cols>
  <sheetData>
    <row r="1" spans="1:26" x14ac:dyDescent="0.35">
      <c r="A1" s="21" t="s">
        <v>38</v>
      </c>
      <c r="B1" s="21"/>
    </row>
    <row r="2" spans="1:26" x14ac:dyDescent="0.35">
      <c r="A2" s="19"/>
      <c r="B2" s="19"/>
      <c r="Z2">
        <v>0.147555914832838</v>
      </c>
    </row>
    <row r="3" spans="1:26" x14ac:dyDescent="0.35">
      <c r="A3" s="19" t="s">
        <v>39</v>
      </c>
      <c r="B3" s="19">
        <v>9.0439483514547767E-2</v>
      </c>
      <c r="Z3">
        <v>-0.6638111454504535</v>
      </c>
    </row>
    <row r="4" spans="1:26" x14ac:dyDescent="0.35">
      <c r="A4" s="19" t="s">
        <v>40</v>
      </c>
      <c r="B4" s="19">
        <v>4.4567939832021251E-2</v>
      </c>
      <c r="Z4">
        <v>1.0787043418332265</v>
      </c>
    </row>
    <row r="5" spans="1:26" x14ac:dyDescent="0.35">
      <c r="A5" s="19" t="s">
        <v>41</v>
      </c>
      <c r="B5" s="19">
        <v>9.2337604791798672E-2</v>
      </c>
      <c r="Z5">
        <v>0.93128686912824998</v>
      </c>
    </row>
    <row r="6" spans="1:26" x14ac:dyDescent="0.35">
      <c r="A6" s="19" t="s">
        <v>42</v>
      </c>
      <c r="B6" s="19"/>
      <c r="Z6">
        <v>0.11702478797782109</v>
      </c>
    </row>
    <row r="7" spans="1:26" x14ac:dyDescent="0.35">
      <c r="A7" s="19" t="s">
        <v>43</v>
      </c>
      <c r="B7" s="19">
        <v>1.4537622025511563</v>
      </c>
      <c r="Z7">
        <v>0.54935515200182305</v>
      </c>
    </row>
    <row r="8" spans="1:26" x14ac:dyDescent="0.35">
      <c r="A8" s="19" t="s">
        <v>44</v>
      </c>
      <c r="B8" s="19">
        <v>2.1134245415663893</v>
      </c>
      <c r="Z8">
        <v>2.1701686080612252</v>
      </c>
    </row>
    <row r="9" spans="1:26" x14ac:dyDescent="0.35">
      <c r="A9" s="19" t="s">
        <v>45</v>
      </c>
      <c r="B9" s="19">
        <v>7.5650615918524107</v>
      </c>
      <c r="Z9">
        <v>0.32669710549009856</v>
      </c>
    </row>
    <row r="10" spans="1:26" x14ac:dyDescent="0.35">
      <c r="A10" s="19" t="s">
        <v>46</v>
      </c>
      <c r="B10" s="19">
        <v>0.13961928532181742</v>
      </c>
      <c r="Z10">
        <v>0.23382737944429988</v>
      </c>
    </row>
    <row r="11" spans="1:26" x14ac:dyDescent="0.35">
      <c r="A11" s="19" t="s">
        <v>47</v>
      </c>
      <c r="B11" s="19">
        <v>20.064298496178857</v>
      </c>
      <c r="Z11">
        <v>1.0079159808762517</v>
      </c>
    </row>
    <row r="12" spans="1:26" x14ac:dyDescent="0.35">
      <c r="A12" s="19" t="s">
        <v>48</v>
      </c>
      <c r="B12" s="19">
        <v>-9.6522392431014499</v>
      </c>
      <c r="Z12">
        <v>-0.18111485089431237</v>
      </c>
    </row>
    <row r="13" spans="1:26" x14ac:dyDescent="0.35">
      <c r="A13" s="19" t="s">
        <v>49</v>
      </c>
      <c r="B13" s="19">
        <v>10.412059253077409</v>
      </c>
      <c r="Z13">
        <v>0.49922525032877274</v>
      </c>
    </row>
    <row r="14" spans="1:26" x14ac:dyDescent="0.35">
      <c r="A14" s="19" t="s">
        <v>50</v>
      </c>
      <c r="B14" s="19">
        <v>96.227610459478825</v>
      </c>
      <c r="Z14">
        <v>-0.25481764612199015</v>
      </c>
    </row>
    <row r="15" spans="1:26" x14ac:dyDescent="0.35">
      <c r="A15" s="19" t="s">
        <v>51</v>
      </c>
      <c r="B15" s="19">
        <v>1064</v>
      </c>
      <c r="Z15">
        <v>-1.5335309118478186</v>
      </c>
    </row>
    <row r="16" spans="1:26" ht="15" thickBot="1" x14ac:dyDescent="0.4">
      <c r="A16" s="20" t="s">
        <v>52</v>
      </c>
      <c r="B16" s="20">
        <v>8.7451129541740044E-2</v>
      </c>
      <c r="Z16">
        <v>0.1059226658616544</v>
      </c>
    </row>
    <row r="17" spans="26:26" x14ac:dyDescent="0.35">
      <c r="Z17">
        <v>0.89595011652075696</v>
      </c>
    </row>
    <row r="18" spans="26:26" x14ac:dyDescent="0.35">
      <c r="Z18">
        <v>2.0618397717634287</v>
      </c>
    </row>
    <row r="19" spans="26:26" x14ac:dyDescent="0.35">
      <c r="Z19">
        <v>1.7177356202793845</v>
      </c>
    </row>
    <row r="20" spans="26:26" x14ac:dyDescent="0.35">
      <c r="Z20">
        <v>-0.72746055453918967</v>
      </c>
    </row>
    <row r="21" spans="26:26" x14ac:dyDescent="0.35">
      <c r="Z21">
        <v>-0.31702355214424083</v>
      </c>
    </row>
    <row r="22" spans="26:26" x14ac:dyDescent="0.35">
      <c r="Z22">
        <v>2.5745917905511155</v>
      </c>
    </row>
    <row r="23" spans="26:26" x14ac:dyDescent="0.35">
      <c r="Z23">
        <v>5.443143999741875E-2</v>
      </c>
    </row>
    <row r="24" spans="26:26" x14ac:dyDescent="0.35">
      <c r="Z24">
        <v>0.68817586497141137</v>
      </c>
    </row>
    <row r="25" spans="26:26" x14ac:dyDescent="0.35">
      <c r="Z25">
        <v>0.81720187922156662</v>
      </c>
    </row>
    <row r="26" spans="26:26" x14ac:dyDescent="0.35">
      <c r="Z26">
        <v>-0.21910131657072243</v>
      </c>
    </row>
    <row r="27" spans="26:26" x14ac:dyDescent="0.35">
      <c r="Z27">
        <v>-8.8405604915351627E-2</v>
      </c>
    </row>
    <row r="28" spans="26:26" x14ac:dyDescent="0.35">
      <c r="Z28">
        <v>-0.78905812992233892</v>
      </c>
    </row>
    <row r="29" spans="26:26" x14ac:dyDescent="0.35">
      <c r="Z29">
        <v>0.35367237212055802</v>
      </c>
    </row>
    <row r="30" spans="26:26" x14ac:dyDescent="0.35">
      <c r="Z30">
        <v>6.1620369229252424E-2</v>
      </c>
    </row>
    <row r="31" spans="26:26" x14ac:dyDescent="0.35">
      <c r="Z31">
        <v>6.4782633327839304E-2</v>
      </c>
    </row>
    <row r="32" spans="26:26" x14ac:dyDescent="0.35">
      <c r="Z32">
        <v>-0.46648254835580366</v>
      </c>
    </row>
    <row r="33" spans="26:26" x14ac:dyDescent="0.35">
      <c r="Z33">
        <v>0.39930196101629745</v>
      </c>
    </row>
    <row r="34" spans="26:26" x14ac:dyDescent="0.35">
      <c r="Z34">
        <v>1.1548356917319611</v>
      </c>
    </row>
    <row r="35" spans="26:26" x14ac:dyDescent="0.35">
      <c r="Z35">
        <v>0.65087368112755384</v>
      </c>
    </row>
    <row r="36" spans="26:26" x14ac:dyDescent="0.35">
      <c r="Z36">
        <v>0.89833574008952177</v>
      </c>
    </row>
    <row r="37" spans="26:26" x14ac:dyDescent="0.35">
      <c r="Z37">
        <v>6.6401539940416879E-2</v>
      </c>
    </row>
    <row r="38" spans="26:26" x14ac:dyDescent="0.35">
      <c r="Z38">
        <v>0.1708653107523134</v>
      </c>
    </row>
    <row r="39" spans="26:26" x14ac:dyDescent="0.35">
      <c r="Z39">
        <v>-1.0233536408471204</v>
      </c>
    </row>
    <row r="40" spans="26:26" x14ac:dyDescent="0.35">
      <c r="Z40">
        <v>-2.6593880022883908E-3</v>
      </c>
    </row>
    <row r="41" spans="26:26" x14ac:dyDescent="0.35">
      <c r="Z41">
        <v>0.79388111930042515</v>
      </c>
    </row>
    <row r="42" spans="26:26" x14ac:dyDescent="0.35">
      <c r="Z42">
        <v>-1.0455013632232693</v>
      </c>
    </row>
    <row r="43" spans="26:26" x14ac:dyDescent="0.35">
      <c r="Z43">
        <v>-0.24951530376726097</v>
      </c>
    </row>
    <row r="44" spans="26:26" x14ac:dyDescent="0.35">
      <c r="Z44">
        <v>0.74394175792111084</v>
      </c>
    </row>
    <row r="45" spans="26:26" x14ac:dyDescent="0.35">
      <c r="Z45">
        <v>-7.7710016145352404E-2</v>
      </c>
    </row>
    <row r="46" spans="26:26" x14ac:dyDescent="0.35">
      <c r="Z46">
        <v>0.18572405885356597</v>
      </c>
    </row>
    <row r="47" spans="26:26" x14ac:dyDescent="0.35">
      <c r="Z47">
        <v>0.17625912255179665</v>
      </c>
    </row>
    <row r="48" spans="26:26" x14ac:dyDescent="0.35">
      <c r="Z48">
        <v>2.1877313946663941E-2</v>
      </c>
    </row>
    <row r="49" spans="26:26" x14ac:dyDescent="0.35">
      <c r="Z49">
        <v>1.6499028217168705</v>
      </c>
    </row>
    <row r="50" spans="26:26" x14ac:dyDescent="0.35">
      <c r="Z50">
        <v>0.35763761273358508</v>
      </c>
    </row>
    <row r="51" spans="26:26" x14ac:dyDescent="0.35">
      <c r="Z51">
        <v>0.41387465510445748</v>
      </c>
    </row>
    <row r="52" spans="26:26" x14ac:dyDescent="0.35">
      <c r="Z52">
        <v>-0.35932091643315961</v>
      </c>
    </row>
    <row r="53" spans="26:26" x14ac:dyDescent="0.35">
      <c r="Z53">
        <v>-0.24524903753325605</v>
      </c>
    </row>
    <row r="54" spans="26:26" x14ac:dyDescent="0.35">
      <c r="Z54">
        <v>-0.43526190391522007</v>
      </c>
    </row>
    <row r="55" spans="26:26" x14ac:dyDescent="0.35">
      <c r="Z55">
        <v>-1.1590428363814336</v>
      </c>
    </row>
    <row r="56" spans="26:26" x14ac:dyDescent="0.35">
      <c r="Z56">
        <v>0.49468446862584359</v>
      </c>
    </row>
    <row r="57" spans="26:26" x14ac:dyDescent="0.35">
      <c r="Z57">
        <v>0.88880900066933344</v>
      </c>
    </row>
    <row r="58" spans="26:26" x14ac:dyDescent="0.35">
      <c r="Z58">
        <v>-0.18339537341336098</v>
      </c>
    </row>
    <row r="59" spans="26:26" x14ac:dyDescent="0.35">
      <c r="Z59">
        <v>0.62702789249873014</v>
      </c>
    </row>
    <row r="60" spans="26:26" x14ac:dyDescent="0.35">
      <c r="Z60">
        <v>0.78586012437334773</v>
      </c>
    </row>
    <row r="61" spans="26:26" x14ac:dyDescent="0.35">
      <c r="Z61">
        <v>0.95352243357620325</v>
      </c>
    </row>
    <row r="62" spans="26:26" x14ac:dyDescent="0.35">
      <c r="Z62">
        <v>-0.56403180357544547</v>
      </c>
    </row>
    <row r="63" spans="26:26" x14ac:dyDescent="0.35">
      <c r="Z63">
        <v>0.41085795854806006</v>
      </c>
    </row>
    <row r="64" spans="26:26" x14ac:dyDescent="0.35">
      <c r="Z64">
        <v>0.49253813942333963</v>
      </c>
    </row>
    <row r="65" spans="26:26" x14ac:dyDescent="0.35">
      <c r="Z65">
        <v>-0.18851534921544011</v>
      </c>
    </row>
    <row r="66" spans="26:26" x14ac:dyDescent="0.35">
      <c r="Z66">
        <v>-0.93577369806664823</v>
      </c>
    </row>
    <row r="67" spans="26:26" x14ac:dyDescent="0.35">
      <c r="Z67">
        <v>0.54130902158508964</v>
      </c>
    </row>
    <row r="68" spans="26:26" x14ac:dyDescent="0.35">
      <c r="Z68">
        <v>0.91780012914463838</v>
      </c>
    </row>
    <row r="69" spans="26:26" x14ac:dyDescent="0.35">
      <c r="Z69">
        <v>-0.22270637764736639</v>
      </c>
    </row>
    <row r="70" spans="26:26" x14ac:dyDescent="0.35">
      <c r="Z70">
        <v>0.10490958450282645</v>
      </c>
    </row>
    <row r="71" spans="26:26" x14ac:dyDescent="0.35">
      <c r="Z71">
        <v>-0.14261325542978992</v>
      </c>
    </row>
    <row r="72" spans="26:26" x14ac:dyDescent="0.35">
      <c r="Z72">
        <v>-4.1949112499676366E-2</v>
      </c>
    </row>
    <row r="73" spans="26:26" x14ac:dyDescent="0.35">
      <c r="Z73">
        <v>-0.35041540995133502</v>
      </c>
    </row>
    <row r="74" spans="26:26" x14ac:dyDescent="0.35">
      <c r="Z74">
        <v>-0.27739894421404843</v>
      </c>
    </row>
    <row r="75" spans="26:26" x14ac:dyDescent="0.35">
      <c r="Z75">
        <v>-7.4043297920988266E-2</v>
      </c>
    </row>
    <row r="76" spans="26:26" x14ac:dyDescent="0.35">
      <c r="Z76">
        <v>1.3224828963612285</v>
      </c>
    </row>
    <row r="77" spans="26:26" x14ac:dyDescent="0.35">
      <c r="Z77">
        <v>0.749488520118202</v>
      </c>
    </row>
    <row r="78" spans="26:26" x14ac:dyDescent="0.35">
      <c r="Z78">
        <v>0.9707076801166945</v>
      </c>
    </row>
    <row r="79" spans="26:26" x14ac:dyDescent="0.35">
      <c r="Z79">
        <v>0.53247945542892339</v>
      </c>
    </row>
    <row r="80" spans="26:26" x14ac:dyDescent="0.35">
      <c r="Z80">
        <v>0.16497961227556268</v>
      </c>
    </row>
    <row r="81" spans="26:26" x14ac:dyDescent="0.35">
      <c r="Z81">
        <v>0.1248082663707457</v>
      </c>
    </row>
    <row r="82" spans="26:26" x14ac:dyDescent="0.35">
      <c r="Z82">
        <v>-0.20605594161524263</v>
      </c>
    </row>
    <row r="83" spans="26:26" x14ac:dyDescent="0.35">
      <c r="Z83">
        <v>1.6799273212011454</v>
      </c>
    </row>
    <row r="84" spans="26:26" x14ac:dyDescent="0.35">
      <c r="Z84">
        <v>-0.34345222460364117</v>
      </c>
    </row>
    <row r="85" spans="26:26" x14ac:dyDescent="0.35">
      <c r="Z85">
        <v>0.58370839157616639</v>
      </c>
    </row>
    <row r="86" spans="26:26" x14ac:dyDescent="0.35">
      <c r="Z86">
        <v>-9.8845267618070679E-2</v>
      </c>
    </row>
    <row r="87" spans="26:26" x14ac:dyDescent="0.35">
      <c r="Z87">
        <v>0.42889824985019359</v>
      </c>
    </row>
    <row r="88" spans="26:26" x14ac:dyDescent="0.35">
      <c r="Z88">
        <v>-8.2085092690486652E-2</v>
      </c>
    </row>
    <row r="89" spans="26:26" x14ac:dyDescent="0.35">
      <c r="Z89">
        <v>-0.76226270272417562</v>
      </c>
    </row>
    <row r="90" spans="26:26" x14ac:dyDescent="0.35">
      <c r="Z90">
        <v>0.6921521771033432</v>
      </c>
    </row>
    <row r="91" spans="26:26" x14ac:dyDescent="0.35">
      <c r="Z91">
        <v>0.495618116869109</v>
      </c>
    </row>
    <row r="92" spans="26:26" x14ac:dyDescent="0.35">
      <c r="Z92">
        <v>-4.4263417484694527E-2</v>
      </c>
    </row>
    <row r="93" spans="26:26" x14ac:dyDescent="0.35">
      <c r="Z93">
        <v>-0.98025831964524945</v>
      </c>
    </row>
    <row r="94" spans="26:26" x14ac:dyDescent="0.35">
      <c r="Z94">
        <v>0.39498472477174573</v>
      </c>
    </row>
    <row r="95" spans="26:26" x14ac:dyDescent="0.35">
      <c r="Z95">
        <v>-0.53290706647557518</v>
      </c>
    </row>
    <row r="96" spans="26:26" x14ac:dyDescent="0.35">
      <c r="Z96">
        <v>-0.45537703712562855</v>
      </c>
    </row>
    <row r="97" spans="26:26" x14ac:dyDescent="0.35">
      <c r="Z97">
        <v>-0.18395038443189832</v>
      </c>
    </row>
    <row r="98" spans="26:26" x14ac:dyDescent="0.35">
      <c r="Z98">
        <v>2.8544514309980173</v>
      </c>
    </row>
    <row r="99" spans="26:26" x14ac:dyDescent="0.35">
      <c r="Z99">
        <v>0.26486706124406761</v>
      </c>
    </row>
    <row r="100" spans="26:26" x14ac:dyDescent="0.35">
      <c r="Z100">
        <v>-0.52299559776019577</v>
      </c>
    </row>
    <row r="101" spans="26:26" x14ac:dyDescent="0.35">
      <c r="Z101">
        <v>0.49695718555791785</v>
      </c>
    </row>
    <row r="102" spans="26:26" x14ac:dyDescent="0.35">
      <c r="Z102">
        <v>0.30122096326390602</v>
      </c>
    </row>
    <row r="103" spans="26:26" x14ac:dyDescent="0.35">
      <c r="Z103">
        <v>-0.12751131823948827</v>
      </c>
    </row>
    <row r="104" spans="26:26" x14ac:dyDescent="0.35">
      <c r="Z104">
        <v>0.21292319556160413</v>
      </c>
    </row>
    <row r="105" spans="26:26" x14ac:dyDescent="0.35">
      <c r="Z105">
        <v>0.35581491647847202</v>
      </c>
    </row>
    <row r="106" spans="26:26" x14ac:dyDescent="0.35">
      <c r="Z106">
        <v>3.2220000725495877E-2</v>
      </c>
    </row>
    <row r="107" spans="26:26" x14ac:dyDescent="0.35">
      <c r="Z107">
        <v>0.53905724405922839</v>
      </c>
    </row>
    <row r="108" spans="26:26" x14ac:dyDescent="0.35">
      <c r="Z108">
        <v>-8.6451168896280614E-2</v>
      </c>
    </row>
    <row r="109" spans="26:26" x14ac:dyDescent="0.35">
      <c r="Z109">
        <v>0.42449867066560704</v>
      </c>
    </row>
    <row r="110" spans="26:26" x14ac:dyDescent="0.35">
      <c r="Z110">
        <v>-0.78789674630195006</v>
      </c>
    </row>
    <row r="111" spans="26:26" x14ac:dyDescent="0.35">
      <c r="Z111">
        <v>-2.4947758966261016E-2</v>
      </c>
    </row>
    <row r="112" spans="26:26" x14ac:dyDescent="0.35">
      <c r="Z112">
        <v>0.15924109271749376</v>
      </c>
    </row>
    <row r="113" spans="26:26" x14ac:dyDescent="0.35">
      <c r="Z113">
        <v>-0.42394894654139098</v>
      </c>
    </row>
    <row r="114" spans="26:26" x14ac:dyDescent="0.35">
      <c r="Z114">
        <v>0.31073970115281208</v>
      </c>
    </row>
    <row r="115" spans="26:26" x14ac:dyDescent="0.35">
      <c r="Z115">
        <v>1.0107722882568104</v>
      </c>
    </row>
    <row r="116" spans="26:26" x14ac:dyDescent="0.35">
      <c r="Z116">
        <v>-3.0389363722700128E-2</v>
      </c>
    </row>
    <row r="117" spans="26:26" x14ac:dyDescent="0.35">
      <c r="Z117">
        <v>4.8536211179005979E-3</v>
      </c>
    </row>
    <row r="118" spans="26:26" x14ac:dyDescent="0.35">
      <c r="Z118">
        <v>0.148553030271104</v>
      </c>
    </row>
    <row r="119" spans="26:26" x14ac:dyDescent="0.35">
      <c r="Z119">
        <v>-0.77613537669640253</v>
      </c>
    </row>
    <row r="120" spans="26:26" x14ac:dyDescent="0.35">
      <c r="Z120">
        <v>-1.3651010265163757</v>
      </c>
    </row>
    <row r="121" spans="26:26" x14ac:dyDescent="0.35">
      <c r="Z121">
        <v>4.7547127594112212E-2</v>
      </c>
    </row>
    <row r="122" spans="26:26" x14ac:dyDescent="0.35">
      <c r="Z122">
        <v>-9.1304928312698222E-2</v>
      </c>
    </row>
    <row r="123" spans="26:26" x14ac:dyDescent="0.35">
      <c r="Z123">
        <v>-7.6289157457376022E-2</v>
      </c>
    </row>
    <row r="124" spans="26:26" x14ac:dyDescent="0.35">
      <c r="Z124">
        <v>0.47486476863748006</v>
      </c>
    </row>
    <row r="125" spans="26:26" x14ac:dyDescent="0.35">
      <c r="Z125">
        <v>-0.24015256245150052</v>
      </c>
    </row>
    <row r="126" spans="26:26" x14ac:dyDescent="0.35">
      <c r="Z126">
        <v>0.61750685347139278</v>
      </c>
    </row>
    <row r="127" spans="26:26" x14ac:dyDescent="0.35">
      <c r="Z127">
        <v>0.3415563812910607</v>
      </c>
    </row>
    <row r="128" spans="26:26" x14ac:dyDescent="0.35">
      <c r="Z128">
        <v>-9.2928285366562752E-2</v>
      </c>
    </row>
    <row r="129" spans="26:26" x14ac:dyDescent="0.35">
      <c r="Z129">
        <v>0.8625261747745897</v>
      </c>
    </row>
    <row r="130" spans="26:26" x14ac:dyDescent="0.35">
      <c r="Z130">
        <v>-0.19350181116848728</v>
      </c>
    </row>
    <row r="131" spans="26:26" x14ac:dyDescent="0.35">
      <c r="Z131">
        <v>0.43800389945724383</v>
      </c>
    </row>
    <row r="132" spans="26:26" x14ac:dyDescent="0.35">
      <c r="Z132">
        <v>0.66228632210190141</v>
      </c>
    </row>
    <row r="133" spans="26:26" x14ac:dyDescent="0.35">
      <c r="Z133">
        <v>0.40871820964741795</v>
      </c>
    </row>
    <row r="134" spans="26:26" x14ac:dyDescent="0.35">
      <c r="Z134">
        <v>0.20498071932624815</v>
      </c>
    </row>
    <row r="135" spans="26:26" x14ac:dyDescent="0.35">
      <c r="Z135">
        <v>0.13114031806202986</v>
      </c>
    </row>
    <row r="136" spans="26:26" x14ac:dyDescent="0.35">
      <c r="Z136">
        <v>0.62065105366101503</v>
      </c>
    </row>
    <row r="137" spans="26:26" x14ac:dyDescent="0.35">
      <c r="Z137">
        <v>0.11017055805307881</v>
      </c>
    </row>
    <row r="138" spans="26:26" x14ac:dyDescent="0.35">
      <c r="Z138">
        <v>5.1345287781046738E-2</v>
      </c>
    </row>
    <row r="139" spans="26:26" x14ac:dyDescent="0.35">
      <c r="Z139">
        <v>0.51021768877747653</v>
      </c>
    </row>
    <row r="140" spans="26:26" x14ac:dyDescent="0.35">
      <c r="Z140">
        <v>0.61818129920015075</v>
      </c>
    </row>
    <row r="141" spans="26:26" x14ac:dyDescent="0.35">
      <c r="Z141">
        <v>0.65887013797182814</v>
      </c>
    </row>
    <row r="142" spans="26:26" x14ac:dyDescent="0.35">
      <c r="Z142">
        <v>1.0104979509347105</v>
      </c>
    </row>
    <row r="143" spans="26:26" x14ac:dyDescent="0.35">
      <c r="Z143">
        <v>-1.5841663575205701E-2</v>
      </c>
    </row>
    <row r="144" spans="26:26" x14ac:dyDescent="0.35">
      <c r="Z144">
        <v>0.79888442632896806</v>
      </c>
    </row>
    <row r="145" spans="26:26" x14ac:dyDescent="0.35">
      <c r="Z145">
        <v>0.23932987634622768</v>
      </c>
    </row>
    <row r="146" spans="26:26" x14ac:dyDescent="0.35">
      <c r="Z146">
        <v>-0.24468993011416879</v>
      </c>
    </row>
    <row r="147" spans="26:26" x14ac:dyDescent="0.35">
      <c r="Z147">
        <v>-1.317571653162408</v>
      </c>
    </row>
    <row r="148" spans="26:26" x14ac:dyDescent="0.35">
      <c r="Z148">
        <v>0.5777288822358948</v>
      </c>
    </row>
    <row r="149" spans="26:26" x14ac:dyDescent="0.35">
      <c r="Z149">
        <v>0.18761463394143871</v>
      </c>
    </row>
    <row r="150" spans="26:26" x14ac:dyDescent="0.35">
      <c r="Z150">
        <v>-1.2337304704900816</v>
      </c>
    </row>
    <row r="151" spans="26:26" x14ac:dyDescent="0.35">
      <c r="Z151">
        <v>-0.8989351704299362</v>
      </c>
    </row>
    <row r="152" spans="26:26" x14ac:dyDescent="0.35">
      <c r="Z152">
        <v>-0.68747608644673275</v>
      </c>
    </row>
    <row r="153" spans="26:26" x14ac:dyDescent="0.35">
      <c r="Z153">
        <v>-0.91631514265785674</v>
      </c>
    </row>
    <row r="154" spans="26:26" x14ac:dyDescent="0.35">
      <c r="Z154">
        <v>0.50232988532338385</v>
      </c>
    </row>
    <row r="155" spans="26:26" x14ac:dyDescent="0.35">
      <c r="Z155">
        <v>1.0945818403193361</v>
      </c>
    </row>
    <row r="156" spans="26:26" x14ac:dyDescent="0.35">
      <c r="Z156">
        <v>-0.87770457276043989</v>
      </c>
    </row>
    <row r="157" spans="26:26" x14ac:dyDescent="0.35">
      <c r="Z157">
        <v>-0.68535502344690813</v>
      </c>
    </row>
    <row r="158" spans="26:26" x14ac:dyDescent="0.35">
      <c r="Z158">
        <v>-0.48937328109458872</v>
      </c>
    </row>
    <row r="159" spans="26:26" x14ac:dyDescent="0.35">
      <c r="Z159">
        <v>0.26307142649181253</v>
      </c>
    </row>
    <row r="160" spans="26:26" x14ac:dyDescent="0.35">
      <c r="Z160">
        <v>1.1755566425115807</v>
      </c>
    </row>
    <row r="161" spans="26:26" x14ac:dyDescent="0.35">
      <c r="Z161">
        <v>5.7541419546730506E-3</v>
      </c>
    </row>
    <row r="162" spans="26:26" x14ac:dyDescent="0.35">
      <c r="Z162">
        <v>0.19177874271086945</v>
      </c>
    </row>
    <row r="163" spans="26:26" x14ac:dyDescent="0.35">
      <c r="Z163">
        <v>-1.1197945833385217</v>
      </c>
    </row>
    <row r="164" spans="26:26" x14ac:dyDescent="0.35">
      <c r="Z164">
        <v>0.81443979749064799</v>
      </c>
    </row>
    <row r="165" spans="26:26" x14ac:dyDescent="0.35">
      <c r="Z165">
        <v>3.5165504080018062E-2</v>
      </c>
    </row>
    <row r="166" spans="26:26" x14ac:dyDescent="0.35">
      <c r="Z166">
        <v>0.69373393047140897</v>
      </c>
    </row>
    <row r="167" spans="26:26" x14ac:dyDescent="0.35">
      <c r="Z167">
        <v>-0.79787069801334831</v>
      </c>
    </row>
    <row r="168" spans="26:26" x14ac:dyDescent="0.35">
      <c r="Z168">
        <v>0.40368048351448904</v>
      </c>
    </row>
    <row r="169" spans="26:26" x14ac:dyDescent="0.35">
      <c r="Z169">
        <v>-0.33468069569152004</v>
      </c>
    </row>
    <row r="170" spans="26:26" x14ac:dyDescent="0.35">
      <c r="Z170">
        <v>0.19503782707330344</v>
      </c>
    </row>
    <row r="171" spans="26:26" x14ac:dyDescent="0.35">
      <c r="Z171">
        <v>8.3488549555679054E-2</v>
      </c>
    </row>
    <row r="172" spans="26:26" x14ac:dyDescent="0.35">
      <c r="Z172">
        <v>1.15693899813058</v>
      </c>
    </row>
    <row r="173" spans="26:26" x14ac:dyDescent="0.35">
      <c r="Z173">
        <v>0.49570769991223146</v>
      </c>
    </row>
    <row r="174" spans="26:26" x14ac:dyDescent="0.35">
      <c r="Z174">
        <v>0.15752250537328422</v>
      </c>
    </row>
    <row r="175" spans="26:26" x14ac:dyDescent="0.35">
      <c r="Z175">
        <v>0.42802329056443611</v>
      </c>
    </row>
    <row r="176" spans="26:26" x14ac:dyDescent="0.35">
      <c r="Z176">
        <v>-0.30398744618355639</v>
      </c>
    </row>
    <row r="177" spans="26:26" x14ac:dyDescent="0.35">
      <c r="Z177">
        <v>0.81374790975739797</v>
      </c>
    </row>
    <row r="178" spans="26:26" x14ac:dyDescent="0.35">
      <c r="Z178">
        <v>1.4365236128563056E-2</v>
      </c>
    </row>
    <row r="179" spans="26:26" x14ac:dyDescent="0.35">
      <c r="Z179">
        <v>-0.14746079700763062</v>
      </c>
    </row>
    <row r="180" spans="26:26" x14ac:dyDescent="0.35">
      <c r="Z180">
        <v>-0.73689994786749602</v>
      </c>
    </row>
    <row r="181" spans="26:26" x14ac:dyDescent="0.35">
      <c r="Z181">
        <v>-1.6957097560626158</v>
      </c>
    </row>
    <row r="182" spans="26:26" x14ac:dyDescent="0.35">
      <c r="Z182">
        <v>-0.93929307142222218</v>
      </c>
    </row>
    <row r="183" spans="26:26" x14ac:dyDescent="0.35">
      <c r="Z183">
        <v>4.9151313765058595E-2</v>
      </c>
    </row>
    <row r="184" spans="26:26" x14ac:dyDescent="0.35">
      <c r="Z184">
        <v>-1.5969098294615249</v>
      </c>
    </row>
    <row r="185" spans="26:26" x14ac:dyDescent="0.35">
      <c r="Z185">
        <v>0.5726468802740361</v>
      </c>
    </row>
    <row r="186" spans="26:26" x14ac:dyDescent="0.35">
      <c r="Z186">
        <v>0.41053001169677816</v>
      </c>
    </row>
    <row r="187" spans="26:26" x14ac:dyDescent="0.35">
      <c r="Z187">
        <v>0.18808218382699984</v>
      </c>
    </row>
    <row r="188" spans="26:26" x14ac:dyDescent="0.35">
      <c r="Z188">
        <v>0.13915694086659233</v>
      </c>
    </row>
    <row r="189" spans="26:26" x14ac:dyDescent="0.35">
      <c r="Z189">
        <v>-0.15825114851342006</v>
      </c>
    </row>
    <row r="190" spans="26:26" x14ac:dyDescent="0.35">
      <c r="Z190">
        <v>0.49859563604994739</v>
      </c>
    </row>
    <row r="191" spans="26:26" x14ac:dyDescent="0.35">
      <c r="Z191">
        <v>0.32213804211656327</v>
      </c>
    </row>
    <row r="192" spans="26:26" x14ac:dyDescent="0.35">
      <c r="Z192">
        <v>0.27816354621598255</v>
      </c>
    </row>
    <row r="193" spans="26:26" x14ac:dyDescent="0.35">
      <c r="Z193">
        <v>-1.0891045992480872</v>
      </c>
    </row>
    <row r="194" spans="26:26" x14ac:dyDescent="0.35">
      <c r="Z194">
        <v>1.1219943285155194</v>
      </c>
    </row>
    <row r="195" spans="26:26" x14ac:dyDescent="0.35">
      <c r="Z195">
        <v>1.4024340934821224</v>
      </c>
    </row>
    <row r="196" spans="26:26" x14ac:dyDescent="0.35">
      <c r="Z196">
        <v>4.5466945530599254E-2</v>
      </c>
    </row>
    <row r="197" spans="26:26" x14ac:dyDescent="0.35">
      <c r="Z197">
        <v>-0.35793956601095112</v>
      </c>
    </row>
    <row r="198" spans="26:26" x14ac:dyDescent="0.35">
      <c r="Z198">
        <v>-1.1929314757011842</v>
      </c>
    </row>
    <row r="199" spans="26:26" x14ac:dyDescent="0.35">
      <c r="Z199">
        <v>-1.63458129106267</v>
      </c>
    </row>
    <row r="200" spans="26:26" x14ac:dyDescent="0.35">
      <c r="Z200">
        <v>0.62532774262280555</v>
      </c>
    </row>
    <row r="201" spans="26:26" x14ac:dyDescent="0.35">
      <c r="Z201">
        <v>0.47116973456475897</v>
      </c>
    </row>
    <row r="202" spans="26:26" x14ac:dyDescent="0.35">
      <c r="Z202">
        <v>2.9768385826141315</v>
      </c>
    </row>
    <row r="203" spans="26:26" x14ac:dyDescent="0.35">
      <c r="Z203">
        <v>0.21509843199833253</v>
      </c>
    </row>
    <row r="204" spans="26:26" x14ac:dyDescent="0.35">
      <c r="Z204">
        <v>-0.21536152114085272</v>
      </c>
    </row>
    <row r="205" spans="26:26" x14ac:dyDescent="0.35">
      <c r="Z205">
        <v>0.33949896973431931</v>
      </c>
    </row>
    <row r="206" spans="26:26" x14ac:dyDescent="0.35">
      <c r="Z206">
        <v>-3.5518378765587943E-2</v>
      </c>
    </row>
    <row r="207" spans="26:26" x14ac:dyDescent="0.35">
      <c r="Z207">
        <v>1.8519207606662658</v>
      </c>
    </row>
    <row r="208" spans="26:26" x14ac:dyDescent="0.35">
      <c r="Z208">
        <v>-0.2424563676698667</v>
      </c>
    </row>
    <row r="209" spans="26:26" x14ac:dyDescent="0.35">
      <c r="Z209">
        <v>0.7797449417869714</v>
      </c>
    </row>
    <row r="210" spans="26:26" x14ac:dyDescent="0.35">
      <c r="Z210">
        <v>-0.19497476452747692</v>
      </c>
    </row>
    <row r="211" spans="26:26" x14ac:dyDescent="0.35">
      <c r="Z211">
        <v>-0.87432791332714854</v>
      </c>
    </row>
    <row r="212" spans="26:26" x14ac:dyDescent="0.35">
      <c r="Z212">
        <v>-0.38618203522280853</v>
      </c>
    </row>
    <row r="213" spans="26:26" x14ac:dyDescent="0.35">
      <c r="Z213">
        <v>0.47385068097595034</v>
      </c>
    </row>
    <row r="214" spans="26:26" x14ac:dyDescent="0.35">
      <c r="Z214">
        <v>0.29711533370072346</v>
      </c>
    </row>
    <row r="215" spans="26:26" x14ac:dyDescent="0.35">
      <c r="Z215">
        <v>-0.12547519557636402</v>
      </c>
    </row>
    <row r="216" spans="26:26" x14ac:dyDescent="0.35">
      <c r="Z216">
        <v>-0.24487224912405309</v>
      </c>
    </row>
    <row r="217" spans="26:26" x14ac:dyDescent="0.35">
      <c r="Z217">
        <v>-0.32723559975748046</v>
      </c>
    </row>
    <row r="218" spans="26:26" x14ac:dyDescent="0.35">
      <c r="Z218">
        <v>0.77481251849339572</v>
      </c>
    </row>
    <row r="219" spans="26:26" x14ac:dyDescent="0.35">
      <c r="Z219">
        <v>1.1731784071653408</v>
      </c>
    </row>
    <row r="220" spans="26:26" x14ac:dyDescent="0.35">
      <c r="Z220">
        <v>5.0712589303509213E-2</v>
      </c>
    </row>
    <row r="221" spans="26:26" x14ac:dyDescent="0.35">
      <c r="Z221">
        <v>-5.0932076363247633E-2</v>
      </c>
    </row>
    <row r="222" spans="26:26" x14ac:dyDescent="0.35">
      <c r="Z222">
        <v>-0.10157991664243764</v>
      </c>
    </row>
    <row r="223" spans="26:26" x14ac:dyDescent="0.35">
      <c r="Z223">
        <v>-5.3532567584863751E-2</v>
      </c>
    </row>
    <row r="224" spans="26:26" x14ac:dyDescent="0.35">
      <c r="Z224">
        <v>0.24668713686202354</v>
      </c>
    </row>
    <row r="225" spans="26:26" x14ac:dyDescent="0.35">
      <c r="Z225">
        <v>0.37145126220179248</v>
      </c>
    </row>
    <row r="226" spans="26:26" x14ac:dyDescent="0.35">
      <c r="Z226">
        <v>-0.24269593445663654</v>
      </c>
    </row>
    <row r="227" spans="26:26" x14ac:dyDescent="0.35">
      <c r="Z227">
        <v>-0.23435532916271234</v>
      </c>
    </row>
    <row r="228" spans="26:26" x14ac:dyDescent="0.35">
      <c r="Z228">
        <v>-1.9082507964203581</v>
      </c>
    </row>
    <row r="229" spans="26:26" x14ac:dyDescent="0.35">
      <c r="Z229">
        <v>-0.28682107630152076</v>
      </c>
    </row>
    <row r="230" spans="26:26" x14ac:dyDescent="0.35">
      <c r="Z230">
        <v>-0.29302167685427694</v>
      </c>
    </row>
    <row r="231" spans="26:26" x14ac:dyDescent="0.35">
      <c r="Z231">
        <v>0.15520317145689377</v>
      </c>
    </row>
    <row r="232" spans="26:26" x14ac:dyDescent="0.35">
      <c r="Z232">
        <v>-1.1938669897381939</v>
      </c>
    </row>
    <row r="233" spans="26:26" x14ac:dyDescent="0.35">
      <c r="Z233">
        <v>0.97171460352772332</v>
      </c>
    </row>
    <row r="234" spans="26:26" x14ac:dyDescent="0.35">
      <c r="Z234">
        <v>0.75893473161308134</v>
      </c>
    </row>
    <row r="235" spans="26:26" x14ac:dyDescent="0.35">
      <c r="Z235">
        <v>0.22794813245773216</v>
      </c>
    </row>
    <row r="236" spans="26:26" x14ac:dyDescent="0.35">
      <c r="Z236">
        <v>-0.97008523246300371</v>
      </c>
    </row>
    <row r="237" spans="26:26" x14ac:dyDescent="0.35">
      <c r="Z237">
        <v>-0.55914562548425994</v>
      </c>
    </row>
    <row r="238" spans="26:26" x14ac:dyDescent="0.35">
      <c r="Z238">
        <v>0.69349007755903613</v>
      </c>
    </row>
    <row r="239" spans="26:26" x14ac:dyDescent="0.35">
      <c r="Z239">
        <v>1.1650219029605775</v>
      </c>
    </row>
    <row r="240" spans="26:26" x14ac:dyDescent="0.35">
      <c r="Z240">
        <v>0.39221887726614546</v>
      </c>
    </row>
    <row r="241" spans="26:26" x14ac:dyDescent="0.35">
      <c r="Z241">
        <v>0.37790013556169738</v>
      </c>
    </row>
    <row r="242" spans="26:26" x14ac:dyDescent="0.35">
      <c r="Z242">
        <v>-0.17496040010987751</v>
      </c>
    </row>
    <row r="243" spans="26:26" x14ac:dyDescent="0.35">
      <c r="Z243">
        <v>-0.16236459046850454</v>
      </c>
    </row>
    <row r="244" spans="26:26" x14ac:dyDescent="0.35">
      <c r="Z244">
        <v>0.1755213041174567</v>
      </c>
    </row>
    <row r="245" spans="26:26" x14ac:dyDescent="0.35">
      <c r="Z245">
        <v>2.8823158239130231E-2</v>
      </c>
    </row>
    <row r="246" spans="26:26" x14ac:dyDescent="0.35">
      <c r="Z246">
        <v>-0.6959819738903833</v>
      </c>
    </row>
    <row r="247" spans="26:26" x14ac:dyDescent="0.35">
      <c r="Z247">
        <v>-1.1571622459134873E-2</v>
      </c>
    </row>
    <row r="248" spans="26:26" x14ac:dyDescent="0.35">
      <c r="Z248">
        <v>0.29976476385457917</v>
      </c>
    </row>
    <row r="249" spans="26:26" x14ac:dyDescent="0.35">
      <c r="Z249">
        <v>-0.48335661697524862</v>
      </c>
    </row>
    <row r="250" spans="26:26" x14ac:dyDescent="0.35">
      <c r="Z250">
        <v>-0.21107805359255452</v>
      </c>
    </row>
    <row r="251" spans="26:26" x14ac:dyDescent="0.35">
      <c r="Z251">
        <v>-2.6194715363895626E-2</v>
      </c>
    </row>
    <row r="252" spans="26:26" x14ac:dyDescent="0.35">
      <c r="Z252">
        <v>0.42986460833687179</v>
      </c>
    </row>
    <row r="253" spans="26:26" x14ac:dyDescent="0.35">
      <c r="Z253">
        <v>0.54648645485927705</v>
      </c>
    </row>
    <row r="254" spans="26:26" x14ac:dyDescent="0.35">
      <c r="Z254">
        <v>0.34266744153954065</v>
      </c>
    </row>
    <row r="255" spans="26:26" x14ac:dyDescent="0.35">
      <c r="Z255">
        <v>-5.8927633754065442E-2</v>
      </c>
    </row>
    <row r="256" spans="26:26" x14ac:dyDescent="0.35">
      <c r="Z256">
        <v>-0.32721121220339205</v>
      </c>
    </row>
    <row r="257" spans="26:26" x14ac:dyDescent="0.35">
      <c r="Z257">
        <v>0.1667416614559869</v>
      </c>
    </row>
    <row r="258" spans="26:26" x14ac:dyDescent="0.35">
      <c r="Z258">
        <v>0.29114258411865068</v>
      </c>
    </row>
    <row r="259" spans="26:26" x14ac:dyDescent="0.35">
      <c r="Z259">
        <v>1.1570470056345272</v>
      </c>
    </row>
    <row r="260" spans="26:26" x14ac:dyDescent="0.35">
      <c r="Z260">
        <v>-0.24402119212435636</v>
      </c>
    </row>
    <row r="261" spans="26:26" x14ac:dyDescent="0.35">
      <c r="Z261">
        <v>1.1738325862164141</v>
      </c>
    </row>
    <row r="262" spans="26:26" x14ac:dyDescent="0.35">
      <c r="Z262">
        <v>0.79039525423217405</v>
      </c>
    </row>
    <row r="263" spans="26:26" x14ac:dyDescent="0.35">
      <c r="Z263">
        <v>1.4747518687688259</v>
      </c>
    </row>
    <row r="264" spans="26:26" x14ac:dyDescent="0.35">
      <c r="Z264">
        <v>0.44215357850123344</v>
      </c>
    </row>
    <row r="265" spans="26:26" x14ac:dyDescent="0.35">
      <c r="Z265">
        <v>1.352881034105017</v>
      </c>
    </row>
    <row r="266" spans="26:26" x14ac:dyDescent="0.35">
      <c r="Z266">
        <v>0.14857757481291076</v>
      </c>
    </row>
    <row r="267" spans="26:26" x14ac:dyDescent="0.35">
      <c r="Z267">
        <v>4.9926294940501076E-2</v>
      </c>
    </row>
    <row r="268" spans="26:26" x14ac:dyDescent="0.35">
      <c r="Z268">
        <v>0.2502789965575225</v>
      </c>
    </row>
    <row r="269" spans="26:26" x14ac:dyDescent="0.35">
      <c r="Z269">
        <v>-0.55046475161465469</v>
      </c>
    </row>
    <row r="270" spans="26:26" x14ac:dyDescent="0.35">
      <c r="Z270">
        <v>0.38921414423860329</v>
      </c>
    </row>
    <row r="271" spans="26:26" x14ac:dyDescent="0.35">
      <c r="Z271">
        <v>-0.8533701511390428</v>
      </c>
    </row>
    <row r="272" spans="26:26" x14ac:dyDescent="0.35">
      <c r="Z272">
        <v>-2.748762952915806</v>
      </c>
    </row>
    <row r="273" spans="26:26" x14ac:dyDescent="0.35">
      <c r="Z273">
        <v>-1.178233318063832</v>
      </c>
    </row>
    <row r="274" spans="26:26" x14ac:dyDescent="0.35">
      <c r="Z274">
        <v>-1.3439799447552343</v>
      </c>
    </row>
    <row r="275" spans="26:26" x14ac:dyDescent="0.35">
      <c r="Z275">
        <v>-0.72125781752293538</v>
      </c>
    </row>
    <row r="276" spans="26:26" x14ac:dyDescent="0.35">
      <c r="Z276">
        <v>1.0729766766826521</v>
      </c>
    </row>
    <row r="277" spans="26:26" x14ac:dyDescent="0.35">
      <c r="Z277">
        <v>-1.6797121501334569</v>
      </c>
    </row>
    <row r="278" spans="26:26" x14ac:dyDescent="0.35">
      <c r="Z278">
        <v>0.75136784736905116</v>
      </c>
    </row>
    <row r="279" spans="26:26" x14ac:dyDescent="0.35">
      <c r="Z279">
        <v>-1.3761214630779877</v>
      </c>
    </row>
    <row r="280" spans="26:26" x14ac:dyDescent="0.35">
      <c r="Z280">
        <v>0.24194500177032929</v>
      </c>
    </row>
    <row r="281" spans="26:26" x14ac:dyDescent="0.35">
      <c r="Z281">
        <v>-0.90027865767975512</v>
      </c>
    </row>
    <row r="282" spans="26:26" x14ac:dyDescent="0.35">
      <c r="Z282">
        <v>-0.5375636037114665</v>
      </c>
    </row>
    <row r="283" spans="26:26" x14ac:dyDescent="0.35">
      <c r="Z283">
        <v>-0.79627346432256718</v>
      </c>
    </row>
    <row r="284" spans="26:26" x14ac:dyDescent="0.35">
      <c r="Z284">
        <v>0.27779114919290143</v>
      </c>
    </row>
    <row r="285" spans="26:26" x14ac:dyDescent="0.35">
      <c r="Z285">
        <v>2.8873917228106862E-2</v>
      </c>
    </row>
    <row r="286" spans="26:26" x14ac:dyDescent="0.35">
      <c r="Z286">
        <v>-2.0660015349194167</v>
      </c>
    </row>
    <row r="287" spans="26:26" x14ac:dyDescent="0.35">
      <c r="Z287">
        <v>0.6789100850670271</v>
      </c>
    </row>
    <row r="288" spans="26:26" x14ac:dyDescent="0.35">
      <c r="Z288">
        <v>-1.8620127046702561</v>
      </c>
    </row>
    <row r="289" spans="26:26" x14ac:dyDescent="0.35">
      <c r="Z289">
        <v>2.6615448488244255</v>
      </c>
    </row>
    <row r="290" spans="26:26" x14ac:dyDescent="0.35">
      <c r="Z290">
        <v>0.39046580864565578</v>
      </c>
    </row>
    <row r="291" spans="26:26" x14ac:dyDescent="0.35">
      <c r="Z291">
        <v>0.73928976372617983</v>
      </c>
    </row>
    <row r="292" spans="26:26" x14ac:dyDescent="0.35">
      <c r="Z292">
        <v>0.4437875691868135</v>
      </c>
    </row>
    <row r="293" spans="26:26" x14ac:dyDescent="0.35">
      <c r="Z293">
        <v>-0.42475365483385807</v>
      </c>
    </row>
    <row r="294" spans="26:26" x14ac:dyDescent="0.35">
      <c r="Z294">
        <v>0.34704160925655198</v>
      </c>
    </row>
    <row r="295" spans="26:26" x14ac:dyDescent="0.35">
      <c r="Z295">
        <v>0.13799064994388888</v>
      </c>
    </row>
    <row r="296" spans="26:26" x14ac:dyDescent="0.35">
      <c r="Z296">
        <v>0.44017907195250011</v>
      </c>
    </row>
    <row r="297" spans="26:26" x14ac:dyDescent="0.35">
      <c r="Z297">
        <v>1.5394027906615308E-2</v>
      </c>
    </row>
    <row r="298" spans="26:26" x14ac:dyDescent="0.35">
      <c r="Z298">
        <v>-0.83443284238513449</v>
      </c>
    </row>
    <row r="299" spans="26:26" x14ac:dyDescent="0.35">
      <c r="Z299">
        <v>9.3644128453511596E-2</v>
      </c>
    </row>
    <row r="300" spans="26:26" x14ac:dyDescent="0.35">
      <c r="Z300">
        <v>-0.56906114907963623</v>
      </c>
    </row>
    <row r="301" spans="26:26" x14ac:dyDescent="0.35">
      <c r="Z301">
        <v>-0.23609864032836475</v>
      </c>
    </row>
    <row r="302" spans="26:26" x14ac:dyDescent="0.35">
      <c r="Z302">
        <v>0.26645238537849159</v>
      </c>
    </row>
    <row r="303" spans="26:26" x14ac:dyDescent="0.35">
      <c r="Z303">
        <v>-0.94390828068659471</v>
      </c>
    </row>
    <row r="304" spans="26:26" x14ac:dyDescent="0.35">
      <c r="Z304">
        <v>0.84172658991688198</v>
      </c>
    </row>
    <row r="305" spans="26:26" x14ac:dyDescent="0.35">
      <c r="Z305">
        <v>1.7877635074591729</v>
      </c>
    </row>
    <row r="306" spans="26:26" x14ac:dyDescent="0.35">
      <c r="Z306">
        <v>0.74368511284001837</v>
      </c>
    </row>
    <row r="307" spans="26:26" x14ac:dyDescent="0.35">
      <c r="Z307">
        <v>3.0611807188518751E-2</v>
      </c>
    </row>
    <row r="308" spans="26:26" x14ac:dyDescent="0.35">
      <c r="Z308">
        <v>0.26466498779740499</v>
      </c>
    </row>
    <row r="309" spans="26:26" x14ac:dyDescent="0.35">
      <c r="Z309">
        <v>-4.1243290669867087E-2</v>
      </c>
    </row>
    <row r="310" spans="26:26" x14ac:dyDescent="0.35">
      <c r="Z310">
        <v>0.56178145076576425</v>
      </c>
    </row>
    <row r="311" spans="26:26" x14ac:dyDescent="0.35">
      <c r="Z311">
        <v>0.75509733901624798</v>
      </c>
    </row>
    <row r="312" spans="26:26" x14ac:dyDescent="0.35">
      <c r="Z312">
        <v>0.32703815189956054</v>
      </c>
    </row>
    <row r="313" spans="26:26" x14ac:dyDescent="0.35">
      <c r="Z313">
        <v>-0.21305646859382452</v>
      </c>
    </row>
    <row r="314" spans="26:26" x14ac:dyDescent="0.35">
      <c r="Z314">
        <v>1.2403244653953343</v>
      </c>
    </row>
    <row r="315" spans="26:26" x14ac:dyDescent="0.35">
      <c r="Z315">
        <v>0.20242761936804368</v>
      </c>
    </row>
    <row r="316" spans="26:26" x14ac:dyDescent="0.35">
      <c r="Z316">
        <v>0.22008694094238904</v>
      </c>
    </row>
    <row r="317" spans="26:26" x14ac:dyDescent="0.35">
      <c r="Z317">
        <v>-1.122127694470034</v>
      </c>
    </row>
    <row r="318" spans="26:26" x14ac:dyDescent="0.35">
      <c r="Z318">
        <v>-0.55960095350785344</v>
      </c>
    </row>
    <row r="319" spans="26:26" x14ac:dyDescent="0.35">
      <c r="Z319">
        <v>-0.74986185229983238</v>
      </c>
    </row>
    <row r="320" spans="26:26" x14ac:dyDescent="0.35">
      <c r="Z320">
        <v>-0.29513273221596747</v>
      </c>
    </row>
    <row r="321" spans="26:26" x14ac:dyDescent="0.35">
      <c r="Z321">
        <v>5.9069147699982956E-2</v>
      </c>
    </row>
    <row r="322" spans="26:26" x14ac:dyDescent="0.35">
      <c r="Z322">
        <v>-0.84430130795417158</v>
      </c>
    </row>
    <row r="323" spans="26:26" x14ac:dyDescent="0.35">
      <c r="Z323">
        <v>1.2141288871224836</v>
      </c>
    </row>
    <row r="324" spans="26:26" x14ac:dyDescent="0.35">
      <c r="Z324">
        <v>1.2447437062610545</v>
      </c>
    </row>
    <row r="325" spans="26:26" x14ac:dyDescent="0.35">
      <c r="Z325">
        <v>1.1293379197576681</v>
      </c>
    </row>
    <row r="326" spans="26:26" x14ac:dyDescent="0.35">
      <c r="Z326">
        <v>-1.3685969351219689</v>
      </c>
    </row>
    <row r="327" spans="26:26" x14ac:dyDescent="0.35">
      <c r="Z327">
        <v>0.25523080292944011</v>
      </c>
    </row>
    <row r="328" spans="26:26" x14ac:dyDescent="0.35">
      <c r="Z328">
        <v>2.5329568428263545</v>
      </c>
    </row>
    <row r="329" spans="26:26" x14ac:dyDescent="0.35">
      <c r="Z329">
        <v>-0.98877921201383878</v>
      </c>
    </row>
    <row r="330" spans="26:26" x14ac:dyDescent="0.35">
      <c r="Z330">
        <v>-1.8295080965708472</v>
      </c>
    </row>
    <row r="331" spans="26:26" x14ac:dyDescent="0.35">
      <c r="Z331">
        <v>0.25649863181688315</v>
      </c>
    </row>
    <row r="332" spans="26:26" x14ac:dyDescent="0.35">
      <c r="Z332">
        <v>0.5079286891612802</v>
      </c>
    </row>
    <row r="333" spans="26:26" x14ac:dyDescent="0.35">
      <c r="Z333">
        <v>0.66190267377061907</v>
      </c>
    </row>
    <row r="334" spans="26:26" x14ac:dyDescent="0.35">
      <c r="Z334">
        <v>-0.48925788637566592</v>
      </c>
    </row>
    <row r="335" spans="26:26" x14ac:dyDescent="0.35">
      <c r="Z335">
        <v>0.14729765456811572</v>
      </c>
    </row>
    <row r="336" spans="26:26" x14ac:dyDescent="0.35">
      <c r="Z336">
        <v>0.5228028847147369</v>
      </c>
    </row>
    <row r="337" spans="26:26" x14ac:dyDescent="0.35">
      <c r="Z337">
        <v>7.9399939183017118E-2</v>
      </c>
    </row>
    <row r="338" spans="26:26" x14ac:dyDescent="0.35">
      <c r="Z338">
        <v>-0.21218243174609516</v>
      </c>
    </row>
    <row r="339" spans="26:26" x14ac:dyDescent="0.35">
      <c r="Z339">
        <v>-0.64500739287899034</v>
      </c>
    </row>
    <row r="340" spans="26:26" x14ac:dyDescent="0.35">
      <c r="Z340">
        <v>-9.2093419868299858E-2</v>
      </c>
    </row>
    <row r="341" spans="26:26" x14ac:dyDescent="0.35">
      <c r="Z341">
        <v>-0.48689181366723999</v>
      </c>
    </row>
    <row r="342" spans="26:26" x14ac:dyDescent="0.35">
      <c r="Z342">
        <v>1.2749318544975976</v>
      </c>
    </row>
    <row r="343" spans="26:26" x14ac:dyDescent="0.35">
      <c r="Z343">
        <v>-0.47693252113141621</v>
      </c>
    </row>
    <row r="344" spans="26:26" x14ac:dyDescent="0.35">
      <c r="Z344">
        <v>1.1842768352091382</v>
      </c>
    </row>
    <row r="345" spans="26:26" x14ac:dyDescent="0.35">
      <c r="Z345">
        <v>-0.67174625842031588</v>
      </c>
    </row>
    <row r="346" spans="26:26" x14ac:dyDescent="0.35">
      <c r="Z346">
        <v>-2.2929184529185073E-2</v>
      </c>
    </row>
    <row r="347" spans="26:26" x14ac:dyDescent="0.35">
      <c r="Z347">
        <v>-0.66101755839713927</v>
      </c>
    </row>
    <row r="348" spans="26:26" x14ac:dyDescent="0.35">
      <c r="Z348">
        <v>-0.41051027890383407</v>
      </c>
    </row>
    <row r="349" spans="26:26" x14ac:dyDescent="0.35">
      <c r="Z349">
        <v>0.10910960866652877</v>
      </c>
    </row>
    <row r="350" spans="26:26" x14ac:dyDescent="0.35">
      <c r="Z350">
        <v>-0.42839855548886202</v>
      </c>
    </row>
    <row r="351" spans="26:26" x14ac:dyDescent="0.35">
      <c r="Z351">
        <v>6.741585872378629E-2</v>
      </c>
    </row>
    <row r="352" spans="26:26" x14ac:dyDescent="0.35">
      <c r="Z352">
        <v>0.69049645390070646</v>
      </c>
    </row>
    <row r="353" spans="26:26" x14ac:dyDescent="0.35">
      <c r="Z353">
        <v>0.1774622892635315</v>
      </c>
    </row>
    <row r="354" spans="26:26" x14ac:dyDescent="0.35">
      <c r="Z354">
        <v>5.9999094353298268E-2</v>
      </c>
    </row>
    <row r="355" spans="26:26" x14ac:dyDescent="0.35">
      <c r="Z355">
        <v>0.79735263949927748</v>
      </c>
    </row>
    <row r="356" spans="26:26" x14ac:dyDescent="0.35">
      <c r="Z356">
        <v>0.62995787261347347</v>
      </c>
    </row>
    <row r="357" spans="26:26" x14ac:dyDescent="0.35">
      <c r="Z357">
        <v>-0.37824688357052838</v>
      </c>
    </row>
    <row r="358" spans="26:26" x14ac:dyDescent="0.35">
      <c r="Z358">
        <v>0.86048293656229102</v>
      </c>
    </row>
    <row r="359" spans="26:26" x14ac:dyDescent="0.35">
      <c r="Z359">
        <v>-0.18896300293551233</v>
      </c>
    </row>
    <row r="360" spans="26:26" x14ac:dyDescent="0.35">
      <c r="Z360">
        <v>-0.83131861043018507</v>
      </c>
    </row>
    <row r="361" spans="26:26" x14ac:dyDescent="0.35">
      <c r="Z361">
        <v>1.2824843427267663</v>
      </c>
    </row>
    <row r="362" spans="26:26" x14ac:dyDescent="0.35">
      <c r="Z362">
        <v>-0.58409067701419115</v>
      </c>
    </row>
    <row r="363" spans="26:26" x14ac:dyDescent="0.35">
      <c r="Z363">
        <v>-0.33325509569208916</v>
      </c>
    </row>
    <row r="364" spans="26:26" x14ac:dyDescent="0.35">
      <c r="Z364">
        <v>0.32530107059702468</v>
      </c>
    </row>
    <row r="365" spans="26:26" x14ac:dyDescent="0.35">
      <c r="Z365">
        <v>0.53189721086400055</v>
      </c>
    </row>
    <row r="366" spans="26:26" x14ac:dyDescent="0.35">
      <c r="Z366">
        <v>-0.15482195475204324</v>
      </c>
    </row>
    <row r="367" spans="26:26" x14ac:dyDescent="0.35">
      <c r="Z367">
        <v>9.8493220044576779E-2</v>
      </c>
    </row>
    <row r="368" spans="26:26" x14ac:dyDescent="0.35">
      <c r="Z368">
        <v>1.1870611972866103</v>
      </c>
    </row>
    <row r="369" spans="26:26" x14ac:dyDescent="0.35">
      <c r="Z369">
        <v>0.92874496417258923</v>
      </c>
    </row>
    <row r="370" spans="26:26" x14ac:dyDescent="0.35">
      <c r="Z370">
        <v>0.77311630311471835</v>
      </c>
    </row>
    <row r="371" spans="26:26" x14ac:dyDescent="0.35">
      <c r="Z371">
        <v>-0.15515080910337148</v>
      </c>
    </row>
    <row r="372" spans="26:26" x14ac:dyDescent="0.35">
      <c r="Z372">
        <v>-0.50393535750681451</v>
      </c>
    </row>
    <row r="373" spans="26:26" x14ac:dyDescent="0.35">
      <c r="Z373">
        <v>-0.80910452056641768</v>
      </c>
    </row>
    <row r="374" spans="26:26" x14ac:dyDescent="0.35">
      <c r="Z374">
        <v>1.1763392897322771</v>
      </c>
    </row>
    <row r="375" spans="26:26" x14ac:dyDescent="0.35">
      <c r="Z375">
        <v>0.65557588210364715</v>
      </c>
    </row>
    <row r="376" spans="26:26" x14ac:dyDescent="0.35">
      <c r="Z376">
        <v>-4.3831558006147152E-2</v>
      </c>
    </row>
    <row r="377" spans="26:26" x14ac:dyDescent="0.35">
      <c r="Z377">
        <v>0.63834439311064206</v>
      </c>
    </row>
    <row r="378" spans="26:26" x14ac:dyDescent="0.35">
      <c r="Z378">
        <v>0.79095786143335323</v>
      </c>
    </row>
    <row r="379" spans="26:26" x14ac:dyDescent="0.35">
      <c r="Z379">
        <v>-0.65734000081657662</v>
      </c>
    </row>
    <row r="380" spans="26:26" x14ac:dyDescent="0.35">
      <c r="Z380">
        <v>-1.0616903445021835</v>
      </c>
    </row>
    <row r="381" spans="26:26" x14ac:dyDescent="0.35">
      <c r="Z381">
        <v>0.73671088950226526</v>
      </c>
    </row>
    <row r="382" spans="26:26" x14ac:dyDescent="0.35">
      <c r="Z382">
        <v>-0.61023678477238585</v>
      </c>
    </row>
    <row r="383" spans="26:26" x14ac:dyDescent="0.35">
      <c r="Z383">
        <v>0.93114893768082241</v>
      </c>
    </row>
    <row r="384" spans="26:26" x14ac:dyDescent="0.35">
      <c r="Z384">
        <v>0.57162623162598714</v>
      </c>
    </row>
    <row r="385" spans="26:26" x14ac:dyDescent="0.35">
      <c r="Z385">
        <v>-0.18423337170055953</v>
      </c>
    </row>
    <row r="386" spans="26:26" x14ac:dyDescent="0.35">
      <c r="Z386">
        <v>-0.64165870376400369</v>
      </c>
    </row>
    <row r="387" spans="26:26" x14ac:dyDescent="0.35">
      <c r="Z387">
        <v>-0.68168462993751078</v>
      </c>
    </row>
    <row r="388" spans="26:26" x14ac:dyDescent="0.35">
      <c r="Z388">
        <v>1.2740126534590124</v>
      </c>
    </row>
    <row r="389" spans="26:26" x14ac:dyDescent="0.35">
      <c r="Z389">
        <v>0.15293733277997784</v>
      </c>
    </row>
    <row r="390" spans="26:26" x14ac:dyDescent="0.35">
      <c r="Z390">
        <v>-0.2184028275555723</v>
      </c>
    </row>
    <row r="391" spans="26:26" x14ac:dyDescent="0.35">
      <c r="Z391">
        <v>-0.55669952641385412</v>
      </c>
    </row>
    <row r="392" spans="26:26" x14ac:dyDescent="0.35">
      <c r="Z392">
        <v>0.43431726601622184</v>
      </c>
    </row>
    <row r="393" spans="26:26" x14ac:dyDescent="0.35">
      <c r="Z393">
        <v>-0.72158931697993167</v>
      </c>
    </row>
    <row r="394" spans="26:26" x14ac:dyDescent="0.35">
      <c r="Z394">
        <v>-1.4452054918532871</v>
      </c>
    </row>
    <row r="395" spans="26:26" x14ac:dyDescent="0.35">
      <c r="Z395">
        <v>-0.29326631486814819</v>
      </c>
    </row>
    <row r="396" spans="26:26" x14ac:dyDescent="0.35">
      <c r="Z396">
        <v>0.15755226510843087</v>
      </c>
    </row>
    <row r="397" spans="26:26" x14ac:dyDescent="0.35">
      <c r="Z397">
        <v>5.3999104847045974E-2</v>
      </c>
    </row>
    <row r="398" spans="26:26" x14ac:dyDescent="0.35">
      <c r="Z398">
        <v>-0.93221206955834157</v>
      </c>
    </row>
    <row r="399" spans="26:26" x14ac:dyDescent="0.35">
      <c r="Z399">
        <v>-1.4381869049297686</v>
      </c>
    </row>
    <row r="400" spans="26:26" x14ac:dyDescent="0.35">
      <c r="Z400">
        <v>0.10452651711714653</v>
      </c>
    </row>
    <row r="401" spans="26:26" x14ac:dyDescent="0.35">
      <c r="Z401">
        <v>0.95397532550255681</v>
      </c>
    </row>
    <row r="402" spans="26:26" x14ac:dyDescent="0.35">
      <c r="Z402">
        <v>-1.2337075895594805</v>
      </c>
    </row>
    <row r="403" spans="26:26" x14ac:dyDescent="0.35">
      <c r="Z403">
        <v>-1.3316712549570566</v>
      </c>
    </row>
    <row r="404" spans="26:26" x14ac:dyDescent="0.35">
      <c r="Z404">
        <v>-0.65541580427744217</v>
      </c>
    </row>
    <row r="405" spans="26:26" x14ac:dyDescent="0.35">
      <c r="Z405">
        <v>-2.8067030397505874</v>
      </c>
    </row>
    <row r="406" spans="26:26" x14ac:dyDescent="0.35">
      <c r="Z406">
        <v>-2.5710722394550891</v>
      </c>
    </row>
    <row r="407" spans="26:26" x14ac:dyDescent="0.35">
      <c r="Z407">
        <v>1.2888931854187233</v>
      </c>
    </row>
    <row r="408" spans="26:26" x14ac:dyDescent="0.35">
      <c r="Z408">
        <v>9.4412513698687001E-2</v>
      </c>
    </row>
    <row r="409" spans="26:26" x14ac:dyDescent="0.35">
      <c r="Z409">
        <v>-1.3485897837981569</v>
      </c>
    </row>
    <row r="410" spans="26:26" x14ac:dyDescent="0.35">
      <c r="Z410">
        <v>0.73310410197227083</v>
      </c>
    </row>
    <row r="411" spans="26:26" x14ac:dyDescent="0.35">
      <c r="Z411">
        <v>1.1531292080983575</v>
      </c>
    </row>
    <row r="412" spans="26:26" x14ac:dyDescent="0.35">
      <c r="Z412">
        <v>-1.371820065848941</v>
      </c>
    </row>
    <row r="413" spans="26:26" x14ac:dyDescent="0.35">
      <c r="Z413">
        <v>-1.2124832074394087</v>
      </c>
    </row>
    <row r="414" spans="26:26" x14ac:dyDescent="0.35">
      <c r="Z414">
        <v>-1.3968360134911928</v>
      </c>
    </row>
    <row r="415" spans="26:26" x14ac:dyDescent="0.35">
      <c r="Z415">
        <v>0.78077421887171439</v>
      </c>
    </row>
    <row r="416" spans="26:26" x14ac:dyDescent="0.35">
      <c r="Z416">
        <v>-0.6072017424227063</v>
      </c>
    </row>
    <row r="417" spans="26:26" x14ac:dyDescent="0.35">
      <c r="Z417">
        <v>2.9321688960897827</v>
      </c>
    </row>
    <row r="418" spans="26:26" x14ac:dyDescent="0.35">
      <c r="Z418">
        <v>-1.9256949982680367</v>
      </c>
    </row>
    <row r="419" spans="26:26" x14ac:dyDescent="0.35">
      <c r="Z419">
        <v>2.2810687626810746</v>
      </c>
    </row>
    <row r="420" spans="26:26" x14ac:dyDescent="0.35">
      <c r="Z420">
        <v>-0.16044941605480009</v>
      </c>
    </row>
    <row r="421" spans="26:26" x14ac:dyDescent="0.35">
      <c r="Z421">
        <v>1.0000975704946824</v>
      </c>
    </row>
    <row r="422" spans="26:26" x14ac:dyDescent="0.35">
      <c r="Z422">
        <v>-1.7674510972098105</v>
      </c>
    </row>
    <row r="423" spans="26:26" x14ac:dyDescent="0.35">
      <c r="Z423">
        <v>-0.40176657660980791</v>
      </c>
    </row>
    <row r="424" spans="26:26" x14ac:dyDescent="0.35">
      <c r="Z424">
        <v>-0.18177278401997504</v>
      </c>
    </row>
    <row r="425" spans="26:26" x14ac:dyDescent="0.35">
      <c r="Z425">
        <v>-0.21118161618992334</v>
      </c>
    </row>
    <row r="426" spans="26:26" x14ac:dyDescent="0.35">
      <c r="Z426">
        <v>0.46760719401812872</v>
      </c>
    </row>
    <row r="427" spans="26:26" x14ac:dyDescent="0.35">
      <c r="Z427">
        <v>-1.1845795004848361</v>
      </c>
    </row>
    <row r="428" spans="26:26" x14ac:dyDescent="0.35">
      <c r="Z428">
        <v>-1.2227348693702</v>
      </c>
    </row>
    <row r="429" spans="26:26" x14ac:dyDescent="0.35">
      <c r="Z429">
        <v>2.1592687835420392</v>
      </c>
    </row>
    <row r="430" spans="26:26" x14ac:dyDescent="0.35">
      <c r="Z430">
        <v>-0.52302220937746813</v>
      </c>
    </row>
    <row r="431" spans="26:26" x14ac:dyDescent="0.35">
      <c r="Z431">
        <v>1.1722283048507638</v>
      </c>
    </row>
    <row r="432" spans="26:26" x14ac:dyDescent="0.35">
      <c r="Z432">
        <v>0.66712113390890138</v>
      </c>
    </row>
    <row r="433" spans="26:26" x14ac:dyDescent="0.35">
      <c r="Z433">
        <v>1.447356157574254</v>
      </c>
    </row>
    <row r="434" spans="26:26" x14ac:dyDescent="0.35">
      <c r="Z434">
        <v>0.21468042068061374</v>
      </c>
    </row>
    <row r="435" spans="26:26" x14ac:dyDescent="0.35">
      <c r="Z435">
        <v>-0.47735484674806311</v>
      </c>
    </row>
    <row r="436" spans="26:26" x14ac:dyDescent="0.35">
      <c r="Z436">
        <v>0.30665082950990213</v>
      </c>
    </row>
    <row r="437" spans="26:26" x14ac:dyDescent="0.35">
      <c r="Z437">
        <v>0.33502522360805354</v>
      </c>
    </row>
    <row r="438" spans="26:26" x14ac:dyDescent="0.35">
      <c r="Z438">
        <v>-0.97384714545205675</v>
      </c>
    </row>
    <row r="439" spans="26:26" x14ac:dyDescent="0.35">
      <c r="Z439">
        <v>0.89525081540412099</v>
      </c>
    </row>
    <row r="440" spans="26:26" x14ac:dyDescent="0.35">
      <c r="Z440">
        <v>0.58002921315015421</v>
      </c>
    </row>
    <row r="441" spans="26:26" x14ac:dyDescent="0.35">
      <c r="Z441">
        <v>0.8182609425938453</v>
      </c>
    </row>
    <row r="442" spans="26:26" x14ac:dyDescent="0.35">
      <c r="Z442">
        <v>0.22130045440868665</v>
      </c>
    </row>
    <row r="443" spans="26:26" x14ac:dyDescent="0.35">
      <c r="Z443">
        <v>0.24734982332154923</v>
      </c>
    </row>
    <row r="444" spans="26:26" x14ac:dyDescent="0.35">
      <c r="Z444">
        <v>-0.61587512759051199</v>
      </c>
    </row>
    <row r="445" spans="26:26" x14ac:dyDescent="0.35">
      <c r="Z445">
        <v>0.66230447017540361</v>
      </c>
    </row>
    <row r="446" spans="26:26" x14ac:dyDescent="0.35">
      <c r="Z446">
        <v>-1.2646398843230362</v>
      </c>
    </row>
    <row r="447" spans="26:26" x14ac:dyDescent="0.35">
      <c r="Z447">
        <v>1.366649281684128</v>
      </c>
    </row>
    <row r="448" spans="26:26" x14ac:dyDescent="0.35">
      <c r="Z448">
        <v>0.23839480829084164</v>
      </c>
    </row>
    <row r="449" spans="26:26" x14ac:dyDescent="0.35">
      <c r="Z449">
        <v>-2.4034458221671679E-2</v>
      </c>
    </row>
    <row r="450" spans="26:26" x14ac:dyDescent="0.35">
      <c r="Z450">
        <v>1.8658940858567514</v>
      </c>
    </row>
    <row r="451" spans="26:26" x14ac:dyDescent="0.35">
      <c r="Z451">
        <v>-1.5974173847302767E-2</v>
      </c>
    </row>
    <row r="452" spans="26:26" x14ac:dyDescent="0.35">
      <c r="Z452">
        <v>0.15559858162342075</v>
      </c>
    </row>
    <row r="453" spans="26:26" x14ac:dyDescent="0.35">
      <c r="Z453">
        <v>-0.54860833989103241</v>
      </c>
    </row>
    <row r="454" spans="26:26" x14ac:dyDescent="0.35">
      <c r="Z454">
        <v>-0.63617051621765675</v>
      </c>
    </row>
    <row r="455" spans="26:26" x14ac:dyDescent="0.35">
      <c r="Z455">
        <v>-1.366386845554336</v>
      </c>
    </row>
    <row r="456" spans="26:26" x14ac:dyDescent="0.35">
      <c r="Z456">
        <v>1.4079144786196496</v>
      </c>
    </row>
    <row r="457" spans="26:26" x14ac:dyDescent="0.35">
      <c r="Z457">
        <v>-1.7130212506199689</v>
      </c>
    </row>
    <row r="458" spans="26:26" x14ac:dyDescent="0.35">
      <c r="Z458">
        <v>7.6626599723223762E-2</v>
      </c>
    </row>
    <row r="459" spans="26:26" x14ac:dyDescent="0.35">
      <c r="Z459">
        <v>1.9702297978571162</v>
      </c>
    </row>
    <row r="460" spans="26:26" x14ac:dyDescent="0.35">
      <c r="Z460">
        <v>0.46404704823299442</v>
      </c>
    </row>
    <row r="461" spans="26:26" x14ac:dyDescent="0.35">
      <c r="Z461">
        <v>-1.1904828337958463E-2</v>
      </c>
    </row>
    <row r="462" spans="26:26" x14ac:dyDescent="0.35">
      <c r="Z462">
        <v>0.77941013620760202</v>
      </c>
    </row>
    <row r="463" spans="26:26" x14ac:dyDescent="0.35">
      <c r="Z463">
        <v>0.59406521874736806</v>
      </c>
    </row>
    <row r="464" spans="26:26" x14ac:dyDescent="0.35">
      <c r="Z464">
        <v>0.38471168554891322</v>
      </c>
    </row>
    <row r="465" spans="26:26" x14ac:dyDescent="0.35">
      <c r="Z465">
        <v>-6.4556244399339643E-2</v>
      </c>
    </row>
    <row r="466" spans="26:26" x14ac:dyDescent="0.35">
      <c r="Z466">
        <v>-1.4764667238250035</v>
      </c>
    </row>
    <row r="467" spans="26:26" x14ac:dyDescent="0.35">
      <c r="Z467">
        <v>-0.5654841888381259</v>
      </c>
    </row>
    <row r="468" spans="26:26" x14ac:dyDescent="0.35">
      <c r="Z468">
        <v>0.88969617153194214</v>
      </c>
    </row>
    <row r="469" spans="26:26" x14ac:dyDescent="0.35">
      <c r="Z469">
        <v>-0.53743045017703583</v>
      </c>
    </row>
    <row r="470" spans="26:26" x14ac:dyDescent="0.35">
      <c r="Z470">
        <v>1.4350050314073486</v>
      </c>
    </row>
    <row r="471" spans="26:26" x14ac:dyDescent="0.35">
      <c r="Z471">
        <v>0.14440975031205353</v>
      </c>
    </row>
    <row r="472" spans="26:26" x14ac:dyDescent="0.35">
      <c r="Z472">
        <v>0.681859908782388</v>
      </c>
    </row>
    <row r="473" spans="26:26" x14ac:dyDescent="0.35">
      <c r="Z473">
        <v>-0.86968480114418267</v>
      </c>
    </row>
    <row r="474" spans="26:26" x14ac:dyDescent="0.35">
      <c r="Z474">
        <v>-0.63124020894954791</v>
      </c>
    </row>
    <row r="475" spans="26:26" x14ac:dyDescent="0.35">
      <c r="Z475">
        <v>0.96576601600046785</v>
      </c>
    </row>
    <row r="476" spans="26:26" x14ac:dyDescent="0.35">
      <c r="Z476">
        <v>0.15053123842506008</v>
      </c>
    </row>
    <row r="477" spans="26:26" x14ac:dyDescent="0.35">
      <c r="Z477">
        <v>0.72330142812632803</v>
      </c>
    </row>
    <row r="478" spans="26:26" x14ac:dyDescent="0.35">
      <c r="Z478">
        <v>0.5367267774232457</v>
      </c>
    </row>
    <row r="479" spans="26:26" x14ac:dyDescent="0.35">
      <c r="Z479">
        <v>-0.39867806746052825</v>
      </c>
    </row>
    <row r="480" spans="26:26" x14ac:dyDescent="0.35">
      <c r="Z480">
        <v>-0.28971572664767359</v>
      </c>
    </row>
    <row r="481" spans="26:26" x14ac:dyDescent="0.35">
      <c r="Z481">
        <v>-0.74844416825829096</v>
      </c>
    </row>
    <row r="482" spans="26:26" x14ac:dyDescent="0.35">
      <c r="Z482">
        <v>0.58923140096443327</v>
      </c>
    </row>
    <row r="483" spans="26:26" x14ac:dyDescent="0.35">
      <c r="Z483">
        <v>0.13680933061407102</v>
      </c>
    </row>
    <row r="484" spans="26:26" x14ac:dyDescent="0.35">
      <c r="Z484">
        <v>0.11436069471857631</v>
      </c>
    </row>
    <row r="485" spans="26:26" x14ac:dyDescent="0.35">
      <c r="Z485">
        <v>-0.14610914080565124</v>
      </c>
    </row>
    <row r="486" spans="26:26" x14ac:dyDescent="0.35">
      <c r="Z486">
        <v>9.1031081130085761E-2</v>
      </c>
    </row>
    <row r="487" spans="26:26" x14ac:dyDescent="0.35">
      <c r="Z487">
        <v>-0.1964101101241118</v>
      </c>
    </row>
    <row r="488" spans="26:26" x14ac:dyDescent="0.35">
      <c r="Z488">
        <v>-0.72674631410960033</v>
      </c>
    </row>
    <row r="489" spans="26:26" x14ac:dyDescent="0.35">
      <c r="Z489">
        <v>-9.517603906618332E-3</v>
      </c>
    </row>
    <row r="490" spans="26:26" x14ac:dyDescent="0.35">
      <c r="Z490">
        <v>-0.6410303642084012</v>
      </c>
    </row>
    <row r="491" spans="26:26" x14ac:dyDescent="0.35">
      <c r="Z491">
        <v>-1.6197355785879597</v>
      </c>
    </row>
    <row r="492" spans="26:26" x14ac:dyDescent="0.35">
      <c r="Z492">
        <v>-0.19543081992795008</v>
      </c>
    </row>
    <row r="493" spans="26:26" x14ac:dyDescent="0.35">
      <c r="Z493">
        <v>0.60344731161147525</v>
      </c>
    </row>
    <row r="494" spans="26:26" x14ac:dyDescent="0.35">
      <c r="Z494">
        <v>1.7457674617958794</v>
      </c>
    </row>
    <row r="495" spans="26:26" x14ac:dyDescent="0.35">
      <c r="Z495">
        <v>-0.56291018672187432</v>
      </c>
    </row>
    <row r="496" spans="26:26" x14ac:dyDescent="0.35">
      <c r="Z496">
        <v>0.47280153701747152</v>
      </c>
    </row>
    <row r="497" spans="26:26" x14ac:dyDescent="0.35">
      <c r="Z497">
        <v>0.243414904453717</v>
      </c>
    </row>
    <row r="498" spans="26:26" x14ac:dyDescent="0.35">
      <c r="Z498">
        <v>0.40798261702635308</v>
      </c>
    </row>
    <row r="499" spans="26:26" x14ac:dyDescent="0.35">
      <c r="Z499">
        <v>-8.3789164603919903E-3</v>
      </c>
    </row>
    <row r="500" spans="26:26" x14ac:dyDescent="0.35">
      <c r="Z500">
        <v>-0.41336145166688926</v>
      </c>
    </row>
    <row r="501" spans="26:26" x14ac:dyDescent="0.35">
      <c r="Z501">
        <v>-0.15002253085627176</v>
      </c>
    </row>
    <row r="502" spans="26:26" x14ac:dyDescent="0.35">
      <c r="Z502">
        <v>-0.66121858935118305</v>
      </c>
    </row>
    <row r="503" spans="26:26" x14ac:dyDescent="0.35">
      <c r="Z503">
        <v>-0.46199044898653696</v>
      </c>
    </row>
    <row r="504" spans="26:26" x14ac:dyDescent="0.35">
      <c r="Z504">
        <v>0.27561746069864423</v>
      </c>
    </row>
    <row r="505" spans="26:26" x14ac:dyDescent="0.35">
      <c r="Z505">
        <v>-0.74142172827191688</v>
      </c>
    </row>
    <row r="506" spans="26:26" x14ac:dyDescent="0.35">
      <c r="Z506">
        <v>-0.4114780320810793</v>
      </c>
    </row>
    <row r="507" spans="26:26" x14ac:dyDescent="0.35">
      <c r="Z507">
        <v>-6.6942664916439312E-2</v>
      </c>
    </row>
    <row r="508" spans="26:26" x14ac:dyDescent="0.35">
      <c r="Z508">
        <v>1.0313513793607636</v>
      </c>
    </row>
    <row r="509" spans="26:26" x14ac:dyDescent="0.35">
      <c r="Z509">
        <v>0.32906447191977295</v>
      </c>
    </row>
    <row r="510" spans="26:26" x14ac:dyDescent="0.35">
      <c r="Z510">
        <v>-0.63109868712911354</v>
      </c>
    </row>
    <row r="511" spans="26:26" x14ac:dyDescent="0.35">
      <c r="Z511">
        <v>0.86266701752383579</v>
      </c>
    </row>
    <row r="512" spans="26:26" x14ac:dyDescent="0.35">
      <c r="Z512">
        <v>-0.79888856737966985</v>
      </c>
    </row>
    <row r="513" spans="26:26" x14ac:dyDescent="0.35">
      <c r="Z513">
        <v>-0.51851147493301586</v>
      </c>
    </row>
    <row r="514" spans="26:26" x14ac:dyDescent="0.35">
      <c r="Z514">
        <v>-0.12563705266302558</v>
      </c>
    </row>
    <row r="515" spans="26:26" x14ac:dyDescent="0.35">
      <c r="Z515">
        <v>1.535956002102838</v>
      </c>
    </row>
    <row r="516" spans="26:26" x14ac:dyDescent="0.35">
      <c r="Z516">
        <v>1.6067714456240643</v>
      </c>
    </row>
    <row r="517" spans="26:26" x14ac:dyDescent="0.35">
      <c r="Z517">
        <v>0.16936054657596109</v>
      </c>
    </row>
    <row r="518" spans="26:26" x14ac:dyDescent="0.35">
      <c r="Z518">
        <v>0.50819415927008693</v>
      </c>
    </row>
    <row r="519" spans="26:26" x14ac:dyDescent="0.35">
      <c r="Z519">
        <v>0.17680929163312936</v>
      </c>
    </row>
    <row r="520" spans="26:26" x14ac:dyDescent="0.35">
      <c r="Z520">
        <v>0.70350810343046744</v>
      </c>
    </row>
    <row r="521" spans="26:26" x14ac:dyDescent="0.35">
      <c r="Z521">
        <v>1.5682782940328932</v>
      </c>
    </row>
    <row r="522" spans="26:26" x14ac:dyDescent="0.35">
      <c r="Z522">
        <v>1.4192019019447963</v>
      </c>
    </row>
    <row r="523" spans="26:26" x14ac:dyDescent="0.35">
      <c r="Z523">
        <v>0.25316892002516433</v>
      </c>
    </row>
    <row r="524" spans="26:26" x14ac:dyDescent="0.35">
      <c r="Z524">
        <v>1.5382396361846906</v>
      </c>
    </row>
    <row r="525" spans="26:26" x14ac:dyDescent="0.35">
      <c r="Z525">
        <v>0.65693762885467821</v>
      </c>
    </row>
    <row r="526" spans="26:26" x14ac:dyDescent="0.35">
      <c r="Z526">
        <v>0.6622993425569611</v>
      </c>
    </row>
    <row r="527" spans="26:26" x14ac:dyDescent="0.35">
      <c r="Z527">
        <v>0.2445600424973213</v>
      </c>
    </row>
    <row r="528" spans="26:26" x14ac:dyDescent="0.35">
      <c r="Z528">
        <v>-0.98773388036864151</v>
      </c>
    </row>
    <row r="529" spans="26:26" x14ac:dyDescent="0.35">
      <c r="Z529">
        <v>-1.1140488537117879</v>
      </c>
    </row>
    <row r="530" spans="26:26" x14ac:dyDescent="0.35">
      <c r="Z530">
        <v>2.1945498286602825</v>
      </c>
    </row>
    <row r="531" spans="26:26" x14ac:dyDescent="0.35">
      <c r="Z531">
        <v>0.23701020941450063</v>
      </c>
    </row>
    <row r="532" spans="26:26" x14ac:dyDescent="0.35">
      <c r="Z532">
        <v>1.2832140486471209</v>
      </c>
    </row>
    <row r="533" spans="26:26" x14ac:dyDescent="0.35">
      <c r="Z533">
        <v>0.30940989358198739</v>
      </c>
    </row>
    <row r="534" spans="26:26" x14ac:dyDescent="0.35">
      <c r="Z534">
        <v>-7.113786156964573E-2</v>
      </c>
    </row>
    <row r="535" spans="26:26" x14ac:dyDescent="0.35">
      <c r="Z535">
        <v>0.19826761220032404</v>
      </c>
    </row>
    <row r="536" spans="26:26" x14ac:dyDescent="0.35">
      <c r="Z536">
        <v>-0.77099591505691734</v>
      </c>
    </row>
    <row r="537" spans="26:26" x14ac:dyDescent="0.35">
      <c r="Z537">
        <v>-0.58331951583485808</v>
      </c>
    </row>
    <row r="538" spans="26:26" x14ac:dyDescent="0.35">
      <c r="Z538">
        <v>0.53271320897860897</v>
      </c>
    </row>
    <row r="539" spans="26:26" x14ac:dyDescent="0.35">
      <c r="Z539">
        <v>-1.0181283831401515</v>
      </c>
    </row>
    <row r="540" spans="26:26" x14ac:dyDescent="0.35">
      <c r="Z540">
        <v>1.0024789830726455</v>
      </c>
    </row>
    <row r="541" spans="26:26" x14ac:dyDescent="0.35">
      <c r="Z541">
        <v>-1.1194409466547646</v>
      </c>
    </row>
    <row r="542" spans="26:26" x14ac:dyDescent="0.35">
      <c r="Z542">
        <v>-0.11420919317216278</v>
      </c>
    </row>
    <row r="543" spans="26:26" x14ac:dyDescent="0.35">
      <c r="Z543">
        <v>0.39250841148852167</v>
      </c>
    </row>
    <row r="544" spans="26:26" x14ac:dyDescent="0.35">
      <c r="Z544">
        <v>0.41242167714836087</v>
      </c>
    </row>
    <row r="545" spans="26:26" x14ac:dyDescent="0.35">
      <c r="Z545">
        <v>1.3657653595508004</v>
      </c>
    </row>
    <row r="546" spans="26:26" x14ac:dyDescent="0.35">
      <c r="Z546">
        <v>-1.1207165713738219</v>
      </c>
    </row>
    <row r="547" spans="26:26" x14ac:dyDescent="0.35">
      <c r="Z547">
        <v>-1.7065712317489075</v>
      </c>
    </row>
    <row r="548" spans="26:26" x14ac:dyDescent="0.35">
      <c r="Z548">
        <v>-0.79000177813905048</v>
      </c>
    </row>
    <row r="549" spans="26:26" x14ac:dyDescent="0.35">
      <c r="Z549">
        <v>1.2214644525741538</v>
      </c>
    </row>
    <row r="550" spans="26:26" x14ac:dyDescent="0.35">
      <c r="Z550">
        <v>-1.0645635745803066</v>
      </c>
    </row>
    <row r="551" spans="26:26" x14ac:dyDescent="0.35">
      <c r="Z551">
        <v>1.9961627548636631</v>
      </c>
    </row>
    <row r="552" spans="26:26" x14ac:dyDescent="0.35">
      <c r="Z552">
        <v>-0.95745641766778311</v>
      </c>
    </row>
    <row r="553" spans="26:26" x14ac:dyDescent="0.35">
      <c r="Z553">
        <v>-0.30990608855563023</v>
      </c>
    </row>
    <row r="554" spans="26:26" x14ac:dyDescent="0.35">
      <c r="Z554">
        <v>0.86957244912386233</v>
      </c>
    </row>
    <row r="555" spans="26:26" x14ac:dyDescent="0.35">
      <c r="Z555">
        <v>-0.84555851144128813</v>
      </c>
    </row>
    <row r="556" spans="26:26" x14ac:dyDescent="0.35">
      <c r="Z556">
        <v>-1.3265484755315118</v>
      </c>
    </row>
    <row r="557" spans="26:26" x14ac:dyDescent="0.35">
      <c r="Z557">
        <v>-0.9358155748532373</v>
      </c>
    </row>
    <row r="558" spans="26:26" x14ac:dyDescent="0.35">
      <c r="Z558">
        <v>-0.51887809210129499</v>
      </c>
    </row>
    <row r="559" spans="26:26" x14ac:dyDescent="0.35">
      <c r="Z559">
        <v>0.31937404063167119</v>
      </c>
    </row>
    <row r="560" spans="26:26" x14ac:dyDescent="0.35">
      <c r="Z560">
        <v>-1.0951219978417379</v>
      </c>
    </row>
    <row r="561" spans="26:26" x14ac:dyDescent="0.35">
      <c r="Z561">
        <v>0.500728788620175</v>
      </c>
    </row>
    <row r="562" spans="26:26" x14ac:dyDescent="0.35">
      <c r="Z562">
        <v>-0.87575174068957562</v>
      </c>
    </row>
    <row r="563" spans="26:26" x14ac:dyDescent="0.35">
      <c r="Z563">
        <v>1.0115764120891952</v>
      </c>
    </row>
    <row r="564" spans="26:26" x14ac:dyDescent="0.35">
      <c r="Z564">
        <v>1.7762507440615014</v>
      </c>
    </row>
    <row r="565" spans="26:26" x14ac:dyDescent="0.35">
      <c r="Z565">
        <v>4.323128020989337</v>
      </c>
    </row>
    <row r="566" spans="26:26" x14ac:dyDescent="0.35">
      <c r="Z566">
        <v>-1.4041288033972898</v>
      </c>
    </row>
    <row r="567" spans="26:26" x14ac:dyDescent="0.35">
      <c r="Z567">
        <v>0.70933687947317126</v>
      </c>
    </row>
    <row r="568" spans="26:26" x14ac:dyDescent="0.35">
      <c r="Z568">
        <v>-0.42046860183935836</v>
      </c>
    </row>
    <row r="569" spans="26:26" x14ac:dyDescent="0.35">
      <c r="Z569">
        <v>2.3857565625120039</v>
      </c>
    </row>
    <row r="570" spans="26:26" x14ac:dyDescent="0.35">
      <c r="Z570">
        <v>1.1788164360149096</v>
      </c>
    </row>
    <row r="571" spans="26:26" x14ac:dyDescent="0.35">
      <c r="Z571">
        <v>0.10781125758195645</v>
      </c>
    </row>
    <row r="572" spans="26:26" x14ac:dyDescent="0.35">
      <c r="Z572">
        <v>-0.99657536980417671</v>
      </c>
    </row>
    <row r="573" spans="26:26" x14ac:dyDescent="0.35">
      <c r="Z573">
        <v>0.64576406690185295</v>
      </c>
    </row>
    <row r="574" spans="26:26" x14ac:dyDescent="0.35">
      <c r="Z574">
        <v>-0.62586293585742669</v>
      </c>
    </row>
    <row r="575" spans="26:26" x14ac:dyDescent="0.35">
      <c r="Z575">
        <v>1.1212138908047542</v>
      </c>
    </row>
    <row r="576" spans="26:26" x14ac:dyDescent="0.35">
      <c r="Z576">
        <v>-0.12436553036289509</v>
      </c>
    </row>
    <row r="577" spans="26:26" x14ac:dyDescent="0.35">
      <c r="Z577">
        <v>-2.2668616724710473</v>
      </c>
    </row>
    <row r="578" spans="26:26" x14ac:dyDescent="0.35">
      <c r="Z578">
        <v>0.56499989554893615</v>
      </c>
    </row>
    <row r="579" spans="26:26" x14ac:dyDescent="0.35">
      <c r="Z579">
        <v>-0.22660872870408971</v>
      </c>
    </row>
    <row r="580" spans="26:26" x14ac:dyDescent="0.35">
      <c r="Z580">
        <v>0.64710419273592168</v>
      </c>
    </row>
    <row r="581" spans="26:26" x14ac:dyDescent="0.35">
      <c r="Z581">
        <v>-0.77857154375837012</v>
      </c>
    </row>
    <row r="582" spans="26:26" x14ac:dyDescent="0.35">
      <c r="Z582">
        <v>6.3657827092448896E-2</v>
      </c>
    </row>
    <row r="583" spans="26:26" x14ac:dyDescent="0.35">
      <c r="Z583">
        <v>-1.3519473137458544</v>
      </c>
    </row>
    <row r="584" spans="26:26" x14ac:dyDescent="0.35">
      <c r="Z584">
        <v>-0.94127306811493361</v>
      </c>
    </row>
    <row r="585" spans="26:26" x14ac:dyDescent="0.35">
      <c r="Z585">
        <v>1.6649632389302272E-2</v>
      </c>
    </row>
    <row r="586" spans="26:26" x14ac:dyDescent="0.35">
      <c r="Z586">
        <v>6.3261527106907786E-2</v>
      </c>
    </row>
    <row r="587" spans="26:26" x14ac:dyDescent="0.35">
      <c r="Z587">
        <v>1.3580646157296239</v>
      </c>
    </row>
    <row r="588" spans="26:26" x14ac:dyDescent="0.35">
      <c r="Z588">
        <v>-0.42414510038155351</v>
      </c>
    </row>
    <row r="589" spans="26:26" x14ac:dyDescent="0.35">
      <c r="Z589">
        <v>-2.2362783105483928E-2</v>
      </c>
    </row>
    <row r="590" spans="26:26" x14ac:dyDescent="0.35">
      <c r="Z590">
        <v>0.8010402025998542</v>
      </c>
    </row>
    <row r="591" spans="26:26" x14ac:dyDescent="0.35">
      <c r="Z591">
        <v>0.94313595914360693</v>
      </c>
    </row>
    <row r="592" spans="26:26" x14ac:dyDescent="0.35">
      <c r="Z592">
        <v>0.32662131591779775</v>
      </c>
    </row>
    <row r="593" spans="26:26" x14ac:dyDescent="0.35">
      <c r="Z593">
        <v>-2.3346963055827299E-2</v>
      </c>
    </row>
    <row r="594" spans="26:26" x14ac:dyDescent="0.35">
      <c r="Z594">
        <v>0.72659328238554544</v>
      </c>
    </row>
    <row r="595" spans="26:26" x14ac:dyDescent="0.35">
      <c r="Z595">
        <v>-0.29423097131247333</v>
      </c>
    </row>
    <row r="596" spans="26:26" x14ac:dyDescent="0.35">
      <c r="Z596">
        <v>0.29210151162532266</v>
      </c>
    </row>
    <row r="597" spans="26:26" x14ac:dyDescent="0.35">
      <c r="Z597">
        <v>0.16577807925650045</v>
      </c>
    </row>
    <row r="598" spans="26:26" x14ac:dyDescent="0.35">
      <c r="Z598">
        <v>-0.14252475137525739</v>
      </c>
    </row>
    <row r="599" spans="26:26" x14ac:dyDescent="0.35">
      <c r="Z599">
        <v>-2.6528919829972408</v>
      </c>
    </row>
    <row r="600" spans="26:26" x14ac:dyDescent="0.35">
      <c r="Z600">
        <v>-0.16155537024737554</v>
      </c>
    </row>
    <row r="601" spans="26:26" x14ac:dyDescent="0.35">
      <c r="Z601">
        <v>-0.4325137588215458</v>
      </c>
    </row>
    <row r="602" spans="26:26" x14ac:dyDescent="0.35">
      <c r="Z602">
        <v>0.68170497866008772</v>
      </c>
    </row>
    <row r="603" spans="26:26" x14ac:dyDescent="0.35">
      <c r="Z603">
        <v>-0.38103952549794462</v>
      </c>
    </row>
    <row r="604" spans="26:26" x14ac:dyDescent="0.35">
      <c r="Z604">
        <v>-0.47280547666343797</v>
      </c>
    </row>
    <row r="605" spans="26:26" x14ac:dyDescent="0.35">
      <c r="Z605">
        <v>0.4383699567841054</v>
      </c>
    </row>
    <row r="606" spans="26:26" x14ac:dyDescent="0.35">
      <c r="Z606">
        <v>0.47872729786663454</v>
      </c>
    </row>
    <row r="607" spans="26:26" x14ac:dyDescent="0.35">
      <c r="Z607">
        <v>-0.94946738196931069</v>
      </c>
    </row>
    <row r="608" spans="26:26" x14ac:dyDescent="0.35">
      <c r="Z608">
        <v>-2.2406640397430033</v>
      </c>
    </row>
    <row r="609" spans="26:26" x14ac:dyDescent="0.35">
      <c r="Z609">
        <v>-1.3327821188751723</v>
      </c>
    </row>
    <row r="610" spans="26:26" x14ac:dyDescent="0.35">
      <c r="Z610">
        <v>-0.66775818898635964</v>
      </c>
    </row>
    <row r="611" spans="26:26" x14ac:dyDescent="0.35">
      <c r="Z611">
        <v>-0.75337170939108811</v>
      </c>
    </row>
    <row r="612" spans="26:26" x14ac:dyDescent="0.35">
      <c r="Z612">
        <v>0.15987430571825537</v>
      </c>
    </row>
    <row r="613" spans="26:26" x14ac:dyDescent="0.35">
      <c r="Z613">
        <v>1.5029364700931498</v>
      </c>
    </row>
    <row r="614" spans="26:26" x14ac:dyDescent="0.35">
      <c r="Z614">
        <v>-0.31491344986833214</v>
      </c>
    </row>
    <row r="615" spans="26:26" x14ac:dyDescent="0.35">
      <c r="Z615">
        <v>-1.8013475015076212</v>
      </c>
    </row>
    <row r="616" spans="26:26" x14ac:dyDescent="0.35">
      <c r="Z616">
        <v>0.41056386520250199</v>
      </c>
    </row>
    <row r="617" spans="26:26" x14ac:dyDescent="0.35">
      <c r="Z617">
        <v>-1.6598653300256474</v>
      </c>
    </row>
    <row r="618" spans="26:26" x14ac:dyDescent="0.35">
      <c r="Z618">
        <v>-0.60718811888178537</v>
      </c>
    </row>
    <row r="619" spans="26:26" x14ac:dyDescent="0.35">
      <c r="Z619">
        <v>-1.9123427142638687</v>
      </c>
    </row>
    <row r="620" spans="26:26" x14ac:dyDescent="0.35">
      <c r="Z620">
        <v>1.1170501338503545</v>
      </c>
    </row>
    <row r="621" spans="26:26" x14ac:dyDescent="0.35">
      <c r="Z621">
        <v>-1.3020547093621417</v>
      </c>
    </row>
    <row r="622" spans="26:26" x14ac:dyDescent="0.35">
      <c r="Z622">
        <v>1.740268202082871</v>
      </c>
    </row>
    <row r="623" spans="26:26" x14ac:dyDescent="0.35">
      <c r="Z623">
        <v>0.82250185256073793</v>
      </c>
    </row>
    <row r="624" spans="26:26" x14ac:dyDescent="0.35">
      <c r="Z624">
        <v>-2.6545003569136676</v>
      </c>
    </row>
    <row r="625" spans="26:26" x14ac:dyDescent="0.35">
      <c r="Z625">
        <v>0.91625795251176134</v>
      </c>
    </row>
    <row r="626" spans="26:26" x14ac:dyDescent="0.35">
      <c r="Z626">
        <v>0.94212603788673621</v>
      </c>
    </row>
    <row r="627" spans="26:26" x14ac:dyDescent="0.35">
      <c r="Z627">
        <v>-0.20405630606672789</v>
      </c>
    </row>
    <row r="628" spans="26:26" x14ac:dyDescent="0.35">
      <c r="Z628">
        <v>-0.74280988960548644</v>
      </c>
    </row>
    <row r="629" spans="26:26" x14ac:dyDescent="0.35">
      <c r="Z629">
        <v>-0.920158040072387</v>
      </c>
    </row>
    <row r="630" spans="26:26" x14ac:dyDescent="0.35">
      <c r="Z630">
        <v>-2.6571138858255186</v>
      </c>
    </row>
    <row r="631" spans="26:26" x14ac:dyDescent="0.35">
      <c r="Z631">
        <v>-2.1468759253772847E-2</v>
      </c>
    </row>
    <row r="632" spans="26:26" x14ac:dyDescent="0.35">
      <c r="Z632">
        <v>3.2430206113568394</v>
      </c>
    </row>
    <row r="633" spans="26:26" x14ac:dyDescent="0.35">
      <c r="Z633">
        <v>0.69354293742108719</v>
      </c>
    </row>
    <row r="634" spans="26:26" x14ac:dyDescent="0.35">
      <c r="Z634">
        <v>-1.0017009338072667</v>
      </c>
    </row>
    <row r="635" spans="26:26" x14ac:dyDescent="0.35">
      <c r="Z635">
        <v>-1.9604503633380215</v>
      </c>
    </row>
    <row r="636" spans="26:26" x14ac:dyDescent="0.35">
      <c r="Z636">
        <v>0.79394205858093303</v>
      </c>
    </row>
    <row r="637" spans="26:26" x14ac:dyDescent="0.35">
      <c r="Z637">
        <v>-2.4090646919828136</v>
      </c>
    </row>
    <row r="638" spans="26:26" x14ac:dyDescent="0.35">
      <c r="Z638">
        <v>1.2702407303654584</v>
      </c>
    </row>
    <row r="639" spans="26:26" x14ac:dyDescent="0.35">
      <c r="Z639">
        <v>-0.83388437865240628</v>
      </c>
    </row>
    <row r="640" spans="26:26" x14ac:dyDescent="0.35">
      <c r="Z640">
        <v>1.1420566908371734</v>
      </c>
    </row>
    <row r="641" spans="26:26" x14ac:dyDescent="0.35">
      <c r="Z641">
        <v>0.89051897638409205</v>
      </c>
    </row>
    <row r="642" spans="26:26" x14ac:dyDescent="0.35">
      <c r="Z642">
        <v>1.0019690839447872</v>
      </c>
    </row>
    <row r="643" spans="26:26" x14ac:dyDescent="0.35">
      <c r="Z643">
        <v>-2.0665278199569086E-2</v>
      </c>
    </row>
    <row r="644" spans="26:26" x14ac:dyDescent="0.35">
      <c r="Z644">
        <v>1.2050909232935052</v>
      </c>
    </row>
    <row r="645" spans="26:26" x14ac:dyDescent="0.35">
      <c r="Z645">
        <v>-0.98225522500976004</v>
      </c>
    </row>
    <row r="646" spans="26:26" x14ac:dyDescent="0.35">
      <c r="Z646">
        <v>-2.7625123663649607</v>
      </c>
    </row>
    <row r="647" spans="26:26" x14ac:dyDescent="0.35">
      <c r="Z647">
        <v>0.19453500067111934</v>
      </c>
    </row>
    <row r="648" spans="26:26" x14ac:dyDescent="0.35">
      <c r="Z648">
        <v>-1.5353681691145336</v>
      </c>
    </row>
    <row r="649" spans="26:26" x14ac:dyDescent="0.35">
      <c r="Z649">
        <v>7.6167775384228058</v>
      </c>
    </row>
    <row r="650" spans="26:26" x14ac:dyDescent="0.35">
      <c r="Z650">
        <v>5.0734544120945531</v>
      </c>
    </row>
    <row r="651" spans="26:26" x14ac:dyDescent="0.35">
      <c r="Z651">
        <v>-0.95602831721494619</v>
      </c>
    </row>
    <row r="652" spans="26:26" x14ac:dyDescent="0.35">
      <c r="Z652">
        <v>-2.0666280896089937</v>
      </c>
    </row>
    <row r="653" spans="26:26" x14ac:dyDescent="0.35">
      <c r="Z653">
        <v>1.1979531286461931</v>
      </c>
    </row>
    <row r="654" spans="26:26" x14ac:dyDescent="0.35">
      <c r="Z654">
        <v>0.27891452715843423</v>
      </c>
    </row>
    <row r="655" spans="26:26" x14ac:dyDescent="0.35">
      <c r="Z655">
        <v>-2.5787135077255714</v>
      </c>
    </row>
    <row r="656" spans="26:26" x14ac:dyDescent="0.35">
      <c r="Z656">
        <v>-1.5586336111433361</v>
      </c>
    </row>
    <row r="657" spans="26:26" x14ac:dyDescent="0.35">
      <c r="Z657">
        <v>-1.0633215322610385</v>
      </c>
    </row>
    <row r="658" spans="26:26" x14ac:dyDescent="0.35">
      <c r="Z658">
        <v>-2.574518691379073</v>
      </c>
    </row>
    <row r="659" spans="26:26" x14ac:dyDescent="0.35">
      <c r="Z659">
        <v>6.3864406536411761E-2</v>
      </c>
    </row>
    <row r="660" spans="26:26" x14ac:dyDescent="0.35">
      <c r="Z660">
        <v>3.4719757013650669</v>
      </c>
    </row>
    <row r="661" spans="26:26" x14ac:dyDescent="0.35">
      <c r="Z661">
        <v>-2.7304974632292796</v>
      </c>
    </row>
    <row r="662" spans="26:26" x14ac:dyDescent="0.35">
      <c r="Z662">
        <v>0.11372278649257603</v>
      </c>
    </row>
    <row r="663" spans="26:26" x14ac:dyDescent="0.35">
      <c r="Z663">
        <v>0.25239455791959081</v>
      </c>
    </row>
    <row r="664" spans="26:26" x14ac:dyDescent="0.35">
      <c r="Z664">
        <v>1.428613858445462</v>
      </c>
    </row>
    <row r="665" spans="26:26" x14ac:dyDescent="0.35">
      <c r="Z665">
        <v>-4.8593328031188716E-2</v>
      </c>
    </row>
    <row r="666" spans="26:26" x14ac:dyDescent="0.35">
      <c r="Z666">
        <v>1.6331008110482808</v>
      </c>
    </row>
    <row r="667" spans="26:26" x14ac:dyDescent="0.35">
      <c r="Z667">
        <v>0.24937955259180508</v>
      </c>
    </row>
    <row r="668" spans="26:26" x14ac:dyDescent="0.35">
      <c r="Z668">
        <v>1.15334407052641</v>
      </c>
    </row>
    <row r="669" spans="26:26" x14ac:dyDescent="0.35">
      <c r="Z669">
        <v>6.7809252572513523E-3</v>
      </c>
    </row>
    <row r="670" spans="26:26" x14ac:dyDescent="0.35">
      <c r="Z670">
        <v>-1.0760610681790923</v>
      </c>
    </row>
    <row r="671" spans="26:26" x14ac:dyDescent="0.35">
      <c r="Z671">
        <v>0.85400679875712382</v>
      </c>
    </row>
    <row r="672" spans="26:26" x14ac:dyDescent="0.35">
      <c r="Z672">
        <v>0.22188471487221109</v>
      </c>
    </row>
    <row r="673" spans="26:26" x14ac:dyDescent="0.35">
      <c r="Z673">
        <v>1.3483074669444821</v>
      </c>
    </row>
    <row r="674" spans="26:26" x14ac:dyDescent="0.35">
      <c r="Z674">
        <v>0.28679620295166652</v>
      </c>
    </row>
    <row r="675" spans="26:26" x14ac:dyDescent="0.35">
      <c r="Z675">
        <v>0.30304944543446888</v>
      </c>
    </row>
    <row r="676" spans="26:26" x14ac:dyDescent="0.35">
      <c r="Z676">
        <v>0.97616061052014713</v>
      </c>
    </row>
    <row r="677" spans="26:26" x14ac:dyDescent="0.35">
      <c r="Z677">
        <v>7.2213330350492017E-2</v>
      </c>
    </row>
    <row r="678" spans="26:26" x14ac:dyDescent="0.35">
      <c r="Z678">
        <v>-0.33636857281025484</v>
      </c>
    </row>
    <row r="679" spans="26:26" x14ac:dyDescent="0.35">
      <c r="Z679">
        <v>1.2660269990157194</v>
      </c>
    </row>
    <row r="680" spans="26:26" x14ac:dyDescent="0.35">
      <c r="Z680">
        <v>-5.9515365562941985E-2</v>
      </c>
    </row>
    <row r="681" spans="26:26" x14ac:dyDescent="0.35">
      <c r="Z681">
        <v>0.30771481517605076</v>
      </c>
    </row>
    <row r="682" spans="26:26" x14ac:dyDescent="0.35">
      <c r="Z682">
        <v>1.0894661358681299</v>
      </c>
    </row>
    <row r="683" spans="26:26" x14ac:dyDescent="0.35">
      <c r="Z683">
        <v>-1.6746442770454093</v>
      </c>
    </row>
    <row r="684" spans="26:26" x14ac:dyDescent="0.35">
      <c r="Z684">
        <v>0.60106172947835101</v>
      </c>
    </row>
    <row r="685" spans="26:26" x14ac:dyDescent="0.35">
      <c r="Z685">
        <v>0.90702108063197284</v>
      </c>
    </row>
    <row r="686" spans="26:26" x14ac:dyDescent="0.35">
      <c r="Z686">
        <v>-0.11074268526026848</v>
      </c>
    </row>
    <row r="687" spans="26:26" x14ac:dyDescent="0.35">
      <c r="Z687">
        <v>0.77352113667300459</v>
      </c>
    </row>
    <row r="688" spans="26:26" x14ac:dyDescent="0.35">
      <c r="Z688">
        <v>0.19667158877758245</v>
      </c>
    </row>
    <row r="689" spans="26:26" x14ac:dyDescent="0.35">
      <c r="Z689">
        <v>-1.436930715990644E-2</v>
      </c>
    </row>
    <row r="690" spans="26:26" x14ac:dyDescent="0.35">
      <c r="Z690">
        <v>-0.64937151892834988</v>
      </c>
    </row>
    <row r="691" spans="26:26" x14ac:dyDescent="0.35">
      <c r="Z691">
        <v>1.4367283583980717</v>
      </c>
    </row>
    <row r="692" spans="26:26" x14ac:dyDescent="0.35">
      <c r="Z692">
        <v>0.2548271819873722</v>
      </c>
    </row>
    <row r="693" spans="26:26" x14ac:dyDescent="0.35">
      <c r="Z693">
        <v>0.70107789353466898</v>
      </c>
    </row>
    <row r="694" spans="26:26" x14ac:dyDescent="0.35">
      <c r="Z694">
        <v>0.77518535179872572</v>
      </c>
    </row>
    <row r="695" spans="26:26" x14ac:dyDescent="0.35">
      <c r="Z695">
        <v>-0.36714332806834177</v>
      </c>
    </row>
    <row r="696" spans="26:26" x14ac:dyDescent="0.35">
      <c r="Z696">
        <v>-0.25844771602704775</v>
      </c>
    </row>
    <row r="697" spans="26:26" x14ac:dyDescent="0.35">
      <c r="Z697">
        <v>-0.66269961401649202</v>
      </c>
    </row>
    <row r="698" spans="26:26" x14ac:dyDescent="0.35">
      <c r="Z698">
        <v>1.1523990910479465</v>
      </c>
    </row>
    <row r="699" spans="26:26" x14ac:dyDescent="0.35">
      <c r="Z699">
        <v>-1.0024399842581708</v>
      </c>
    </row>
    <row r="700" spans="26:26" x14ac:dyDescent="0.35">
      <c r="Z700">
        <v>-1.0955398605271474</v>
      </c>
    </row>
    <row r="701" spans="26:26" x14ac:dyDescent="0.35">
      <c r="Z701">
        <v>-6.5769253431380417E-2</v>
      </c>
    </row>
    <row r="702" spans="26:26" x14ac:dyDescent="0.35">
      <c r="Z702">
        <v>-0.54793116754813509</v>
      </c>
    </row>
    <row r="703" spans="26:26" x14ac:dyDescent="0.35">
      <c r="Z703">
        <v>0.28006418802941385</v>
      </c>
    </row>
    <row r="704" spans="26:26" x14ac:dyDescent="0.35">
      <c r="Z704">
        <v>1.2698237538228712</v>
      </c>
    </row>
    <row r="705" spans="26:26" x14ac:dyDescent="0.35">
      <c r="Z705">
        <v>1.201456575303637</v>
      </c>
    </row>
    <row r="706" spans="26:26" x14ac:dyDescent="0.35">
      <c r="Z706">
        <v>-0.28865708849964372</v>
      </c>
    </row>
    <row r="707" spans="26:26" x14ac:dyDescent="0.35">
      <c r="Z707">
        <v>0.60873088692136568</v>
      </c>
    </row>
    <row r="708" spans="26:26" x14ac:dyDescent="0.35">
      <c r="Z708">
        <v>0.2259962266839762</v>
      </c>
    </row>
    <row r="709" spans="26:26" x14ac:dyDescent="0.35">
      <c r="Z709">
        <v>-5.8585758391085714E-2</v>
      </c>
    </row>
    <row r="710" spans="26:26" x14ac:dyDescent="0.35">
      <c r="Z710">
        <v>0.36444049119165861</v>
      </c>
    </row>
    <row r="711" spans="26:26" x14ac:dyDescent="0.35">
      <c r="Z711">
        <v>-0.15156482953596415</v>
      </c>
    </row>
    <row r="712" spans="26:26" x14ac:dyDescent="0.35">
      <c r="Z712">
        <v>-6.7011785098007315E-2</v>
      </c>
    </row>
    <row r="713" spans="26:26" x14ac:dyDescent="0.35">
      <c r="Z713">
        <v>-0.94878468696198759</v>
      </c>
    </row>
    <row r="714" spans="26:26" x14ac:dyDescent="0.35">
      <c r="Z714">
        <v>1.8420657144522175</v>
      </c>
    </row>
    <row r="715" spans="26:26" x14ac:dyDescent="0.35">
      <c r="Z715">
        <v>-0.15558740003164415</v>
      </c>
    </row>
    <row r="716" spans="26:26" x14ac:dyDescent="0.35">
      <c r="Z716">
        <v>-0.58085555698023084</v>
      </c>
    </row>
    <row r="717" spans="26:26" x14ac:dyDescent="0.35">
      <c r="Z717">
        <v>-0.25042434304262801</v>
      </c>
    </row>
    <row r="718" spans="26:26" x14ac:dyDescent="0.35">
      <c r="Z718">
        <v>0.90226417816302984</v>
      </c>
    </row>
    <row r="719" spans="26:26" x14ac:dyDescent="0.35">
      <c r="Z719">
        <v>-1.2995472805741102</v>
      </c>
    </row>
    <row r="720" spans="26:26" x14ac:dyDescent="0.35">
      <c r="Z720">
        <v>-2.5481433771070496</v>
      </c>
    </row>
    <row r="721" spans="26:26" x14ac:dyDescent="0.35">
      <c r="Z721">
        <v>0.41517426205354874</v>
      </c>
    </row>
    <row r="722" spans="26:26" x14ac:dyDescent="0.35">
      <c r="Z722">
        <v>-0.15503728050298865</v>
      </c>
    </row>
    <row r="723" spans="26:26" x14ac:dyDescent="0.35">
      <c r="Z723">
        <v>2.2038618900774964</v>
      </c>
    </row>
    <row r="724" spans="26:26" x14ac:dyDescent="0.35">
      <c r="Z724">
        <v>-9.3080449214346397E-2</v>
      </c>
    </row>
    <row r="725" spans="26:26" x14ac:dyDescent="0.35">
      <c r="Z725">
        <v>0.37063170219199965</v>
      </c>
    </row>
    <row r="726" spans="26:26" x14ac:dyDescent="0.35">
      <c r="Z726">
        <v>-0.22754790707217257</v>
      </c>
    </row>
    <row r="727" spans="26:26" x14ac:dyDescent="0.35">
      <c r="Z727">
        <v>-0.7049870319325966</v>
      </c>
    </row>
    <row r="728" spans="26:26" x14ac:dyDescent="0.35">
      <c r="Z728">
        <v>-2.5520029308885719E-2</v>
      </c>
    </row>
    <row r="729" spans="26:26" x14ac:dyDescent="0.35">
      <c r="Z729">
        <v>-0.66811143071043222</v>
      </c>
    </row>
    <row r="730" spans="26:26" x14ac:dyDescent="0.35">
      <c r="Z730">
        <v>-1.7378699467799426</v>
      </c>
    </row>
    <row r="731" spans="26:26" x14ac:dyDescent="0.35">
      <c r="Z731">
        <v>-0.44792995477211878</v>
      </c>
    </row>
    <row r="732" spans="26:26" x14ac:dyDescent="0.35">
      <c r="Z732">
        <v>-0.7789863600283764</v>
      </c>
    </row>
    <row r="733" spans="26:26" x14ac:dyDescent="0.35">
      <c r="Z733">
        <v>0.9239275525006353</v>
      </c>
    </row>
    <row r="734" spans="26:26" x14ac:dyDescent="0.35">
      <c r="Z734">
        <v>0.76682833099534475</v>
      </c>
    </row>
    <row r="735" spans="26:26" x14ac:dyDescent="0.35">
      <c r="Z735">
        <v>-1.4615086927868548</v>
      </c>
    </row>
    <row r="736" spans="26:26" x14ac:dyDescent="0.35">
      <c r="Z736">
        <v>-0.34918561270782389</v>
      </c>
    </row>
    <row r="737" spans="26:26" x14ac:dyDescent="0.35">
      <c r="Z737">
        <v>0.43341729883467767</v>
      </c>
    </row>
    <row r="738" spans="26:26" x14ac:dyDescent="0.35">
      <c r="Z738">
        <v>-0.7885532591414921</v>
      </c>
    </row>
    <row r="739" spans="26:26" x14ac:dyDescent="0.35">
      <c r="Z739">
        <v>0.88420773629243432</v>
      </c>
    </row>
    <row r="740" spans="26:26" x14ac:dyDescent="0.35">
      <c r="Z740">
        <v>-3.5613622821640578</v>
      </c>
    </row>
    <row r="741" spans="26:26" x14ac:dyDescent="0.35">
      <c r="Z741">
        <v>0.52860018347004789</v>
      </c>
    </row>
    <row r="742" spans="26:26" x14ac:dyDescent="0.35">
      <c r="Z742">
        <v>2.2341622054498167</v>
      </c>
    </row>
    <row r="743" spans="26:26" x14ac:dyDescent="0.35">
      <c r="Z743">
        <v>1.0689090461138049</v>
      </c>
    </row>
    <row r="744" spans="26:26" x14ac:dyDescent="0.35">
      <c r="Z744">
        <v>0.90160965248932035</v>
      </c>
    </row>
    <row r="745" spans="26:26" x14ac:dyDescent="0.35">
      <c r="Z745">
        <v>-0.29593090997553512</v>
      </c>
    </row>
    <row r="746" spans="26:26" x14ac:dyDescent="0.35">
      <c r="Z746">
        <v>-0.41964201048864885</v>
      </c>
    </row>
    <row r="747" spans="26:26" x14ac:dyDescent="0.35">
      <c r="Z747">
        <v>0.87132328340232146</v>
      </c>
    </row>
    <row r="748" spans="26:26" x14ac:dyDescent="0.35">
      <c r="Z748">
        <v>0.5816218887505652</v>
      </c>
    </row>
    <row r="749" spans="26:26" x14ac:dyDescent="0.35">
      <c r="Z749">
        <v>-1.0744012026377436</v>
      </c>
    </row>
    <row r="750" spans="26:26" x14ac:dyDescent="0.35">
      <c r="Z750">
        <v>-1.0654615705728736</v>
      </c>
    </row>
    <row r="751" spans="26:26" x14ac:dyDescent="0.35">
      <c r="Z751">
        <v>-0.40859296180346272</v>
      </c>
    </row>
    <row r="752" spans="26:26" x14ac:dyDescent="0.35">
      <c r="Z752">
        <v>-0.63747899049748236</v>
      </c>
    </row>
    <row r="753" spans="26:26" x14ac:dyDescent="0.35">
      <c r="Z753">
        <v>0.89122515912420119</v>
      </c>
    </row>
    <row r="754" spans="26:26" x14ac:dyDescent="0.35">
      <c r="Z754">
        <v>0.26600988406106035</v>
      </c>
    </row>
    <row r="755" spans="26:26" x14ac:dyDescent="0.35">
      <c r="Z755">
        <v>-1.695099102652601</v>
      </c>
    </row>
    <row r="756" spans="26:26" x14ac:dyDescent="0.35">
      <c r="Z756">
        <v>0.14736821375940401</v>
      </c>
    </row>
    <row r="757" spans="26:26" x14ac:dyDescent="0.35">
      <c r="Z757">
        <v>-0.50271313354555081</v>
      </c>
    </row>
    <row r="758" spans="26:26" x14ac:dyDescent="0.35">
      <c r="Z758">
        <v>-0.43749140671460446</v>
      </c>
    </row>
    <row r="759" spans="26:26" x14ac:dyDescent="0.35">
      <c r="Z759">
        <v>-3.8877741026161692</v>
      </c>
    </row>
    <row r="760" spans="26:26" x14ac:dyDescent="0.35">
      <c r="Z760">
        <v>-5.3067491414986314</v>
      </c>
    </row>
    <row r="761" spans="26:26" x14ac:dyDescent="0.35">
      <c r="Z761">
        <v>-5.795363243633493</v>
      </c>
    </row>
    <row r="762" spans="26:26" x14ac:dyDescent="0.35">
      <c r="Z762">
        <v>10.412059253077409</v>
      </c>
    </row>
    <row r="763" spans="26:26" x14ac:dyDescent="0.35">
      <c r="Z763">
        <v>-1.4955398501813175</v>
      </c>
    </row>
    <row r="764" spans="26:26" x14ac:dyDescent="0.35">
      <c r="Z764">
        <v>4.4455011305979735</v>
      </c>
    </row>
    <row r="765" spans="26:26" x14ac:dyDescent="0.35">
      <c r="Z765">
        <v>-1.4586252380145901</v>
      </c>
    </row>
    <row r="766" spans="26:26" x14ac:dyDescent="0.35">
      <c r="Z766">
        <v>-2.6035166432328989</v>
      </c>
    </row>
    <row r="767" spans="26:26" x14ac:dyDescent="0.35">
      <c r="Z767">
        <v>2.2374036644821103</v>
      </c>
    </row>
    <row r="768" spans="26:26" x14ac:dyDescent="0.35">
      <c r="Z768">
        <v>6.3835016964836528</v>
      </c>
    </row>
    <row r="769" spans="26:26" x14ac:dyDescent="0.35">
      <c r="Z769">
        <v>-1.3016179902549461</v>
      </c>
    </row>
    <row r="770" spans="26:26" x14ac:dyDescent="0.35">
      <c r="Z770">
        <v>-5.9395826490843895</v>
      </c>
    </row>
    <row r="771" spans="26:26" x14ac:dyDescent="0.35">
      <c r="Z771">
        <v>1.7459115533556409</v>
      </c>
    </row>
    <row r="772" spans="26:26" x14ac:dyDescent="0.35">
      <c r="Z772">
        <v>2.5038708798354961</v>
      </c>
    </row>
    <row r="773" spans="26:26" x14ac:dyDescent="0.35">
      <c r="Z773">
        <v>-3.4105989106988313</v>
      </c>
    </row>
    <row r="774" spans="26:26" x14ac:dyDescent="0.35">
      <c r="Z774">
        <v>2.9342868936843209</v>
      </c>
    </row>
    <row r="775" spans="26:26" x14ac:dyDescent="0.35">
      <c r="Z775">
        <v>2.7519696654591534</v>
      </c>
    </row>
    <row r="776" spans="26:26" x14ac:dyDescent="0.35">
      <c r="Z776">
        <v>2.1393310330791695</v>
      </c>
    </row>
    <row r="777" spans="26:26" x14ac:dyDescent="0.35">
      <c r="Z777">
        <v>1.8564411050853036</v>
      </c>
    </row>
    <row r="778" spans="26:26" x14ac:dyDescent="0.35">
      <c r="Z778">
        <v>-9.6522392431014499</v>
      </c>
    </row>
    <row r="779" spans="26:26" x14ac:dyDescent="0.35">
      <c r="Z779">
        <v>-2.0076533992159629</v>
      </c>
    </row>
    <row r="780" spans="26:26" x14ac:dyDescent="0.35">
      <c r="Z780">
        <v>2.1634865887723493</v>
      </c>
    </row>
    <row r="781" spans="26:26" x14ac:dyDescent="0.35">
      <c r="Z781">
        <v>-0.8543831676518765</v>
      </c>
    </row>
    <row r="782" spans="26:26" x14ac:dyDescent="0.35">
      <c r="Z782">
        <v>-1.1441742525791123</v>
      </c>
    </row>
    <row r="783" spans="26:26" x14ac:dyDescent="0.35">
      <c r="Z783">
        <v>-1.957503277925813</v>
      </c>
    </row>
    <row r="784" spans="26:26" x14ac:dyDescent="0.35">
      <c r="Z784">
        <v>-0.39970062264122447</v>
      </c>
    </row>
    <row r="785" spans="26:26" x14ac:dyDescent="0.35">
      <c r="Z785">
        <v>3.9654381403884464</v>
      </c>
    </row>
    <row r="786" spans="26:26" x14ac:dyDescent="0.35">
      <c r="Z786">
        <v>-3.0372267086862319</v>
      </c>
    </row>
    <row r="787" spans="26:26" x14ac:dyDescent="0.35">
      <c r="Z787">
        <v>-1.2284862051181127</v>
      </c>
    </row>
    <row r="788" spans="26:26" x14ac:dyDescent="0.35">
      <c r="Z788">
        <v>-7.2788564648976832</v>
      </c>
    </row>
    <row r="789" spans="26:26" x14ac:dyDescent="0.35">
      <c r="Z789">
        <v>-0.53243495089956872</v>
      </c>
    </row>
    <row r="790" spans="26:26" x14ac:dyDescent="0.35">
      <c r="Z790">
        <v>2.2308000661559286</v>
      </c>
    </row>
    <row r="791" spans="26:26" x14ac:dyDescent="0.35">
      <c r="Z791">
        <v>-1.0870027231742005</v>
      </c>
    </row>
    <row r="792" spans="26:26" x14ac:dyDescent="0.35">
      <c r="Z792">
        <v>-2.4904014265716397</v>
      </c>
    </row>
    <row r="793" spans="26:26" x14ac:dyDescent="0.35">
      <c r="Z793">
        <v>1.3129723734103915</v>
      </c>
    </row>
    <row r="794" spans="26:26" x14ac:dyDescent="0.35">
      <c r="Z794">
        <v>6.5257286456393668</v>
      </c>
    </row>
    <row r="795" spans="26:26" x14ac:dyDescent="0.35">
      <c r="Z795">
        <v>2.6041055106316913</v>
      </c>
    </row>
    <row r="796" spans="26:26" x14ac:dyDescent="0.35">
      <c r="Z796">
        <v>-0.329071374717258</v>
      </c>
    </row>
    <row r="797" spans="26:26" x14ac:dyDescent="0.35">
      <c r="Z797">
        <v>3.995657003835297</v>
      </c>
    </row>
    <row r="798" spans="26:26" x14ac:dyDescent="0.35">
      <c r="Z798">
        <v>2.7960530333938394</v>
      </c>
    </row>
    <row r="799" spans="26:26" x14ac:dyDescent="0.35">
      <c r="Z799">
        <v>1.9923476228786101</v>
      </c>
    </row>
    <row r="800" spans="26:26" x14ac:dyDescent="0.35">
      <c r="Z800">
        <v>-2.4654133106312854</v>
      </c>
    </row>
    <row r="801" spans="26:26" x14ac:dyDescent="0.35">
      <c r="Z801">
        <v>3.0283492891265902</v>
      </c>
    </row>
    <row r="802" spans="26:26" x14ac:dyDescent="0.35">
      <c r="Z802">
        <v>0.6861484953878586</v>
      </c>
    </row>
    <row r="803" spans="26:26" x14ac:dyDescent="0.35">
      <c r="Z803">
        <v>-2.3394598568032947</v>
      </c>
    </row>
    <row r="804" spans="26:26" x14ac:dyDescent="0.35">
      <c r="Z804">
        <v>2.0907317442730515</v>
      </c>
    </row>
    <row r="805" spans="26:26" x14ac:dyDescent="0.35">
      <c r="Z805">
        <v>-2.9770074870117189</v>
      </c>
    </row>
    <row r="806" spans="26:26" x14ac:dyDescent="0.35">
      <c r="Z806">
        <v>0.56074086644525423</v>
      </c>
    </row>
    <row r="807" spans="26:26" x14ac:dyDescent="0.35">
      <c r="Z807">
        <v>-3.5808452401878315</v>
      </c>
    </row>
    <row r="808" spans="26:26" x14ac:dyDescent="0.35">
      <c r="Z808">
        <v>1.6927227978187334</v>
      </c>
    </row>
    <row r="809" spans="26:26" x14ac:dyDescent="0.35">
      <c r="Z809">
        <v>-0.53008926643685839</v>
      </c>
    </row>
    <row r="810" spans="26:26" x14ac:dyDescent="0.35">
      <c r="Z810">
        <v>3.6585511640083972</v>
      </c>
    </row>
    <row r="811" spans="26:26" x14ac:dyDescent="0.35">
      <c r="Z811">
        <v>1.8593213617815938</v>
      </c>
    </row>
    <row r="812" spans="26:26" x14ac:dyDescent="0.35">
      <c r="Z812">
        <v>1.7889569986634164</v>
      </c>
    </row>
    <row r="813" spans="26:26" x14ac:dyDescent="0.35">
      <c r="Z813">
        <v>2.6680274092433303</v>
      </c>
    </row>
    <row r="814" spans="26:26" x14ac:dyDescent="0.35">
      <c r="Z814">
        <v>-4.1641355849836055</v>
      </c>
    </row>
    <row r="815" spans="26:26" x14ac:dyDescent="0.35">
      <c r="Z815">
        <v>0.47713828639459321</v>
      </c>
    </row>
    <row r="816" spans="26:26" x14ac:dyDescent="0.35">
      <c r="Z816">
        <v>-0.19126695135389171</v>
      </c>
    </row>
    <row r="817" spans="26:26" x14ac:dyDescent="0.35">
      <c r="Z817">
        <v>-1.0687443490054283</v>
      </c>
    </row>
    <row r="818" spans="26:26" x14ac:dyDescent="0.35">
      <c r="Z818">
        <v>-0.10064179769349826</v>
      </c>
    </row>
    <row r="819" spans="26:26" x14ac:dyDescent="0.35">
      <c r="Z819">
        <v>3.2676028079679265</v>
      </c>
    </row>
    <row r="820" spans="26:26" x14ac:dyDescent="0.35">
      <c r="Z820">
        <v>0.21317450278240979</v>
      </c>
    </row>
    <row r="821" spans="26:26" x14ac:dyDescent="0.35">
      <c r="Z821">
        <v>-0.61069680780445712</v>
      </c>
    </row>
    <row r="822" spans="26:26" x14ac:dyDescent="0.35">
      <c r="Z822">
        <v>1.7204842911325673</v>
      </c>
    </row>
    <row r="823" spans="26:26" x14ac:dyDescent="0.35">
      <c r="Z823">
        <v>1.667898050284693</v>
      </c>
    </row>
    <row r="824" spans="26:26" x14ac:dyDescent="0.35">
      <c r="Z824">
        <v>3.2948929159805525E-2</v>
      </c>
    </row>
    <row r="825" spans="26:26" x14ac:dyDescent="0.35">
      <c r="Z825">
        <v>1.2980124933975257</v>
      </c>
    </row>
    <row r="826" spans="26:26" x14ac:dyDescent="0.35">
      <c r="Z826">
        <v>-2.1048901646249196</v>
      </c>
    </row>
    <row r="827" spans="26:26" x14ac:dyDescent="0.35">
      <c r="Z827">
        <v>-1.1783779152226281</v>
      </c>
    </row>
    <row r="828" spans="26:26" x14ac:dyDescent="0.35">
      <c r="Z828">
        <v>-3.6363423924473595</v>
      </c>
    </row>
    <row r="829" spans="26:26" x14ac:dyDescent="0.35">
      <c r="Z829">
        <v>-0.35434631196076755</v>
      </c>
    </row>
    <row r="830" spans="26:26" x14ac:dyDescent="0.35">
      <c r="Z830">
        <v>1.1605698312109078</v>
      </c>
    </row>
    <row r="831" spans="26:26" x14ac:dyDescent="0.35">
      <c r="Z831">
        <v>1.8196631028942534</v>
      </c>
    </row>
    <row r="832" spans="26:26" x14ac:dyDescent="0.35">
      <c r="Z832">
        <v>1.4187452046681326</v>
      </c>
    </row>
    <row r="833" spans="26:26" x14ac:dyDescent="0.35">
      <c r="Z833">
        <v>2.3161631767529043</v>
      </c>
    </row>
    <row r="834" spans="26:26" x14ac:dyDescent="0.35">
      <c r="Z834">
        <v>-5.2403546777294696E-2</v>
      </c>
    </row>
    <row r="835" spans="26:26" x14ac:dyDescent="0.35">
      <c r="Z835">
        <v>1.2619478031196922</v>
      </c>
    </row>
    <row r="836" spans="26:26" x14ac:dyDescent="0.35">
      <c r="Z836">
        <v>-2.140301530650607</v>
      </c>
    </row>
    <row r="837" spans="26:26" x14ac:dyDescent="0.35">
      <c r="Z837">
        <v>-3.4399467504752006</v>
      </c>
    </row>
    <row r="838" spans="26:26" x14ac:dyDescent="0.35">
      <c r="Z838">
        <v>1.4301174666877166</v>
      </c>
    </row>
    <row r="839" spans="26:26" x14ac:dyDescent="0.35">
      <c r="Z839">
        <v>-0.21193333815343005</v>
      </c>
    </row>
    <row r="840" spans="26:26" x14ac:dyDescent="0.35">
      <c r="Z840">
        <v>-2.1925854775846432</v>
      </c>
    </row>
    <row r="841" spans="26:26" x14ac:dyDescent="0.35">
      <c r="Z841">
        <v>0.1691906968167288</v>
      </c>
    </row>
    <row r="842" spans="26:26" x14ac:dyDescent="0.35">
      <c r="Z842">
        <v>-2.4832395504089053</v>
      </c>
    </row>
    <row r="843" spans="26:26" x14ac:dyDescent="0.35">
      <c r="Z843">
        <v>1.790797541742343</v>
      </c>
    </row>
    <row r="844" spans="26:26" x14ac:dyDescent="0.35">
      <c r="Z844">
        <v>3.3164803562324111E-2</v>
      </c>
    </row>
    <row r="845" spans="26:26" x14ac:dyDescent="0.35">
      <c r="Z845">
        <v>0.38328339174612602</v>
      </c>
    </row>
    <row r="846" spans="26:26" x14ac:dyDescent="0.35">
      <c r="Z846">
        <v>0.59435910037732076</v>
      </c>
    </row>
    <row r="847" spans="26:26" x14ac:dyDescent="0.35">
      <c r="Z847">
        <v>0.84258084790960253</v>
      </c>
    </row>
    <row r="848" spans="26:26" x14ac:dyDescent="0.35">
      <c r="Z848">
        <v>1.5249132705577371</v>
      </c>
    </row>
    <row r="849" spans="26:26" x14ac:dyDescent="0.35">
      <c r="Z849">
        <v>8.9396539748975989E-2</v>
      </c>
    </row>
    <row r="850" spans="26:26" x14ac:dyDescent="0.35">
      <c r="Z850">
        <v>-0.57144144753148685</v>
      </c>
    </row>
    <row r="851" spans="26:26" x14ac:dyDescent="0.35">
      <c r="Z851">
        <v>-2.4029941667282024</v>
      </c>
    </row>
    <row r="852" spans="26:26" x14ac:dyDescent="0.35">
      <c r="Z852">
        <v>0.2999907978282908</v>
      </c>
    </row>
    <row r="853" spans="26:26" x14ac:dyDescent="0.35">
      <c r="Z853">
        <v>2.0911605445486603</v>
      </c>
    </row>
    <row r="854" spans="26:26" x14ac:dyDescent="0.35">
      <c r="Z854">
        <v>0.48907756653650841</v>
      </c>
    </row>
    <row r="855" spans="26:26" x14ac:dyDescent="0.35">
      <c r="Z855">
        <v>-1.5618561981401562</v>
      </c>
    </row>
    <row r="856" spans="26:26" x14ac:dyDescent="0.35">
      <c r="Z856">
        <v>1.4295779704525431</v>
      </c>
    </row>
    <row r="857" spans="26:26" x14ac:dyDescent="0.35">
      <c r="Z857">
        <v>2.3814530543581212</v>
      </c>
    </row>
    <row r="858" spans="26:26" x14ac:dyDescent="0.35">
      <c r="Z858">
        <v>1.0908586693474129</v>
      </c>
    </row>
    <row r="859" spans="26:26" x14ac:dyDescent="0.35">
      <c r="Z859">
        <v>1.4055534313233349</v>
      </c>
    </row>
    <row r="860" spans="26:26" x14ac:dyDescent="0.35">
      <c r="Z860">
        <v>0.8650482394097766</v>
      </c>
    </row>
    <row r="861" spans="26:26" x14ac:dyDescent="0.35">
      <c r="Z861">
        <v>3.7814775044978663</v>
      </c>
    </row>
    <row r="862" spans="26:26" x14ac:dyDescent="0.35">
      <c r="Z862">
        <v>-3.3540411910878936</v>
      </c>
    </row>
    <row r="863" spans="26:26" x14ac:dyDescent="0.35">
      <c r="Z863">
        <v>0.72149710125838329</v>
      </c>
    </row>
    <row r="864" spans="26:26" x14ac:dyDescent="0.35">
      <c r="Z864">
        <v>2.2574354279413882E-2</v>
      </c>
    </row>
    <row r="865" spans="26:26" x14ac:dyDescent="0.35">
      <c r="Z865">
        <v>-1.5872375484133994</v>
      </c>
    </row>
    <row r="866" spans="26:26" x14ac:dyDescent="0.35">
      <c r="Z866">
        <v>-2.2606414741180294</v>
      </c>
    </row>
    <row r="867" spans="26:26" x14ac:dyDescent="0.35">
      <c r="Z867">
        <v>-0.27521996912485158</v>
      </c>
    </row>
    <row r="868" spans="26:26" x14ac:dyDescent="0.35">
      <c r="Z868">
        <v>-0.94334438883724758</v>
      </c>
    </row>
    <row r="869" spans="26:26" x14ac:dyDescent="0.35">
      <c r="Z869">
        <v>-1.8426619212302253</v>
      </c>
    </row>
    <row r="870" spans="26:26" x14ac:dyDescent="0.35">
      <c r="Z870">
        <v>0.75244594918823171</v>
      </c>
    </row>
    <row r="871" spans="26:26" x14ac:dyDescent="0.35">
      <c r="Z871">
        <v>0.1435293125899928</v>
      </c>
    </row>
    <row r="872" spans="26:26" x14ac:dyDescent="0.35">
      <c r="Z872">
        <v>-1.5718685993560171</v>
      </c>
    </row>
    <row r="873" spans="26:26" x14ac:dyDescent="0.35">
      <c r="Z873">
        <v>1.6326476331485509</v>
      </c>
    </row>
    <row r="874" spans="26:26" x14ac:dyDescent="0.35">
      <c r="Z874">
        <v>0.4977658978532265</v>
      </c>
    </row>
    <row r="875" spans="26:26" x14ac:dyDescent="0.35">
      <c r="Z875">
        <v>-1.2475465513275912</v>
      </c>
    </row>
    <row r="876" spans="26:26" x14ac:dyDescent="0.35">
      <c r="Z876">
        <v>-1.4201663163997358</v>
      </c>
    </row>
    <row r="877" spans="26:26" x14ac:dyDescent="0.35">
      <c r="Z877">
        <v>-3.2139835163550852</v>
      </c>
    </row>
    <row r="878" spans="26:26" x14ac:dyDescent="0.35">
      <c r="Z878">
        <v>-0.97834886811290789</v>
      </c>
    </row>
    <row r="879" spans="26:26" x14ac:dyDescent="0.35">
      <c r="Z879">
        <v>0.26694475373521198</v>
      </c>
    </row>
    <row r="880" spans="26:26" x14ac:dyDescent="0.35">
      <c r="Z880">
        <v>-3.6675956249481279</v>
      </c>
    </row>
    <row r="881" spans="26:26" x14ac:dyDescent="0.35">
      <c r="Z881">
        <v>2.3368439617429684</v>
      </c>
    </row>
    <row r="882" spans="26:26" x14ac:dyDescent="0.35">
      <c r="Z882">
        <v>3.430919008492709</v>
      </c>
    </row>
    <row r="883" spans="26:26" x14ac:dyDescent="0.35">
      <c r="Z883">
        <v>-1.2787759554689433</v>
      </c>
    </row>
    <row r="884" spans="26:26" x14ac:dyDescent="0.35">
      <c r="Z884">
        <v>6.5457679630079188E-2</v>
      </c>
    </row>
    <row r="885" spans="26:26" x14ac:dyDescent="0.35">
      <c r="Z885">
        <v>3.8167682380354901</v>
      </c>
    </row>
    <row r="886" spans="26:26" x14ac:dyDescent="0.35">
      <c r="Z886">
        <v>0.486730300577706</v>
      </c>
    </row>
    <row r="887" spans="26:26" x14ac:dyDescent="0.35">
      <c r="Z887">
        <v>2.1325576726688626</v>
      </c>
    </row>
    <row r="888" spans="26:26" x14ac:dyDescent="0.35">
      <c r="Z888">
        <v>0.45636510946463127</v>
      </c>
    </row>
    <row r="889" spans="26:26" x14ac:dyDescent="0.35">
      <c r="Z889">
        <v>0.71534244566460714</v>
      </c>
    </row>
    <row r="890" spans="26:26" x14ac:dyDescent="0.35">
      <c r="Z890">
        <v>3.0056708007103694</v>
      </c>
    </row>
    <row r="891" spans="26:26" x14ac:dyDescent="0.35">
      <c r="Z891">
        <v>-0.57306469698468143</v>
      </c>
    </row>
    <row r="892" spans="26:26" x14ac:dyDescent="0.35">
      <c r="Z892">
        <v>-0.86897658113418952</v>
      </c>
    </row>
    <row r="893" spans="26:26" x14ac:dyDescent="0.35">
      <c r="Z893">
        <v>1.6235196369261413</v>
      </c>
    </row>
    <row r="894" spans="26:26" x14ac:dyDescent="0.35">
      <c r="Z894">
        <v>-3.6379882563186112</v>
      </c>
    </row>
    <row r="895" spans="26:26" x14ac:dyDescent="0.35">
      <c r="Z895">
        <v>2.0096038669875056</v>
      </c>
    </row>
    <row r="896" spans="26:26" x14ac:dyDescent="0.35">
      <c r="Z896">
        <v>3.1316359095893929</v>
      </c>
    </row>
    <row r="897" spans="26:26" x14ac:dyDescent="0.35">
      <c r="Z897">
        <v>2.0737729321298356E-2</v>
      </c>
    </row>
    <row r="898" spans="26:26" x14ac:dyDescent="0.35">
      <c r="Z898">
        <v>1.2698181022057644</v>
      </c>
    </row>
    <row r="899" spans="26:26" x14ac:dyDescent="0.35">
      <c r="Z899">
        <v>-0.43570412025433719</v>
      </c>
    </row>
    <row r="900" spans="26:26" x14ac:dyDescent="0.35">
      <c r="Z900">
        <v>-8.5381260952849689E-2</v>
      </c>
    </row>
    <row r="901" spans="26:26" x14ac:dyDescent="0.35">
      <c r="Z901">
        <v>-1.774637430187288</v>
      </c>
    </row>
    <row r="902" spans="26:26" x14ac:dyDescent="0.35">
      <c r="Z902">
        <v>2.555433403121893</v>
      </c>
    </row>
    <row r="903" spans="26:26" x14ac:dyDescent="0.35">
      <c r="Z903">
        <v>-2.1770238599172034</v>
      </c>
    </row>
    <row r="904" spans="26:26" x14ac:dyDescent="0.35">
      <c r="Z904">
        <v>-0.55354959002862958</v>
      </c>
    </row>
    <row r="905" spans="26:26" x14ac:dyDescent="0.35">
      <c r="Z905">
        <v>-0.65372180458985207</v>
      </c>
    </row>
    <row r="906" spans="26:26" x14ac:dyDescent="0.35">
      <c r="Z906">
        <v>4.037711782826344</v>
      </c>
    </row>
    <row r="907" spans="26:26" x14ac:dyDescent="0.35">
      <c r="Z907">
        <v>2.8763651875471075</v>
      </c>
    </row>
    <row r="908" spans="26:26" x14ac:dyDescent="0.35">
      <c r="Z908">
        <v>0.48633456096142946</v>
      </c>
    </row>
    <row r="909" spans="26:26" x14ac:dyDescent="0.35">
      <c r="Z909">
        <v>1.9074709278005468</v>
      </c>
    </row>
    <row r="910" spans="26:26" x14ac:dyDescent="0.35">
      <c r="Z910">
        <v>1.6920132190869341</v>
      </c>
    </row>
    <row r="911" spans="26:26" x14ac:dyDescent="0.35">
      <c r="Z911">
        <v>2.8119964466276595</v>
      </c>
    </row>
    <row r="912" spans="26:26" x14ac:dyDescent="0.35">
      <c r="Z912">
        <v>3.899783694511699</v>
      </c>
    </row>
    <row r="913" spans="26:26" x14ac:dyDescent="0.35">
      <c r="Z913">
        <v>0.60956353654431938</v>
      </c>
    </row>
    <row r="914" spans="26:26" x14ac:dyDescent="0.35">
      <c r="Z914">
        <v>-1.7636484992742747</v>
      </c>
    </row>
    <row r="915" spans="26:26" x14ac:dyDescent="0.35">
      <c r="Z915">
        <v>0.68602934213434452</v>
      </c>
    </row>
    <row r="916" spans="26:26" x14ac:dyDescent="0.35">
      <c r="Z916">
        <v>0.29531740938964973</v>
      </c>
    </row>
    <row r="917" spans="26:26" x14ac:dyDescent="0.35">
      <c r="Z917">
        <v>1.9057076897217775</v>
      </c>
    </row>
    <row r="918" spans="26:26" x14ac:dyDescent="0.35">
      <c r="Z918">
        <v>2.0314957454530789</v>
      </c>
    </row>
    <row r="919" spans="26:26" x14ac:dyDescent="0.35">
      <c r="Z919">
        <v>-2.9204086185517881</v>
      </c>
    </row>
    <row r="920" spans="26:26" x14ac:dyDescent="0.35">
      <c r="Z920">
        <v>1.1381471641209311</v>
      </c>
    </row>
    <row r="921" spans="26:26" x14ac:dyDescent="0.35">
      <c r="Z921">
        <v>-0.80833080550423286</v>
      </c>
    </row>
    <row r="922" spans="26:26" x14ac:dyDescent="0.35">
      <c r="Z922">
        <v>2.4201225029347557</v>
      </c>
    </row>
    <row r="923" spans="26:26" x14ac:dyDescent="0.35">
      <c r="Z923">
        <v>-1.7843998534683183</v>
      </c>
    </row>
    <row r="924" spans="26:26" x14ac:dyDescent="0.35">
      <c r="Z924">
        <v>1.1026144133864393</v>
      </c>
    </row>
    <row r="925" spans="26:26" x14ac:dyDescent="0.35">
      <c r="Z925">
        <v>0.44780093841010338</v>
      </c>
    </row>
    <row r="926" spans="26:26" x14ac:dyDescent="0.35">
      <c r="Z926">
        <v>0.7527047189567847</v>
      </c>
    </row>
    <row r="927" spans="26:26" x14ac:dyDescent="0.35">
      <c r="Z927">
        <v>-0.9769280140526323</v>
      </c>
    </row>
    <row r="928" spans="26:26" x14ac:dyDescent="0.35">
      <c r="Z928">
        <v>-0.20580728584871566</v>
      </c>
    </row>
    <row r="929" spans="26:26" x14ac:dyDescent="0.35">
      <c r="Z929">
        <v>2.1488227432392817</v>
      </c>
    </row>
    <row r="930" spans="26:26" x14ac:dyDescent="0.35">
      <c r="Z930">
        <v>0.32881542263180613</v>
      </c>
    </row>
    <row r="931" spans="26:26" x14ac:dyDescent="0.35">
      <c r="Z931">
        <v>7.7356996767172684E-2</v>
      </c>
    </row>
    <row r="932" spans="26:26" x14ac:dyDescent="0.35">
      <c r="Z932">
        <v>1.4616276027064456</v>
      </c>
    </row>
    <row r="933" spans="26:26" x14ac:dyDescent="0.35">
      <c r="Z933">
        <v>-0.46339611550614013</v>
      </c>
    </row>
    <row r="934" spans="26:26" x14ac:dyDescent="0.35">
      <c r="Z934">
        <v>-4.0837328585313262E-2</v>
      </c>
    </row>
    <row r="935" spans="26:26" x14ac:dyDescent="0.35">
      <c r="Z935">
        <v>0.58187499188006342</v>
      </c>
    </row>
    <row r="936" spans="26:26" x14ac:dyDescent="0.35">
      <c r="Z936">
        <v>-0.2663922414073942</v>
      </c>
    </row>
    <row r="937" spans="26:26" x14ac:dyDescent="0.35">
      <c r="Z937">
        <v>0.20766643375961213</v>
      </c>
    </row>
    <row r="938" spans="26:26" x14ac:dyDescent="0.35">
      <c r="Z938">
        <v>0.23958968240588713</v>
      </c>
    </row>
    <row r="939" spans="26:26" x14ac:dyDescent="0.35">
      <c r="Z939">
        <v>-0.35349714908535323</v>
      </c>
    </row>
    <row r="940" spans="26:26" x14ac:dyDescent="0.35">
      <c r="Z940">
        <v>-4.4795779447582147</v>
      </c>
    </row>
    <row r="941" spans="26:26" x14ac:dyDescent="0.35">
      <c r="Z941">
        <v>0.77125201540816768</v>
      </c>
    </row>
    <row r="942" spans="26:26" x14ac:dyDescent="0.35">
      <c r="Z942">
        <v>0.87567079592758401</v>
      </c>
    </row>
    <row r="943" spans="26:26" x14ac:dyDescent="0.35">
      <c r="Z943">
        <v>1.7370191739056178</v>
      </c>
    </row>
    <row r="944" spans="26:26" x14ac:dyDescent="0.35">
      <c r="Z944">
        <v>1.5878661290791882</v>
      </c>
    </row>
    <row r="945" spans="26:26" x14ac:dyDescent="0.35">
      <c r="Z945">
        <v>1.3769088746528209</v>
      </c>
    </row>
    <row r="946" spans="26:26" x14ac:dyDescent="0.35">
      <c r="Z946">
        <v>-6.9723101960060124E-2</v>
      </c>
    </row>
    <row r="947" spans="26:26" x14ac:dyDescent="0.35">
      <c r="Z947">
        <v>-0.18237791389076913</v>
      </c>
    </row>
    <row r="948" spans="26:26" x14ac:dyDescent="0.35">
      <c r="Z948">
        <v>8.990924436309862E-2</v>
      </c>
    </row>
    <row r="949" spans="26:26" x14ac:dyDescent="0.35">
      <c r="Z949">
        <v>5.490550347868095E-2</v>
      </c>
    </row>
    <row r="950" spans="26:26" x14ac:dyDescent="0.35">
      <c r="Z950">
        <v>1.4849640316050181</v>
      </c>
    </row>
    <row r="951" spans="26:26" x14ac:dyDescent="0.35">
      <c r="Z951">
        <v>0.32708420184871861</v>
      </c>
    </row>
    <row r="952" spans="26:26" x14ac:dyDescent="0.35">
      <c r="Z952">
        <v>0.54755874215797518</v>
      </c>
    </row>
    <row r="953" spans="26:26" x14ac:dyDescent="0.35">
      <c r="Z953">
        <v>0.29201776661579765</v>
      </c>
    </row>
    <row r="954" spans="26:26" x14ac:dyDescent="0.35">
      <c r="Z954">
        <v>-0.23818981968298705</v>
      </c>
    </row>
    <row r="955" spans="26:26" x14ac:dyDescent="0.35">
      <c r="Z955">
        <v>1.1055290316915218</v>
      </c>
    </row>
    <row r="956" spans="26:26" x14ac:dyDescent="0.35">
      <c r="Z956">
        <v>0.70398942639089057</v>
      </c>
    </row>
    <row r="957" spans="26:26" x14ac:dyDescent="0.35">
      <c r="Z957">
        <v>-0.11440280815247027</v>
      </c>
    </row>
    <row r="958" spans="26:26" x14ac:dyDescent="0.35">
      <c r="Z958">
        <v>-1.032832467610838</v>
      </c>
    </row>
    <row r="959" spans="26:26" x14ac:dyDescent="0.35">
      <c r="Z959">
        <v>-1.5663650336154744</v>
      </c>
    </row>
    <row r="960" spans="26:26" x14ac:dyDescent="0.35">
      <c r="Z960">
        <v>2.1684516726166887</v>
      </c>
    </row>
    <row r="961" spans="26:26" x14ac:dyDescent="0.35">
      <c r="Z961">
        <v>0.19579741412380433</v>
      </c>
    </row>
    <row r="962" spans="26:26" x14ac:dyDescent="0.35">
      <c r="Z962">
        <v>-1.104291813533242</v>
      </c>
    </row>
    <row r="963" spans="26:26" x14ac:dyDescent="0.35">
      <c r="Z963">
        <v>-3.3048857690057756</v>
      </c>
    </row>
    <row r="964" spans="26:26" x14ac:dyDescent="0.35">
      <c r="Z964">
        <v>-5.3237292402616793E-2</v>
      </c>
    </row>
    <row r="965" spans="26:26" x14ac:dyDescent="0.35">
      <c r="Z965">
        <v>-2.811890524871953</v>
      </c>
    </row>
    <row r="966" spans="26:26" x14ac:dyDescent="0.35">
      <c r="Z966">
        <v>-7.1271251453879234E-2</v>
      </c>
    </row>
    <row r="967" spans="26:26" x14ac:dyDescent="0.35">
      <c r="Z967">
        <v>1.2138537084632444</v>
      </c>
    </row>
    <row r="968" spans="26:26" x14ac:dyDescent="0.35">
      <c r="Z968">
        <v>7.8048040196776718</v>
      </c>
    </row>
    <row r="969" spans="26:26" x14ac:dyDescent="0.35">
      <c r="Z969">
        <v>3.2460376765999595</v>
      </c>
    </row>
    <row r="970" spans="26:26" x14ac:dyDescent="0.35">
      <c r="Z970">
        <v>1.2888273407621686</v>
      </c>
    </row>
    <row r="971" spans="26:26" x14ac:dyDescent="0.35">
      <c r="Z971">
        <v>1.4434806468083261</v>
      </c>
    </row>
    <row r="972" spans="26:26" x14ac:dyDescent="0.35">
      <c r="Z972">
        <v>0.88011114242013511</v>
      </c>
    </row>
    <row r="973" spans="26:26" x14ac:dyDescent="0.35">
      <c r="Z973">
        <v>0.96587974609734539</v>
      </c>
    </row>
    <row r="974" spans="26:26" x14ac:dyDescent="0.35">
      <c r="Z974">
        <v>8.9191712245048849E-2</v>
      </c>
    </row>
    <row r="975" spans="26:26" x14ac:dyDescent="0.35">
      <c r="Z975">
        <v>-0.47539539628825223</v>
      </c>
    </row>
    <row r="976" spans="26:26" x14ac:dyDescent="0.35">
      <c r="Z976">
        <v>-0.18612769225399228</v>
      </c>
    </row>
    <row r="977" spans="26:26" x14ac:dyDescent="0.35">
      <c r="Z977">
        <v>0.89957325274397626</v>
      </c>
    </row>
    <row r="978" spans="26:26" x14ac:dyDescent="0.35">
      <c r="Z978">
        <v>3.392406687761425</v>
      </c>
    </row>
    <row r="979" spans="26:26" x14ac:dyDescent="0.35">
      <c r="Z979">
        <v>-0.49572587568162302</v>
      </c>
    </row>
    <row r="980" spans="26:26" x14ac:dyDescent="0.35">
      <c r="Z980">
        <v>-0.65488424924275601</v>
      </c>
    </row>
    <row r="981" spans="26:26" x14ac:dyDescent="0.35">
      <c r="Z981">
        <v>-1.0182142047301665</v>
      </c>
    </row>
    <row r="982" spans="26:26" x14ac:dyDescent="0.35">
      <c r="Z982">
        <v>-2.1018248358428777</v>
      </c>
    </row>
    <row r="983" spans="26:26" x14ac:dyDescent="0.35">
      <c r="Z983">
        <v>-1.688434542491678</v>
      </c>
    </row>
    <row r="984" spans="26:26" x14ac:dyDescent="0.35">
      <c r="Z984">
        <v>-0.38354377937264644</v>
      </c>
    </row>
    <row r="985" spans="26:26" x14ac:dyDescent="0.35">
      <c r="Z985">
        <v>3.6986511721010036</v>
      </c>
    </row>
    <row r="986" spans="26:26" x14ac:dyDescent="0.35">
      <c r="Z986">
        <v>0.23621907233065145</v>
      </c>
    </row>
    <row r="987" spans="26:26" x14ac:dyDescent="0.35">
      <c r="Z987">
        <v>-4.8313251802749448</v>
      </c>
    </row>
    <row r="988" spans="26:26" x14ac:dyDescent="0.35">
      <c r="Z988">
        <v>1.285791326428799</v>
      </c>
    </row>
    <row r="989" spans="26:26" x14ac:dyDescent="0.35">
      <c r="Z989">
        <v>0.36750966369903032</v>
      </c>
    </row>
    <row r="990" spans="26:26" x14ac:dyDescent="0.35">
      <c r="Z990">
        <v>2.8414641665581986</v>
      </c>
    </row>
    <row r="991" spans="26:26" x14ac:dyDescent="0.35">
      <c r="Z991">
        <v>-1.7056975034664399</v>
      </c>
    </row>
    <row r="992" spans="26:26" x14ac:dyDescent="0.35">
      <c r="Z992">
        <v>-1.6770597328549914</v>
      </c>
    </row>
    <row r="993" spans="26:26" x14ac:dyDescent="0.35">
      <c r="Z993">
        <v>7.9567222268645044E-2</v>
      </c>
    </row>
    <row r="994" spans="26:26" x14ac:dyDescent="0.35">
      <c r="Z994">
        <v>1.7168086672538556</v>
      </c>
    </row>
    <row r="995" spans="26:26" x14ac:dyDescent="0.35">
      <c r="Z995">
        <v>0.20773305746680343</v>
      </c>
    </row>
    <row r="996" spans="26:26" x14ac:dyDescent="0.35">
      <c r="Z996">
        <v>-1.3671770531584604</v>
      </c>
    </row>
    <row r="997" spans="26:26" x14ac:dyDescent="0.35">
      <c r="Z997">
        <v>-0.61578203468660397</v>
      </c>
    </row>
    <row r="998" spans="26:26" x14ac:dyDescent="0.35">
      <c r="Z998">
        <v>-1.0918180933127806</v>
      </c>
    </row>
    <row r="999" spans="26:26" x14ac:dyDescent="0.35">
      <c r="Z999">
        <v>-1.6377746055444236</v>
      </c>
    </row>
    <row r="1000" spans="26:26" x14ac:dyDescent="0.35">
      <c r="Z1000">
        <v>-1.3939934933199605</v>
      </c>
    </row>
    <row r="1001" spans="26:26" x14ac:dyDescent="0.35">
      <c r="Z1001">
        <v>0.92777206071520035</v>
      </c>
    </row>
    <row r="1002" spans="26:26" x14ac:dyDescent="0.35">
      <c r="Z1002">
        <v>-1.5448921187940148</v>
      </c>
    </row>
    <row r="1003" spans="26:26" x14ac:dyDescent="0.35">
      <c r="Z1003">
        <v>1.631962340903035</v>
      </c>
    </row>
    <row r="1004" spans="26:26" x14ac:dyDescent="0.35">
      <c r="Z1004">
        <v>-2.6552612093541934</v>
      </c>
    </row>
    <row r="1005" spans="26:26" x14ac:dyDescent="0.35">
      <c r="Z1005">
        <v>-1.0006721610279825</v>
      </c>
    </row>
    <row r="1006" spans="26:26" x14ac:dyDescent="0.35">
      <c r="Z1006">
        <v>1.658195547377211</v>
      </c>
    </row>
    <row r="1007" spans="26:26" x14ac:dyDescent="0.35">
      <c r="Z1007">
        <v>1.3572494331332337</v>
      </c>
    </row>
    <row r="1008" spans="26:26" x14ac:dyDescent="0.35">
      <c r="Z1008">
        <v>-1.6976592404965161</v>
      </c>
    </row>
    <row r="1009" spans="26:26" x14ac:dyDescent="0.35">
      <c r="Z1009">
        <v>1.9813966833747132</v>
      </c>
    </row>
    <row r="1010" spans="26:26" x14ac:dyDescent="0.35">
      <c r="Z1010">
        <v>-4.0772888565886909</v>
      </c>
    </row>
    <row r="1011" spans="26:26" x14ac:dyDescent="0.35">
      <c r="Z1011">
        <v>-0.38419713962783103</v>
      </c>
    </row>
    <row r="1012" spans="26:26" x14ac:dyDescent="0.35">
      <c r="Z1012">
        <v>1.3871209059044329</v>
      </c>
    </row>
    <row r="1013" spans="26:26" x14ac:dyDescent="0.35">
      <c r="Z1013">
        <v>-0.62436069046948273</v>
      </c>
    </row>
    <row r="1014" spans="26:26" x14ac:dyDescent="0.35">
      <c r="Z1014">
        <v>-1.0060534896091149</v>
      </c>
    </row>
    <row r="1015" spans="26:26" x14ac:dyDescent="0.35">
      <c r="Z1015">
        <v>-5.6635648744300537</v>
      </c>
    </row>
    <row r="1016" spans="26:26" x14ac:dyDescent="0.35">
      <c r="Z1016">
        <v>3.1267259991966214</v>
      </c>
    </row>
    <row r="1017" spans="26:26" x14ac:dyDescent="0.35">
      <c r="Z1017">
        <v>1.0598644081479376</v>
      </c>
    </row>
    <row r="1018" spans="26:26" x14ac:dyDescent="0.35">
      <c r="Z1018">
        <v>-0.40934478334811386</v>
      </c>
    </row>
    <row r="1019" spans="26:26" x14ac:dyDescent="0.35">
      <c r="Z1019">
        <v>-2.6759219838858912</v>
      </c>
    </row>
    <row r="1020" spans="26:26" x14ac:dyDescent="0.35">
      <c r="Z1020">
        <v>-0.38286598405234312</v>
      </c>
    </row>
    <row r="1021" spans="26:26" x14ac:dyDescent="0.35">
      <c r="Z1021">
        <v>2.0221737029265299</v>
      </c>
    </row>
    <row r="1022" spans="26:26" x14ac:dyDescent="0.35">
      <c r="Z1022">
        <v>-0.16793021671670411</v>
      </c>
    </row>
    <row r="1023" spans="26:26" x14ac:dyDescent="0.35">
      <c r="Z1023">
        <v>1.8356135970689642</v>
      </c>
    </row>
    <row r="1024" spans="26:26" x14ac:dyDescent="0.35">
      <c r="Z1024">
        <v>1.3420092572372795</v>
      </c>
    </row>
    <row r="1025" spans="26:26" x14ac:dyDescent="0.35">
      <c r="Z1025">
        <v>2.8319217003697639</v>
      </c>
    </row>
    <row r="1026" spans="26:26" x14ac:dyDescent="0.35">
      <c r="Z1026">
        <v>9.9022816754427742E-2</v>
      </c>
    </row>
    <row r="1027" spans="26:26" x14ac:dyDescent="0.35">
      <c r="Z1027">
        <v>-2.5416837039480251</v>
      </c>
    </row>
    <row r="1028" spans="26:26" x14ac:dyDescent="0.35">
      <c r="Z1028">
        <v>-0.72789408329596195</v>
      </c>
    </row>
    <row r="1029" spans="26:26" x14ac:dyDescent="0.35">
      <c r="Z1029">
        <v>-0.71956092287620588</v>
      </c>
    </row>
    <row r="1030" spans="26:26" x14ac:dyDescent="0.35">
      <c r="Z1030">
        <v>1.6713345353031954</v>
      </c>
    </row>
    <row r="1031" spans="26:26" x14ac:dyDescent="0.35">
      <c r="Z1031">
        <v>-6.0387664529837889E-2</v>
      </c>
    </row>
    <row r="1032" spans="26:26" x14ac:dyDescent="0.35">
      <c r="Z1032">
        <v>0.25621700808756309</v>
      </c>
    </row>
    <row r="1033" spans="26:26" x14ac:dyDescent="0.35">
      <c r="Z1033">
        <v>0.79348039870700982</v>
      </c>
    </row>
    <row r="1034" spans="26:26" x14ac:dyDescent="0.35">
      <c r="Z1034">
        <v>-1.0625900917988058</v>
      </c>
    </row>
    <row r="1035" spans="26:26" x14ac:dyDescent="0.35">
      <c r="Z1035">
        <v>-1.3290160299874254</v>
      </c>
    </row>
    <row r="1036" spans="26:26" x14ac:dyDescent="0.35">
      <c r="Z1036">
        <v>-0.79063511151332877</v>
      </c>
    </row>
    <row r="1037" spans="26:26" x14ac:dyDescent="0.35">
      <c r="Z1037">
        <v>3.8262116287145398</v>
      </c>
    </row>
    <row r="1038" spans="26:26" x14ac:dyDescent="0.35">
      <c r="Z1038">
        <v>1.4579147721264629</v>
      </c>
    </row>
    <row r="1039" spans="26:26" x14ac:dyDescent="0.35">
      <c r="Z1039">
        <v>-0.72320880453835223</v>
      </c>
    </row>
    <row r="1040" spans="26:26" x14ac:dyDescent="0.35">
      <c r="Z1040">
        <v>-1.0615714426667791</v>
      </c>
    </row>
    <row r="1041" spans="26:26" x14ac:dyDescent="0.35">
      <c r="Z1041">
        <v>3.789788900027772</v>
      </c>
    </row>
    <row r="1042" spans="26:26" x14ac:dyDescent="0.35">
      <c r="Z1042">
        <v>0.67132215748854107</v>
      </c>
    </row>
    <row r="1043" spans="26:26" x14ac:dyDescent="0.35">
      <c r="Z1043">
        <v>-0.69063137891796467</v>
      </c>
    </row>
    <row r="1044" spans="26:26" x14ac:dyDescent="0.35">
      <c r="Z1044">
        <v>-9.8203113413093332E-2</v>
      </c>
    </row>
    <row r="1045" spans="26:26" x14ac:dyDescent="0.35">
      <c r="Z1045">
        <v>0.94013436604048939</v>
      </c>
    </row>
    <row r="1046" spans="26:26" x14ac:dyDescent="0.35">
      <c r="Z1046">
        <v>0.75958756348771272</v>
      </c>
    </row>
    <row r="1047" spans="26:26" x14ac:dyDescent="0.35">
      <c r="Z1047">
        <v>0.78954242491482018</v>
      </c>
    </row>
    <row r="1048" spans="26:26" x14ac:dyDescent="0.35">
      <c r="Z1048">
        <v>-0.41969758081576725</v>
      </c>
    </row>
    <row r="1049" spans="26:26" x14ac:dyDescent="0.35">
      <c r="Z1049">
        <v>0.19747074181721344</v>
      </c>
    </row>
    <row r="1050" spans="26:26" x14ac:dyDescent="0.35">
      <c r="Z1050">
        <v>0.72019551757239919</v>
      </c>
    </row>
    <row r="1051" spans="26:26" x14ac:dyDescent="0.35">
      <c r="Z1051">
        <v>-0.77009730064631587</v>
      </c>
    </row>
    <row r="1052" spans="26:26" x14ac:dyDescent="0.35">
      <c r="Z1052">
        <v>0.31918298139923162</v>
      </c>
    </row>
    <row r="1053" spans="26:26" x14ac:dyDescent="0.35">
      <c r="Z1053">
        <v>-1.0120429997759672</v>
      </c>
    </row>
    <row r="1054" spans="26:26" x14ac:dyDescent="0.35">
      <c r="Z1054">
        <v>-0.96179860203526368</v>
      </c>
    </row>
    <row r="1055" spans="26:26" x14ac:dyDescent="0.35">
      <c r="Z1055">
        <v>0.95558513994218297</v>
      </c>
    </row>
    <row r="1056" spans="26:26" x14ac:dyDescent="0.35">
      <c r="Z1056">
        <v>-0.27580833879500188</v>
      </c>
    </row>
    <row r="1057" spans="26:26" x14ac:dyDescent="0.35">
      <c r="Z1057">
        <v>-0.29730415712489061</v>
      </c>
    </row>
    <row r="1058" spans="26:26" x14ac:dyDescent="0.35">
      <c r="Z1058">
        <v>0.75091139641782401</v>
      </c>
    </row>
    <row r="1059" spans="26:26" x14ac:dyDescent="0.35">
      <c r="Z1059">
        <v>-0.65253900491007588</v>
      </c>
    </row>
    <row r="1060" spans="26:26" x14ac:dyDescent="0.35">
      <c r="Z1060">
        <v>-1.2085450173287782</v>
      </c>
    </row>
    <row r="1061" spans="26:26" x14ac:dyDescent="0.35">
      <c r="Z1061">
        <v>-0.24698851770757974</v>
      </c>
    </row>
    <row r="1062" spans="26:26" x14ac:dyDescent="0.35">
      <c r="Z1062">
        <v>0.90042994921385633</v>
      </c>
    </row>
    <row r="1063" spans="26:26" x14ac:dyDescent="0.35">
      <c r="Z1063">
        <v>-0.389063659211278</v>
      </c>
    </row>
    <row r="1064" spans="26:26" x14ac:dyDescent="0.35">
      <c r="Z1064">
        <v>-0.47353655823575547</v>
      </c>
    </row>
    <row r="1065" spans="26:26" x14ac:dyDescent="0.35">
      <c r="Z1065">
        <v>0.5975022939435457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BANKNIFTY_FUTDATA</vt:lpstr>
      <vt:lpstr>BANKNIFTY SPOT</vt:lpstr>
      <vt:lpstr>ATM_IV_BSM</vt:lpstr>
      <vt:lpstr>arka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2021-05-30T18:42:58Z</dcterms:created>
  <dcterms:modified xsi:type="dcterms:W3CDTF">2021-07-20T22:49:16Z</dcterms:modified>
</cp:coreProperties>
</file>