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Vamstar\"/>
    </mc:Choice>
  </mc:AlternateContent>
  <bookViews>
    <workbookView xWindow="0" yWindow="0" windowWidth="23040" windowHeight="9384"/>
  </bookViews>
  <sheets>
    <sheet name="Calculator" sheetId="1" r:id="rId1"/>
    <sheet name="BMI_Metric" sheetId="2" r:id="rId2"/>
  </sheets>
  <definedNames>
    <definedName name="_xlnm._FilterDatabase" localSheetId="0" hidden="1">Calculator!$A$1:$H$7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G4" i="1" s="1"/>
  <c r="D3" i="1"/>
  <c r="E3" i="1" s="1"/>
  <c r="F3" i="1" s="1"/>
  <c r="G3" i="1" s="1"/>
  <c r="D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2" i="1"/>
  <c r="E2" i="1" s="1"/>
  <c r="F2" i="1" s="1"/>
  <c r="G2" i="1" s="1"/>
  <c r="H2" i="1" l="1"/>
  <c r="H3" i="1"/>
  <c r="H6" i="1"/>
  <c r="H4" i="1"/>
  <c r="H7" i="1"/>
  <c r="H5" i="1"/>
</calcChain>
</file>

<file path=xl/sharedStrings.xml><?xml version="1.0" encoding="utf-8"?>
<sst xmlns="http://schemas.openxmlformats.org/spreadsheetml/2006/main" count="35" uniqueCount="29">
  <si>
    <t>Gender</t>
  </si>
  <si>
    <t>HeightCm</t>
  </si>
  <si>
    <t>WeightKg</t>
  </si>
  <si>
    <t>Male</t>
  </si>
  <si>
    <t>Female</t>
  </si>
  <si>
    <t>HeightM</t>
  </si>
  <si>
    <t>HeightM^2</t>
  </si>
  <si>
    <t>BMI</t>
  </si>
  <si>
    <t>BMI_Category</t>
  </si>
  <si>
    <t>BMI_Range (kg/m^2)</t>
  </si>
  <si>
    <t>Health_Risk</t>
  </si>
  <si>
    <t>Underweight</t>
  </si>
  <si>
    <t>18.4 and below</t>
  </si>
  <si>
    <t>Malnutrition risk</t>
  </si>
  <si>
    <t>Normal weight</t>
  </si>
  <si>
    <t>18.5 - 24.9</t>
  </si>
  <si>
    <t>Low risk</t>
  </si>
  <si>
    <t>Overweight</t>
  </si>
  <si>
    <t>25 - 29.9</t>
  </si>
  <si>
    <t>Enhanced risk</t>
  </si>
  <si>
    <t>Moderately obese</t>
  </si>
  <si>
    <t>30 - 34.9</t>
  </si>
  <si>
    <t>Medium risk</t>
  </si>
  <si>
    <t>Severely obese</t>
  </si>
  <si>
    <t>35 - 39.9</t>
  </si>
  <si>
    <t>High risk</t>
  </si>
  <si>
    <t>Very severely obese</t>
  </si>
  <si>
    <t>40 and above</t>
  </si>
  <si>
    <t>Very high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</si>
</sst>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1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15" sqref="G15"/>
    </sheetView>
  </sheetViews>
  <sheetFormatPr defaultRowHeight="14.4" x14ac:dyDescent="0.3"/>
  <cols>
    <col min="1" max="1" width="7.33203125" bestFit="1" customWidth="1"/>
    <col min="2" max="2" width="9.88671875" bestFit="1" customWidth="1"/>
    <col min="3" max="3" width="9.6640625" bestFit="1" customWidth="1"/>
    <col min="4" max="4" width="8.6640625" bestFit="1" customWidth="1"/>
    <col min="5" max="5" width="10.77734375" bestFit="1" customWidth="1"/>
    <col min="6" max="6" width="12" bestFit="1" customWidth="1"/>
    <col min="7" max="7" width="17.33203125" bestFit="1" customWidth="1"/>
    <col min="8" max="8" width="12.1093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10</v>
      </c>
    </row>
    <row r="2" spans="1:8" x14ac:dyDescent="0.3">
      <c r="A2" s="1" t="s">
        <v>3</v>
      </c>
      <c r="B2" s="3">
        <v>171</v>
      </c>
      <c r="C2" s="3">
        <v>96</v>
      </c>
      <c r="D2" s="1">
        <f>B2/100</f>
        <v>1.71</v>
      </c>
      <c r="E2" s="1">
        <f>D2*D2</f>
        <v>2.9240999999999997</v>
      </c>
      <c r="F2" s="1">
        <f>C2/E2</f>
        <v>32.830614548066073</v>
      </c>
      <c r="G2" s="1" t="str">
        <f>IF(F2&lt;=18.4,"Underweight",IF(F2&lt;=24.9,"Normal weight",IF(F2&lt;=29.9,"Overweight",IF(F2&lt;=34.9,"Moderately obese",IF(F2&lt;=39.9,"Severely obese","Very severely obese")))))</f>
        <v>Moderately obese</v>
      </c>
      <c r="H2" s="1" t="str">
        <f>IF(F2&lt;=18.4,"Malnutrition risk",IF(F2&lt;=24.9,"Low risk",IF(F2&lt;=29.9,"Enhanced risk",IF(F2&lt;=34.9,"Medium risk",IF(F2&lt;=39.9,"High risk","Very high risk")))))</f>
        <v>Medium risk</v>
      </c>
    </row>
    <row r="3" spans="1:8" x14ac:dyDescent="0.3">
      <c r="A3" s="1" t="s">
        <v>3</v>
      </c>
      <c r="B3" s="3">
        <v>161</v>
      </c>
      <c r="C3" s="3">
        <v>85</v>
      </c>
      <c r="D3" s="1">
        <f t="shared" ref="D3:D7" si="0">B3/100</f>
        <v>1.61</v>
      </c>
      <c r="E3" s="1">
        <f t="shared" ref="E3:E7" si="1">D3*D3</f>
        <v>2.5921000000000003</v>
      </c>
      <c r="F3" s="1">
        <f t="shared" ref="F3:F7" si="2">C3/E3</f>
        <v>32.79194475521777</v>
      </c>
      <c r="G3" s="1" t="str">
        <f t="shared" ref="G3:G7" si="3">IF(F3&lt;=18.4,"Underweight",IF(F3&lt;=24.9,"Normal weight",IF(F3&lt;=29.9,"Overweight",IF(F3&lt;=34.9,"Moderately obese",IF(F3&lt;=39.9,"Severely obese","Very severely obese")))))</f>
        <v>Moderately obese</v>
      </c>
      <c r="H3" s="1" t="str">
        <f t="shared" ref="H3:H7" si="4">IF(F3&lt;=18.4,"Malnutrition risk",IF(F3&lt;=24.9,"Low risk",IF(F3&lt;=29.9,"Enhanced risk",IF(F3&lt;=34.9,"Medium risk",IF(F3&lt;=39.9,"High risk","Very high risk")))))</f>
        <v>Medium risk</v>
      </c>
    </row>
    <row r="4" spans="1:8" x14ac:dyDescent="0.3">
      <c r="A4" s="1" t="s">
        <v>3</v>
      </c>
      <c r="B4" s="3">
        <v>180</v>
      </c>
      <c r="C4" s="3">
        <v>77</v>
      </c>
      <c r="D4" s="1">
        <f t="shared" si="0"/>
        <v>1.8</v>
      </c>
      <c r="E4" s="1">
        <f t="shared" si="1"/>
        <v>3.24</v>
      </c>
      <c r="F4" s="1">
        <f t="shared" si="2"/>
        <v>23.76543209876543</v>
      </c>
      <c r="G4" s="1" t="str">
        <f t="shared" si="3"/>
        <v>Normal weight</v>
      </c>
      <c r="H4" s="1" t="str">
        <f t="shared" si="4"/>
        <v>Low risk</v>
      </c>
    </row>
    <row r="5" spans="1:8" x14ac:dyDescent="0.3">
      <c r="A5" s="1" t="s">
        <v>4</v>
      </c>
      <c r="B5" s="3">
        <v>166</v>
      </c>
      <c r="C5" s="3">
        <v>62</v>
      </c>
      <c r="D5" s="1">
        <f t="shared" si="0"/>
        <v>1.66</v>
      </c>
      <c r="E5" s="1">
        <f t="shared" si="1"/>
        <v>2.7555999999999998</v>
      </c>
      <c r="F5" s="1">
        <f t="shared" si="2"/>
        <v>22.499637102627378</v>
      </c>
      <c r="G5" s="1" t="str">
        <f t="shared" si="3"/>
        <v>Normal weight</v>
      </c>
      <c r="H5" s="1" t="str">
        <f t="shared" si="4"/>
        <v>Low risk</v>
      </c>
    </row>
    <row r="6" spans="1:8" x14ac:dyDescent="0.3">
      <c r="A6" s="1" t="s">
        <v>4</v>
      </c>
      <c r="B6" s="3">
        <v>150</v>
      </c>
      <c r="C6" s="3">
        <v>70</v>
      </c>
      <c r="D6" s="1">
        <f t="shared" si="0"/>
        <v>1.5</v>
      </c>
      <c r="E6" s="1">
        <f t="shared" si="1"/>
        <v>2.25</v>
      </c>
      <c r="F6" s="1">
        <f t="shared" si="2"/>
        <v>31.111111111111111</v>
      </c>
      <c r="G6" s="1" t="str">
        <f t="shared" si="3"/>
        <v>Moderately obese</v>
      </c>
      <c r="H6" s="1" t="str">
        <f t="shared" si="4"/>
        <v>Medium risk</v>
      </c>
    </row>
    <row r="7" spans="1:8" x14ac:dyDescent="0.3">
      <c r="A7" s="1" t="s">
        <v>4</v>
      </c>
      <c r="B7" s="3">
        <v>167</v>
      </c>
      <c r="C7" s="3">
        <v>82</v>
      </c>
      <c r="D7" s="1">
        <f t="shared" si="0"/>
        <v>1.67</v>
      </c>
      <c r="E7" s="1">
        <f t="shared" si="1"/>
        <v>2.7888999999999999</v>
      </c>
      <c r="F7" s="1">
        <f t="shared" si="2"/>
        <v>29.402273297715947</v>
      </c>
      <c r="G7" s="1" t="str">
        <f t="shared" si="3"/>
        <v>Overweight</v>
      </c>
      <c r="H7" s="1" t="str">
        <f t="shared" si="4"/>
        <v>Enhanced risk</v>
      </c>
    </row>
  </sheetData>
  <autoFilter ref="A1:H7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8" sqref="B18"/>
    </sheetView>
  </sheetViews>
  <sheetFormatPr defaultRowHeight="14.4" x14ac:dyDescent="0.3"/>
  <cols>
    <col min="1" max="1" width="17.33203125" bestFit="1" customWidth="1"/>
    <col min="2" max="2" width="19.21875" bestFit="1" customWidth="1"/>
    <col min="3" max="3" width="14.44140625" bestFit="1" customWidth="1"/>
  </cols>
  <sheetData>
    <row r="1" spans="1:3" x14ac:dyDescent="0.3">
      <c r="A1" s="4" t="s">
        <v>8</v>
      </c>
      <c r="B1" s="4" t="s">
        <v>9</v>
      </c>
      <c r="C1" s="4" t="s">
        <v>10</v>
      </c>
    </row>
    <row r="2" spans="1:3" x14ac:dyDescent="0.3">
      <c r="A2" s="1" t="s">
        <v>11</v>
      </c>
      <c r="B2" s="1" t="s">
        <v>12</v>
      </c>
      <c r="C2" s="1" t="s">
        <v>13</v>
      </c>
    </row>
    <row r="3" spans="1:3" x14ac:dyDescent="0.3">
      <c r="A3" s="1" t="s">
        <v>14</v>
      </c>
      <c r="B3" s="1" t="s">
        <v>15</v>
      </c>
      <c r="C3" s="1" t="s">
        <v>16</v>
      </c>
    </row>
    <row r="4" spans="1:3" x14ac:dyDescent="0.3">
      <c r="A4" s="1" t="s">
        <v>17</v>
      </c>
      <c r="B4" s="1" t="s">
        <v>18</v>
      </c>
      <c r="C4" s="1" t="s">
        <v>19</v>
      </c>
    </row>
    <row r="5" spans="1:3" x14ac:dyDescent="0.3">
      <c r="A5" s="1" t="s">
        <v>20</v>
      </c>
      <c r="B5" s="1" t="s">
        <v>21</v>
      </c>
      <c r="C5" s="1" t="s">
        <v>22</v>
      </c>
    </row>
    <row r="6" spans="1:3" x14ac:dyDescent="0.3">
      <c r="A6" s="1" t="s">
        <v>23</v>
      </c>
      <c r="B6" s="1" t="s">
        <v>24</v>
      </c>
      <c r="C6" s="1" t="s">
        <v>25</v>
      </c>
    </row>
    <row r="7" spans="1:3" x14ac:dyDescent="0.3">
      <c r="A7" s="1" t="s">
        <v>26</v>
      </c>
      <c r="B7" s="1" t="s">
        <v>27</v>
      </c>
      <c r="C7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BMI_Metric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2021-11-29T11:28:19Z</dcterms:created>
  <dcterms:modified xsi:type="dcterms:W3CDTF">2021-11-30T08:32:04Z</dcterms:modified>
</cp:coreProperties>
</file>