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RPA_G" sheetId="1" r:id="rId4"/>
    <sheet state="visible" name="GANTT" sheetId="2" r:id="rId5"/>
    <sheet state="visible" name="Tracking" sheetId="3" r:id="rId6"/>
    <sheet state="visible" name="Tableau croisé dynamique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<sst xmlns="http://schemas.openxmlformats.org/spreadsheetml/2006/main" count="547" uniqueCount="155">
  <si>
    <t>Project Information</t>
  </si>
  <si>
    <t>Group Name</t>
  </si>
  <si>
    <t>DARPA_G</t>
  </si>
  <si>
    <t>Duration</t>
  </si>
  <si>
    <t>7 Weeks</t>
  </si>
  <si>
    <t>Total Workload</t>
  </si>
  <si>
    <t>63 J.h</t>
  </si>
  <si>
    <t>Team Member</t>
  </si>
  <si>
    <t>ID</t>
  </si>
  <si>
    <t>Names</t>
  </si>
  <si>
    <t>BP</t>
  </si>
  <si>
    <t>BUREL Paul</t>
  </si>
  <si>
    <t>KD</t>
  </si>
  <si>
    <t>KHALDI Djade</t>
  </si>
  <si>
    <t>LG</t>
  </si>
  <si>
    <t>LALIC Geoffrey</t>
  </si>
  <si>
    <t>MA</t>
  </si>
  <si>
    <t>MAISSA Axel</t>
  </si>
  <si>
    <t>NR</t>
  </si>
  <si>
    <t>NGUYEN Rémy</t>
  </si>
  <si>
    <t>SKA</t>
  </si>
  <si>
    <t>SINGH Kunwar Aryamaan</t>
  </si>
  <si>
    <t>Total</t>
  </si>
  <si>
    <t>6 Members</t>
  </si>
  <si>
    <t>Project Tasks</t>
  </si>
  <si>
    <t>Description</t>
  </si>
  <si>
    <t>Initial Workload</t>
  </si>
  <si>
    <t>Actual</t>
  </si>
  <si>
    <t>Realised</t>
  </si>
  <si>
    <t>Remaining</t>
  </si>
  <si>
    <t>Progress (%)</t>
  </si>
  <si>
    <t>Delai</t>
  </si>
  <si>
    <t>TD</t>
  </si>
  <si>
    <t xml:space="preserve">Heure de TD dédié au projet </t>
  </si>
  <si>
    <t>R</t>
  </si>
  <si>
    <t>Réunion Team</t>
  </si>
  <si>
    <t>PT</t>
  </si>
  <si>
    <t>Project Tracking</t>
  </si>
  <si>
    <t>DEVELOPPEMENT</t>
  </si>
  <si>
    <t>DJ</t>
  </si>
  <si>
    <t xml:space="preserve">Module Joueur </t>
  </si>
  <si>
    <t>DJC</t>
  </si>
  <si>
    <t>Architecture de la classe Joueur</t>
  </si>
  <si>
    <t>DJF</t>
  </si>
  <si>
    <t xml:space="preserve">Développement fonctions Joueur </t>
  </si>
  <si>
    <t>DJWS</t>
  </si>
  <si>
    <t xml:space="preserve">Développement WebServices Joueur </t>
  </si>
  <si>
    <t>DP</t>
  </si>
  <si>
    <t>Module Partie</t>
  </si>
  <si>
    <t>DPC</t>
  </si>
  <si>
    <t>Architecture de la classe Partie</t>
  </si>
  <si>
    <t>DPF</t>
  </si>
  <si>
    <t>Développement fonctions Partie</t>
  </si>
  <si>
    <t>DPWS</t>
  </si>
  <si>
    <t>Développement WebServices Partie</t>
  </si>
  <si>
    <t>DA</t>
  </si>
  <si>
    <t xml:space="preserve">Module Appariement </t>
  </si>
  <si>
    <t>DAC</t>
  </si>
  <si>
    <t>Architecture de la classe Appariement</t>
  </si>
  <si>
    <t>DAF</t>
  </si>
  <si>
    <t>Développement fonctions Appariement</t>
  </si>
  <si>
    <t>DAWS</t>
  </si>
  <si>
    <t>Développement WebServices Appariement</t>
  </si>
  <si>
    <t>DAN</t>
  </si>
  <si>
    <t>Module Anagrammeur</t>
  </si>
  <si>
    <t>DANC</t>
  </si>
  <si>
    <t>Architecture de la classe Anagrammeur</t>
  </si>
  <si>
    <t>DANF</t>
  </si>
  <si>
    <t>Développement fonctions Anagrammeur</t>
  </si>
  <si>
    <t>DANWS</t>
  </si>
  <si>
    <t>Développement WebServices Anagrammeur</t>
  </si>
  <si>
    <t>DC</t>
  </si>
  <si>
    <t>Module Commun</t>
  </si>
  <si>
    <t>DCC</t>
  </si>
  <si>
    <t>Architecture des classes Commun</t>
  </si>
  <si>
    <t>DCF</t>
  </si>
  <si>
    <t>Développement fonctions Commun</t>
  </si>
  <si>
    <t>SWS</t>
  </si>
  <si>
    <t>Architecture Spring/WebService</t>
  </si>
  <si>
    <t>DOCK</t>
  </si>
  <si>
    <t xml:space="preserve">Mise en place Docker </t>
  </si>
  <si>
    <t>TCI</t>
  </si>
  <si>
    <t>Intégration Travis CI</t>
  </si>
  <si>
    <t>Conception</t>
  </si>
  <si>
    <t>AS</t>
  </si>
  <si>
    <t>Analyse sujet</t>
  </si>
  <si>
    <t>CS</t>
  </si>
  <si>
    <t xml:space="preserve">Conception jeu scrabble </t>
  </si>
  <si>
    <t>TOTAL</t>
  </si>
  <si>
    <t>KPI</t>
  </si>
  <si>
    <t>Estimation intiale VS actuel</t>
  </si>
  <si>
    <t>Jours de travail restant</t>
  </si>
  <si>
    <t>Jours de travail manquant</t>
  </si>
  <si>
    <t>Tâche</t>
  </si>
  <si>
    <t>Initial
workload</t>
  </si>
  <si>
    <t>CONCEPTION &amp; SUIVI</t>
  </si>
  <si>
    <t>Tracking History</t>
  </si>
  <si>
    <t>Date</t>
  </si>
  <si>
    <t>Who</t>
  </si>
  <si>
    <t>What</t>
  </si>
  <si>
    <t>Workload</t>
  </si>
  <si>
    <t>Comment</t>
  </si>
  <si>
    <t>Remain</t>
  </si>
  <si>
    <t>Mise en place architecture github, création pom.xml</t>
  </si>
  <si>
    <t>Mise en place de travis</t>
  </si>
  <si>
    <t xml:space="preserve">Analyse du sujet en groupe </t>
  </si>
  <si>
    <t>Suivi de projet</t>
  </si>
  <si>
    <t xml:space="preserve">Conception du sujet en groupe </t>
  </si>
  <si>
    <t>Premier développement de l'architecture du module partie</t>
  </si>
  <si>
    <t>Premier développement de l'architecture du module joueur</t>
  </si>
  <si>
    <t>Premier développement de l'architecture du module anagrammeur</t>
  </si>
  <si>
    <t>Architecture Appariemment</t>
  </si>
  <si>
    <t>Developpement fonctionnalité Appariemment</t>
  </si>
  <si>
    <t>Developpement webservice Appariemment</t>
  </si>
  <si>
    <t>Architecture classes communes</t>
  </si>
  <si>
    <t>Développement classes communes</t>
  </si>
  <si>
    <t xml:space="preserve">Séance de TD, continuation du développement </t>
  </si>
  <si>
    <t>Continuation du développement des classes attribuées</t>
  </si>
  <si>
    <t>Séance de TD, introduction à docker et Spring boot</t>
  </si>
  <si>
    <t>Mise en place Spring et webservices</t>
  </si>
  <si>
    <t>Introduction à Docker</t>
  </si>
  <si>
    <t>Réunion équipe</t>
  </si>
  <si>
    <t>Séance de TD, suivi de projet</t>
  </si>
  <si>
    <t>Suivi de projet, organisation du excel de tracking</t>
  </si>
  <si>
    <t>Développement anagrammeur</t>
  </si>
  <si>
    <t>Diagramme de GANTT, mise à jour du tracking</t>
  </si>
  <si>
    <t>Tests spring pour Partie</t>
  </si>
  <si>
    <t>Developpement fonctionnel joueur</t>
  </si>
  <si>
    <t>Developpement fonctionnel Anagrammeur</t>
  </si>
  <si>
    <t>DWJ</t>
  </si>
  <si>
    <t>Developpement webservice joueur</t>
  </si>
  <si>
    <t>Suivi des tâches, rectification du inital workload</t>
  </si>
  <si>
    <t>Developpement web service Anagrammeur</t>
  </si>
  <si>
    <t>Mise en place Docker pour Anagrammeur</t>
  </si>
  <si>
    <t>Vidéo de monsieur Renevier</t>
  </si>
  <si>
    <t>Developpement classes communes : ajout de méthodes dans Plateau et nouvelle classe Placement</t>
  </si>
  <si>
    <t>Developpement fonctionnalités partie</t>
  </si>
  <si>
    <t>Intégration docker toutes classes</t>
  </si>
  <si>
    <t>Web service pour Anagrammeur</t>
  </si>
  <si>
    <t>Développement fonctionnalités joueur : joueur choisi un mot et le place</t>
  </si>
  <si>
    <t>Développement d'une classe pour l'échange avec Partie</t>
  </si>
  <si>
    <t xml:space="preserve">Tests fonctionnels pour classe Partie </t>
  </si>
  <si>
    <t>Intégration spring à Joueur</t>
  </si>
  <si>
    <t>Redaction du rapport final de suivi de projet et inscription dans le tracking history</t>
  </si>
  <si>
    <t>Script python</t>
  </si>
  <si>
    <t>Développement fonctionnalités partie</t>
  </si>
  <si>
    <t>Intégration Spring à Joeur</t>
  </si>
  <si>
    <t>Webservice joueur</t>
  </si>
  <si>
    <t>Webservice partie</t>
  </si>
  <si>
    <t>Test intégration partie</t>
  </si>
  <si>
    <t>Redaction du rapport final de suivi de projet, inscription tracking history, correction du tableau croisé et des workload</t>
  </si>
  <si>
    <t>Test partie</t>
  </si>
  <si>
    <t>Web Service pour Anagrammeur</t>
  </si>
  <si>
    <t>SUM de Workload</t>
  </si>
  <si>
    <t>Total général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</si>
</sst>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"/>
  </numFmts>
  <fonts count="11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b/>
      <color theme="1"/>
      <name val="Arial"/>
      <scheme val="minor"/>
    </font>
    <font>
      <b/>
      <sz val="8.0"/>
      <color rgb="FF000000"/>
      <name val="&quot;Helvetica Neue&quot;"/>
    </font>
    <font>
      <color rgb="FF000000"/>
      <name val="Arial"/>
      <scheme val="minor"/>
    </font>
    <font>
      <color theme="1"/>
      <name val="Arial"/>
    </font>
    <font>
      <b/>
      <sz val="11.0"/>
      <color theme="1"/>
      <name val="Arial"/>
      <scheme val="minor"/>
    </font>
    <font>
      <color rgb="FF000000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3" numFmtId="0" xfId="0" applyFont="1"/>
    <xf borderId="0" fillId="3" fontId="3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5" fontId="5" numFmtId="0" xfId="0" applyAlignment="1" applyFont="1">
      <alignment readingOrder="0"/>
    </xf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0" fillId="7" fontId="5" numFmtId="0" xfId="0" applyAlignment="1" applyFont="1">
      <alignment readingOrder="0"/>
    </xf>
    <xf borderId="0" fillId="8" fontId="3" numFmtId="0" xfId="0" applyAlignment="1" applyFill="1" applyFont="1">
      <alignment readingOrder="0"/>
    </xf>
    <xf borderId="0" fillId="9" fontId="3" numFmtId="0" xfId="0" applyAlignment="1" applyFill="1" applyFont="1">
      <alignment readingOrder="0"/>
    </xf>
    <xf borderId="0" fillId="9" fontId="5" numFmtId="0" xfId="0" applyAlignment="1" applyFont="1">
      <alignment readingOrder="0"/>
    </xf>
    <xf borderId="0" fillId="10" fontId="3" numFmtId="0" xfId="0" applyAlignment="1" applyFill="1" applyFont="1">
      <alignment readingOrder="0"/>
    </xf>
    <xf borderId="0" fillId="11" fontId="3" numFmtId="0" xfId="0" applyAlignment="1" applyFill="1" applyFont="1">
      <alignment readingOrder="0"/>
    </xf>
    <xf borderId="0" fillId="11" fontId="5" numFmtId="0" xfId="0" applyAlignment="1" applyFont="1">
      <alignment readingOrder="0"/>
    </xf>
    <xf borderId="0" fillId="12" fontId="3" numFmtId="0" xfId="0" applyAlignment="1" applyFill="1" applyFont="1">
      <alignment readingOrder="0"/>
    </xf>
    <xf borderId="0" fillId="0" fontId="3" numFmtId="164" xfId="0" applyAlignment="1" applyFont="1" applyNumberFormat="1">
      <alignment readingOrder="0"/>
    </xf>
    <xf borderId="0" fillId="13" fontId="6" numFmtId="0" xfId="0" applyAlignment="1" applyFill="1" applyFont="1">
      <alignment readingOrder="0" vertical="top"/>
    </xf>
    <xf borderId="0" fillId="13" fontId="6" numFmtId="165" xfId="0" applyAlignment="1" applyFont="1" applyNumberFormat="1">
      <alignment readingOrder="0" vertical="top"/>
    </xf>
    <xf borderId="0" fillId="14" fontId="6" numFmtId="0" xfId="0" applyAlignment="1" applyFill="1" applyFont="1">
      <alignment readingOrder="0" vertical="top"/>
    </xf>
    <xf borderId="0" fillId="15" fontId="6" numFmtId="0" xfId="0" applyAlignment="1" applyFill="1" applyFont="1">
      <alignment readingOrder="0" vertical="top"/>
    </xf>
    <xf borderId="0" fillId="15" fontId="7" numFmtId="0" xfId="0" applyAlignment="1" applyFont="1">
      <alignment vertical="top"/>
    </xf>
    <xf borderId="0" fillId="16" fontId="7" numFmtId="0" xfId="0" applyAlignment="1" applyFill="1" applyFont="1">
      <alignment vertical="top"/>
    </xf>
    <xf borderId="0" fillId="15" fontId="8" numFmtId="0" xfId="0" applyAlignment="1" applyFont="1">
      <alignment vertical="top"/>
    </xf>
    <xf borderId="0" fillId="16" fontId="8" numFmtId="0" xfId="0" applyAlignment="1" applyFont="1">
      <alignment vertical="top"/>
    </xf>
    <xf borderId="0" fillId="2" fontId="7" numFmtId="0" xfId="0" applyAlignment="1" applyFont="1">
      <alignment vertical="top"/>
    </xf>
    <xf borderId="0" fillId="4" fontId="8" numFmtId="0" xfId="0" applyAlignment="1" applyFont="1">
      <alignment vertical="top"/>
    </xf>
    <xf borderId="0" fillId="4" fontId="7" numFmtId="0" xfId="0" applyAlignment="1" applyFont="1">
      <alignment vertical="top"/>
    </xf>
    <xf borderId="0" fillId="16" fontId="3" numFmtId="0" xfId="0" applyFont="1"/>
    <xf borderId="0" fillId="0" fontId="8" numFmtId="0" xfId="0" applyAlignment="1" applyFont="1">
      <alignment vertical="bottom"/>
    </xf>
    <xf borderId="0" fillId="15" fontId="3" numFmtId="0" xfId="0" applyAlignment="1" applyFont="1">
      <alignment readingOrder="0"/>
    </xf>
    <xf borderId="0" fillId="6" fontId="8" numFmtId="0" xfId="0" applyAlignment="1" applyFont="1">
      <alignment vertical="bottom"/>
    </xf>
    <xf borderId="0" fillId="16" fontId="1" numFmtId="0" xfId="0" applyAlignment="1" applyFont="1">
      <alignment readingOrder="0"/>
    </xf>
    <xf borderId="0" fillId="8" fontId="8" numFmtId="0" xfId="0" applyAlignment="1" applyFont="1">
      <alignment vertical="bottom"/>
    </xf>
    <xf borderId="0" fillId="15" fontId="8" numFmtId="0" xfId="0" applyAlignment="1" applyFont="1">
      <alignment vertical="bottom"/>
    </xf>
    <xf borderId="0" fillId="15" fontId="1" numFmtId="0" xfId="0" applyAlignment="1" applyFont="1">
      <alignment readingOrder="0"/>
    </xf>
    <xf borderId="0" fillId="15" fontId="3" numFmtId="0" xfId="0" applyFont="1"/>
    <xf borderId="0" fillId="0" fontId="9" numFmtId="0" xfId="0" applyAlignment="1" applyFont="1">
      <alignment readingOrder="0"/>
    </xf>
    <xf borderId="0" fillId="17" fontId="10" numFmtId="0" xfId="0" applyAlignment="1" applyFill="1" applyFont="1">
      <alignment horizontal="left" readingOrder="0"/>
    </xf>
    <xf borderId="0" fillId="0" fontId="8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3:H121" sheet="Tracking"/>
  </cacheSource>
  <cacheFields>
    <cacheField name="Date" numFmtId="164">
      <sharedItems containsSemiMixedTypes="0" containsDate="1" containsString="0">
        <d v="2022-05-09T00:00:00Z"/>
        <d v="2022-05-10T00:00:00Z"/>
        <d v="2022-05-13T00:00:00Z"/>
        <d v="2022-05-15T00:00:00Z"/>
        <d v="2022-05-16T00:00:00Z"/>
        <d v="2022-05-17T00:00:00Z"/>
        <d v="2022-05-23T00:00:00Z"/>
        <d v="2022-05-24T00:00:00Z"/>
        <d v="2022-05-26T00:00:00Z"/>
        <d v="2022-05-30T00:00:00Z"/>
        <d v="2022-05-31T00:00:00Z"/>
        <d v="2022-06-07T00:00:00Z"/>
        <d v="2022-06-08T00:00:00Z"/>
        <d v="2022-06-09T00:00:00Z"/>
        <d v="2022-06-10T00:00:00Z"/>
        <d v="2022-06-13T00:00:00Z"/>
        <d v="2022-06-14T00:00:00Z"/>
      </sharedItems>
    </cacheField>
    <cacheField name="Who" numFmtId="0">
      <sharedItems>
        <s v="BP"/>
        <s v="KD"/>
        <s v="LG"/>
        <s v="MA"/>
        <s v="NR"/>
        <s v="SKA"/>
      </sharedItems>
    </cacheField>
    <cacheField name="What" numFmtId="0">
      <sharedItems>
        <s v="TD"/>
        <s v="TCI"/>
        <s v="AS"/>
        <s v="PT"/>
        <s v="CS"/>
        <s v="DPC"/>
        <s v="DJC"/>
        <s v="DANC"/>
        <s v="DAC"/>
        <s v="DAF"/>
        <s v="DAWS"/>
        <s v="DCC"/>
        <s v="DCF"/>
        <s v="DPF"/>
        <s v="DJF"/>
        <s v="DANF"/>
        <s v="SWS"/>
        <s v="DOCK"/>
        <s v="R"/>
        <s v="DPWS"/>
        <s v="DWJ"/>
        <s v="DANWS"/>
        <s v="DJWS"/>
      </sharedItems>
    </cacheField>
    <cacheField name="Workload" numFmtId="0">
      <sharedItems containsSemiMixedTypes="0" containsString="0" containsNumber="1">
        <n v="0.2"/>
        <n v="0.5"/>
        <n v="0.1"/>
        <n v="0.3"/>
        <n v="1.0"/>
        <n v="1.3"/>
        <n v="0.25"/>
        <n v="0.4"/>
        <n v="0.05"/>
      </sharedItems>
    </cacheField>
    <cacheField name="Comment" numFmtId="0">
      <sharedItems>
        <s v="Mise en place architecture github, création pom.xml"/>
        <s v="Mise en place de travis"/>
        <s v="Analyse du sujet en groupe "/>
        <s v="Suivi de projet"/>
        <s v="Conception du sujet en groupe "/>
        <s v="Premier développement de l'architecture du module partie"/>
        <s v="Premier développement de l'architecture du module joueur"/>
        <s v="Premier développement de l'architecture du module anagrammeur"/>
        <s v="Architecture Appariemment"/>
        <s v="Developpement fonctionnalité Appariemment"/>
        <s v="Developpement webservice Appariemment"/>
        <s v="Architecture classes communes"/>
        <s v="Développement classes communes"/>
        <s v="Séance de TD, continuation du développement "/>
        <s v="Continuation du développement des classes attribuées"/>
        <s v="Séance de TD, introduction à docker et Spring boot"/>
        <s v="Mise en place Spring et webservices"/>
        <s v="Introduction à Docker"/>
        <s v="Réunion équipe"/>
        <s v="Séance de TD, suivi de projet"/>
        <s v="Suivi de projet, organisation du excel de tracking"/>
        <s v="Développement anagrammeur"/>
        <s v="Diagramme de GANTT, mise à jour du tracking"/>
        <s v="Tests spring pour Partie"/>
        <s v="Developpement fonctionnel joueur"/>
        <s v="Developpement fonctionnel Anagrammeur"/>
        <s v="Developpement webservice joueur"/>
        <s v="Suivi des tâches, rectification du inital workload"/>
        <s v="Developpement web service Anagrammeur"/>
        <s v="Mise en place Docker pour Anagrammeur"/>
        <s v="Vidéo de monsieur Renevier"/>
        <s v="Developpement classes communes : ajout de méthodes dans Plateau et nouvelle classe Placement"/>
        <s v="Developpement fonctionnalités partie"/>
        <s v="Intégration docker toutes classes"/>
        <s v="Web service pour Anagrammeur"/>
        <s v="Développement fonctionnalités joueur : joueur choisi un mot et le place"/>
        <s v="Développement d'une classe pour l'échange avec Partie"/>
        <s v="Tests fonctionnels pour classe Partie "/>
        <s v="Intégration spring à Joueur"/>
        <s v="Redaction du rapport final de suivi de projet et inscription dans le tracking history"/>
        <s v="Script python"/>
        <s v="Développement fonctionnalités partie"/>
        <s v="Intégration Spring à Joeur"/>
        <s v="Webservice joueur"/>
        <s v="Webservice partie"/>
        <s v="Test intégration partie"/>
        <s v="Redaction du rapport final de suivi de projet, inscription tracking history, correction du tableau croisé et des workload"/>
        <s v="Test partie"/>
      </sharedItems>
    </cacheField>
    <cacheField name="Remain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" cacheId="0" dataCaption="" compact="0" compactData="0">
  <location ref="A1:H26" firstHeaderRow="0" firstDataRow="1" firstDataCol="1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Who" axis="axisCol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What" axis="axisRow" compact="0" outline="0" multipleItemSelectionAllowed="1" showAll="0" sortType="ascending">
      <items>
        <item x="2"/>
        <item x="4"/>
        <item x="8"/>
        <item x="9"/>
        <item x="7"/>
        <item x="15"/>
        <item x="21"/>
        <item x="10"/>
        <item x="11"/>
        <item x="12"/>
        <item x="6"/>
        <item x="14"/>
        <item x="22"/>
        <item x="17"/>
        <item x="5"/>
        <item x="13"/>
        <item x="19"/>
        <item x="20"/>
        <item x="3"/>
        <item x="18"/>
        <item x="16"/>
        <item x="1"/>
        <item x="0"/>
        <item t="default"/>
      </items>
    </pivotField>
    <pivotField name="Workloa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om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Remain" compact="0" outline="0" multipleItemSelectionAllowed="1" showAll="0">
      <items>
        <item x="0"/>
        <item t="default"/>
      </items>
    </pivotField>
  </pivotFields>
  <rowFields>
    <field x="2"/>
  </rowFields>
  <colFields>
    <field x="1"/>
  </colFields>
  <dataFields>
    <dataField name="SUM of Workload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34.38"/>
    <col customWidth="1" min="4" max="5" width="24.5"/>
    <col customWidth="1" min="6" max="6" width="21.88"/>
    <col customWidth="1" min="7" max="8" width="21.75"/>
    <col customWidth="1" min="9" max="9" width="22.38"/>
  </cols>
  <sheetData>
    <row r="2">
      <c r="A2" s="1" t="s">
        <v>0</v>
      </c>
      <c r="B2" s="2"/>
    </row>
    <row r="3">
      <c r="B3" s="3" t="s">
        <v>1</v>
      </c>
      <c r="C3" s="3" t="s">
        <v>2</v>
      </c>
    </row>
    <row r="4">
      <c r="B4" s="3" t="s">
        <v>3</v>
      </c>
      <c r="C4" s="3" t="s">
        <v>4</v>
      </c>
    </row>
    <row r="5">
      <c r="B5" s="3" t="s">
        <v>5</v>
      </c>
      <c r="C5" s="3" t="s">
        <v>6</v>
      </c>
    </row>
    <row r="8">
      <c r="A8" s="1" t="s">
        <v>7</v>
      </c>
    </row>
    <row r="9">
      <c r="B9" s="4" t="s">
        <v>8</v>
      </c>
      <c r="C9" s="4" t="s">
        <v>9</v>
      </c>
    </row>
    <row r="10">
      <c r="B10" s="3" t="s">
        <v>10</v>
      </c>
      <c r="C10" s="3" t="s">
        <v>11</v>
      </c>
    </row>
    <row r="11">
      <c r="B11" s="3" t="s">
        <v>12</v>
      </c>
      <c r="C11" s="3" t="s">
        <v>13</v>
      </c>
    </row>
    <row r="12">
      <c r="B12" s="3" t="s">
        <v>14</v>
      </c>
      <c r="C12" s="3" t="s">
        <v>15</v>
      </c>
    </row>
    <row r="13">
      <c r="B13" s="3" t="s">
        <v>16</v>
      </c>
      <c r="C13" s="3" t="s">
        <v>17</v>
      </c>
    </row>
    <row r="14">
      <c r="B14" s="3" t="s">
        <v>18</v>
      </c>
      <c r="C14" s="3" t="s">
        <v>19</v>
      </c>
    </row>
    <row r="15">
      <c r="B15" s="3" t="s">
        <v>20</v>
      </c>
      <c r="C15" s="3" t="s">
        <v>21</v>
      </c>
    </row>
    <row r="16">
      <c r="B16" s="3" t="s">
        <v>22</v>
      </c>
      <c r="C16" s="3" t="s">
        <v>23</v>
      </c>
    </row>
    <row r="19">
      <c r="A19" s="1" t="s">
        <v>24</v>
      </c>
    </row>
    <row r="20">
      <c r="B20" s="5" t="s">
        <v>8</v>
      </c>
      <c r="C20" s="5" t="s">
        <v>25</v>
      </c>
      <c r="D20" s="5" t="s">
        <v>26</v>
      </c>
      <c r="E20" s="5" t="s">
        <v>27</v>
      </c>
      <c r="F20" s="5" t="s">
        <v>28</v>
      </c>
      <c r="G20" s="5" t="s">
        <v>29</v>
      </c>
      <c r="H20" s="5" t="s">
        <v>30</v>
      </c>
      <c r="I20" s="5" t="s">
        <v>31</v>
      </c>
    </row>
    <row r="21">
      <c r="B21" s="6" t="s">
        <v>32</v>
      </c>
      <c r="C21" s="6" t="s">
        <v>33</v>
      </c>
      <c r="D21" s="3">
        <v>6.0</v>
      </c>
      <c r="E21" s="7">
        <f>D21</f>
        <v>6</v>
      </c>
      <c r="F21" s="7">
        <f>'Tableau croisé dynamique'!H25</f>
        <v>5</v>
      </c>
      <c r="G21" s="7">
        <f t="shared" ref="G21:G23" si="1">E21-F21</f>
        <v>1</v>
      </c>
      <c r="H21" s="7">
        <f t="shared" ref="H21:H23" si="2">F21/E21*100</f>
        <v>83.33333333</v>
      </c>
    </row>
    <row r="22">
      <c r="B22" s="6" t="s">
        <v>34</v>
      </c>
      <c r="C22" s="6" t="s">
        <v>35</v>
      </c>
      <c r="D22" s="3">
        <v>4.0</v>
      </c>
      <c r="E22" s="7">
        <f>1</f>
        <v>1</v>
      </c>
      <c r="F22" s="7">
        <f>'Tableau croisé dynamique'!H22</f>
        <v>0.6</v>
      </c>
      <c r="G22" s="7">
        <f t="shared" si="1"/>
        <v>0.4</v>
      </c>
      <c r="H22" s="7">
        <f t="shared" si="2"/>
        <v>60</v>
      </c>
    </row>
    <row r="23">
      <c r="B23" s="6" t="s">
        <v>36</v>
      </c>
      <c r="C23" s="6" t="s">
        <v>37</v>
      </c>
      <c r="D23" s="3">
        <v>7.0</v>
      </c>
      <c r="E23" s="7">
        <f>4</f>
        <v>4</v>
      </c>
      <c r="F23" s="7">
        <f>'Tableau croisé dynamique'!H21</f>
        <v>1.9</v>
      </c>
      <c r="G23" s="7">
        <f t="shared" si="1"/>
        <v>2.1</v>
      </c>
      <c r="H23" s="7">
        <f t="shared" si="2"/>
        <v>47.5</v>
      </c>
    </row>
    <row r="24">
      <c r="B24" s="1" t="s">
        <v>38</v>
      </c>
      <c r="C24" s="1"/>
      <c r="D24" s="1"/>
      <c r="E24" s="7" t="str">
        <f t="shared" ref="E24:E25" si="3">D24</f>
        <v/>
      </c>
      <c r="F24" s="1"/>
      <c r="I24" s="1"/>
    </row>
    <row r="25">
      <c r="B25" s="8" t="s">
        <v>39</v>
      </c>
      <c r="C25" s="9" t="s">
        <v>40</v>
      </c>
      <c r="E25" s="7" t="str">
        <f t="shared" si="3"/>
        <v/>
      </c>
    </row>
    <row r="26">
      <c r="B26" s="10" t="s">
        <v>41</v>
      </c>
      <c r="C26" s="10" t="s">
        <v>42</v>
      </c>
      <c r="D26" s="3">
        <v>2.0</v>
      </c>
      <c r="E26" s="3">
        <v>0.6</v>
      </c>
      <c r="F26" s="7">
        <f>'Tableau croisé dynamique'!H13</f>
        <v>0.6</v>
      </c>
      <c r="G26" s="7">
        <f t="shared" ref="G26:G28" si="4">E26-F26</f>
        <v>0</v>
      </c>
      <c r="H26" s="7">
        <f t="shared" ref="H26:H28" si="5">F26/E26*100</f>
        <v>100</v>
      </c>
    </row>
    <row r="27">
      <c r="B27" s="10" t="s">
        <v>43</v>
      </c>
      <c r="C27" s="10" t="s">
        <v>44</v>
      </c>
      <c r="D27" s="3">
        <v>4.0</v>
      </c>
      <c r="E27" s="7">
        <f>3.45</f>
        <v>3.45</v>
      </c>
      <c r="F27" s="7">
        <f>'Tableau croisé dynamique'!H14</f>
        <v>3.45</v>
      </c>
      <c r="G27" s="7">
        <f t="shared" si="4"/>
        <v>0</v>
      </c>
      <c r="H27" s="7">
        <f t="shared" si="5"/>
        <v>100</v>
      </c>
    </row>
    <row r="28">
      <c r="B28" s="10" t="s">
        <v>45</v>
      </c>
      <c r="C28" s="10" t="s">
        <v>46</v>
      </c>
      <c r="D28" s="3">
        <v>2.0</v>
      </c>
      <c r="E28" s="7">
        <f t="shared" ref="E28:E29" si="6">D28</f>
        <v>2</v>
      </c>
      <c r="F28" s="7">
        <f>'Tableau croisé dynamique'!H15</f>
        <v>0.95</v>
      </c>
      <c r="G28" s="7">
        <f t="shared" si="4"/>
        <v>1.05</v>
      </c>
      <c r="H28" s="7">
        <f t="shared" si="5"/>
        <v>47.5</v>
      </c>
    </row>
    <row r="29">
      <c r="B29" s="11" t="s">
        <v>47</v>
      </c>
      <c r="C29" s="12" t="s">
        <v>48</v>
      </c>
      <c r="E29" s="7" t="str">
        <f t="shared" si="6"/>
        <v/>
      </c>
    </row>
    <row r="30">
      <c r="B30" s="13" t="s">
        <v>49</v>
      </c>
      <c r="C30" s="13" t="s">
        <v>50</v>
      </c>
      <c r="D30" s="3">
        <v>2.0</v>
      </c>
      <c r="E30" s="3">
        <v>0.6</v>
      </c>
      <c r="F30" s="7">
        <f>'Tableau croisé dynamique'!H17</f>
        <v>0.6</v>
      </c>
      <c r="G30" s="7">
        <f t="shared" ref="G30:G32" si="7">E30-F30</f>
        <v>0</v>
      </c>
      <c r="H30" s="7">
        <f t="shared" ref="H30:H32" si="8">F30/E30*100</f>
        <v>100</v>
      </c>
    </row>
    <row r="31">
      <c r="B31" s="13" t="s">
        <v>51</v>
      </c>
      <c r="C31" s="13" t="s">
        <v>52</v>
      </c>
      <c r="D31" s="3">
        <v>7.0</v>
      </c>
      <c r="E31" s="7">
        <f>4</f>
        <v>4</v>
      </c>
      <c r="F31" s="7">
        <f>'Tableau croisé dynamique'!H18</f>
        <v>3</v>
      </c>
      <c r="G31" s="7">
        <f t="shared" si="7"/>
        <v>1</v>
      </c>
      <c r="H31" s="7">
        <f t="shared" si="8"/>
        <v>75</v>
      </c>
    </row>
    <row r="32">
      <c r="B32" s="13" t="s">
        <v>53</v>
      </c>
      <c r="C32" s="13" t="s">
        <v>54</v>
      </c>
      <c r="D32" s="3">
        <v>2.0</v>
      </c>
      <c r="E32" s="7">
        <f t="shared" ref="E32:E33" si="9">D32</f>
        <v>2</v>
      </c>
      <c r="F32" s="7">
        <f>'Tableau croisé dynamique'!H19</f>
        <v>0.75</v>
      </c>
      <c r="G32" s="7">
        <f t="shared" si="7"/>
        <v>1.25</v>
      </c>
      <c r="H32" s="7">
        <f t="shared" si="8"/>
        <v>37.5</v>
      </c>
    </row>
    <row r="33">
      <c r="B33" s="14" t="s">
        <v>55</v>
      </c>
      <c r="C33" s="15" t="s">
        <v>56</v>
      </c>
      <c r="E33" s="7" t="str">
        <f t="shared" si="9"/>
        <v/>
      </c>
    </row>
    <row r="34">
      <c r="B34" s="16" t="s">
        <v>57</v>
      </c>
      <c r="C34" s="16" t="s">
        <v>58</v>
      </c>
      <c r="D34" s="3">
        <v>3.0</v>
      </c>
      <c r="E34" s="7">
        <f t="shared" ref="E34:E35" si="10">0.2</f>
        <v>0.2</v>
      </c>
      <c r="F34" s="7">
        <f>'Tableau croisé dynamique'!H5</f>
        <v>0.2</v>
      </c>
      <c r="G34" s="7">
        <f t="shared" ref="G34:G36" si="11">E34-F34</f>
        <v>0</v>
      </c>
      <c r="H34" s="7">
        <f t="shared" ref="H34:H36" si="12">F34/E34*100</f>
        <v>100</v>
      </c>
    </row>
    <row r="35">
      <c r="B35" s="16" t="s">
        <v>59</v>
      </c>
      <c r="C35" s="16" t="s">
        <v>60</v>
      </c>
      <c r="D35" s="3">
        <v>2.0</v>
      </c>
      <c r="E35" s="7">
        <f t="shared" si="10"/>
        <v>0.2</v>
      </c>
      <c r="F35" s="7">
        <f>'Tableau croisé dynamique'!H6</f>
        <v>0.2</v>
      </c>
      <c r="G35" s="7">
        <f t="shared" si="11"/>
        <v>0</v>
      </c>
      <c r="H35" s="7">
        <f t="shared" si="12"/>
        <v>100</v>
      </c>
    </row>
    <row r="36">
      <c r="B36" s="16" t="s">
        <v>61</v>
      </c>
      <c r="C36" s="16" t="s">
        <v>62</v>
      </c>
      <c r="D36" s="3">
        <v>2.0</v>
      </c>
      <c r="E36" s="7">
        <f>0.4</f>
        <v>0.4</v>
      </c>
      <c r="F36" s="7">
        <f>'Tableau croisé dynamique'!H10</f>
        <v>0.2</v>
      </c>
      <c r="G36" s="7">
        <f t="shared" si="11"/>
        <v>0.2</v>
      </c>
      <c r="H36" s="7">
        <f t="shared" si="12"/>
        <v>50</v>
      </c>
    </row>
    <row r="37">
      <c r="B37" s="17" t="s">
        <v>63</v>
      </c>
      <c r="C37" s="18" t="s">
        <v>64</v>
      </c>
      <c r="E37" s="7" t="str">
        <f>D37</f>
        <v/>
      </c>
    </row>
    <row r="38">
      <c r="B38" s="19" t="s">
        <v>65</v>
      </c>
      <c r="C38" s="19" t="s">
        <v>66</v>
      </c>
      <c r="D38" s="3">
        <v>3.0</v>
      </c>
      <c r="E38" s="7">
        <f>0.6</f>
        <v>0.6</v>
      </c>
      <c r="F38" s="7">
        <f>'Tableau croisé dynamique'!H7</f>
        <v>0.6</v>
      </c>
      <c r="G38" s="7">
        <f t="shared" ref="G38:G40" si="13">E38-F38</f>
        <v>0</v>
      </c>
      <c r="H38" s="7">
        <f t="shared" ref="H38:H40" si="14">F38/E38*100</f>
        <v>100</v>
      </c>
    </row>
    <row r="39">
      <c r="B39" s="19" t="s">
        <v>67</v>
      </c>
      <c r="C39" s="19" t="s">
        <v>68</v>
      </c>
      <c r="D39" s="3">
        <v>7.0</v>
      </c>
      <c r="E39" s="7">
        <f>3</f>
        <v>3</v>
      </c>
      <c r="F39" s="7">
        <f>'Tableau croisé dynamique'!H8</f>
        <v>2.9</v>
      </c>
      <c r="G39" s="7">
        <f t="shared" si="13"/>
        <v>0.1</v>
      </c>
      <c r="H39" s="7">
        <f t="shared" si="14"/>
        <v>96.66666667</v>
      </c>
    </row>
    <row r="40">
      <c r="B40" s="19" t="s">
        <v>69</v>
      </c>
      <c r="C40" s="19" t="s">
        <v>70</v>
      </c>
      <c r="D40" s="3">
        <v>2.0</v>
      </c>
      <c r="E40" s="7">
        <f>1.2</f>
        <v>1.2</v>
      </c>
      <c r="F40" s="7">
        <f>'Tableau croisé dynamique'!H9</f>
        <v>0.9</v>
      </c>
      <c r="G40" s="7">
        <f t="shared" si="13"/>
        <v>0.3</v>
      </c>
      <c r="H40" s="7">
        <f t="shared" si="14"/>
        <v>75</v>
      </c>
    </row>
    <row r="41">
      <c r="B41" s="20" t="s">
        <v>71</v>
      </c>
      <c r="C41" s="21" t="s">
        <v>72</v>
      </c>
      <c r="E41" s="7" t="str">
        <f>D41</f>
        <v/>
      </c>
    </row>
    <row r="42">
      <c r="B42" s="22" t="s">
        <v>73</v>
      </c>
      <c r="C42" s="22" t="s">
        <v>74</v>
      </c>
      <c r="D42" s="3">
        <v>1.0</v>
      </c>
      <c r="E42" s="7">
        <f>0.6</f>
        <v>0.6</v>
      </c>
      <c r="F42" s="7">
        <f>'Tableau croisé dynamique'!H11</f>
        <v>0.6</v>
      </c>
      <c r="G42" s="7">
        <f t="shared" ref="G42:G46" si="15">E42-F42</f>
        <v>0</v>
      </c>
      <c r="H42" s="7">
        <f t="shared" ref="H42:H46" si="16">F42/E42*100</f>
        <v>100</v>
      </c>
    </row>
    <row r="43">
      <c r="B43" s="22" t="s">
        <v>75</v>
      </c>
      <c r="C43" s="22" t="s">
        <v>76</v>
      </c>
      <c r="D43" s="3">
        <v>4.0</v>
      </c>
      <c r="E43" s="3">
        <v>1.5</v>
      </c>
      <c r="F43" s="7">
        <f>'Tableau croisé dynamique'!H12</f>
        <v>1.45</v>
      </c>
      <c r="G43" s="7">
        <f t="shared" si="15"/>
        <v>0.05</v>
      </c>
      <c r="H43" s="7">
        <f t="shared" si="16"/>
        <v>96.66666667</v>
      </c>
    </row>
    <row r="44">
      <c r="B44" s="22" t="s">
        <v>77</v>
      </c>
      <c r="C44" s="22" t="s">
        <v>78</v>
      </c>
      <c r="D44" s="3">
        <v>4.0</v>
      </c>
      <c r="E44" s="3">
        <v>5.2</v>
      </c>
      <c r="F44" s="7">
        <f>'Tableau croisé dynamique'!H23</f>
        <v>5.2</v>
      </c>
      <c r="G44" s="7">
        <f t="shared" si="15"/>
        <v>0</v>
      </c>
      <c r="H44" s="7">
        <f t="shared" si="16"/>
        <v>100</v>
      </c>
    </row>
    <row r="45">
      <c r="B45" s="22" t="s">
        <v>79</v>
      </c>
      <c r="C45" s="22" t="s">
        <v>80</v>
      </c>
      <c r="D45" s="3">
        <v>3.0</v>
      </c>
      <c r="E45" s="7">
        <f>D45</f>
        <v>3</v>
      </c>
      <c r="F45" s="7">
        <f>'Tableau croisé dynamique'!H16</f>
        <v>3</v>
      </c>
      <c r="G45" s="7">
        <f t="shared" si="15"/>
        <v>0</v>
      </c>
      <c r="H45" s="7">
        <f t="shared" si="16"/>
        <v>100</v>
      </c>
    </row>
    <row r="46">
      <c r="B46" s="22" t="s">
        <v>81</v>
      </c>
      <c r="C46" s="22" t="s">
        <v>82</v>
      </c>
      <c r="D46" s="3">
        <v>1.0</v>
      </c>
      <c r="E46" s="7">
        <f>0.2</f>
        <v>0.2</v>
      </c>
      <c r="F46" s="7">
        <f>'Tableau croisé dynamique'!H24</f>
        <v>0.2</v>
      </c>
      <c r="G46" s="7">
        <f t="shared" si="15"/>
        <v>0</v>
      </c>
      <c r="H46" s="7">
        <f t="shared" si="16"/>
        <v>100</v>
      </c>
    </row>
    <row r="47">
      <c r="B47" s="1" t="s">
        <v>83</v>
      </c>
      <c r="C47" s="1"/>
      <c r="D47" s="1"/>
      <c r="E47" s="7" t="str">
        <f>D47</f>
        <v/>
      </c>
      <c r="F47" s="1"/>
      <c r="I47" s="1"/>
    </row>
    <row r="48">
      <c r="B48" s="6" t="s">
        <v>84</v>
      </c>
      <c r="C48" s="6" t="s">
        <v>85</v>
      </c>
      <c r="D48" s="3">
        <v>2.0</v>
      </c>
      <c r="E48" s="7">
        <f>3</f>
        <v>3</v>
      </c>
      <c r="F48" s="7">
        <f>'Tableau croisé dynamique'!H3</f>
        <v>3</v>
      </c>
      <c r="G48" s="7">
        <f t="shared" ref="G48:G49" si="17">E48-F48</f>
        <v>0</v>
      </c>
      <c r="H48" s="7">
        <f t="shared" ref="H48:H49" si="18">F48/E48*100</f>
        <v>100</v>
      </c>
    </row>
    <row r="49">
      <c r="B49" s="6" t="s">
        <v>86</v>
      </c>
      <c r="C49" s="6" t="s">
        <v>87</v>
      </c>
      <c r="D49" s="3">
        <v>3.0</v>
      </c>
      <c r="E49" s="7">
        <f t="shared" ref="E49:E51" si="19">D49</f>
        <v>3</v>
      </c>
      <c r="F49" s="7">
        <f>'Tableau croisé dynamique'!H4</f>
        <v>3</v>
      </c>
      <c r="G49" s="7">
        <f t="shared" si="17"/>
        <v>0</v>
      </c>
      <c r="H49" s="7">
        <f t="shared" si="18"/>
        <v>100</v>
      </c>
    </row>
    <row r="50">
      <c r="B50" s="1"/>
      <c r="C50" s="1"/>
      <c r="D50" s="1"/>
      <c r="E50" s="7" t="str">
        <f t="shared" si="19"/>
        <v/>
      </c>
      <c r="F50" s="1"/>
      <c r="G50" s="1"/>
      <c r="H50" s="1"/>
      <c r="I50" s="1"/>
    </row>
    <row r="51">
      <c r="E51" s="7" t="str">
        <f t="shared" si="19"/>
        <v/>
      </c>
    </row>
    <row r="52">
      <c r="B52" s="3" t="s">
        <v>88</v>
      </c>
      <c r="D52" s="7">
        <f t="shared" ref="D52:G52" si="20">SUM(D21:D49)</f>
        <v>73</v>
      </c>
      <c r="E52" s="7">
        <f t="shared" si="20"/>
        <v>45.75</v>
      </c>
      <c r="F52" s="7">
        <f t="shared" si="20"/>
        <v>38.3</v>
      </c>
      <c r="G52" s="7">
        <f t="shared" si="20"/>
        <v>7.45</v>
      </c>
    </row>
    <row r="53">
      <c r="B53" s="23"/>
    </row>
    <row r="54">
      <c r="B54" s="23"/>
    </row>
    <row r="55">
      <c r="B55" s="1" t="s">
        <v>89</v>
      </c>
    </row>
    <row r="56">
      <c r="C56" s="3" t="s">
        <v>90</v>
      </c>
      <c r="D56" s="7">
        <f>D52-E52</f>
        <v>27.25</v>
      </c>
    </row>
    <row r="59">
      <c r="C59" s="3" t="s">
        <v>91</v>
      </c>
      <c r="D59" s="3">
        <f> 2 * 6 * 1</f>
        <v>12</v>
      </c>
    </row>
    <row r="60">
      <c r="C60" s="3" t="s">
        <v>92</v>
      </c>
      <c r="D60" s="7">
        <f>G52-D59</f>
        <v>-4.55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9.13"/>
    <col customWidth="1" min="3" max="3" width="7.0"/>
    <col customWidth="1" min="4" max="5" width="4.63"/>
    <col customWidth="1" min="6" max="14" width="4.75"/>
    <col customWidth="1" min="15" max="15" width="4.5"/>
    <col customWidth="1" min="16" max="36" width="4.63"/>
    <col customWidth="1" min="37" max="37" width="4.88"/>
    <col customWidth="1" min="38" max="44" width="4.63"/>
    <col customWidth="1" min="45" max="45" width="4.88"/>
    <col customWidth="1" min="46" max="50" width="4.63"/>
  </cols>
  <sheetData>
    <row r="1" ht="29.25" customHeight="1">
      <c r="A1" s="24" t="s">
        <v>93</v>
      </c>
      <c r="B1" s="24"/>
      <c r="C1" s="24" t="s">
        <v>94</v>
      </c>
      <c r="D1" s="25">
        <v>44690.0</v>
      </c>
      <c r="E1" s="25">
        <v>44691.0</v>
      </c>
      <c r="F1" s="25">
        <v>44692.0</v>
      </c>
      <c r="G1" s="25">
        <v>44693.0</v>
      </c>
      <c r="H1" s="25">
        <v>44694.0</v>
      </c>
      <c r="I1" s="25">
        <v>44695.0</v>
      </c>
      <c r="J1" s="25">
        <v>44696.0</v>
      </c>
      <c r="K1" s="25">
        <v>44697.0</v>
      </c>
      <c r="L1" s="25">
        <v>44698.0</v>
      </c>
      <c r="M1" s="25">
        <v>44699.0</v>
      </c>
      <c r="N1" s="25">
        <v>44700.0</v>
      </c>
      <c r="O1" s="25">
        <v>44701.0</v>
      </c>
      <c r="P1" s="25">
        <v>44702.0</v>
      </c>
      <c r="Q1" s="25">
        <v>44703.0</v>
      </c>
      <c r="R1" s="25">
        <v>44704.0</v>
      </c>
      <c r="S1" s="25">
        <v>44705.0</v>
      </c>
      <c r="T1" s="25">
        <v>44706.0</v>
      </c>
      <c r="U1" s="25">
        <v>44707.0</v>
      </c>
      <c r="V1" s="25">
        <v>44708.0</v>
      </c>
      <c r="W1" s="25">
        <v>44709.0</v>
      </c>
      <c r="X1" s="25">
        <v>44710.0</v>
      </c>
      <c r="Y1" s="25">
        <v>44711.0</v>
      </c>
      <c r="Z1" s="25">
        <v>44712.0</v>
      </c>
      <c r="AA1" s="25">
        <v>44713.0</v>
      </c>
      <c r="AB1" s="25">
        <v>44714.0</v>
      </c>
      <c r="AC1" s="25">
        <v>44715.0</v>
      </c>
      <c r="AD1" s="25">
        <v>44716.0</v>
      </c>
      <c r="AE1" s="25">
        <v>44717.0</v>
      </c>
      <c r="AF1" s="25">
        <v>44718.0</v>
      </c>
      <c r="AG1" s="25">
        <v>44719.0</v>
      </c>
      <c r="AH1" s="25">
        <v>44720.0</v>
      </c>
      <c r="AI1" s="25">
        <v>44721.0</v>
      </c>
      <c r="AJ1" s="25">
        <v>44722.0</v>
      </c>
      <c r="AK1" s="25">
        <v>44723.0</v>
      </c>
      <c r="AL1" s="25">
        <v>44724.0</v>
      </c>
      <c r="AM1" s="25">
        <v>44725.0</v>
      </c>
      <c r="AN1" s="25">
        <v>44726.0</v>
      </c>
      <c r="AO1" s="25">
        <v>44727.0</v>
      </c>
      <c r="AP1" s="25">
        <v>44728.0</v>
      </c>
      <c r="AQ1" s="25">
        <v>44729.0</v>
      </c>
      <c r="AR1" s="25">
        <v>44730.0</v>
      </c>
      <c r="AS1" s="25">
        <v>44731.0</v>
      </c>
      <c r="AT1" s="25">
        <v>44732.0</v>
      </c>
      <c r="AU1" s="25">
        <v>44733.0</v>
      </c>
      <c r="AV1" s="25">
        <v>44734.0</v>
      </c>
      <c r="AW1" s="25">
        <v>44735.0</v>
      </c>
      <c r="AX1" s="25">
        <v>44736.0</v>
      </c>
    </row>
    <row r="2">
      <c r="A2" s="26"/>
      <c r="B2" s="26" t="s">
        <v>95</v>
      </c>
      <c r="C2" s="27"/>
      <c r="D2" s="28"/>
      <c r="E2" s="28"/>
      <c r="F2" s="28"/>
      <c r="G2" s="28"/>
      <c r="H2" s="28"/>
      <c r="I2" s="29"/>
      <c r="J2" s="29"/>
      <c r="K2" s="28"/>
      <c r="L2" s="28"/>
      <c r="M2" s="28"/>
      <c r="N2" s="28"/>
      <c r="O2" s="28"/>
      <c r="P2" s="29"/>
      <c r="Q2" s="29"/>
      <c r="R2" s="28"/>
      <c r="S2" s="28"/>
      <c r="T2" s="28"/>
      <c r="U2" s="28"/>
      <c r="V2" s="28"/>
      <c r="W2" s="29"/>
      <c r="X2" s="29"/>
      <c r="Y2" s="28"/>
      <c r="Z2" s="28"/>
      <c r="AA2" s="28"/>
      <c r="AB2" s="28"/>
      <c r="AC2" s="28"/>
      <c r="AD2" s="29"/>
      <c r="AE2" s="29"/>
      <c r="AF2" s="28"/>
      <c r="AG2" s="28"/>
      <c r="AH2" s="28"/>
      <c r="AI2" s="28"/>
      <c r="AJ2" s="28"/>
      <c r="AK2" s="29"/>
      <c r="AL2" s="29"/>
      <c r="AM2" s="30"/>
      <c r="AN2" s="30"/>
      <c r="AO2" s="30"/>
      <c r="AP2" s="30"/>
      <c r="AQ2" s="30"/>
      <c r="AR2" s="31"/>
      <c r="AS2" s="31"/>
      <c r="AT2" s="30"/>
      <c r="AU2" s="30"/>
      <c r="AV2" s="30"/>
      <c r="AW2" s="30"/>
      <c r="AX2" s="30"/>
    </row>
    <row r="3">
      <c r="A3" s="6" t="s">
        <v>32</v>
      </c>
      <c r="B3" s="6" t="s">
        <v>33</v>
      </c>
      <c r="C3" s="3">
        <v>6.0</v>
      </c>
      <c r="D3" s="32"/>
      <c r="E3" s="28"/>
      <c r="F3" s="28"/>
      <c r="G3" s="28"/>
      <c r="H3" s="28"/>
      <c r="I3" s="29"/>
      <c r="J3" s="29"/>
      <c r="K3" s="28"/>
      <c r="L3" s="32"/>
      <c r="M3" s="28"/>
      <c r="N3" s="28"/>
      <c r="O3" s="28"/>
      <c r="P3" s="29"/>
      <c r="Q3" s="29"/>
      <c r="R3" s="32"/>
      <c r="S3" s="28"/>
      <c r="T3" s="28"/>
      <c r="U3" s="28"/>
      <c r="V3" s="28"/>
      <c r="W3" s="29"/>
      <c r="X3" s="29"/>
      <c r="Y3" s="32"/>
      <c r="Z3" s="32"/>
      <c r="AA3" s="28"/>
      <c r="AB3" s="28"/>
      <c r="AC3" s="28"/>
      <c r="AD3" s="29"/>
      <c r="AE3" s="29"/>
      <c r="AF3" s="28"/>
      <c r="AG3" s="32"/>
      <c r="AH3" s="28"/>
      <c r="AI3" s="28"/>
      <c r="AJ3" s="28"/>
      <c r="AK3" s="29"/>
      <c r="AL3" s="29"/>
      <c r="AM3" s="32"/>
      <c r="AN3" s="32"/>
      <c r="AO3" s="30"/>
      <c r="AP3" s="30"/>
      <c r="AQ3" s="30"/>
      <c r="AR3" s="31"/>
      <c r="AS3" s="31"/>
      <c r="AT3" s="30"/>
      <c r="AU3" s="30"/>
      <c r="AV3" s="32"/>
      <c r="AW3" s="30"/>
      <c r="AX3" s="30"/>
    </row>
    <row r="4">
      <c r="A4" s="6" t="s">
        <v>34</v>
      </c>
      <c r="B4" s="6" t="s">
        <v>35</v>
      </c>
      <c r="C4" s="3">
        <v>4.0</v>
      </c>
      <c r="D4" s="32"/>
      <c r="E4" s="28"/>
      <c r="F4" s="28"/>
      <c r="G4" s="28"/>
      <c r="H4" s="28"/>
      <c r="I4" s="29"/>
      <c r="J4" s="29"/>
      <c r="K4" s="28"/>
      <c r="L4" s="28"/>
      <c r="M4" s="28"/>
      <c r="N4" s="28"/>
      <c r="O4" s="28"/>
      <c r="P4" s="29"/>
      <c r="Q4" s="29"/>
      <c r="R4" s="32"/>
      <c r="S4" s="28"/>
      <c r="T4" s="28"/>
      <c r="U4" s="28"/>
      <c r="V4" s="28"/>
      <c r="W4" s="29"/>
      <c r="X4" s="29"/>
      <c r="Y4" s="28"/>
      <c r="Z4" s="28"/>
      <c r="AA4" s="28"/>
      <c r="AB4" s="28"/>
      <c r="AC4" s="28"/>
      <c r="AD4" s="29"/>
      <c r="AE4" s="29"/>
      <c r="AF4" s="32"/>
      <c r="AG4" s="28"/>
      <c r="AH4" s="28"/>
      <c r="AI4" s="28"/>
      <c r="AJ4" s="28"/>
      <c r="AK4" s="29"/>
      <c r="AL4" s="29"/>
      <c r="AM4" s="28"/>
      <c r="AN4" s="28"/>
      <c r="AO4" s="28"/>
      <c r="AP4" s="28"/>
      <c r="AQ4" s="28"/>
      <c r="AR4" s="29"/>
      <c r="AS4" s="29"/>
      <c r="AT4" s="30"/>
      <c r="AU4" s="30"/>
      <c r="AV4" s="30"/>
      <c r="AW4" s="30"/>
      <c r="AX4" s="30"/>
    </row>
    <row r="5">
      <c r="A5" s="6" t="s">
        <v>36</v>
      </c>
      <c r="B5" s="6" t="s">
        <v>37</v>
      </c>
      <c r="C5" s="3">
        <v>7.0</v>
      </c>
      <c r="D5" s="28"/>
      <c r="E5" s="28"/>
      <c r="F5" s="32"/>
      <c r="G5" s="28"/>
      <c r="H5" s="28"/>
      <c r="I5" s="29"/>
      <c r="J5" s="29"/>
      <c r="K5" s="28"/>
      <c r="L5" s="28"/>
      <c r="M5" s="32"/>
      <c r="N5" s="28"/>
      <c r="O5" s="28"/>
      <c r="P5" s="29"/>
      <c r="Q5" s="29"/>
      <c r="R5" s="28"/>
      <c r="S5" s="28"/>
      <c r="T5" s="32"/>
      <c r="U5" s="28"/>
      <c r="V5" s="28"/>
      <c r="W5" s="29"/>
      <c r="X5" s="29"/>
      <c r="Y5" s="28"/>
      <c r="Z5" s="28"/>
      <c r="AA5" s="32"/>
      <c r="AB5" s="28"/>
      <c r="AC5" s="28"/>
      <c r="AD5" s="29"/>
      <c r="AE5" s="29"/>
      <c r="AF5" s="28"/>
      <c r="AG5" s="28"/>
      <c r="AH5" s="32"/>
      <c r="AI5" s="28"/>
      <c r="AJ5" s="28"/>
      <c r="AK5" s="29"/>
      <c r="AL5" s="29"/>
      <c r="AM5" s="28"/>
      <c r="AN5" s="28"/>
      <c r="AO5" s="32"/>
      <c r="AP5" s="28"/>
      <c r="AQ5" s="28"/>
      <c r="AR5" s="29"/>
      <c r="AS5" s="29"/>
      <c r="AT5" s="30"/>
      <c r="AU5" s="30"/>
      <c r="AV5" s="32"/>
      <c r="AW5" s="30"/>
      <c r="AX5" s="30"/>
    </row>
    <row r="6">
      <c r="A6" s="6" t="s">
        <v>84</v>
      </c>
      <c r="B6" s="6" t="s">
        <v>85</v>
      </c>
      <c r="C6" s="3">
        <v>2.0</v>
      </c>
      <c r="D6" s="32"/>
      <c r="E6" s="32"/>
      <c r="F6" s="28"/>
      <c r="G6" s="28"/>
      <c r="H6" s="28"/>
      <c r="I6" s="29"/>
      <c r="J6" s="29"/>
      <c r="K6" s="28"/>
      <c r="L6" s="28"/>
      <c r="M6" s="28"/>
      <c r="N6" s="28"/>
      <c r="O6" s="28"/>
      <c r="P6" s="29"/>
      <c r="Q6" s="29"/>
      <c r="R6" s="28"/>
      <c r="S6" s="28"/>
      <c r="T6" s="28"/>
      <c r="U6" s="28"/>
      <c r="V6" s="28"/>
      <c r="W6" s="29"/>
      <c r="X6" s="29"/>
      <c r="Y6" s="28"/>
      <c r="Z6" s="28"/>
      <c r="AA6" s="28"/>
      <c r="AB6" s="28"/>
      <c r="AC6" s="28"/>
      <c r="AD6" s="29"/>
      <c r="AE6" s="29"/>
      <c r="AF6" s="28"/>
      <c r="AG6" s="28"/>
      <c r="AH6" s="28"/>
      <c r="AI6" s="28"/>
      <c r="AJ6" s="28"/>
      <c r="AK6" s="29"/>
      <c r="AL6" s="29"/>
      <c r="AM6" s="28"/>
      <c r="AN6" s="28"/>
      <c r="AO6" s="28"/>
      <c r="AP6" s="28"/>
      <c r="AQ6" s="28"/>
      <c r="AR6" s="29"/>
      <c r="AS6" s="29"/>
      <c r="AT6" s="30"/>
      <c r="AU6" s="30"/>
      <c r="AV6" s="30"/>
      <c r="AW6" s="30"/>
      <c r="AX6" s="30"/>
    </row>
    <row r="7">
      <c r="A7" s="6" t="s">
        <v>86</v>
      </c>
      <c r="B7" s="6" t="s">
        <v>87</v>
      </c>
      <c r="C7" s="3">
        <v>3.0</v>
      </c>
      <c r="D7" s="32"/>
      <c r="E7" s="32"/>
      <c r="F7" s="32"/>
      <c r="G7" s="28"/>
      <c r="H7" s="28"/>
      <c r="I7" s="29"/>
      <c r="J7" s="29"/>
      <c r="K7" s="28"/>
      <c r="L7" s="28"/>
      <c r="M7" s="28"/>
      <c r="N7" s="28"/>
      <c r="O7" s="28"/>
      <c r="P7" s="29"/>
      <c r="Q7" s="29"/>
      <c r="R7" s="28"/>
      <c r="S7" s="28"/>
      <c r="T7" s="28"/>
      <c r="U7" s="28"/>
      <c r="V7" s="28"/>
      <c r="W7" s="29"/>
      <c r="X7" s="29"/>
      <c r="Y7" s="28"/>
      <c r="Z7" s="28"/>
      <c r="AA7" s="28"/>
      <c r="AB7" s="28"/>
      <c r="AC7" s="28"/>
      <c r="AD7" s="29"/>
      <c r="AE7" s="29"/>
      <c r="AF7" s="28"/>
      <c r="AG7" s="28"/>
      <c r="AH7" s="28"/>
      <c r="AI7" s="28"/>
      <c r="AJ7" s="28"/>
      <c r="AK7" s="29"/>
      <c r="AL7" s="29"/>
      <c r="AM7" s="28"/>
      <c r="AN7" s="28"/>
      <c r="AO7" s="28"/>
      <c r="AP7" s="28"/>
      <c r="AQ7" s="28"/>
      <c r="AR7" s="29"/>
      <c r="AS7" s="29"/>
      <c r="AT7" s="30"/>
      <c r="AU7" s="30"/>
      <c r="AV7" s="30"/>
      <c r="AW7" s="30"/>
      <c r="AX7" s="30"/>
    </row>
    <row r="8">
      <c r="A8" s="26"/>
      <c r="B8" s="26" t="s">
        <v>38</v>
      </c>
      <c r="C8" s="27"/>
      <c r="D8" s="28"/>
      <c r="E8" s="28"/>
      <c r="F8" s="28"/>
      <c r="G8" s="28"/>
      <c r="H8" s="28"/>
      <c r="I8" s="29"/>
      <c r="J8" s="29"/>
      <c r="K8" s="28"/>
      <c r="L8" s="28"/>
      <c r="M8" s="28"/>
      <c r="N8" s="28"/>
      <c r="O8" s="28"/>
      <c r="P8" s="29"/>
      <c r="Q8" s="29"/>
      <c r="R8" s="28"/>
      <c r="S8" s="28"/>
      <c r="T8" s="28"/>
      <c r="U8" s="28"/>
      <c r="V8" s="28"/>
      <c r="W8" s="29"/>
      <c r="X8" s="29"/>
      <c r="Y8" s="28"/>
      <c r="Z8" s="28"/>
      <c r="AA8" s="28"/>
      <c r="AB8" s="28"/>
      <c r="AC8" s="28"/>
      <c r="AD8" s="29"/>
      <c r="AE8" s="29"/>
      <c r="AF8" s="28"/>
      <c r="AG8" s="28"/>
      <c r="AH8" s="28"/>
      <c r="AI8" s="28"/>
      <c r="AJ8" s="28"/>
      <c r="AK8" s="29"/>
      <c r="AL8" s="29"/>
      <c r="AM8" s="28"/>
      <c r="AN8" s="28"/>
      <c r="AO8" s="28"/>
      <c r="AP8" s="28"/>
      <c r="AQ8" s="28"/>
      <c r="AR8" s="29"/>
      <c r="AS8" s="29"/>
      <c r="AT8" s="30"/>
      <c r="AU8" s="30"/>
      <c r="AV8" s="30"/>
      <c r="AW8" s="30"/>
      <c r="AX8" s="30"/>
    </row>
    <row r="9">
      <c r="A9" s="8" t="s">
        <v>39</v>
      </c>
      <c r="B9" s="9" t="s">
        <v>40</v>
      </c>
      <c r="D9" s="28"/>
      <c r="E9" s="28"/>
      <c r="F9" s="28"/>
      <c r="G9" s="28"/>
      <c r="H9" s="28"/>
      <c r="I9" s="29"/>
      <c r="J9" s="29"/>
      <c r="K9" s="28"/>
      <c r="L9" s="28"/>
      <c r="M9" s="28"/>
      <c r="N9" s="28"/>
      <c r="O9" s="28"/>
      <c r="P9" s="29"/>
      <c r="Q9" s="29"/>
      <c r="R9" s="28"/>
      <c r="S9" s="28"/>
      <c r="T9" s="28"/>
      <c r="U9" s="28"/>
      <c r="V9" s="28"/>
      <c r="W9" s="29"/>
      <c r="X9" s="29"/>
      <c r="Y9" s="28"/>
      <c r="Z9" s="28"/>
      <c r="AA9" s="28"/>
      <c r="AB9" s="28"/>
      <c r="AC9" s="28"/>
      <c r="AD9" s="29"/>
      <c r="AE9" s="29"/>
      <c r="AF9" s="28"/>
      <c r="AG9" s="28"/>
      <c r="AH9" s="28"/>
      <c r="AI9" s="28"/>
      <c r="AJ9" s="28"/>
      <c r="AK9" s="29"/>
      <c r="AL9" s="29"/>
      <c r="AM9" s="28"/>
      <c r="AN9" s="28"/>
      <c r="AO9" s="28"/>
      <c r="AP9" s="28"/>
      <c r="AQ9" s="28"/>
      <c r="AR9" s="29"/>
      <c r="AS9" s="29"/>
      <c r="AT9" s="30"/>
      <c r="AU9" s="30"/>
      <c r="AV9" s="30"/>
      <c r="AW9" s="30"/>
      <c r="AX9" s="30"/>
    </row>
    <row r="10">
      <c r="A10" s="10" t="s">
        <v>41</v>
      </c>
      <c r="B10" s="10" t="s">
        <v>42</v>
      </c>
      <c r="C10" s="3">
        <v>2.0</v>
      </c>
      <c r="D10" s="28"/>
      <c r="E10" s="28"/>
      <c r="F10" s="28"/>
      <c r="G10" s="28"/>
      <c r="H10" s="28"/>
      <c r="I10" s="29"/>
      <c r="J10" s="29"/>
      <c r="K10" s="33"/>
      <c r="L10" s="33"/>
      <c r="N10" s="28"/>
      <c r="O10" s="28"/>
      <c r="P10" s="29"/>
      <c r="Q10" s="29"/>
      <c r="R10" s="28"/>
      <c r="S10" s="28"/>
      <c r="T10" s="28"/>
      <c r="U10" s="28"/>
      <c r="V10" s="28"/>
      <c r="W10" s="29"/>
      <c r="X10" s="29"/>
      <c r="Y10" s="28"/>
      <c r="Z10" s="28"/>
      <c r="AA10" s="28"/>
      <c r="AB10" s="28"/>
      <c r="AC10" s="28"/>
      <c r="AD10" s="29"/>
      <c r="AE10" s="29"/>
      <c r="AF10" s="28"/>
      <c r="AG10" s="28"/>
      <c r="AH10" s="28"/>
      <c r="AI10" s="28"/>
      <c r="AJ10" s="28"/>
      <c r="AK10" s="29"/>
      <c r="AL10" s="29"/>
      <c r="AM10" s="28"/>
      <c r="AN10" s="28"/>
      <c r="AO10" s="28"/>
      <c r="AP10" s="28"/>
      <c r="AQ10" s="28"/>
      <c r="AR10" s="29"/>
      <c r="AS10" s="29"/>
      <c r="AT10" s="30"/>
      <c r="AU10" s="30"/>
      <c r="AV10" s="30"/>
      <c r="AW10" s="30"/>
      <c r="AX10" s="30"/>
    </row>
    <row r="11">
      <c r="A11" s="10" t="s">
        <v>43</v>
      </c>
      <c r="B11" s="10" t="s">
        <v>44</v>
      </c>
      <c r="C11" s="3">
        <v>4.0</v>
      </c>
      <c r="D11" s="28"/>
      <c r="E11" s="28"/>
      <c r="F11" s="28"/>
      <c r="G11" s="28"/>
      <c r="H11" s="28"/>
      <c r="I11" s="29"/>
      <c r="J11" s="29"/>
      <c r="K11" s="28"/>
      <c r="L11" s="28"/>
      <c r="M11" s="28"/>
      <c r="N11" s="28"/>
      <c r="O11" s="28"/>
      <c r="P11" s="29"/>
      <c r="Q11" s="29"/>
      <c r="R11" s="34"/>
      <c r="S11" s="34"/>
      <c r="T11" s="34"/>
      <c r="U11" s="28"/>
      <c r="V11" s="28"/>
      <c r="W11" s="29"/>
      <c r="X11" s="29"/>
      <c r="Y11" s="34"/>
      <c r="Z11" s="28"/>
      <c r="AA11" s="28"/>
      <c r="AB11" s="28"/>
      <c r="AC11" s="28"/>
      <c r="AD11" s="29"/>
      <c r="AE11" s="29"/>
      <c r="AF11" s="28"/>
      <c r="AG11" s="28"/>
      <c r="AH11" s="28"/>
      <c r="AI11" s="28"/>
      <c r="AJ11" s="28"/>
      <c r="AK11" s="29"/>
      <c r="AL11" s="29"/>
      <c r="AM11" s="28"/>
      <c r="AN11" s="28"/>
      <c r="AO11" s="28"/>
      <c r="AP11" s="28"/>
      <c r="AQ11" s="28"/>
      <c r="AR11" s="29"/>
      <c r="AS11" s="29"/>
      <c r="AT11" s="30"/>
      <c r="AU11" s="30"/>
      <c r="AV11" s="30"/>
      <c r="AW11" s="30"/>
      <c r="AX11" s="30"/>
    </row>
    <row r="12">
      <c r="A12" s="10" t="s">
        <v>45</v>
      </c>
      <c r="B12" s="10" t="s">
        <v>46</v>
      </c>
      <c r="C12" s="3">
        <v>2.0</v>
      </c>
      <c r="I12" s="35"/>
      <c r="J12" s="35"/>
      <c r="P12" s="35"/>
      <c r="Q12" s="35"/>
      <c r="W12" s="35"/>
      <c r="X12" s="35"/>
      <c r="AD12" s="35"/>
      <c r="AE12" s="35"/>
      <c r="AF12" s="34"/>
      <c r="AG12" s="34"/>
      <c r="AK12" s="35"/>
      <c r="AL12" s="35"/>
      <c r="AR12" s="35"/>
      <c r="AS12" s="35"/>
      <c r="AT12" s="36"/>
      <c r="AU12" s="36"/>
      <c r="AV12" s="36"/>
      <c r="AW12" s="36"/>
      <c r="AX12" s="36"/>
    </row>
    <row r="13">
      <c r="A13" s="11" t="s">
        <v>47</v>
      </c>
      <c r="B13" s="12" t="s">
        <v>48</v>
      </c>
      <c r="I13" s="35"/>
      <c r="J13" s="35"/>
      <c r="P13" s="35"/>
      <c r="Q13" s="35"/>
      <c r="W13" s="35"/>
      <c r="X13" s="35"/>
      <c r="AD13" s="35"/>
      <c r="AE13" s="35"/>
      <c r="AK13" s="35"/>
      <c r="AL13" s="35"/>
      <c r="AR13" s="35"/>
      <c r="AS13" s="35"/>
      <c r="AT13" s="36"/>
      <c r="AU13" s="36"/>
      <c r="AV13" s="36"/>
      <c r="AW13" s="36"/>
      <c r="AX13" s="36"/>
    </row>
    <row r="14">
      <c r="A14" s="13" t="s">
        <v>49</v>
      </c>
      <c r="B14" s="13" t="s">
        <v>50</v>
      </c>
      <c r="C14" s="3">
        <v>2.0</v>
      </c>
      <c r="D14" s="37"/>
      <c r="E14" s="37"/>
      <c r="F14" s="37"/>
      <c r="I14" s="35"/>
      <c r="J14" s="35"/>
      <c r="K14" s="38"/>
      <c r="L14" s="38"/>
      <c r="P14" s="35"/>
      <c r="Q14" s="35"/>
      <c r="W14" s="35"/>
      <c r="X14" s="35"/>
      <c r="AD14" s="35"/>
      <c r="AE14" s="35"/>
      <c r="AK14" s="35"/>
      <c r="AL14" s="35"/>
      <c r="AR14" s="35"/>
      <c r="AS14" s="35"/>
      <c r="AT14" s="36"/>
      <c r="AU14" s="36"/>
      <c r="AV14" s="36"/>
      <c r="AW14" s="36"/>
      <c r="AX14" s="36"/>
    </row>
    <row r="15">
      <c r="A15" s="13" t="s">
        <v>51</v>
      </c>
      <c r="B15" s="13" t="s">
        <v>52</v>
      </c>
      <c r="C15" s="3">
        <v>7.0</v>
      </c>
      <c r="I15" s="35"/>
      <c r="J15" s="35"/>
      <c r="P15" s="35"/>
      <c r="Q15" s="35"/>
      <c r="R15" s="38"/>
      <c r="S15" s="38"/>
      <c r="T15" s="38"/>
      <c r="U15" s="38"/>
      <c r="W15" s="35"/>
      <c r="X15" s="35"/>
      <c r="Y15" s="38"/>
      <c r="Z15" s="38"/>
      <c r="AA15" s="38"/>
      <c r="AD15" s="35"/>
      <c r="AE15" s="35"/>
      <c r="AK15" s="35"/>
      <c r="AL15" s="35"/>
      <c r="AR15" s="35"/>
      <c r="AS15" s="35"/>
      <c r="AT15" s="36"/>
      <c r="AU15" s="36"/>
      <c r="AV15" s="36"/>
      <c r="AW15" s="36"/>
      <c r="AX15" s="36"/>
    </row>
    <row r="16">
      <c r="A16" s="13" t="s">
        <v>53</v>
      </c>
      <c r="B16" s="13" t="s">
        <v>54</v>
      </c>
      <c r="C16" s="3">
        <v>2.0</v>
      </c>
      <c r="I16" s="35"/>
      <c r="J16" s="35"/>
      <c r="P16" s="35"/>
      <c r="Q16" s="35"/>
      <c r="S16" s="7" t="str">
        <f>'Tableau croisé dynamique'!L9</f>
        <v/>
      </c>
      <c r="W16" s="35"/>
      <c r="X16" s="35"/>
      <c r="AD16" s="35"/>
      <c r="AE16" s="35"/>
      <c r="AF16" s="38"/>
      <c r="AG16" s="38"/>
      <c r="AK16" s="35"/>
      <c r="AL16" s="35"/>
      <c r="AR16" s="35"/>
      <c r="AS16" s="35"/>
      <c r="AT16" s="36"/>
      <c r="AU16" s="36"/>
      <c r="AV16" s="36"/>
      <c r="AW16" s="36"/>
      <c r="AX16" s="36"/>
    </row>
    <row r="17">
      <c r="A17" s="14" t="s">
        <v>55</v>
      </c>
      <c r="B17" s="15" t="s">
        <v>56</v>
      </c>
      <c r="I17" s="35"/>
      <c r="J17" s="35"/>
      <c r="P17" s="35"/>
      <c r="Q17" s="35"/>
      <c r="S17" s="7" t="str">
        <f>'Tableau croisé dynamique'!L8</f>
        <v/>
      </c>
      <c r="W17" s="35"/>
      <c r="X17" s="35"/>
      <c r="AD17" s="35"/>
      <c r="AE17" s="35"/>
      <c r="AK17" s="35"/>
      <c r="AL17" s="35"/>
      <c r="AR17" s="35"/>
      <c r="AS17" s="35"/>
      <c r="AT17" s="36"/>
      <c r="AU17" s="36"/>
      <c r="AV17" s="36"/>
      <c r="AW17" s="36"/>
      <c r="AX17" s="36"/>
    </row>
    <row r="18">
      <c r="A18" s="16" t="s">
        <v>57</v>
      </c>
      <c r="B18" s="16" t="s">
        <v>58</v>
      </c>
      <c r="C18" s="3">
        <v>3.0</v>
      </c>
      <c r="D18" s="37"/>
      <c r="E18" s="37"/>
      <c r="F18" s="37"/>
      <c r="G18" s="1"/>
      <c r="H18" s="1"/>
      <c r="I18" s="39"/>
      <c r="J18" s="39"/>
      <c r="K18" s="40"/>
      <c r="L18" s="40"/>
      <c r="M18" s="40"/>
      <c r="N18" s="1"/>
      <c r="O18" s="1"/>
      <c r="P18" s="39"/>
      <c r="Q18" s="39"/>
      <c r="R18" s="41"/>
      <c r="S18" s="42"/>
      <c r="T18" s="1"/>
      <c r="W18" s="35"/>
      <c r="X18" s="35"/>
      <c r="AD18" s="35"/>
      <c r="AE18" s="35"/>
      <c r="AK18" s="35"/>
      <c r="AL18" s="35"/>
      <c r="AR18" s="35"/>
      <c r="AS18" s="35"/>
      <c r="AT18" s="36"/>
      <c r="AU18" s="36"/>
      <c r="AV18" s="36"/>
      <c r="AW18" s="36"/>
      <c r="AX18" s="36"/>
    </row>
    <row r="19">
      <c r="A19" s="16" t="s">
        <v>59</v>
      </c>
      <c r="B19" s="16" t="s">
        <v>60</v>
      </c>
      <c r="C19" s="3">
        <v>2.0</v>
      </c>
      <c r="I19" s="35"/>
      <c r="J19" s="35"/>
      <c r="P19" s="35"/>
      <c r="Q19" s="35"/>
      <c r="R19" s="43"/>
      <c r="S19" s="41"/>
      <c r="W19" s="35"/>
      <c r="X19" s="35"/>
      <c r="Y19" s="40"/>
      <c r="Z19" s="40"/>
      <c r="AD19" s="35"/>
      <c r="AE19" s="35"/>
      <c r="AK19" s="35"/>
      <c r="AL19" s="35"/>
      <c r="AR19" s="35"/>
      <c r="AS19" s="35"/>
      <c r="AT19" s="36"/>
      <c r="AU19" s="36"/>
      <c r="AV19" s="36"/>
      <c r="AW19" s="36"/>
      <c r="AX19" s="36"/>
    </row>
    <row r="20">
      <c r="A20" s="16" t="s">
        <v>61</v>
      </c>
      <c r="B20" s="16" t="s">
        <v>62</v>
      </c>
      <c r="C20" s="3">
        <v>2.0</v>
      </c>
      <c r="I20" s="35"/>
      <c r="J20" s="35"/>
      <c r="P20" s="35"/>
      <c r="Q20" s="35"/>
      <c r="S20" s="7" t="str">
        <f>'Tableau croisé dynamique'!L3</f>
        <v/>
      </c>
      <c r="W20" s="35"/>
      <c r="X20" s="35"/>
      <c r="AD20" s="35"/>
      <c r="AE20" s="35"/>
      <c r="AF20" s="40"/>
      <c r="AG20" s="40"/>
      <c r="AK20" s="35"/>
      <c r="AL20" s="35"/>
      <c r="AR20" s="35"/>
      <c r="AS20" s="35"/>
      <c r="AT20" s="36"/>
      <c r="AU20" s="36"/>
      <c r="AV20" s="36"/>
      <c r="AW20" s="36"/>
      <c r="AX20" s="36"/>
    </row>
    <row r="21">
      <c r="A21" s="17" t="s">
        <v>63</v>
      </c>
      <c r="B21" s="18" t="s">
        <v>64</v>
      </c>
      <c r="I21" s="35"/>
      <c r="J21" s="35"/>
      <c r="P21" s="35"/>
      <c r="Q21" s="35"/>
      <c r="S21" s="7" t="str">
        <f>'Tableau croisé dynamique'!L2</f>
        <v/>
      </c>
      <c r="W21" s="35"/>
      <c r="X21" s="35"/>
      <c r="AD21" s="35"/>
      <c r="AE21" s="35"/>
      <c r="AK21" s="35"/>
      <c r="AL21" s="35"/>
      <c r="AR21" s="35"/>
      <c r="AS21" s="35"/>
      <c r="AT21" s="36"/>
      <c r="AU21" s="36"/>
      <c r="AV21" s="36"/>
      <c r="AW21" s="36"/>
      <c r="AX21" s="36"/>
    </row>
    <row r="22">
      <c r="A22" s="19" t="s">
        <v>65</v>
      </c>
      <c r="B22" s="19" t="s">
        <v>66</v>
      </c>
      <c r="C22" s="3">
        <v>3.0</v>
      </c>
      <c r="D22" s="37"/>
      <c r="E22" s="37"/>
      <c r="F22" s="37"/>
      <c r="I22" s="35"/>
      <c r="J22" s="35"/>
      <c r="K22" s="19"/>
      <c r="L22" s="19"/>
      <c r="P22" s="35"/>
      <c r="Q22" s="35"/>
      <c r="R22" s="19"/>
      <c r="W22" s="35"/>
      <c r="X22" s="35"/>
      <c r="AD22" s="35"/>
      <c r="AE22" s="35"/>
      <c r="AK22" s="35"/>
      <c r="AL22" s="35"/>
      <c r="AR22" s="35"/>
      <c r="AS22" s="35"/>
      <c r="AT22" s="36"/>
      <c r="AU22" s="36"/>
      <c r="AV22" s="36"/>
      <c r="AW22" s="36"/>
      <c r="AX22" s="36"/>
    </row>
    <row r="23">
      <c r="A23" s="19" t="s">
        <v>67</v>
      </c>
      <c r="B23" s="19" t="s">
        <v>68</v>
      </c>
      <c r="C23" s="3">
        <v>7.0</v>
      </c>
      <c r="I23" s="35"/>
      <c r="J23" s="35"/>
      <c r="P23" s="35"/>
      <c r="Q23" s="35"/>
      <c r="S23" s="19"/>
      <c r="T23" s="19"/>
      <c r="W23" s="35"/>
      <c r="X23" s="35"/>
      <c r="Y23" s="19"/>
      <c r="Z23" s="19"/>
      <c r="AA23" s="19"/>
      <c r="AD23" s="35"/>
      <c r="AE23" s="35"/>
      <c r="AF23" s="19"/>
      <c r="AG23" s="19"/>
      <c r="AK23" s="35"/>
      <c r="AL23" s="35"/>
      <c r="AR23" s="35"/>
      <c r="AS23" s="35"/>
      <c r="AT23" s="36"/>
      <c r="AU23" s="36"/>
      <c r="AV23" s="36"/>
      <c r="AW23" s="36"/>
      <c r="AX23" s="36"/>
    </row>
    <row r="24">
      <c r="A24" s="19" t="s">
        <v>69</v>
      </c>
      <c r="B24" s="19" t="s">
        <v>70</v>
      </c>
      <c r="C24" s="3">
        <v>2.0</v>
      </c>
      <c r="I24" s="35"/>
      <c r="J24" s="35"/>
      <c r="P24" s="35"/>
      <c r="Q24" s="35"/>
      <c r="S24" s="7" t="str">
        <f>'Tableau croisé dynamique'!L6</f>
        <v/>
      </c>
      <c r="W24" s="35"/>
      <c r="X24" s="35"/>
      <c r="AD24" s="35"/>
      <c r="AE24" s="35"/>
      <c r="AK24" s="35"/>
      <c r="AL24" s="35"/>
      <c r="AM24" s="19"/>
      <c r="AN24" s="19"/>
      <c r="AR24" s="35"/>
      <c r="AS24" s="35"/>
      <c r="AT24" s="36"/>
      <c r="AU24" s="36"/>
      <c r="AV24" s="36"/>
      <c r="AW24" s="36"/>
      <c r="AX24" s="36"/>
    </row>
    <row r="25">
      <c r="A25" s="20" t="s">
        <v>71</v>
      </c>
      <c r="B25" s="21" t="s">
        <v>72</v>
      </c>
      <c r="I25" s="35"/>
      <c r="J25" s="35"/>
      <c r="P25" s="35"/>
      <c r="Q25" s="35"/>
      <c r="S25" s="7" t="str">
        <f>'Tableau croisé dynamique'!L7</f>
        <v/>
      </c>
      <c r="W25" s="35"/>
      <c r="X25" s="35"/>
      <c r="AD25" s="35"/>
      <c r="AE25" s="35"/>
      <c r="AK25" s="35"/>
      <c r="AL25" s="35"/>
      <c r="AR25" s="35"/>
      <c r="AS25" s="35"/>
      <c r="AT25" s="36"/>
      <c r="AU25" s="36"/>
      <c r="AV25" s="36"/>
      <c r="AW25" s="36"/>
      <c r="AX25" s="36"/>
    </row>
    <row r="26">
      <c r="A26" s="22" t="s">
        <v>73</v>
      </c>
      <c r="B26" s="22" t="s">
        <v>74</v>
      </c>
      <c r="C26" s="3">
        <v>1.0</v>
      </c>
      <c r="D26" s="22"/>
      <c r="I26" s="35"/>
      <c r="J26" s="35"/>
      <c r="P26" s="35"/>
      <c r="Q26" s="35"/>
      <c r="W26" s="35"/>
      <c r="X26" s="35"/>
      <c r="AD26" s="35"/>
      <c r="AE26" s="35"/>
      <c r="AK26" s="35"/>
      <c r="AL26" s="35"/>
      <c r="AR26" s="35"/>
      <c r="AS26" s="35"/>
      <c r="AT26" s="36"/>
      <c r="AU26" s="36"/>
      <c r="AV26" s="36"/>
      <c r="AW26" s="36"/>
      <c r="AX26" s="36"/>
    </row>
    <row r="27">
      <c r="A27" s="22" t="s">
        <v>75</v>
      </c>
      <c r="B27" s="22" t="s">
        <v>76</v>
      </c>
      <c r="C27" s="3">
        <v>4.0</v>
      </c>
      <c r="E27" s="22"/>
      <c r="I27" s="35"/>
      <c r="J27" s="35"/>
      <c r="K27" s="22"/>
      <c r="L27" s="22"/>
      <c r="M27" s="22"/>
      <c r="P27" s="35"/>
      <c r="Q27" s="35"/>
      <c r="W27" s="35"/>
      <c r="X27" s="35"/>
      <c r="AD27" s="35"/>
      <c r="AE27" s="35"/>
      <c r="AK27" s="35"/>
      <c r="AL27" s="35"/>
      <c r="AR27" s="35"/>
      <c r="AS27" s="35"/>
      <c r="AT27" s="36"/>
      <c r="AU27" s="36"/>
      <c r="AV27" s="36"/>
      <c r="AW27" s="36"/>
      <c r="AX27" s="36"/>
    </row>
    <row r="28">
      <c r="A28" s="22" t="s">
        <v>77</v>
      </c>
      <c r="B28" s="22" t="s">
        <v>78</v>
      </c>
      <c r="C28" s="3">
        <v>4.0</v>
      </c>
      <c r="I28" s="35"/>
      <c r="J28" s="35"/>
      <c r="P28" s="35"/>
      <c r="Q28" s="35"/>
      <c r="R28" s="22"/>
      <c r="S28" s="22"/>
      <c r="T28" s="22"/>
      <c r="U28" s="22"/>
      <c r="W28" s="35"/>
      <c r="X28" s="35"/>
      <c r="AD28" s="35"/>
      <c r="AE28" s="35"/>
      <c r="AK28" s="35"/>
      <c r="AL28" s="35"/>
      <c r="AR28" s="35"/>
      <c r="AS28" s="35"/>
      <c r="AT28" s="36"/>
      <c r="AU28" s="36"/>
      <c r="AV28" s="36"/>
      <c r="AW28" s="36"/>
      <c r="AX28" s="36"/>
    </row>
    <row r="29">
      <c r="A29" s="22" t="s">
        <v>79</v>
      </c>
      <c r="B29" s="22" t="s">
        <v>80</v>
      </c>
      <c r="C29" s="3">
        <v>3.0</v>
      </c>
      <c r="I29" s="35"/>
      <c r="J29" s="35"/>
      <c r="P29" s="35"/>
      <c r="Q29" s="35"/>
      <c r="R29" s="22"/>
      <c r="W29" s="35"/>
      <c r="X29" s="35"/>
      <c r="Y29" s="22"/>
      <c r="Z29" s="22"/>
      <c r="AD29" s="35"/>
      <c r="AE29" s="35"/>
      <c r="AK29" s="35"/>
      <c r="AL29" s="35"/>
      <c r="AR29" s="35"/>
      <c r="AS29" s="35"/>
      <c r="AT29" s="36"/>
      <c r="AU29" s="36"/>
      <c r="AV29" s="36"/>
      <c r="AW29" s="36"/>
      <c r="AX29" s="36"/>
    </row>
    <row r="30">
      <c r="A30" s="22" t="s">
        <v>81</v>
      </c>
      <c r="B30" s="22" t="s">
        <v>82</v>
      </c>
      <c r="C30" s="3">
        <v>1.0</v>
      </c>
      <c r="I30" s="35"/>
      <c r="J30" s="35"/>
      <c r="K30" s="22"/>
      <c r="P30" s="35"/>
      <c r="Q30" s="35"/>
      <c r="W30" s="35"/>
      <c r="X30" s="35"/>
      <c r="AD30" s="35"/>
      <c r="AE30" s="35"/>
      <c r="AK30" s="35"/>
      <c r="AL30" s="35"/>
      <c r="AR30" s="35"/>
      <c r="AS30" s="35"/>
      <c r="AT30" s="36"/>
      <c r="AU30" s="36"/>
      <c r="AV30" s="36"/>
      <c r="AW30" s="36"/>
      <c r="AX30" s="36"/>
    </row>
    <row r="31"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AT31" s="36"/>
      <c r="AU31" s="36"/>
      <c r="AV31" s="36"/>
      <c r="AW31" s="36"/>
      <c r="AX31" s="36"/>
    </row>
    <row r="32"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AT32" s="36"/>
      <c r="AU32" s="36"/>
      <c r="AV32" s="36"/>
      <c r="AW32" s="36"/>
      <c r="AX32" s="36"/>
    </row>
    <row r="33"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AT33" s="36"/>
      <c r="AU33" s="36"/>
      <c r="AV33" s="36"/>
      <c r="AW33" s="36"/>
      <c r="AX33" s="36"/>
    </row>
    <row r="34">
      <c r="AT34" s="36"/>
      <c r="AU34" s="36"/>
      <c r="AV34" s="36"/>
      <c r="AW34" s="36"/>
      <c r="AX34" s="36"/>
    </row>
    <row r="35">
      <c r="AT35" s="36"/>
      <c r="AU35" s="36"/>
      <c r="AV35" s="36"/>
      <c r="AW35" s="36"/>
      <c r="AX35" s="36"/>
    </row>
    <row r="36">
      <c r="AT36" s="36"/>
      <c r="AU36" s="36"/>
      <c r="AV36" s="36"/>
      <c r="AW36" s="36"/>
      <c r="AX36" s="36"/>
    </row>
    <row r="37">
      <c r="AT37" s="36"/>
      <c r="AU37" s="36"/>
      <c r="AV37" s="36"/>
      <c r="AW37" s="36"/>
      <c r="AX37" s="36"/>
    </row>
    <row r="38">
      <c r="AT38" s="36"/>
      <c r="AU38" s="36"/>
      <c r="AV38" s="36"/>
      <c r="AW38" s="36"/>
      <c r="AX38" s="36"/>
    </row>
    <row r="39">
      <c r="AT39" s="36"/>
      <c r="AU39" s="36"/>
      <c r="AV39" s="36"/>
      <c r="AW39" s="36"/>
      <c r="AX39" s="36"/>
    </row>
    <row r="40">
      <c r="AT40" s="36"/>
      <c r="AU40" s="36"/>
      <c r="AV40" s="36"/>
      <c r="AW40" s="36"/>
      <c r="AX40" s="36"/>
    </row>
    <row r="41">
      <c r="AT41" s="36"/>
      <c r="AU41" s="36"/>
      <c r="AV41" s="36"/>
      <c r="AW41" s="36"/>
      <c r="AX41" s="36"/>
    </row>
    <row r="42">
      <c r="AT42" s="36"/>
      <c r="AU42" s="36"/>
      <c r="AV42" s="36"/>
      <c r="AW42" s="36"/>
      <c r="AX42" s="36"/>
    </row>
    <row r="43">
      <c r="AT43" s="36"/>
      <c r="AU43" s="36"/>
      <c r="AV43" s="36"/>
      <c r="AW43" s="36"/>
      <c r="AX43" s="36"/>
    </row>
    <row r="44">
      <c r="AT44" s="36"/>
      <c r="AU44" s="36"/>
      <c r="AV44" s="36"/>
      <c r="AW44" s="36"/>
      <c r="AX44" s="36"/>
    </row>
    <row r="45">
      <c r="AT45" s="36"/>
      <c r="AU45" s="36"/>
      <c r="AV45" s="36"/>
      <c r="AW45" s="36"/>
      <c r="AX45" s="36"/>
    </row>
    <row r="46">
      <c r="AT46" s="36"/>
      <c r="AU46" s="36"/>
      <c r="AV46" s="36"/>
      <c r="AW46" s="36"/>
      <c r="AX46" s="36"/>
    </row>
    <row r="47">
      <c r="AT47" s="36"/>
      <c r="AU47" s="36"/>
      <c r="AV47" s="36"/>
      <c r="AW47" s="36"/>
      <c r="AX47" s="36"/>
    </row>
    <row r="48">
      <c r="AT48" s="36"/>
      <c r="AU48" s="36"/>
      <c r="AV48" s="36"/>
      <c r="AW48" s="36"/>
      <c r="AX48" s="36"/>
    </row>
    <row r="49">
      <c r="AT49" s="36"/>
      <c r="AU49" s="36"/>
      <c r="AV49" s="36"/>
      <c r="AW49" s="36"/>
      <c r="AX49" s="36"/>
    </row>
    <row r="50">
      <c r="AT50" s="36"/>
      <c r="AU50" s="36"/>
      <c r="AV50" s="36"/>
      <c r="AW50" s="36"/>
      <c r="AX50" s="36"/>
    </row>
    <row r="51">
      <c r="AT51" s="36"/>
      <c r="AU51" s="36"/>
      <c r="AV51" s="36"/>
      <c r="AW51" s="36"/>
      <c r="AX51" s="36"/>
    </row>
    <row r="52">
      <c r="AT52" s="36"/>
      <c r="AU52" s="36"/>
      <c r="AV52" s="36"/>
      <c r="AW52" s="36"/>
      <c r="AX52" s="36"/>
    </row>
    <row r="53">
      <c r="AT53" s="36"/>
      <c r="AU53" s="36"/>
      <c r="AV53" s="36"/>
      <c r="AW53" s="36"/>
      <c r="AX53" s="36"/>
    </row>
    <row r="54">
      <c r="AT54" s="36"/>
      <c r="AU54" s="36"/>
      <c r="AV54" s="36"/>
      <c r="AW54" s="36"/>
      <c r="AX54" s="36"/>
    </row>
    <row r="55">
      <c r="AT55" s="36"/>
      <c r="AU55" s="36"/>
      <c r="AV55" s="36"/>
      <c r="AW55" s="36"/>
      <c r="AX55" s="36"/>
    </row>
    <row r="56">
      <c r="AT56" s="36"/>
      <c r="AU56" s="36"/>
      <c r="AV56" s="36"/>
      <c r="AW56" s="36"/>
      <c r="AX56" s="36"/>
    </row>
    <row r="57">
      <c r="AT57" s="36"/>
      <c r="AU57" s="36"/>
      <c r="AV57" s="36"/>
      <c r="AW57" s="36"/>
      <c r="AX57" s="36"/>
    </row>
    <row r="58">
      <c r="AT58" s="36"/>
      <c r="AU58" s="36"/>
      <c r="AV58" s="36"/>
      <c r="AW58" s="36"/>
      <c r="AX58" s="36"/>
    </row>
    <row r="59">
      <c r="AT59" s="36"/>
      <c r="AU59" s="36"/>
      <c r="AV59" s="36"/>
      <c r="AW59" s="36"/>
      <c r="AX59" s="36"/>
    </row>
    <row r="60">
      <c r="AT60" s="36"/>
      <c r="AU60" s="36"/>
      <c r="AV60" s="36"/>
      <c r="AW60" s="36"/>
      <c r="AX60" s="36"/>
    </row>
    <row r="61">
      <c r="AT61" s="36"/>
      <c r="AU61" s="36"/>
      <c r="AV61" s="36"/>
      <c r="AW61" s="36"/>
      <c r="AX61" s="36"/>
    </row>
    <row r="62">
      <c r="AT62" s="36"/>
      <c r="AU62" s="36"/>
      <c r="AV62" s="36"/>
      <c r="AW62" s="36"/>
      <c r="AX62" s="36"/>
    </row>
    <row r="63">
      <c r="AT63" s="36"/>
      <c r="AU63" s="36"/>
      <c r="AV63" s="36"/>
      <c r="AW63" s="36"/>
      <c r="AX63" s="36"/>
    </row>
    <row r="64">
      <c r="AT64" s="36"/>
      <c r="AU64" s="36"/>
      <c r="AV64" s="36"/>
      <c r="AW64" s="36"/>
      <c r="AX64" s="36"/>
    </row>
    <row r="65">
      <c r="AT65" s="36"/>
      <c r="AU65" s="36"/>
      <c r="AV65" s="36"/>
      <c r="AW65" s="36"/>
      <c r="AX65" s="36"/>
    </row>
    <row r="66">
      <c r="AT66" s="36"/>
      <c r="AU66" s="36"/>
      <c r="AV66" s="36"/>
      <c r="AW66" s="36"/>
      <c r="AX66" s="36"/>
    </row>
    <row r="67">
      <c r="AT67" s="36"/>
      <c r="AU67" s="36"/>
      <c r="AV67" s="36"/>
      <c r="AW67" s="36"/>
      <c r="AX67" s="36"/>
    </row>
    <row r="68">
      <c r="AT68" s="36"/>
      <c r="AU68" s="36"/>
      <c r="AV68" s="36"/>
      <c r="AW68" s="36"/>
      <c r="AX68" s="36"/>
    </row>
    <row r="69">
      <c r="AT69" s="36"/>
      <c r="AU69" s="36"/>
      <c r="AV69" s="36"/>
      <c r="AW69" s="36"/>
      <c r="AX69" s="36"/>
    </row>
    <row r="70">
      <c r="AT70" s="36"/>
      <c r="AU70" s="36"/>
      <c r="AV70" s="36"/>
      <c r="AW70" s="36"/>
      <c r="AX70" s="36"/>
    </row>
    <row r="71">
      <c r="AT71" s="36"/>
      <c r="AU71" s="36"/>
      <c r="AV71" s="36"/>
      <c r="AW71" s="36"/>
      <c r="AX71" s="36"/>
    </row>
    <row r="72">
      <c r="AT72" s="36"/>
      <c r="AU72" s="36"/>
      <c r="AV72" s="36"/>
      <c r="AW72" s="36"/>
      <c r="AX72" s="36"/>
    </row>
    <row r="73">
      <c r="AT73" s="36"/>
      <c r="AU73" s="36"/>
      <c r="AV73" s="36"/>
      <c r="AW73" s="36"/>
      <c r="AX73" s="36"/>
    </row>
    <row r="74">
      <c r="AT74" s="36"/>
      <c r="AU74" s="36"/>
      <c r="AV74" s="36"/>
      <c r="AW74" s="36"/>
      <c r="AX74" s="36"/>
    </row>
    <row r="75">
      <c r="AT75" s="36"/>
      <c r="AU75" s="36"/>
      <c r="AV75" s="36"/>
      <c r="AW75" s="36"/>
      <c r="AX75" s="36"/>
    </row>
    <row r="76">
      <c r="AT76" s="36"/>
      <c r="AU76" s="36"/>
      <c r="AV76" s="36"/>
      <c r="AW76" s="36"/>
      <c r="AX76" s="36"/>
    </row>
    <row r="77">
      <c r="AT77" s="36"/>
      <c r="AU77" s="36"/>
      <c r="AV77" s="36"/>
      <c r="AW77" s="36"/>
      <c r="AX77" s="36"/>
    </row>
    <row r="78">
      <c r="AT78" s="36"/>
      <c r="AU78" s="36"/>
      <c r="AV78" s="36"/>
      <c r="AW78" s="36"/>
      <c r="AX78" s="36"/>
    </row>
    <row r="79">
      <c r="AT79" s="36"/>
      <c r="AU79" s="36"/>
      <c r="AV79" s="36"/>
      <c r="AW79" s="36"/>
      <c r="AX79" s="36"/>
    </row>
    <row r="80">
      <c r="AT80" s="36"/>
      <c r="AU80" s="36"/>
      <c r="AV80" s="36"/>
      <c r="AW80" s="36"/>
      <c r="AX80" s="36"/>
    </row>
    <row r="81">
      <c r="AT81" s="36"/>
      <c r="AU81" s="36"/>
      <c r="AV81" s="36"/>
      <c r="AW81" s="36"/>
      <c r="AX81" s="36"/>
    </row>
    <row r="82">
      <c r="AT82" s="36"/>
      <c r="AU82" s="36"/>
      <c r="AV82" s="36"/>
      <c r="AW82" s="36"/>
      <c r="AX82" s="36"/>
    </row>
    <row r="83">
      <c r="AT83" s="36"/>
      <c r="AU83" s="36"/>
      <c r="AV83" s="36"/>
      <c r="AW83" s="36"/>
      <c r="AX83" s="36"/>
    </row>
    <row r="84">
      <c r="AT84" s="36"/>
      <c r="AU84" s="36"/>
      <c r="AV84" s="36"/>
      <c r="AW84" s="36"/>
      <c r="AX84" s="36"/>
    </row>
    <row r="85">
      <c r="AT85" s="36"/>
      <c r="AU85" s="36"/>
      <c r="AV85" s="36"/>
      <c r="AW85" s="36"/>
      <c r="AX85" s="36"/>
    </row>
    <row r="86">
      <c r="AT86" s="36"/>
      <c r="AU86" s="36"/>
      <c r="AV86" s="36"/>
      <c r="AW86" s="36"/>
      <c r="AX86" s="36"/>
    </row>
    <row r="87">
      <c r="AT87" s="36"/>
      <c r="AU87" s="36"/>
      <c r="AV87" s="36"/>
      <c r="AW87" s="36"/>
      <c r="AX87" s="36"/>
    </row>
    <row r="88">
      <c r="AT88" s="36"/>
      <c r="AU88" s="36"/>
      <c r="AV88" s="36"/>
      <c r="AW88" s="36"/>
      <c r="AX88" s="36"/>
    </row>
    <row r="89">
      <c r="AT89" s="36"/>
      <c r="AU89" s="36"/>
      <c r="AV89" s="36"/>
      <c r="AW89" s="36"/>
      <c r="AX89" s="36"/>
    </row>
    <row r="90">
      <c r="AT90" s="36"/>
      <c r="AU90" s="36"/>
      <c r="AV90" s="36"/>
      <c r="AW90" s="36"/>
      <c r="AX90" s="36"/>
    </row>
    <row r="91">
      <c r="AT91" s="36"/>
      <c r="AU91" s="36"/>
      <c r="AV91" s="36"/>
      <c r="AW91" s="36"/>
      <c r="AX91" s="36"/>
    </row>
    <row r="92">
      <c r="AT92" s="36"/>
      <c r="AU92" s="36"/>
      <c r="AV92" s="36"/>
      <c r="AW92" s="36"/>
      <c r="AX92" s="36"/>
    </row>
    <row r="93">
      <c r="AT93" s="36"/>
      <c r="AU93" s="36"/>
      <c r="AV93" s="36"/>
      <c r="AW93" s="36"/>
      <c r="AX93" s="36"/>
    </row>
    <row r="94">
      <c r="AT94" s="36"/>
      <c r="AU94" s="36"/>
      <c r="AV94" s="36"/>
      <c r="AW94" s="36"/>
      <c r="AX94" s="36"/>
    </row>
    <row r="95">
      <c r="AT95" s="36"/>
      <c r="AU95" s="36"/>
      <c r="AV95" s="36"/>
      <c r="AW95" s="36"/>
      <c r="AX95" s="36"/>
    </row>
    <row r="96">
      <c r="AT96" s="36"/>
      <c r="AU96" s="36"/>
      <c r="AV96" s="36"/>
      <c r="AW96" s="36"/>
      <c r="AX96" s="36"/>
    </row>
    <row r="97">
      <c r="AT97" s="36"/>
      <c r="AU97" s="36"/>
      <c r="AV97" s="36"/>
      <c r="AW97" s="36"/>
      <c r="AX97" s="36"/>
    </row>
    <row r="98">
      <c r="AT98" s="36"/>
      <c r="AU98" s="36"/>
      <c r="AV98" s="36"/>
      <c r="AW98" s="36"/>
      <c r="AX98" s="36"/>
    </row>
    <row r="99">
      <c r="AT99" s="36"/>
      <c r="AU99" s="36"/>
      <c r="AV99" s="36"/>
      <c r="AW99" s="36"/>
      <c r="AX99" s="36"/>
    </row>
    <row r="100">
      <c r="AT100" s="36"/>
      <c r="AU100" s="36"/>
      <c r="AV100" s="36"/>
      <c r="AW100" s="36"/>
      <c r="AX100" s="36"/>
    </row>
    <row r="101">
      <c r="AT101" s="36"/>
      <c r="AU101" s="36"/>
      <c r="AV101" s="36"/>
      <c r="AW101" s="36"/>
      <c r="AX101" s="36"/>
    </row>
    <row r="102">
      <c r="AT102" s="36"/>
      <c r="AU102" s="36"/>
      <c r="AV102" s="36"/>
      <c r="AW102" s="36"/>
      <c r="AX102" s="36"/>
    </row>
    <row r="103">
      <c r="AT103" s="36"/>
      <c r="AU103" s="36"/>
      <c r="AV103" s="36"/>
      <c r="AW103" s="36"/>
      <c r="AX103" s="36"/>
    </row>
    <row r="104">
      <c r="AT104" s="36"/>
      <c r="AU104" s="36"/>
      <c r="AV104" s="36"/>
      <c r="AW104" s="36"/>
      <c r="AX104" s="36"/>
    </row>
    <row r="105">
      <c r="AT105" s="36"/>
      <c r="AU105" s="36"/>
      <c r="AV105" s="36"/>
      <c r="AW105" s="36"/>
      <c r="AX105" s="36"/>
    </row>
    <row r="106">
      <c r="AT106" s="36"/>
      <c r="AU106" s="36"/>
      <c r="AV106" s="36"/>
      <c r="AW106" s="36"/>
      <c r="AX106" s="36"/>
    </row>
    <row r="107">
      <c r="AT107" s="36"/>
      <c r="AU107" s="36"/>
      <c r="AV107" s="36"/>
      <c r="AW107" s="36"/>
      <c r="AX107" s="36"/>
    </row>
    <row r="108">
      <c r="AT108" s="36"/>
      <c r="AU108" s="36"/>
      <c r="AV108" s="36"/>
      <c r="AW108" s="36"/>
      <c r="AX108" s="36"/>
    </row>
    <row r="109">
      <c r="AT109" s="36"/>
      <c r="AU109" s="36"/>
      <c r="AV109" s="36"/>
      <c r="AW109" s="36"/>
      <c r="AX109" s="36"/>
    </row>
    <row r="110">
      <c r="AT110" s="36"/>
      <c r="AU110" s="36"/>
      <c r="AV110" s="36"/>
      <c r="AW110" s="36"/>
      <c r="AX110" s="36"/>
    </row>
    <row r="111">
      <c r="AT111" s="36"/>
      <c r="AU111" s="36"/>
      <c r="AV111" s="36"/>
      <c r="AW111" s="36"/>
      <c r="AX111" s="36"/>
    </row>
    <row r="112">
      <c r="AT112" s="36"/>
      <c r="AU112" s="36"/>
      <c r="AV112" s="36"/>
      <c r="AW112" s="36"/>
      <c r="AX112" s="36"/>
    </row>
    <row r="113">
      <c r="AT113" s="36"/>
      <c r="AU113" s="36"/>
      <c r="AV113" s="36"/>
      <c r="AW113" s="36"/>
      <c r="AX113" s="36"/>
    </row>
    <row r="114">
      <c r="AT114" s="36"/>
      <c r="AU114" s="36"/>
      <c r="AV114" s="36"/>
      <c r="AW114" s="36"/>
      <c r="AX114" s="36"/>
    </row>
    <row r="115">
      <c r="AT115" s="36"/>
      <c r="AU115" s="36"/>
      <c r="AV115" s="36"/>
      <c r="AW115" s="36"/>
      <c r="AX115" s="36"/>
    </row>
    <row r="116">
      <c r="AT116" s="36"/>
      <c r="AU116" s="36"/>
      <c r="AV116" s="36"/>
      <c r="AW116" s="36"/>
      <c r="AX116" s="36"/>
    </row>
    <row r="117">
      <c r="AT117" s="36"/>
      <c r="AU117" s="36"/>
      <c r="AV117" s="36"/>
      <c r="AW117" s="36"/>
      <c r="AX117" s="36"/>
    </row>
    <row r="118">
      <c r="AT118" s="36"/>
      <c r="AU118" s="36"/>
      <c r="AV118" s="36"/>
      <c r="AW118" s="36"/>
      <c r="AX118" s="36"/>
    </row>
    <row r="119">
      <c r="AT119" s="36"/>
      <c r="AU119" s="36"/>
      <c r="AV119" s="36"/>
      <c r="AW119" s="36"/>
      <c r="AX119" s="36"/>
    </row>
    <row r="120">
      <c r="AT120" s="36"/>
      <c r="AU120" s="36"/>
      <c r="AV120" s="36"/>
      <c r="AW120" s="36"/>
      <c r="AX120" s="36"/>
    </row>
    <row r="121">
      <c r="AT121" s="36"/>
      <c r="AU121" s="36"/>
      <c r="AV121" s="36"/>
      <c r="AW121" s="36"/>
      <c r="AX121" s="36"/>
    </row>
    <row r="122">
      <c r="AT122" s="36"/>
      <c r="AU122" s="36"/>
      <c r="AV122" s="36"/>
      <c r="AW122" s="36"/>
      <c r="AX122" s="36"/>
    </row>
    <row r="123">
      <c r="AT123" s="36"/>
      <c r="AU123" s="36"/>
      <c r="AV123" s="36"/>
      <c r="AW123" s="36"/>
      <c r="AX123" s="36"/>
    </row>
    <row r="124">
      <c r="AT124" s="36"/>
      <c r="AU124" s="36"/>
      <c r="AV124" s="36"/>
      <c r="AW124" s="36"/>
      <c r="AX124" s="36"/>
    </row>
    <row r="125">
      <c r="AT125" s="36"/>
      <c r="AU125" s="36"/>
      <c r="AV125" s="36"/>
      <c r="AW125" s="36"/>
      <c r="AX125" s="36"/>
    </row>
    <row r="126">
      <c r="AT126" s="36"/>
      <c r="AU126" s="36"/>
      <c r="AV126" s="36"/>
      <c r="AW126" s="36"/>
      <c r="AX126" s="36"/>
    </row>
    <row r="127">
      <c r="AT127" s="36"/>
      <c r="AU127" s="36"/>
      <c r="AV127" s="36"/>
      <c r="AW127" s="36"/>
      <c r="AX127" s="36"/>
    </row>
    <row r="128">
      <c r="AT128" s="36"/>
      <c r="AU128" s="36"/>
      <c r="AV128" s="36"/>
      <c r="AW128" s="36"/>
      <c r="AX128" s="36"/>
    </row>
    <row r="129">
      <c r="AT129" s="36"/>
      <c r="AU129" s="36"/>
      <c r="AV129" s="36"/>
      <c r="AW129" s="36"/>
      <c r="AX129" s="36"/>
    </row>
    <row r="130">
      <c r="AT130" s="36"/>
      <c r="AU130" s="36"/>
      <c r="AV130" s="36"/>
      <c r="AW130" s="36"/>
      <c r="AX130" s="36"/>
    </row>
    <row r="131">
      <c r="AT131" s="36"/>
      <c r="AU131" s="36"/>
      <c r="AV131" s="36"/>
      <c r="AW131" s="36"/>
      <c r="AX131" s="36"/>
    </row>
    <row r="132">
      <c r="AT132" s="36"/>
      <c r="AU132" s="36"/>
      <c r="AV132" s="36"/>
      <c r="AW132" s="36"/>
      <c r="AX132" s="36"/>
    </row>
    <row r="133">
      <c r="AT133" s="36"/>
      <c r="AU133" s="36"/>
      <c r="AV133" s="36"/>
      <c r="AW133" s="36"/>
      <c r="AX133" s="36"/>
    </row>
    <row r="134">
      <c r="AT134" s="36"/>
      <c r="AU134" s="36"/>
      <c r="AV134" s="36"/>
      <c r="AW134" s="36"/>
      <c r="AX134" s="36"/>
    </row>
    <row r="135">
      <c r="AT135" s="36"/>
      <c r="AU135" s="36"/>
      <c r="AV135" s="36"/>
      <c r="AW135" s="36"/>
      <c r="AX135" s="36"/>
    </row>
    <row r="136">
      <c r="AT136" s="36"/>
      <c r="AU136" s="36"/>
      <c r="AV136" s="36"/>
      <c r="AW136" s="36"/>
      <c r="AX136" s="36"/>
    </row>
    <row r="137">
      <c r="AT137" s="36"/>
      <c r="AU137" s="36"/>
      <c r="AV137" s="36"/>
      <c r="AW137" s="36"/>
      <c r="AX137" s="36"/>
    </row>
    <row r="138">
      <c r="AT138" s="36"/>
      <c r="AU138" s="36"/>
      <c r="AV138" s="36"/>
      <c r="AW138" s="36"/>
      <c r="AX138" s="36"/>
    </row>
    <row r="139">
      <c r="AT139" s="36"/>
      <c r="AU139" s="36"/>
      <c r="AV139" s="36"/>
      <c r="AW139" s="36"/>
      <c r="AX139" s="36"/>
    </row>
    <row r="140">
      <c r="AT140" s="36"/>
      <c r="AU140" s="36"/>
      <c r="AV140" s="36"/>
      <c r="AW140" s="36"/>
      <c r="AX140" s="36"/>
    </row>
    <row r="141">
      <c r="AT141" s="36"/>
      <c r="AU141" s="36"/>
      <c r="AV141" s="36"/>
      <c r="AW141" s="36"/>
      <c r="AX141" s="36"/>
    </row>
    <row r="142">
      <c r="AT142" s="36"/>
      <c r="AU142" s="36"/>
      <c r="AV142" s="36"/>
      <c r="AW142" s="36"/>
      <c r="AX142" s="36"/>
    </row>
    <row r="143">
      <c r="AT143" s="36"/>
      <c r="AU143" s="36"/>
      <c r="AV143" s="36"/>
      <c r="AW143" s="36"/>
      <c r="AX143" s="36"/>
    </row>
    <row r="144">
      <c r="AT144" s="36"/>
      <c r="AU144" s="36"/>
      <c r="AV144" s="36"/>
      <c r="AW144" s="36"/>
      <c r="AX144" s="36"/>
    </row>
    <row r="145">
      <c r="AT145" s="36"/>
      <c r="AU145" s="36"/>
      <c r="AV145" s="36"/>
      <c r="AW145" s="36"/>
      <c r="AX145" s="36"/>
    </row>
    <row r="146">
      <c r="AT146" s="36"/>
      <c r="AU146" s="36"/>
      <c r="AV146" s="36"/>
      <c r="AW146" s="36"/>
      <c r="AX146" s="36"/>
    </row>
    <row r="147">
      <c r="AT147" s="36"/>
      <c r="AU147" s="36"/>
      <c r="AV147" s="36"/>
      <c r="AW147" s="36"/>
      <c r="AX147" s="36"/>
    </row>
    <row r="148">
      <c r="AT148" s="36"/>
      <c r="AU148" s="36"/>
      <c r="AV148" s="36"/>
      <c r="AW148" s="36"/>
      <c r="AX148" s="36"/>
    </row>
    <row r="149">
      <c r="AT149" s="36"/>
      <c r="AU149" s="36"/>
      <c r="AV149" s="36"/>
      <c r="AW149" s="36"/>
      <c r="AX149" s="36"/>
    </row>
    <row r="150">
      <c r="AT150" s="36"/>
      <c r="AU150" s="36"/>
      <c r="AV150" s="36"/>
      <c r="AW150" s="36"/>
      <c r="AX150" s="36"/>
    </row>
    <row r="151">
      <c r="AT151" s="36"/>
      <c r="AU151" s="36"/>
      <c r="AV151" s="36"/>
      <c r="AW151" s="36"/>
      <c r="AX151" s="36"/>
    </row>
    <row r="152">
      <c r="AT152" s="36"/>
      <c r="AU152" s="36"/>
      <c r="AV152" s="36"/>
      <c r="AW152" s="36"/>
      <c r="AX152" s="36"/>
    </row>
    <row r="153">
      <c r="AT153" s="36"/>
      <c r="AU153" s="36"/>
      <c r="AV153" s="36"/>
      <c r="AW153" s="36"/>
      <c r="AX153" s="36"/>
    </row>
    <row r="154">
      <c r="AT154" s="36"/>
      <c r="AU154" s="36"/>
      <c r="AV154" s="36"/>
      <c r="AW154" s="36"/>
      <c r="AX154" s="36"/>
    </row>
    <row r="155">
      <c r="AT155" s="36"/>
      <c r="AU155" s="36"/>
      <c r="AV155" s="36"/>
      <c r="AW155" s="36"/>
      <c r="AX155" s="36"/>
    </row>
    <row r="156">
      <c r="AT156" s="36"/>
      <c r="AU156" s="36"/>
      <c r="AV156" s="36"/>
      <c r="AW156" s="36"/>
      <c r="AX156" s="36"/>
    </row>
    <row r="157">
      <c r="AT157" s="36"/>
      <c r="AU157" s="36"/>
      <c r="AV157" s="36"/>
      <c r="AW157" s="36"/>
      <c r="AX157" s="36"/>
    </row>
    <row r="158">
      <c r="AT158" s="36"/>
      <c r="AU158" s="36"/>
      <c r="AV158" s="36"/>
      <c r="AW158" s="36"/>
      <c r="AX158" s="36"/>
    </row>
    <row r="159">
      <c r="AT159" s="36"/>
      <c r="AU159" s="36"/>
      <c r="AV159" s="36"/>
      <c r="AW159" s="36"/>
      <c r="AX159" s="36"/>
    </row>
    <row r="160">
      <c r="AT160" s="36"/>
      <c r="AU160" s="36"/>
      <c r="AV160" s="36"/>
      <c r="AW160" s="36"/>
      <c r="AX160" s="36"/>
    </row>
    <row r="161">
      <c r="AT161" s="36"/>
      <c r="AU161" s="36"/>
      <c r="AV161" s="36"/>
      <c r="AW161" s="36"/>
      <c r="AX161" s="36"/>
    </row>
    <row r="162">
      <c r="AT162" s="36"/>
      <c r="AU162" s="36"/>
      <c r="AV162" s="36"/>
      <c r="AW162" s="36"/>
      <c r="AX162" s="36"/>
    </row>
    <row r="163">
      <c r="AT163" s="36"/>
      <c r="AU163" s="36"/>
      <c r="AV163" s="36"/>
      <c r="AW163" s="36"/>
      <c r="AX163" s="36"/>
    </row>
    <row r="164">
      <c r="AT164" s="36"/>
      <c r="AU164" s="36"/>
      <c r="AV164" s="36"/>
      <c r="AW164" s="36"/>
      <c r="AX164" s="36"/>
    </row>
    <row r="165">
      <c r="AT165" s="36"/>
      <c r="AU165" s="36"/>
      <c r="AV165" s="36"/>
      <c r="AW165" s="36"/>
      <c r="AX165" s="36"/>
    </row>
    <row r="166">
      <c r="AT166" s="36"/>
      <c r="AU166" s="36"/>
      <c r="AV166" s="36"/>
      <c r="AW166" s="36"/>
      <c r="AX166" s="36"/>
    </row>
    <row r="167">
      <c r="AT167" s="36"/>
      <c r="AU167" s="36"/>
      <c r="AV167" s="36"/>
      <c r="AW167" s="36"/>
      <c r="AX167" s="36"/>
    </row>
    <row r="168">
      <c r="AT168" s="36"/>
      <c r="AU168" s="36"/>
      <c r="AV168" s="36"/>
      <c r="AW168" s="36"/>
      <c r="AX168" s="36"/>
    </row>
    <row r="169">
      <c r="AT169" s="36"/>
      <c r="AU169" s="36"/>
      <c r="AV169" s="36"/>
      <c r="AW169" s="36"/>
      <c r="AX169" s="36"/>
    </row>
    <row r="170">
      <c r="AT170" s="36"/>
      <c r="AU170" s="36"/>
      <c r="AV170" s="36"/>
      <c r="AW170" s="36"/>
      <c r="AX170" s="36"/>
    </row>
    <row r="171">
      <c r="AT171" s="36"/>
      <c r="AU171" s="36"/>
      <c r="AV171" s="36"/>
      <c r="AW171" s="36"/>
      <c r="AX171" s="36"/>
    </row>
    <row r="172">
      <c r="AT172" s="36"/>
      <c r="AU172" s="36"/>
      <c r="AV172" s="36"/>
      <c r="AW172" s="36"/>
      <c r="AX172" s="36"/>
    </row>
    <row r="173">
      <c r="AT173" s="36"/>
      <c r="AU173" s="36"/>
      <c r="AV173" s="36"/>
      <c r="AW173" s="36"/>
      <c r="AX173" s="36"/>
    </row>
    <row r="174">
      <c r="AT174" s="36"/>
      <c r="AU174" s="36"/>
      <c r="AV174" s="36"/>
      <c r="AW174" s="36"/>
      <c r="AX174" s="36"/>
    </row>
    <row r="175">
      <c r="AT175" s="36"/>
      <c r="AU175" s="36"/>
      <c r="AV175" s="36"/>
      <c r="AW175" s="36"/>
      <c r="AX175" s="36"/>
    </row>
    <row r="176">
      <c r="AT176" s="36"/>
      <c r="AU176" s="36"/>
      <c r="AV176" s="36"/>
      <c r="AW176" s="36"/>
      <c r="AX176" s="36"/>
    </row>
    <row r="177">
      <c r="AT177" s="36"/>
      <c r="AU177" s="36"/>
      <c r="AV177" s="36"/>
      <c r="AW177" s="36"/>
      <c r="AX177" s="36"/>
    </row>
    <row r="178">
      <c r="AT178" s="36"/>
      <c r="AU178" s="36"/>
      <c r="AV178" s="36"/>
      <c r="AW178" s="36"/>
      <c r="AX178" s="36"/>
    </row>
    <row r="179">
      <c r="AT179" s="36"/>
      <c r="AU179" s="36"/>
      <c r="AV179" s="36"/>
      <c r="AW179" s="36"/>
      <c r="AX179" s="36"/>
    </row>
    <row r="180">
      <c r="AT180" s="36"/>
      <c r="AU180" s="36"/>
      <c r="AV180" s="36"/>
      <c r="AW180" s="36"/>
      <c r="AX180" s="36"/>
    </row>
    <row r="181">
      <c r="AT181" s="36"/>
      <c r="AU181" s="36"/>
      <c r="AV181" s="36"/>
      <c r="AW181" s="36"/>
      <c r="AX181" s="36"/>
    </row>
    <row r="182">
      <c r="AT182" s="36"/>
      <c r="AU182" s="36"/>
      <c r="AV182" s="36"/>
      <c r="AW182" s="36"/>
      <c r="AX182" s="36"/>
    </row>
    <row r="183">
      <c r="AT183" s="36"/>
      <c r="AU183" s="36"/>
      <c r="AV183" s="36"/>
      <c r="AW183" s="36"/>
      <c r="AX183" s="36"/>
    </row>
    <row r="184">
      <c r="AT184" s="36"/>
      <c r="AU184" s="36"/>
      <c r="AV184" s="36"/>
      <c r="AW184" s="36"/>
      <c r="AX184" s="36"/>
    </row>
    <row r="185">
      <c r="AT185" s="36"/>
      <c r="AU185" s="36"/>
      <c r="AV185" s="36"/>
      <c r="AW185" s="36"/>
      <c r="AX185" s="36"/>
    </row>
    <row r="186">
      <c r="AT186" s="36"/>
      <c r="AU186" s="36"/>
      <c r="AV186" s="36"/>
      <c r="AW186" s="36"/>
      <c r="AX186" s="36"/>
    </row>
    <row r="187">
      <c r="AT187" s="36"/>
      <c r="AU187" s="36"/>
      <c r="AV187" s="36"/>
      <c r="AW187" s="36"/>
      <c r="AX187" s="36"/>
    </row>
    <row r="188">
      <c r="AT188" s="36"/>
      <c r="AU188" s="36"/>
      <c r="AV188" s="36"/>
      <c r="AW188" s="36"/>
      <c r="AX188" s="36"/>
    </row>
    <row r="189">
      <c r="AT189" s="36"/>
      <c r="AU189" s="36"/>
      <c r="AV189" s="36"/>
      <c r="AW189" s="36"/>
      <c r="AX189" s="36"/>
    </row>
    <row r="190">
      <c r="AT190" s="36"/>
      <c r="AU190" s="36"/>
      <c r="AV190" s="36"/>
      <c r="AW190" s="36"/>
      <c r="AX190" s="36"/>
    </row>
    <row r="191">
      <c r="AT191" s="36"/>
      <c r="AU191" s="36"/>
      <c r="AV191" s="36"/>
      <c r="AW191" s="36"/>
      <c r="AX191" s="36"/>
    </row>
    <row r="192">
      <c r="AT192" s="36"/>
      <c r="AU192" s="36"/>
      <c r="AV192" s="36"/>
      <c r="AW192" s="36"/>
      <c r="AX192" s="36"/>
    </row>
    <row r="193">
      <c r="AT193" s="36"/>
      <c r="AU193" s="36"/>
      <c r="AV193" s="36"/>
      <c r="AW193" s="36"/>
      <c r="AX193" s="36"/>
    </row>
    <row r="194">
      <c r="AT194" s="36"/>
      <c r="AU194" s="36"/>
      <c r="AV194" s="36"/>
      <c r="AW194" s="36"/>
      <c r="AX194" s="36"/>
    </row>
    <row r="195">
      <c r="AT195" s="36"/>
      <c r="AU195" s="36"/>
      <c r="AV195" s="36"/>
      <c r="AW195" s="36"/>
      <c r="AX195" s="36"/>
    </row>
    <row r="196">
      <c r="AT196" s="36"/>
      <c r="AU196" s="36"/>
      <c r="AV196" s="36"/>
      <c r="AW196" s="36"/>
      <c r="AX196" s="36"/>
    </row>
    <row r="197">
      <c r="AT197" s="36"/>
      <c r="AU197" s="36"/>
      <c r="AV197" s="36"/>
      <c r="AW197" s="36"/>
      <c r="AX197" s="36"/>
    </row>
    <row r="198">
      <c r="AT198" s="36"/>
      <c r="AU198" s="36"/>
      <c r="AV198" s="36"/>
      <c r="AW198" s="36"/>
      <c r="AX198" s="36"/>
    </row>
    <row r="199">
      <c r="AT199" s="36"/>
      <c r="AU199" s="36"/>
      <c r="AV199" s="36"/>
      <c r="AW199" s="36"/>
      <c r="AX199" s="36"/>
    </row>
    <row r="200">
      <c r="AT200" s="36"/>
      <c r="AU200" s="36"/>
      <c r="AV200" s="36"/>
      <c r="AW200" s="36"/>
      <c r="AX200" s="36"/>
    </row>
    <row r="201">
      <c r="AT201" s="36"/>
      <c r="AU201" s="36"/>
      <c r="AV201" s="36"/>
      <c r="AW201" s="36"/>
      <c r="AX201" s="36"/>
    </row>
    <row r="202">
      <c r="AT202" s="36"/>
      <c r="AU202" s="36"/>
      <c r="AV202" s="36"/>
      <c r="AW202" s="36"/>
      <c r="AX202" s="36"/>
    </row>
    <row r="203">
      <c r="AT203" s="36"/>
      <c r="AU203" s="36"/>
      <c r="AV203" s="36"/>
      <c r="AW203" s="36"/>
      <c r="AX203" s="36"/>
    </row>
    <row r="204">
      <c r="AT204" s="36"/>
      <c r="AU204" s="36"/>
      <c r="AV204" s="36"/>
      <c r="AW204" s="36"/>
      <c r="AX204" s="36"/>
    </row>
    <row r="205">
      <c r="AT205" s="36"/>
      <c r="AU205" s="36"/>
      <c r="AV205" s="36"/>
      <c r="AW205" s="36"/>
      <c r="AX205" s="36"/>
    </row>
    <row r="206">
      <c r="AT206" s="36"/>
      <c r="AU206" s="36"/>
      <c r="AV206" s="36"/>
      <c r="AW206" s="36"/>
      <c r="AX206" s="36"/>
    </row>
    <row r="207">
      <c r="AT207" s="36"/>
      <c r="AU207" s="36"/>
      <c r="AV207" s="36"/>
      <c r="AW207" s="36"/>
      <c r="AX207" s="36"/>
    </row>
    <row r="208">
      <c r="AT208" s="36"/>
      <c r="AU208" s="36"/>
      <c r="AV208" s="36"/>
      <c r="AW208" s="36"/>
      <c r="AX208" s="36"/>
    </row>
    <row r="209">
      <c r="AT209" s="36"/>
      <c r="AU209" s="36"/>
      <c r="AV209" s="36"/>
      <c r="AW209" s="36"/>
      <c r="AX209" s="36"/>
    </row>
    <row r="210">
      <c r="AT210" s="36"/>
      <c r="AU210" s="36"/>
      <c r="AV210" s="36"/>
      <c r="AW210" s="36"/>
      <c r="AX210" s="36"/>
    </row>
    <row r="211">
      <c r="AT211" s="36"/>
      <c r="AU211" s="36"/>
      <c r="AV211" s="36"/>
      <c r="AW211" s="36"/>
      <c r="AX211" s="36"/>
    </row>
    <row r="212">
      <c r="AT212" s="36"/>
      <c r="AU212" s="36"/>
      <c r="AV212" s="36"/>
      <c r="AW212" s="36"/>
      <c r="AX212" s="36"/>
    </row>
    <row r="213">
      <c r="AT213" s="36"/>
      <c r="AU213" s="36"/>
      <c r="AV213" s="36"/>
      <c r="AW213" s="36"/>
      <c r="AX213" s="36"/>
    </row>
    <row r="214">
      <c r="AT214" s="36"/>
      <c r="AU214" s="36"/>
      <c r="AV214" s="36"/>
      <c r="AW214" s="36"/>
      <c r="AX214" s="36"/>
    </row>
    <row r="215">
      <c r="AT215" s="36"/>
      <c r="AU215" s="36"/>
      <c r="AV215" s="36"/>
      <c r="AW215" s="36"/>
      <c r="AX215" s="36"/>
    </row>
    <row r="216">
      <c r="AT216" s="36"/>
      <c r="AU216" s="36"/>
      <c r="AV216" s="36"/>
      <c r="AW216" s="36"/>
      <c r="AX216" s="36"/>
    </row>
    <row r="217">
      <c r="AT217" s="36"/>
      <c r="AU217" s="36"/>
      <c r="AV217" s="36"/>
      <c r="AW217" s="36"/>
      <c r="AX217" s="36"/>
    </row>
    <row r="218">
      <c r="AT218" s="36"/>
      <c r="AU218" s="36"/>
      <c r="AV218" s="36"/>
      <c r="AW218" s="36"/>
      <c r="AX218" s="36"/>
    </row>
    <row r="219">
      <c r="AT219" s="36"/>
      <c r="AU219" s="36"/>
      <c r="AV219" s="36"/>
      <c r="AW219" s="36"/>
      <c r="AX219" s="36"/>
    </row>
    <row r="220">
      <c r="AT220" s="36"/>
      <c r="AU220" s="36"/>
      <c r="AV220" s="36"/>
      <c r="AW220" s="36"/>
      <c r="AX220" s="36"/>
    </row>
    <row r="221">
      <c r="AT221" s="36"/>
      <c r="AU221" s="36"/>
      <c r="AV221" s="36"/>
      <c r="AW221" s="36"/>
      <c r="AX221" s="36"/>
    </row>
    <row r="222">
      <c r="AT222" s="36"/>
      <c r="AU222" s="36"/>
      <c r="AV222" s="36"/>
      <c r="AW222" s="36"/>
      <c r="AX222" s="36"/>
    </row>
    <row r="223">
      <c r="AT223" s="36"/>
      <c r="AU223" s="36"/>
      <c r="AV223" s="36"/>
      <c r="AW223" s="36"/>
      <c r="AX223" s="36"/>
    </row>
    <row r="224">
      <c r="AT224" s="36"/>
      <c r="AU224" s="36"/>
      <c r="AV224" s="36"/>
      <c r="AW224" s="36"/>
      <c r="AX224" s="36"/>
    </row>
    <row r="225">
      <c r="AT225" s="36"/>
      <c r="AU225" s="36"/>
      <c r="AV225" s="36"/>
      <c r="AW225" s="36"/>
      <c r="AX225" s="36"/>
    </row>
    <row r="226">
      <c r="AT226" s="36"/>
      <c r="AU226" s="36"/>
      <c r="AV226" s="36"/>
      <c r="AW226" s="36"/>
      <c r="AX226" s="36"/>
    </row>
    <row r="227">
      <c r="AT227" s="36"/>
      <c r="AU227" s="36"/>
      <c r="AV227" s="36"/>
      <c r="AW227" s="36"/>
      <c r="AX227" s="36"/>
    </row>
    <row r="228">
      <c r="AT228" s="36"/>
      <c r="AU228" s="36"/>
      <c r="AV228" s="36"/>
      <c r="AW228" s="36"/>
      <c r="AX228" s="36"/>
    </row>
    <row r="229">
      <c r="AT229" s="36"/>
      <c r="AU229" s="36"/>
      <c r="AV229" s="36"/>
      <c r="AW229" s="36"/>
      <c r="AX229" s="36"/>
    </row>
    <row r="230">
      <c r="AT230" s="36"/>
      <c r="AU230" s="36"/>
      <c r="AV230" s="36"/>
      <c r="AW230" s="36"/>
      <c r="AX230" s="36"/>
    </row>
    <row r="231">
      <c r="AT231" s="36"/>
      <c r="AU231" s="36"/>
      <c r="AV231" s="36"/>
      <c r="AW231" s="36"/>
      <c r="AX231" s="36"/>
    </row>
    <row r="232">
      <c r="AT232" s="36"/>
      <c r="AU232" s="36"/>
      <c r="AV232" s="36"/>
      <c r="AW232" s="36"/>
      <c r="AX232" s="36"/>
    </row>
    <row r="233">
      <c r="AT233" s="36"/>
      <c r="AU233" s="36"/>
      <c r="AV233" s="36"/>
      <c r="AW233" s="36"/>
      <c r="AX233" s="36"/>
    </row>
    <row r="234">
      <c r="AT234" s="36"/>
      <c r="AU234" s="36"/>
      <c r="AV234" s="36"/>
      <c r="AW234" s="36"/>
      <c r="AX234" s="36"/>
    </row>
    <row r="235">
      <c r="AT235" s="36"/>
      <c r="AU235" s="36"/>
      <c r="AV235" s="36"/>
      <c r="AW235" s="36"/>
      <c r="AX235" s="36"/>
    </row>
    <row r="236">
      <c r="AT236" s="36"/>
      <c r="AU236" s="36"/>
      <c r="AV236" s="36"/>
      <c r="AW236" s="36"/>
      <c r="AX236" s="36"/>
    </row>
    <row r="237">
      <c r="AT237" s="36"/>
      <c r="AU237" s="36"/>
      <c r="AV237" s="36"/>
      <c r="AW237" s="36"/>
      <c r="AX237" s="36"/>
    </row>
    <row r="238">
      <c r="AT238" s="36"/>
      <c r="AU238" s="36"/>
      <c r="AV238" s="36"/>
      <c r="AW238" s="36"/>
      <c r="AX238" s="36"/>
    </row>
    <row r="239">
      <c r="AT239" s="36"/>
      <c r="AU239" s="36"/>
      <c r="AV239" s="36"/>
      <c r="AW239" s="36"/>
      <c r="AX239" s="36"/>
    </row>
    <row r="240">
      <c r="AT240" s="36"/>
      <c r="AU240" s="36"/>
      <c r="AV240" s="36"/>
      <c r="AW240" s="36"/>
      <c r="AX240" s="36"/>
    </row>
    <row r="241">
      <c r="AT241" s="36"/>
      <c r="AU241" s="36"/>
      <c r="AV241" s="36"/>
      <c r="AW241" s="36"/>
      <c r="AX241" s="36"/>
    </row>
    <row r="242">
      <c r="AT242" s="36"/>
      <c r="AU242" s="36"/>
      <c r="AV242" s="36"/>
      <c r="AW242" s="36"/>
      <c r="AX242" s="36"/>
    </row>
    <row r="243">
      <c r="AT243" s="36"/>
      <c r="AU243" s="36"/>
      <c r="AV243" s="36"/>
      <c r="AW243" s="36"/>
      <c r="AX243" s="36"/>
    </row>
    <row r="244">
      <c r="AT244" s="36"/>
      <c r="AU244" s="36"/>
      <c r="AV244" s="36"/>
      <c r="AW244" s="36"/>
      <c r="AX244" s="36"/>
    </row>
    <row r="245">
      <c r="AT245" s="36"/>
      <c r="AU245" s="36"/>
      <c r="AV245" s="36"/>
      <c r="AW245" s="36"/>
      <c r="AX245" s="36"/>
    </row>
    <row r="246">
      <c r="AT246" s="36"/>
      <c r="AU246" s="36"/>
      <c r="AV246" s="36"/>
      <c r="AW246" s="36"/>
      <c r="AX246" s="36"/>
    </row>
    <row r="247">
      <c r="AT247" s="36"/>
      <c r="AU247" s="36"/>
      <c r="AV247" s="36"/>
      <c r="AW247" s="36"/>
      <c r="AX247" s="36"/>
    </row>
    <row r="248">
      <c r="AT248" s="36"/>
      <c r="AU248" s="36"/>
      <c r="AV248" s="36"/>
      <c r="AW248" s="36"/>
      <c r="AX248" s="36"/>
    </row>
    <row r="249">
      <c r="AT249" s="36"/>
      <c r="AU249" s="36"/>
      <c r="AV249" s="36"/>
      <c r="AW249" s="36"/>
      <c r="AX249" s="36"/>
    </row>
    <row r="250">
      <c r="AT250" s="36"/>
      <c r="AU250" s="36"/>
      <c r="AV250" s="36"/>
      <c r="AW250" s="36"/>
      <c r="AX250" s="36"/>
    </row>
    <row r="251">
      <c r="AT251" s="36"/>
      <c r="AU251" s="36"/>
      <c r="AV251" s="36"/>
      <c r="AW251" s="36"/>
      <c r="AX251" s="36"/>
    </row>
    <row r="252">
      <c r="AT252" s="36"/>
      <c r="AU252" s="36"/>
      <c r="AV252" s="36"/>
      <c r="AW252" s="36"/>
      <c r="AX252" s="36"/>
    </row>
    <row r="253">
      <c r="AT253" s="36"/>
      <c r="AU253" s="36"/>
      <c r="AV253" s="36"/>
      <c r="AW253" s="36"/>
      <c r="AX253" s="36"/>
    </row>
    <row r="254">
      <c r="AT254" s="36"/>
      <c r="AU254" s="36"/>
      <c r="AV254" s="36"/>
      <c r="AW254" s="36"/>
      <c r="AX254" s="36"/>
    </row>
    <row r="255">
      <c r="AT255" s="36"/>
      <c r="AU255" s="36"/>
      <c r="AV255" s="36"/>
      <c r="AW255" s="36"/>
      <c r="AX255" s="36"/>
    </row>
    <row r="256">
      <c r="AT256" s="36"/>
      <c r="AU256" s="36"/>
      <c r="AV256" s="36"/>
      <c r="AW256" s="36"/>
      <c r="AX256" s="36"/>
    </row>
    <row r="257">
      <c r="AT257" s="36"/>
      <c r="AU257" s="36"/>
      <c r="AV257" s="36"/>
      <c r="AW257" s="36"/>
      <c r="AX257" s="36"/>
    </row>
    <row r="258">
      <c r="AT258" s="36"/>
      <c r="AU258" s="36"/>
      <c r="AV258" s="36"/>
      <c r="AW258" s="36"/>
      <c r="AX258" s="36"/>
    </row>
    <row r="259">
      <c r="AT259" s="36"/>
      <c r="AU259" s="36"/>
      <c r="AV259" s="36"/>
      <c r="AW259" s="36"/>
      <c r="AX259" s="36"/>
    </row>
    <row r="260">
      <c r="AT260" s="36"/>
      <c r="AU260" s="36"/>
      <c r="AV260" s="36"/>
      <c r="AW260" s="36"/>
      <c r="AX260" s="36"/>
    </row>
    <row r="261">
      <c r="AT261" s="36"/>
      <c r="AU261" s="36"/>
      <c r="AV261" s="36"/>
      <c r="AW261" s="36"/>
      <c r="AX261" s="36"/>
    </row>
    <row r="262">
      <c r="AT262" s="36"/>
      <c r="AU262" s="36"/>
      <c r="AV262" s="36"/>
      <c r="AW262" s="36"/>
      <c r="AX262" s="36"/>
    </row>
    <row r="263">
      <c r="AT263" s="36"/>
      <c r="AU263" s="36"/>
      <c r="AV263" s="36"/>
      <c r="AW263" s="36"/>
      <c r="AX263" s="36"/>
    </row>
    <row r="264">
      <c r="AT264" s="36"/>
      <c r="AU264" s="36"/>
      <c r="AV264" s="36"/>
      <c r="AW264" s="36"/>
      <c r="AX264" s="36"/>
    </row>
    <row r="265">
      <c r="AT265" s="36"/>
      <c r="AU265" s="36"/>
      <c r="AV265" s="36"/>
      <c r="AW265" s="36"/>
      <c r="AX265" s="36"/>
    </row>
    <row r="266">
      <c r="AT266" s="36"/>
      <c r="AU266" s="36"/>
      <c r="AV266" s="36"/>
      <c r="AW266" s="36"/>
      <c r="AX266" s="36"/>
    </row>
    <row r="267">
      <c r="AT267" s="36"/>
      <c r="AU267" s="36"/>
      <c r="AV267" s="36"/>
      <c r="AW267" s="36"/>
      <c r="AX267" s="36"/>
    </row>
    <row r="268">
      <c r="AT268" s="36"/>
      <c r="AU268" s="36"/>
      <c r="AV268" s="36"/>
      <c r="AW268" s="36"/>
      <c r="AX268" s="36"/>
    </row>
    <row r="269">
      <c r="AT269" s="36"/>
      <c r="AU269" s="36"/>
      <c r="AV269" s="36"/>
      <c r="AW269" s="36"/>
      <c r="AX269" s="36"/>
    </row>
    <row r="270">
      <c r="AT270" s="36"/>
      <c r="AU270" s="36"/>
      <c r="AV270" s="36"/>
      <c r="AW270" s="36"/>
      <c r="AX270" s="36"/>
    </row>
    <row r="271">
      <c r="AT271" s="36"/>
      <c r="AU271" s="36"/>
      <c r="AV271" s="36"/>
      <c r="AW271" s="36"/>
      <c r="AX271" s="36"/>
    </row>
    <row r="272">
      <c r="AT272" s="36"/>
      <c r="AU272" s="36"/>
      <c r="AV272" s="36"/>
      <c r="AW272" s="36"/>
      <c r="AX272" s="36"/>
    </row>
    <row r="273">
      <c r="AT273" s="36"/>
      <c r="AU273" s="36"/>
      <c r="AV273" s="36"/>
      <c r="AW273" s="36"/>
      <c r="AX273" s="36"/>
    </row>
    <row r="274">
      <c r="AT274" s="36"/>
      <c r="AU274" s="36"/>
      <c r="AV274" s="36"/>
      <c r="AW274" s="36"/>
      <c r="AX274" s="36"/>
    </row>
    <row r="275">
      <c r="AT275" s="36"/>
      <c r="AU275" s="36"/>
      <c r="AV275" s="36"/>
      <c r="AW275" s="36"/>
      <c r="AX275" s="36"/>
    </row>
    <row r="276">
      <c r="AT276" s="36"/>
      <c r="AU276" s="36"/>
      <c r="AV276" s="36"/>
      <c r="AW276" s="36"/>
      <c r="AX276" s="36"/>
    </row>
    <row r="277">
      <c r="AT277" s="36"/>
      <c r="AU277" s="36"/>
      <c r="AV277" s="36"/>
      <c r="AW277" s="36"/>
      <c r="AX277" s="36"/>
    </row>
    <row r="278">
      <c r="AT278" s="36"/>
      <c r="AU278" s="36"/>
      <c r="AV278" s="36"/>
      <c r="AW278" s="36"/>
      <c r="AX278" s="36"/>
    </row>
    <row r="279">
      <c r="AT279" s="36"/>
      <c r="AU279" s="36"/>
      <c r="AV279" s="36"/>
      <c r="AW279" s="36"/>
      <c r="AX279" s="36"/>
    </row>
    <row r="280">
      <c r="AT280" s="36"/>
      <c r="AU280" s="36"/>
      <c r="AV280" s="36"/>
      <c r="AW280" s="36"/>
      <c r="AX280" s="36"/>
    </row>
    <row r="281">
      <c r="AT281" s="36"/>
      <c r="AU281" s="36"/>
      <c r="AV281" s="36"/>
      <c r="AW281" s="36"/>
      <c r="AX281" s="36"/>
    </row>
    <row r="282">
      <c r="AT282" s="36"/>
      <c r="AU282" s="36"/>
      <c r="AV282" s="36"/>
      <c r="AW282" s="36"/>
      <c r="AX282" s="36"/>
    </row>
    <row r="283">
      <c r="AT283" s="36"/>
      <c r="AU283" s="36"/>
      <c r="AV283" s="36"/>
      <c r="AW283" s="36"/>
      <c r="AX283" s="36"/>
    </row>
    <row r="284">
      <c r="AT284" s="36"/>
      <c r="AU284" s="36"/>
      <c r="AV284" s="36"/>
      <c r="AW284" s="36"/>
      <c r="AX284" s="36"/>
    </row>
    <row r="285">
      <c r="AT285" s="36"/>
      <c r="AU285" s="36"/>
      <c r="AV285" s="36"/>
      <c r="AW285" s="36"/>
      <c r="AX285" s="36"/>
    </row>
    <row r="286">
      <c r="AT286" s="36"/>
      <c r="AU286" s="36"/>
      <c r="AV286" s="36"/>
      <c r="AW286" s="36"/>
      <c r="AX286" s="36"/>
    </row>
    <row r="287">
      <c r="AT287" s="36"/>
      <c r="AU287" s="36"/>
      <c r="AV287" s="36"/>
      <c r="AW287" s="36"/>
      <c r="AX287" s="36"/>
    </row>
    <row r="288">
      <c r="AT288" s="36"/>
      <c r="AU288" s="36"/>
      <c r="AV288" s="36"/>
      <c r="AW288" s="36"/>
      <c r="AX288" s="36"/>
    </row>
    <row r="289">
      <c r="AT289" s="36"/>
      <c r="AU289" s="36"/>
      <c r="AV289" s="36"/>
      <c r="AW289" s="36"/>
      <c r="AX289" s="36"/>
    </row>
    <row r="290">
      <c r="AT290" s="36"/>
      <c r="AU290" s="36"/>
      <c r="AV290" s="36"/>
      <c r="AW290" s="36"/>
      <c r="AX290" s="36"/>
    </row>
    <row r="291">
      <c r="AT291" s="36"/>
      <c r="AU291" s="36"/>
      <c r="AV291" s="36"/>
      <c r="AW291" s="36"/>
      <c r="AX291" s="36"/>
    </row>
    <row r="292">
      <c r="AT292" s="36"/>
      <c r="AU292" s="36"/>
      <c r="AV292" s="36"/>
      <c r="AW292" s="36"/>
      <c r="AX292" s="36"/>
    </row>
    <row r="293">
      <c r="AT293" s="36"/>
      <c r="AU293" s="36"/>
      <c r="AV293" s="36"/>
      <c r="AW293" s="36"/>
      <c r="AX293" s="36"/>
    </row>
    <row r="294">
      <c r="AT294" s="36"/>
      <c r="AU294" s="36"/>
      <c r="AV294" s="36"/>
      <c r="AW294" s="36"/>
      <c r="AX294" s="36"/>
    </row>
    <row r="295">
      <c r="AT295" s="36"/>
      <c r="AU295" s="36"/>
      <c r="AV295" s="36"/>
      <c r="AW295" s="36"/>
      <c r="AX295" s="36"/>
    </row>
    <row r="296">
      <c r="AT296" s="36"/>
      <c r="AU296" s="36"/>
      <c r="AV296" s="36"/>
      <c r="AW296" s="36"/>
      <c r="AX296" s="36"/>
    </row>
    <row r="297">
      <c r="AT297" s="36"/>
      <c r="AU297" s="36"/>
      <c r="AV297" s="36"/>
      <c r="AW297" s="36"/>
      <c r="AX297" s="36"/>
    </row>
    <row r="298">
      <c r="AT298" s="36"/>
      <c r="AU298" s="36"/>
      <c r="AV298" s="36"/>
      <c r="AW298" s="36"/>
      <c r="AX298" s="36"/>
    </row>
    <row r="299">
      <c r="AT299" s="36"/>
      <c r="AU299" s="36"/>
      <c r="AV299" s="36"/>
      <c r="AW299" s="36"/>
      <c r="AX299" s="36"/>
    </row>
    <row r="300">
      <c r="AT300" s="36"/>
      <c r="AU300" s="36"/>
      <c r="AV300" s="36"/>
      <c r="AW300" s="36"/>
      <c r="AX300" s="36"/>
    </row>
    <row r="301">
      <c r="AT301" s="36"/>
      <c r="AU301" s="36"/>
      <c r="AV301" s="36"/>
      <c r="AW301" s="36"/>
      <c r="AX301" s="36"/>
    </row>
    <row r="302">
      <c r="AT302" s="36"/>
      <c r="AU302" s="36"/>
      <c r="AV302" s="36"/>
      <c r="AW302" s="36"/>
      <c r="AX302" s="36"/>
    </row>
    <row r="303">
      <c r="AT303" s="36"/>
      <c r="AU303" s="36"/>
      <c r="AV303" s="36"/>
      <c r="AW303" s="36"/>
      <c r="AX303" s="36"/>
    </row>
    <row r="304">
      <c r="AT304" s="36"/>
      <c r="AU304" s="36"/>
      <c r="AV304" s="36"/>
      <c r="AW304" s="36"/>
      <c r="AX304" s="36"/>
    </row>
    <row r="305">
      <c r="AT305" s="36"/>
      <c r="AU305" s="36"/>
      <c r="AV305" s="36"/>
      <c r="AW305" s="36"/>
      <c r="AX305" s="36"/>
    </row>
    <row r="306">
      <c r="AT306" s="36"/>
      <c r="AU306" s="36"/>
      <c r="AV306" s="36"/>
      <c r="AW306" s="36"/>
      <c r="AX306" s="36"/>
    </row>
    <row r="307">
      <c r="AT307" s="36"/>
      <c r="AU307" s="36"/>
      <c r="AV307" s="36"/>
      <c r="AW307" s="36"/>
      <c r="AX307" s="36"/>
    </row>
    <row r="308">
      <c r="AT308" s="36"/>
      <c r="AU308" s="36"/>
      <c r="AV308" s="36"/>
      <c r="AW308" s="36"/>
      <c r="AX308" s="36"/>
    </row>
    <row r="309">
      <c r="AT309" s="36"/>
      <c r="AU309" s="36"/>
      <c r="AV309" s="36"/>
      <c r="AW309" s="36"/>
      <c r="AX309" s="36"/>
    </row>
    <row r="310">
      <c r="AT310" s="36"/>
      <c r="AU310" s="36"/>
      <c r="AV310" s="36"/>
      <c r="AW310" s="36"/>
      <c r="AX310" s="36"/>
    </row>
    <row r="311">
      <c r="AT311" s="36"/>
      <c r="AU311" s="36"/>
      <c r="AV311" s="36"/>
      <c r="AW311" s="36"/>
      <c r="AX311" s="36"/>
    </row>
    <row r="312">
      <c r="AT312" s="36"/>
      <c r="AU312" s="36"/>
      <c r="AV312" s="36"/>
      <c r="AW312" s="36"/>
      <c r="AX312" s="36"/>
    </row>
    <row r="313">
      <c r="AT313" s="36"/>
      <c r="AU313" s="36"/>
      <c r="AV313" s="36"/>
      <c r="AW313" s="36"/>
      <c r="AX313" s="36"/>
    </row>
    <row r="314">
      <c r="AT314" s="36"/>
      <c r="AU314" s="36"/>
      <c r="AV314" s="36"/>
      <c r="AW314" s="36"/>
      <c r="AX314" s="36"/>
    </row>
    <row r="315">
      <c r="AT315" s="36"/>
      <c r="AU315" s="36"/>
      <c r="AV315" s="36"/>
      <c r="AW315" s="36"/>
      <c r="AX315" s="36"/>
    </row>
    <row r="316">
      <c r="AT316" s="36"/>
      <c r="AU316" s="36"/>
      <c r="AV316" s="36"/>
      <c r="AW316" s="36"/>
      <c r="AX316" s="36"/>
    </row>
    <row r="317">
      <c r="AT317" s="36"/>
      <c r="AU317" s="36"/>
      <c r="AV317" s="36"/>
      <c r="AW317" s="36"/>
      <c r="AX317" s="36"/>
    </row>
    <row r="318">
      <c r="AT318" s="36"/>
      <c r="AU318" s="36"/>
      <c r="AV318" s="36"/>
      <c r="AW318" s="36"/>
      <c r="AX318" s="36"/>
    </row>
    <row r="319">
      <c r="AT319" s="36"/>
      <c r="AU319" s="36"/>
      <c r="AV319" s="36"/>
      <c r="AW319" s="36"/>
      <c r="AX319" s="36"/>
    </row>
    <row r="320">
      <c r="AT320" s="36"/>
      <c r="AU320" s="36"/>
      <c r="AV320" s="36"/>
      <c r="AW320" s="36"/>
      <c r="AX320" s="36"/>
    </row>
    <row r="321">
      <c r="AT321" s="36"/>
      <c r="AU321" s="36"/>
      <c r="AV321" s="36"/>
      <c r="AW321" s="36"/>
      <c r="AX321" s="36"/>
    </row>
    <row r="322">
      <c r="AT322" s="36"/>
      <c r="AU322" s="36"/>
      <c r="AV322" s="36"/>
      <c r="AW322" s="36"/>
      <c r="AX322" s="36"/>
    </row>
    <row r="323">
      <c r="AT323" s="36"/>
      <c r="AU323" s="36"/>
      <c r="AV323" s="36"/>
      <c r="AW323" s="36"/>
      <c r="AX323" s="36"/>
    </row>
    <row r="324">
      <c r="AT324" s="36"/>
      <c r="AU324" s="36"/>
      <c r="AV324" s="36"/>
      <c r="AW324" s="36"/>
      <c r="AX324" s="36"/>
    </row>
    <row r="325">
      <c r="AT325" s="36"/>
      <c r="AU325" s="36"/>
      <c r="AV325" s="36"/>
      <c r="AW325" s="36"/>
      <c r="AX325" s="36"/>
    </row>
    <row r="326">
      <c r="AT326" s="36"/>
      <c r="AU326" s="36"/>
      <c r="AV326" s="36"/>
      <c r="AW326" s="36"/>
      <c r="AX326" s="36"/>
    </row>
    <row r="327">
      <c r="AT327" s="36"/>
      <c r="AU327" s="36"/>
      <c r="AV327" s="36"/>
      <c r="AW327" s="36"/>
      <c r="AX327" s="36"/>
    </row>
    <row r="328">
      <c r="AT328" s="36"/>
      <c r="AU328" s="36"/>
      <c r="AV328" s="36"/>
      <c r="AW328" s="36"/>
      <c r="AX328" s="36"/>
    </row>
    <row r="329">
      <c r="AT329" s="36"/>
      <c r="AU329" s="36"/>
      <c r="AV329" s="36"/>
      <c r="AW329" s="36"/>
      <c r="AX329" s="36"/>
    </row>
    <row r="330">
      <c r="AT330" s="36"/>
      <c r="AU330" s="36"/>
      <c r="AV330" s="36"/>
      <c r="AW330" s="36"/>
      <c r="AX330" s="36"/>
    </row>
    <row r="331">
      <c r="AT331" s="36"/>
      <c r="AU331" s="36"/>
      <c r="AV331" s="36"/>
      <c r="AW331" s="36"/>
      <c r="AX331" s="36"/>
    </row>
    <row r="332">
      <c r="AT332" s="36"/>
      <c r="AU332" s="36"/>
      <c r="AV332" s="36"/>
      <c r="AW332" s="36"/>
      <c r="AX332" s="36"/>
    </row>
    <row r="333">
      <c r="AT333" s="36"/>
      <c r="AU333" s="36"/>
      <c r="AV333" s="36"/>
      <c r="AW333" s="36"/>
      <c r="AX333" s="36"/>
    </row>
    <row r="334">
      <c r="AT334" s="36"/>
      <c r="AU334" s="36"/>
      <c r="AV334" s="36"/>
      <c r="AW334" s="36"/>
      <c r="AX334" s="36"/>
    </row>
    <row r="335">
      <c r="AT335" s="36"/>
      <c r="AU335" s="36"/>
      <c r="AV335" s="36"/>
      <c r="AW335" s="36"/>
      <c r="AX335" s="36"/>
    </row>
    <row r="336">
      <c r="AT336" s="36"/>
      <c r="AU336" s="36"/>
      <c r="AV336" s="36"/>
      <c r="AW336" s="36"/>
      <c r="AX336" s="36"/>
    </row>
    <row r="337">
      <c r="AT337" s="36"/>
      <c r="AU337" s="36"/>
      <c r="AV337" s="36"/>
      <c r="AW337" s="36"/>
      <c r="AX337" s="36"/>
    </row>
    <row r="338">
      <c r="AT338" s="36"/>
      <c r="AU338" s="36"/>
      <c r="AV338" s="36"/>
      <c r="AW338" s="36"/>
      <c r="AX338" s="36"/>
    </row>
    <row r="339">
      <c r="AT339" s="36"/>
      <c r="AU339" s="36"/>
      <c r="AV339" s="36"/>
      <c r="AW339" s="36"/>
      <c r="AX339" s="36"/>
    </row>
    <row r="340">
      <c r="AT340" s="36"/>
      <c r="AU340" s="36"/>
      <c r="AV340" s="36"/>
      <c r="AW340" s="36"/>
      <c r="AX340" s="36"/>
    </row>
    <row r="341">
      <c r="AT341" s="36"/>
      <c r="AU341" s="36"/>
      <c r="AV341" s="36"/>
      <c r="AW341" s="36"/>
      <c r="AX341" s="36"/>
    </row>
    <row r="342">
      <c r="AT342" s="36"/>
      <c r="AU342" s="36"/>
      <c r="AV342" s="36"/>
      <c r="AW342" s="36"/>
      <c r="AX342" s="36"/>
    </row>
    <row r="343">
      <c r="AT343" s="36"/>
      <c r="AU343" s="36"/>
      <c r="AV343" s="36"/>
      <c r="AW343" s="36"/>
      <c r="AX343" s="36"/>
    </row>
    <row r="344">
      <c r="AT344" s="36"/>
      <c r="AU344" s="36"/>
      <c r="AV344" s="36"/>
      <c r="AW344" s="36"/>
      <c r="AX344" s="36"/>
    </row>
    <row r="345">
      <c r="AT345" s="36"/>
      <c r="AU345" s="36"/>
      <c r="AV345" s="36"/>
      <c r="AW345" s="36"/>
      <c r="AX345" s="36"/>
    </row>
    <row r="346">
      <c r="AT346" s="36"/>
      <c r="AU346" s="36"/>
      <c r="AV346" s="36"/>
      <c r="AW346" s="36"/>
      <c r="AX346" s="36"/>
    </row>
    <row r="347">
      <c r="AT347" s="36"/>
      <c r="AU347" s="36"/>
      <c r="AV347" s="36"/>
      <c r="AW347" s="36"/>
      <c r="AX347" s="36"/>
    </row>
    <row r="348">
      <c r="AT348" s="36"/>
      <c r="AU348" s="36"/>
      <c r="AV348" s="36"/>
      <c r="AW348" s="36"/>
      <c r="AX348" s="36"/>
    </row>
    <row r="349">
      <c r="AT349" s="36"/>
      <c r="AU349" s="36"/>
      <c r="AV349" s="36"/>
      <c r="AW349" s="36"/>
      <c r="AX349" s="36"/>
    </row>
    <row r="350">
      <c r="AT350" s="36"/>
      <c r="AU350" s="36"/>
      <c r="AV350" s="36"/>
      <c r="AW350" s="36"/>
      <c r="AX350" s="36"/>
    </row>
    <row r="351">
      <c r="AT351" s="36"/>
      <c r="AU351" s="36"/>
      <c r="AV351" s="36"/>
      <c r="AW351" s="36"/>
      <c r="AX351" s="36"/>
    </row>
    <row r="352">
      <c r="AT352" s="36"/>
      <c r="AU352" s="36"/>
      <c r="AV352" s="36"/>
      <c r="AW352" s="36"/>
      <c r="AX352" s="36"/>
    </row>
    <row r="353">
      <c r="AT353" s="36"/>
      <c r="AU353" s="36"/>
      <c r="AV353" s="36"/>
      <c r="AW353" s="36"/>
      <c r="AX353" s="36"/>
    </row>
    <row r="354">
      <c r="AT354" s="36"/>
      <c r="AU354" s="36"/>
      <c r="AV354" s="36"/>
      <c r="AW354" s="36"/>
      <c r="AX354" s="36"/>
    </row>
    <row r="355">
      <c r="AT355" s="36"/>
      <c r="AU355" s="36"/>
      <c r="AV355" s="36"/>
      <c r="AW355" s="36"/>
      <c r="AX355" s="36"/>
    </row>
    <row r="356">
      <c r="AT356" s="36"/>
      <c r="AU356" s="36"/>
      <c r="AV356" s="36"/>
      <c r="AW356" s="36"/>
      <c r="AX356" s="36"/>
    </row>
    <row r="357">
      <c r="AT357" s="36"/>
      <c r="AU357" s="36"/>
      <c r="AV357" s="36"/>
      <c r="AW357" s="36"/>
      <c r="AX357" s="36"/>
    </row>
    <row r="358">
      <c r="AT358" s="36"/>
      <c r="AU358" s="36"/>
      <c r="AV358" s="36"/>
      <c r="AW358" s="36"/>
      <c r="AX358" s="36"/>
    </row>
    <row r="359">
      <c r="AT359" s="36"/>
      <c r="AU359" s="36"/>
      <c r="AV359" s="36"/>
      <c r="AW359" s="36"/>
      <c r="AX359" s="36"/>
    </row>
    <row r="360">
      <c r="AT360" s="36"/>
      <c r="AU360" s="36"/>
      <c r="AV360" s="36"/>
      <c r="AW360" s="36"/>
      <c r="AX360" s="36"/>
    </row>
    <row r="361">
      <c r="AT361" s="36"/>
      <c r="AU361" s="36"/>
      <c r="AV361" s="36"/>
      <c r="AW361" s="36"/>
      <c r="AX361" s="36"/>
    </row>
    <row r="362">
      <c r="AT362" s="36"/>
      <c r="AU362" s="36"/>
      <c r="AV362" s="36"/>
      <c r="AW362" s="36"/>
      <c r="AX362" s="36"/>
    </row>
    <row r="363">
      <c r="AT363" s="36"/>
      <c r="AU363" s="36"/>
      <c r="AV363" s="36"/>
      <c r="AW363" s="36"/>
      <c r="AX363" s="36"/>
    </row>
    <row r="364">
      <c r="AT364" s="36"/>
      <c r="AU364" s="36"/>
      <c r="AV364" s="36"/>
      <c r="AW364" s="36"/>
      <c r="AX364" s="36"/>
    </row>
    <row r="365">
      <c r="AT365" s="36"/>
      <c r="AU365" s="36"/>
      <c r="AV365" s="36"/>
      <c r="AW365" s="36"/>
      <c r="AX365" s="36"/>
    </row>
    <row r="366">
      <c r="AT366" s="36"/>
      <c r="AU366" s="36"/>
      <c r="AV366" s="36"/>
      <c r="AW366" s="36"/>
      <c r="AX366" s="36"/>
    </row>
    <row r="367">
      <c r="AT367" s="36"/>
      <c r="AU367" s="36"/>
      <c r="AV367" s="36"/>
      <c r="AW367" s="36"/>
      <c r="AX367" s="36"/>
    </row>
    <row r="368">
      <c r="AT368" s="36"/>
      <c r="AU368" s="36"/>
      <c r="AV368" s="36"/>
      <c r="AW368" s="36"/>
      <c r="AX368" s="36"/>
    </row>
    <row r="369">
      <c r="AT369" s="36"/>
      <c r="AU369" s="36"/>
      <c r="AV369" s="36"/>
      <c r="AW369" s="36"/>
      <c r="AX369" s="36"/>
    </row>
    <row r="370">
      <c r="AT370" s="36"/>
      <c r="AU370" s="36"/>
      <c r="AV370" s="36"/>
      <c r="AW370" s="36"/>
      <c r="AX370" s="36"/>
    </row>
    <row r="371">
      <c r="AT371" s="36"/>
      <c r="AU371" s="36"/>
      <c r="AV371" s="36"/>
      <c r="AW371" s="36"/>
      <c r="AX371" s="36"/>
    </row>
    <row r="372">
      <c r="AT372" s="36"/>
      <c r="AU372" s="36"/>
      <c r="AV372" s="36"/>
      <c r="AW372" s="36"/>
      <c r="AX372" s="36"/>
    </row>
    <row r="373">
      <c r="AT373" s="36"/>
      <c r="AU373" s="36"/>
      <c r="AV373" s="36"/>
      <c r="AW373" s="36"/>
      <c r="AX373" s="36"/>
    </row>
    <row r="374">
      <c r="AT374" s="36"/>
      <c r="AU374" s="36"/>
      <c r="AV374" s="36"/>
      <c r="AW374" s="36"/>
      <c r="AX374" s="36"/>
    </row>
    <row r="375">
      <c r="AT375" s="36"/>
      <c r="AU375" s="36"/>
      <c r="AV375" s="36"/>
      <c r="AW375" s="36"/>
      <c r="AX375" s="36"/>
    </row>
    <row r="376">
      <c r="AT376" s="36"/>
      <c r="AU376" s="36"/>
      <c r="AV376" s="36"/>
      <c r="AW376" s="36"/>
      <c r="AX376" s="36"/>
    </row>
    <row r="377">
      <c r="AT377" s="36"/>
      <c r="AU377" s="36"/>
      <c r="AV377" s="36"/>
      <c r="AW377" s="36"/>
      <c r="AX377" s="36"/>
    </row>
    <row r="378">
      <c r="AT378" s="36"/>
      <c r="AU378" s="36"/>
      <c r="AV378" s="36"/>
      <c r="AW378" s="36"/>
      <c r="AX378" s="36"/>
    </row>
    <row r="379">
      <c r="AT379" s="36"/>
      <c r="AU379" s="36"/>
      <c r="AV379" s="36"/>
      <c r="AW379" s="36"/>
      <c r="AX379" s="36"/>
    </row>
    <row r="380">
      <c r="AT380" s="36"/>
      <c r="AU380" s="36"/>
      <c r="AV380" s="36"/>
      <c r="AW380" s="36"/>
      <c r="AX380" s="36"/>
    </row>
    <row r="381">
      <c r="AT381" s="36"/>
      <c r="AU381" s="36"/>
      <c r="AV381" s="36"/>
      <c r="AW381" s="36"/>
      <c r="AX381" s="36"/>
    </row>
    <row r="382">
      <c r="AT382" s="36"/>
      <c r="AU382" s="36"/>
      <c r="AV382" s="36"/>
      <c r="AW382" s="36"/>
      <c r="AX382" s="36"/>
    </row>
    <row r="383">
      <c r="AT383" s="36"/>
      <c r="AU383" s="36"/>
      <c r="AV383" s="36"/>
      <c r="AW383" s="36"/>
      <c r="AX383" s="36"/>
    </row>
    <row r="384">
      <c r="AT384" s="36"/>
      <c r="AU384" s="36"/>
      <c r="AV384" s="36"/>
      <c r="AW384" s="36"/>
      <c r="AX384" s="36"/>
    </row>
    <row r="385">
      <c r="AT385" s="36"/>
      <c r="AU385" s="36"/>
      <c r="AV385" s="36"/>
      <c r="AW385" s="36"/>
      <c r="AX385" s="36"/>
    </row>
    <row r="386">
      <c r="AT386" s="36"/>
      <c r="AU386" s="36"/>
      <c r="AV386" s="36"/>
      <c r="AW386" s="36"/>
      <c r="AX386" s="36"/>
    </row>
    <row r="387">
      <c r="AT387" s="36"/>
      <c r="AU387" s="36"/>
      <c r="AV387" s="36"/>
      <c r="AW387" s="36"/>
      <c r="AX387" s="36"/>
    </row>
    <row r="388">
      <c r="AT388" s="36"/>
      <c r="AU388" s="36"/>
      <c r="AV388" s="36"/>
      <c r="AW388" s="36"/>
      <c r="AX388" s="36"/>
    </row>
    <row r="389">
      <c r="AT389" s="36"/>
      <c r="AU389" s="36"/>
      <c r="AV389" s="36"/>
      <c r="AW389" s="36"/>
      <c r="AX389" s="36"/>
    </row>
    <row r="390">
      <c r="AT390" s="36"/>
      <c r="AU390" s="36"/>
      <c r="AV390" s="36"/>
      <c r="AW390" s="36"/>
      <c r="AX390" s="36"/>
    </row>
    <row r="391">
      <c r="AT391" s="36"/>
      <c r="AU391" s="36"/>
      <c r="AV391" s="36"/>
      <c r="AW391" s="36"/>
      <c r="AX391" s="36"/>
    </row>
    <row r="392">
      <c r="AT392" s="36"/>
      <c r="AU392" s="36"/>
      <c r="AV392" s="36"/>
      <c r="AW392" s="36"/>
      <c r="AX392" s="36"/>
    </row>
    <row r="393">
      <c r="AT393" s="36"/>
      <c r="AU393" s="36"/>
      <c r="AV393" s="36"/>
      <c r="AW393" s="36"/>
      <c r="AX393" s="36"/>
    </row>
    <row r="394">
      <c r="AT394" s="36"/>
      <c r="AU394" s="36"/>
      <c r="AV394" s="36"/>
      <c r="AW394" s="36"/>
      <c r="AX394" s="36"/>
    </row>
    <row r="395">
      <c r="AT395" s="36"/>
      <c r="AU395" s="36"/>
      <c r="AV395" s="36"/>
      <c r="AW395" s="36"/>
      <c r="AX395" s="36"/>
    </row>
    <row r="396">
      <c r="AT396" s="36"/>
      <c r="AU396" s="36"/>
      <c r="AV396" s="36"/>
      <c r="AW396" s="36"/>
      <c r="AX396" s="36"/>
    </row>
    <row r="397">
      <c r="AT397" s="36"/>
      <c r="AU397" s="36"/>
      <c r="AV397" s="36"/>
      <c r="AW397" s="36"/>
      <c r="AX397" s="36"/>
    </row>
    <row r="398">
      <c r="AT398" s="36"/>
      <c r="AU398" s="36"/>
      <c r="AV398" s="36"/>
      <c r="AW398" s="36"/>
      <c r="AX398" s="36"/>
    </row>
    <row r="399">
      <c r="AT399" s="36"/>
      <c r="AU399" s="36"/>
      <c r="AV399" s="36"/>
      <c r="AW399" s="36"/>
      <c r="AX399" s="36"/>
    </row>
    <row r="400">
      <c r="AT400" s="36"/>
      <c r="AU400" s="36"/>
      <c r="AV400" s="36"/>
      <c r="AW400" s="36"/>
      <c r="AX400" s="36"/>
    </row>
    <row r="401">
      <c r="AT401" s="36"/>
      <c r="AU401" s="36"/>
      <c r="AV401" s="36"/>
      <c r="AW401" s="36"/>
      <c r="AX401" s="36"/>
    </row>
    <row r="402">
      <c r="AT402" s="36"/>
      <c r="AU402" s="36"/>
      <c r="AV402" s="36"/>
      <c r="AW402" s="36"/>
      <c r="AX402" s="36"/>
    </row>
    <row r="403">
      <c r="AT403" s="36"/>
      <c r="AU403" s="36"/>
      <c r="AV403" s="36"/>
      <c r="AW403" s="36"/>
      <c r="AX403" s="36"/>
    </row>
    <row r="404">
      <c r="AT404" s="36"/>
      <c r="AU404" s="36"/>
      <c r="AV404" s="36"/>
      <c r="AW404" s="36"/>
      <c r="AX404" s="36"/>
    </row>
    <row r="405">
      <c r="AT405" s="36"/>
      <c r="AU405" s="36"/>
      <c r="AV405" s="36"/>
      <c r="AW405" s="36"/>
      <c r="AX405" s="36"/>
    </row>
    <row r="406">
      <c r="AT406" s="36"/>
      <c r="AU406" s="36"/>
      <c r="AV406" s="36"/>
      <c r="AW406" s="36"/>
      <c r="AX406" s="36"/>
    </row>
    <row r="407">
      <c r="AT407" s="36"/>
      <c r="AU407" s="36"/>
      <c r="AV407" s="36"/>
      <c r="AW407" s="36"/>
      <c r="AX407" s="36"/>
    </row>
    <row r="408">
      <c r="AT408" s="36"/>
      <c r="AU408" s="36"/>
      <c r="AV408" s="36"/>
      <c r="AW408" s="36"/>
      <c r="AX408" s="36"/>
    </row>
    <row r="409">
      <c r="AT409" s="36"/>
      <c r="AU409" s="36"/>
      <c r="AV409" s="36"/>
      <c r="AW409" s="36"/>
      <c r="AX409" s="36"/>
    </row>
    <row r="410">
      <c r="AT410" s="36"/>
      <c r="AU410" s="36"/>
      <c r="AV410" s="36"/>
      <c r="AW410" s="36"/>
      <c r="AX410" s="36"/>
    </row>
    <row r="411">
      <c r="AT411" s="36"/>
      <c r="AU411" s="36"/>
      <c r="AV411" s="36"/>
      <c r="AW411" s="36"/>
      <c r="AX411" s="36"/>
    </row>
    <row r="412">
      <c r="AT412" s="36"/>
      <c r="AU412" s="36"/>
      <c r="AV412" s="36"/>
      <c r="AW412" s="36"/>
      <c r="AX412" s="36"/>
    </row>
    <row r="413">
      <c r="AT413" s="36"/>
      <c r="AU413" s="36"/>
      <c r="AV413" s="36"/>
      <c r="AW413" s="36"/>
      <c r="AX413" s="36"/>
    </row>
    <row r="414">
      <c r="AT414" s="36"/>
      <c r="AU414" s="36"/>
      <c r="AV414" s="36"/>
      <c r="AW414" s="36"/>
      <c r="AX414" s="36"/>
    </row>
    <row r="415">
      <c r="AT415" s="36"/>
      <c r="AU415" s="36"/>
      <c r="AV415" s="36"/>
      <c r="AW415" s="36"/>
      <c r="AX415" s="36"/>
    </row>
    <row r="416">
      <c r="AT416" s="36"/>
      <c r="AU416" s="36"/>
      <c r="AV416" s="36"/>
      <c r="AW416" s="36"/>
      <c r="AX416" s="36"/>
    </row>
    <row r="417">
      <c r="AT417" s="36"/>
      <c r="AU417" s="36"/>
      <c r="AV417" s="36"/>
      <c r="AW417" s="36"/>
      <c r="AX417" s="36"/>
    </row>
    <row r="418">
      <c r="AT418" s="36"/>
      <c r="AU418" s="36"/>
      <c r="AV418" s="36"/>
      <c r="AW418" s="36"/>
      <c r="AX418" s="36"/>
    </row>
    <row r="419">
      <c r="AT419" s="36"/>
      <c r="AU419" s="36"/>
      <c r="AV419" s="36"/>
      <c r="AW419" s="36"/>
      <c r="AX419" s="36"/>
    </row>
    <row r="420">
      <c r="AT420" s="36"/>
      <c r="AU420" s="36"/>
      <c r="AV420" s="36"/>
      <c r="AW420" s="36"/>
      <c r="AX420" s="36"/>
    </row>
    <row r="421">
      <c r="AT421" s="36"/>
      <c r="AU421" s="36"/>
      <c r="AV421" s="36"/>
      <c r="AW421" s="36"/>
      <c r="AX421" s="36"/>
    </row>
    <row r="422">
      <c r="AT422" s="36"/>
      <c r="AU422" s="36"/>
      <c r="AV422" s="36"/>
      <c r="AW422" s="36"/>
      <c r="AX422" s="36"/>
    </row>
    <row r="423">
      <c r="AT423" s="36"/>
      <c r="AU423" s="36"/>
      <c r="AV423" s="36"/>
      <c r="AW423" s="36"/>
      <c r="AX423" s="36"/>
    </row>
    <row r="424">
      <c r="AT424" s="36"/>
      <c r="AU424" s="36"/>
      <c r="AV424" s="36"/>
      <c r="AW424" s="36"/>
      <c r="AX424" s="36"/>
    </row>
    <row r="425">
      <c r="AT425" s="36"/>
      <c r="AU425" s="36"/>
      <c r="AV425" s="36"/>
      <c r="AW425" s="36"/>
      <c r="AX425" s="36"/>
    </row>
    <row r="426">
      <c r="AT426" s="36"/>
      <c r="AU426" s="36"/>
      <c r="AV426" s="36"/>
      <c r="AW426" s="36"/>
      <c r="AX426" s="36"/>
    </row>
    <row r="427">
      <c r="AT427" s="36"/>
      <c r="AU427" s="36"/>
      <c r="AV427" s="36"/>
      <c r="AW427" s="36"/>
      <c r="AX427" s="36"/>
    </row>
    <row r="428">
      <c r="AT428" s="36"/>
      <c r="AU428" s="36"/>
      <c r="AV428" s="36"/>
      <c r="AW428" s="36"/>
      <c r="AX428" s="36"/>
    </row>
    <row r="429">
      <c r="AT429" s="36"/>
      <c r="AU429" s="36"/>
      <c r="AV429" s="36"/>
      <c r="AW429" s="36"/>
      <c r="AX429" s="36"/>
    </row>
    <row r="430">
      <c r="AT430" s="36"/>
      <c r="AU430" s="36"/>
      <c r="AV430" s="36"/>
      <c r="AW430" s="36"/>
      <c r="AX430" s="36"/>
    </row>
    <row r="431">
      <c r="AT431" s="36"/>
      <c r="AU431" s="36"/>
      <c r="AV431" s="36"/>
      <c r="AW431" s="36"/>
      <c r="AX431" s="36"/>
    </row>
    <row r="432">
      <c r="AT432" s="36"/>
      <c r="AU432" s="36"/>
      <c r="AV432" s="36"/>
      <c r="AW432" s="36"/>
      <c r="AX432" s="36"/>
    </row>
    <row r="433">
      <c r="AT433" s="36"/>
      <c r="AU433" s="36"/>
      <c r="AV433" s="36"/>
      <c r="AW433" s="36"/>
      <c r="AX433" s="36"/>
    </row>
    <row r="434">
      <c r="AT434" s="36"/>
      <c r="AU434" s="36"/>
      <c r="AV434" s="36"/>
      <c r="AW434" s="36"/>
      <c r="AX434" s="36"/>
    </row>
    <row r="435">
      <c r="AT435" s="36"/>
      <c r="AU435" s="36"/>
      <c r="AV435" s="36"/>
      <c r="AW435" s="36"/>
      <c r="AX435" s="36"/>
    </row>
    <row r="436">
      <c r="AT436" s="36"/>
      <c r="AU436" s="36"/>
      <c r="AV436" s="36"/>
      <c r="AW436" s="36"/>
      <c r="AX436" s="36"/>
    </row>
    <row r="437">
      <c r="AT437" s="36"/>
      <c r="AU437" s="36"/>
      <c r="AV437" s="36"/>
      <c r="AW437" s="36"/>
      <c r="AX437" s="36"/>
    </row>
    <row r="438">
      <c r="AT438" s="36"/>
      <c r="AU438" s="36"/>
      <c r="AV438" s="36"/>
      <c r="AW438" s="36"/>
      <c r="AX438" s="36"/>
    </row>
    <row r="439">
      <c r="AT439" s="36"/>
      <c r="AU439" s="36"/>
      <c r="AV439" s="36"/>
      <c r="AW439" s="36"/>
      <c r="AX439" s="36"/>
    </row>
    <row r="440">
      <c r="AT440" s="36"/>
      <c r="AU440" s="36"/>
      <c r="AV440" s="36"/>
      <c r="AW440" s="36"/>
      <c r="AX440" s="36"/>
    </row>
    <row r="441">
      <c r="AT441" s="36"/>
      <c r="AU441" s="36"/>
      <c r="AV441" s="36"/>
      <c r="AW441" s="36"/>
      <c r="AX441" s="36"/>
    </row>
    <row r="442">
      <c r="AT442" s="36"/>
      <c r="AU442" s="36"/>
      <c r="AV442" s="36"/>
      <c r="AW442" s="36"/>
      <c r="AX442" s="36"/>
    </row>
    <row r="443">
      <c r="AT443" s="36"/>
      <c r="AU443" s="36"/>
      <c r="AV443" s="36"/>
      <c r="AW443" s="36"/>
      <c r="AX443" s="36"/>
    </row>
    <row r="444">
      <c r="AT444" s="36"/>
      <c r="AU444" s="36"/>
      <c r="AV444" s="36"/>
      <c r="AW444" s="36"/>
      <c r="AX444" s="36"/>
    </row>
    <row r="445">
      <c r="AT445" s="36"/>
      <c r="AU445" s="36"/>
      <c r="AV445" s="36"/>
      <c r="AW445" s="36"/>
      <c r="AX445" s="36"/>
    </row>
    <row r="446">
      <c r="AT446" s="36"/>
      <c r="AU446" s="36"/>
      <c r="AV446" s="36"/>
      <c r="AW446" s="36"/>
      <c r="AX446" s="36"/>
    </row>
    <row r="447">
      <c r="AT447" s="36"/>
      <c r="AU447" s="36"/>
      <c r="AV447" s="36"/>
      <c r="AW447" s="36"/>
      <c r="AX447" s="36"/>
    </row>
    <row r="448">
      <c r="AT448" s="36"/>
      <c r="AU448" s="36"/>
      <c r="AV448" s="36"/>
      <c r="AW448" s="36"/>
      <c r="AX448" s="36"/>
    </row>
    <row r="449">
      <c r="AT449" s="36"/>
      <c r="AU449" s="36"/>
      <c r="AV449" s="36"/>
      <c r="AW449" s="36"/>
      <c r="AX449" s="36"/>
    </row>
    <row r="450">
      <c r="AT450" s="36"/>
      <c r="AU450" s="36"/>
      <c r="AV450" s="36"/>
      <c r="AW450" s="36"/>
      <c r="AX450" s="36"/>
    </row>
    <row r="451">
      <c r="AT451" s="36"/>
      <c r="AU451" s="36"/>
      <c r="AV451" s="36"/>
      <c r="AW451" s="36"/>
      <c r="AX451" s="36"/>
    </row>
    <row r="452">
      <c r="AT452" s="36"/>
      <c r="AU452" s="36"/>
      <c r="AV452" s="36"/>
      <c r="AW452" s="36"/>
      <c r="AX452" s="36"/>
    </row>
    <row r="453">
      <c r="AT453" s="36"/>
      <c r="AU453" s="36"/>
      <c r="AV453" s="36"/>
      <c r="AW453" s="36"/>
      <c r="AX453" s="36"/>
    </row>
    <row r="454">
      <c r="AT454" s="36"/>
      <c r="AU454" s="36"/>
      <c r="AV454" s="36"/>
      <c r="AW454" s="36"/>
      <c r="AX454" s="36"/>
    </row>
    <row r="455">
      <c r="AT455" s="36"/>
      <c r="AU455" s="36"/>
      <c r="AV455" s="36"/>
      <c r="AW455" s="36"/>
      <c r="AX455" s="36"/>
    </row>
    <row r="456">
      <c r="AT456" s="36"/>
      <c r="AU456" s="36"/>
      <c r="AV456" s="36"/>
      <c r="AW456" s="36"/>
      <c r="AX456" s="36"/>
    </row>
    <row r="457">
      <c r="AT457" s="36"/>
      <c r="AU457" s="36"/>
      <c r="AV457" s="36"/>
      <c r="AW457" s="36"/>
      <c r="AX457" s="36"/>
    </row>
    <row r="458">
      <c r="AT458" s="36"/>
      <c r="AU458" s="36"/>
      <c r="AV458" s="36"/>
      <c r="AW458" s="36"/>
      <c r="AX458" s="36"/>
    </row>
    <row r="459">
      <c r="AT459" s="36"/>
      <c r="AU459" s="36"/>
      <c r="AV459" s="36"/>
      <c r="AW459" s="36"/>
      <c r="AX459" s="36"/>
    </row>
    <row r="460">
      <c r="AT460" s="36"/>
      <c r="AU460" s="36"/>
      <c r="AV460" s="36"/>
      <c r="AW460" s="36"/>
      <c r="AX460" s="36"/>
    </row>
    <row r="461">
      <c r="AT461" s="36"/>
      <c r="AU461" s="36"/>
      <c r="AV461" s="36"/>
      <c r="AW461" s="36"/>
      <c r="AX461" s="36"/>
    </row>
    <row r="462">
      <c r="AT462" s="36"/>
      <c r="AU462" s="36"/>
      <c r="AV462" s="36"/>
      <c r="AW462" s="36"/>
      <c r="AX462" s="36"/>
    </row>
    <row r="463">
      <c r="AT463" s="36"/>
      <c r="AU463" s="36"/>
      <c r="AV463" s="36"/>
      <c r="AW463" s="36"/>
      <c r="AX463" s="36"/>
    </row>
    <row r="464">
      <c r="AT464" s="36"/>
      <c r="AU464" s="36"/>
      <c r="AV464" s="36"/>
      <c r="AW464" s="36"/>
      <c r="AX464" s="36"/>
    </row>
    <row r="465">
      <c r="AT465" s="36"/>
      <c r="AU465" s="36"/>
      <c r="AV465" s="36"/>
      <c r="AW465" s="36"/>
      <c r="AX465" s="36"/>
    </row>
    <row r="466">
      <c r="AT466" s="36"/>
      <c r="AU466" s="36"/>
      <c r="AV466" s="36"/>
      <c r="AW466" s="36"/>
      <c r="AX466" s="36"/>
    </row>
    <row r="467">
      <c r="AT467" s="36"/>
      <c r="AU467" s="36"/>
      <c r="AV467" s="36"/>
      <c r="AW467" s="36"/>
      <c r="AX467" s="36"/>
    </row>
    <row r="468">
      <c r="AT468" s="36"/>
      <c r="AU468" s="36"/>
      <c r="AV468" s="36"/>
      <c r="AW468" s="36"/>
      <c r="AX468" s="36"/>
    </row>
    <row r="469">
      <c r="AT469" s="36"/>
      <c r="AU469" s="36"/>
      <c r="AV469" s="36"/>
      <c r="AW469" s="36"/>
      <c r="AX469" s="36"/>
    </row>
    <row r="470">
      <c r="AT470" s="36"/>
      <c r="AU470" s="36"/>
      <c r="AV470" s="36"/>
      <c r="AW470" s="36"/>
      <c r="AX470" s="36"/>
    </row>
    <row r="471">
      <c r="AT471" s="36"/>
      <c r="AU471" s="36"/>
      <c r="AV471" s="36"/>
      <c r="AW471" s="36"/>
      <c r="AX471" s="36"/>
    </row>
    <row r="472">
      <c r="AT472" s="36"/>
      <c r="AU472" s="36"/>
      <c r="AV472" s="36"/>
      <c r="AW472" s="36"/>
      <c r="AX472" s="36"/>
    </row>
    <row r="473">
      <c r="AT473" s="36"/>
      <c r="AU473" s="36"/>
      <c r="AV473" s="36"/>
      <c r="AW473" s="36"/>
      <c r="AX473" s="36"/>
    </row>
    <row r="474">
      <c r="AT474" s="36"/>
      <c r="AU474" s="36"/>
      <c r="AV474" s="36"/>
      <c r="AW474" s="36"/>
      <c r="AX474" s="36"/>
    </row>
    <row r="475">
      <c r="AT475" s="36"/>
      <c r="AU475" s="36"/>
      <c r="AV475" s="36"/>
      <c r="AW475" s="36"/>
      <c r="AX475" s="36"/>
    </row>
    <row r="476">
      <c r="AT476" s="36"/>
      <c r="AU476" s="36"/>
      <c r="AV476" s="36"/>
      <c r="AW476" s="36"/>
      <c r="AX476" s="36"/>
    </row>
    <row r="477">
      <c r="AT477" s="36"/>
      <c r="AU477" s="36"/>
      <c r="AV477" s="36"/>
      <c r="AW477" s="36"/>
      <c r="AX477" s="36"/>
    </row>
    <row r="478">
      <c r="AT478" s="36"/>
      <c r="AU478" s="36"/>
      <c r="AV478" s="36"/>
      <c r="AW478" s="36"/>
      <c r="AX478" s="36"/>
    </row>
    <row r="479">
      <c r="AT479" s="36"/>
      <c r="AU479" s="36"/>
      <c r="AV479" s="36"/>
      <c r="AW479" s="36"/>
      <c r="AX479" s="36"/>
    </row>
    <row r="480">
      <c r="AT480" s="36"/>
      <c r="AU480" s="36"/>
      <c r="AV480" s="36"/>
      <c r="AW480" s="36"/>
      <c r="AX480" s="36"/>
    </row>
    <row r="481">
      <c r="AT481" s="36"/>
      <c r="AU481" s="36"/>
      <c r="AV481" s="36"/>
      <c r="AW481" s="36"/>
      <c r="AX481" s="36"/>
    </row>
    <row r="482">
      <c r="AT482" s="36"/>
      <c r="AU482" s="36"/>
      <c r="AV482" s="36"/>
      <c r="AW482" s="36"/>
      <c r="AX482" s="36"/>
    </row>
    <row r="483">
      <c r="AT483" s="36"/>
      <c r="AU483" s="36"/>
      <c r="AV483" s="36"/>
      <c r="AW483" s="36"/>
      <c r="AX483" s="36"/>
    </row>
    <row r="484">
      <c r="AT484" s="36"/>
      <c r="AU484" s="36"/>
      <c r="AV484" s="36"/>
      <c r="AW484" s="36"/>
      <c r="AX484" s="36"/>
    </row>
    <row r="485">
      <c r="AT485" s="36"/>
      <c r="AU485" s="36"/>
      <c r="AV485" s="36"/>
      <c r="AW485" s="36"/>
      <c r="AX485" s="36"/>
    </row>
    <row r="486">
      <c r="AT486" s="36"/>
      <c r="AU486" s="36"/>
      <c r="AV486" s="36"/>
      <c r="AW486" s="36"/>
      <c r="AX486" s="36"/>
    </row>
    <row r="487">
      <c r="AT487" s="36"/>
      <c r="AU487" s="36"/>
      <c r="AV487" s="36"/>
      <c r="AW487" s="36"/>
      <c r="AX487" s="36"/>
    </row>
    <row r="488">
      <c r="AT488" s="36"/>
      <c r="AU488" s="36"/>
      <c r="AV488" s="36"/>
      <c r="AW488" s="36"/>
      <c r="AX488" s="36"/>
    </row>
    <row r="489">
      <c r="AT489" s="36"/>
      <c r="AU489" s="36"/>
      <c r="AV489" s="36"/>
      <c r="AW489" s="36"/>
      <c r="AX489" s="36"/>
    </row>
    <row r="490">
      <c r="AT490" s="36"/>
      <c r="AU490" s="36"/>
      <c r="AV490" s="36"/>
      <c r="AW490" s="36"/>
      <c r="AX490" s="36"/>
    </row>
    <row r="491">
      <c r="AT491" s="36"/>
      <c r="AU491" s="36"/>
      <c r="AV491" s="36"/>
      <c r="AW491" s="36"/>
      <c r="AX491" s="36"/>
    </row>
    <row r="492">
      <c r="AT492" s="36"/>
      <c r="AU492" s="36"/>
      <c r="AV492" s="36"/>
      <c r="AW492" s="36"/>
      <c r="AX492" s="36"/>
    </row>
    <row r="493">
      <c r="AT493" s="36"/>
      <c r="AU493" s="36"/>
      <c r="AV493" s="36"/>
      <c r="AW493" s="36"/>
      <c r="AX493" s="36"/>
    </row>
    <row r="494">
      <c r="AT494" s="36"/>
      <c r="AU494" s="36"/>
      <c r="AV494" s="36"/>
      <c r="AW494" s="36"/>
      <c r="AX494" s="36"/>
    </row>
    <row r="495">
      <c r="AT495" s="36"/>
      <c r="AU495" s="36"/>
      <c r="AV495" s="36"/>
      <c r="AW495" s="36"/>
      <c r="AX495" s="36"/>
    </row>
    <row r="496">
      <c r="AT496" s="36"/>
      <c r="AU496" s="36"/>
      <c r="AV496" s="36"/>
      <c r="AW496" s="36"/>
      <c r="AX496" s="36"/>
    </row>
    <row r="497">
      <c r="AT497" s="36"/>
      <c r="AU497" s="36"/>
      <c r="AV497" s="36"/>
      <c r="AW497" s="36"/>
      <c r="AX497" s="36"/>
    </row>
    <row r="498">
      <c r="AT498" s="36"/>
      <c r="AU498" s="36"/>
      <c r="AV498" s="36"/>
      <c r="AW498" s="36"/>
      <c r="AX498" s="36"/>
    </row>
    <row r="499">
      <c r="AT499" s="36"/>
      <c r="AU499" s="36"/>
      <c r="AV499" s="36"/>
      <c r="AW499" s="36"/>
      <c r="AX499" s="36"/>
    </row>
    <row r="500">
      <c r="AT500" s="36"/>
      <c r="AU500" s="36"/>
      <c r="AV500" s="36"/>
      <c r="AW500" s="36"/>
      <c r="AX500" s="36"/>
    </row>
    <row r="501">
      <c r="AT501" s="36"/>
      <c r="AU501" s="36"/>
      <c r="AV501" s="36"/>
      <c r="AW501" s="36"/>
      <c r="AX501" s="36"/>
    </row>
    <row r="502">
      <c r="AT502" s="36"/>
      <c r="AU502" s="36"/>
      <c r="AV502" s="36"/>
      <c r="AW502" s="36"/>
      <c r="AX502" s="36"/>
    </row>
    <row r="503">
      <c r="AT503" s="36"/>
      <c r="AU503" s="36"/>
      <c r="AV503" s="36"/>
      <c r="AW503" s="36"/>
      <c r="AX503" s="36"/>
    </row>
    <row r="504">
      <c r="AT504" s="36"/>
      <c r="AU504" s="36"/>
      <c r="AV504" s="36"/>
      <c r="AW504" s="36"/>
      <c r="AX504" s="36"/>
    </row>
    <row r="505">
      <c r="AT505" s="36"/>
      <c r="AU505" s="36"/>
      <c r="AV505" s="36"/>
      <c r="AW505" s="36"/>
      <c r="AX505" s="36"/>
    </row>
    <row r="506">
      <c r="AT506" s="36"/>
      <c r="AU506" s="36"/>
      <c r="AV506" s="36"/>
      <c r="AW506" s="36"/>
      <c r="AX506" s="36"/>
    </row>
    <row r="507">
      <c r="AT507" s="36"/>
      <c r="AU507" s="36"/>
      <c r="AV507" s="36"/>
      <c r="AW507" s="36"/>
      <c r="AX507" s="36"/>
    </row>
    <row r="508">
      <c r="AT508" s="36"/>
      <c r="AU508" s="36"/>
      <c r="AV508" s="36"/>
      <c r="AW508" s="36"/>
      <c r="AX508" s="36"/>
    </row>
    <row r="509">
      <c r="AT509" s="36"/>
      <c r="AU509" s="36"/>
      <c r="AV509" s="36"/>
      <c r="AW509" s="36"/>
      <c r="AX509" s="36"/>
    </row>
    <row r="510">
      <c r="AT510" s="36"/>
      <c r="AU510" s="36"/>
      <c r="AV510" s="36"/>
      <c r="AW510" s="36"/>
      <c r="AX510" s="36"/>
    </row>
    <row r="511">
      <c r="AT511" s="36"/>
      <c r="AU511" s="36"/>
      <c r="AV511" s="36"/>
      <c r="AW511" s="36"/>
      <c r="AX511" s="36"/>
    </row>
    <row r="512">
      <c r="AT512" s="36"/>
      <c r="AU512" s="36"/>
      <c r="AV512" s="36"/>
      <c r="AW512" s="36"/>
      <c r="AX512" s="36"/>
    </row>
    <row r="513">
      <c r="AT513" s="36"/>
      <c r="AU513" s="36"/>
      <c r="AV513" s="36"/>
      <c r="AW513" s="36"/>
      <c r="AX513" s="36"/>
    </row>
    <row r="514">
      <c r="AT514" s="36"/>
      <c r="AU514" s="36"/>
      <c r="AV514" s="36"/>
      <c r="AW514" s="36"/>
      <c r="AX514" s="36"/>
    </row>
    <row r="515">
      <c r="AT515" s="36"/>
      <c r="AU515" s="36"/>
      <c r="AV515" s="36"/>
      <c r="AW515" s="36"/>
      <c r="AX515" s="36"/>
    </row>
    <row r="516">
      <c r="AT516" s="36"/>
      <c r="AU516" s="36"/>
      <c r="AV516" s="36"/>
      <c r="AW516" s="36"/>
      <c r="AX516" s="36"/>
    </row>
    <row r="517">
      <c r="AT517" s="36"/>
      <c r="AU517" s="36"/>
      <c r="AV517" s="36"/>
      <c r="AW517" s="36"/>
      <c r="AX517" s="36"/>
    </row>
    <row r="518">
      <c r="AT518" s="36"/>
      <c r="AU518" s="36"/>
      <c r="AV518" s="36"/>
      <c r="AW518" s="36"/>
      <c r="AX518" s="36"/>
    </row>
    <row r="519">
      <c r="AT519" s="36"/>
      <c r="AU519" s="36"/>
      <c r="AV519" s="36"/>
      <c r="AW519" s="36"/>
      <c r="AX519" s="36"/>
    </row>
    <row r="520">
      <c r="AT520" s="36"/>
      <c r="AU520" s="36"/>
      <c r="AV520" s="36"/>
      <c r="AW520" s="36"/>
      <c r="AX520" s="36"/>
    </row>
    <row r="521">
      <c r="AT521" s="36"/>
      <c r="AU521" s="36"/>
      <c r="AV521" s="36"/>
      <c r="AW521" s="36"/>
      <c r="AX521" s="36"/>
    </row>
    <row r="522">
      <c r="AT522" s="36"/>
      <c r="AU522" s="36"/>
      <c r="AV522" s="36"/>
      <c r="AW522" s="36"/>
      <c r="AX522" s="36"/>
    </row>
    <row r="523">
      <c r="AT523" s="36"/>
      <c r="AU523" s="36"/>
      <c r="AV523" s="36"/>
      <c r="AW523" s="36"/>
      <c r="AX523" s="36"/>
    </row>
    <row r="524">
      <c r="AT524" s="36"/>
      <c r="AU524" s="36"/>
      <c r="AV524" s="36"/>
      <c r="AW524" s="36"/>
      <c r="AX524" s="36"/>
    </row>
    <row r="525">
      <c r="AT525" s="36"/>
      <c r="AU525" s="36"/>
      <c r="AV525" s="36"/>
      <c r="AW525" s="36"/>
      <c r="AX525" s="36"/>
    </row>
    <row r="526">
      <c r="AT526" s="36"/>
      <c r="AU526" s="36"/>
      <c r="AV526" s="36"/>
      <c r="AW526" s="36"/>
      <c r="AX526" s="36"/>
    </row>
    <row r="527">
      <c r="AT527" s="36"/>
      <c r="AU527" s="36"/>
      <c r="AV527" s="36"/>
      <c r="AW527" s="36"/>
      <c r="AX527" s="36"/>
    </row>
    <row r="528">
      <c r="AT528" s="36"/>
      <c r="AU528" s="36"/>
      <c r="AV528" s="36"/>
      <c r="AW528" s="36"/>
      <c r="AX528" s="36"/>
    </row>
    <row r="529">
      <c r="AT529" s="36"/>
      <c r="AU529" s="36"/>
      <c r="AV529" s="36"/>
      <c r="AW529" s="36"/>
      <c r="AX529" s="36"/>
    </row>
    <row r="530">
      <c r="AT530" s="36"/>
      <c r="AU530" s="36"/>
      <c r="AV530" s="36"/>
      <c r="AW530" s="36"/>
      <c r="AX530" s="36"/>
    </row>
    <row r="531">
      <c r="AT531" s="36"/>
      <c r="AU531" s="36"/>
      <c r="AV531" s="36"/>
      <c r="AW531" s="36"/>
      <c r="AX531" s="36"/>
    </row>
    <row r="532">
      <c r="AT532" s="36"/>
      <c r="AU532" s="36"/>
      <c r="AV532" s="36"/>
      <c r="AW532" s="36"/>
      <c r="AX532" s="36"/>
    </row>
    <row r="533">
      <c r="AT533" s="36"/>
      <c r="AU533" s="36"/>
      <c r="AV533" s="36"/>
      <c r="AW533" s="36"/>
      <c r="AX533" s="36"/>
    </row>
    <row r="534">
      <c r="AT534" s="36"/>
      <c r="AU534" s="36"/>
      <c r="AV534" s="36"/>
      <c r="AW534" s="36"/>
      <c r="AX534" s="36"/>
    </row>
    <row r="535">
      <c r="AT535" s="36"/>
      <c r="AU535" s="36"/>
      <c r="AV535" s="36"/>
      <c r="AW535" s="36"/>
      <c r="AX535" s="36"/>
    </row>
    <row r="536">
      <c r="AT536" s="36"/>
      <c r="AU536" s="36"/>
      <c r="AV536" s="36"/>
      <c r="AW536" s="36"/>
      <c r="AX536" s="36"/>
    </row>
    <row r="537">
      <c r="AT537" s="36"/>
      <c r="AU537" s="36"/>
      <c r="AV537" s="36"/>
      <c r="AW537" s="36"/>
      <c r="AX537" s="36"/>
    </row>
    <row r="538">
      <c r="AT538" s="36"/>
      <c r="AU538" s="36"/>
      <c r="AV538" s="36"/>
      <c r="AW538" s="36"/>
      <c r="AX538" s="36"/>
    </row>
    <row r="539">
      <c r="AT539" s="36"/>
      <c r="AU539" s="36"/>
      <c r="AV539" s="36"/>
      <c r="AW539" s="36"/>
      <c r="AX539" s="36"/>
    </row>
    <row r="540">
      <c r="AT540" s="36"/>
      <c r="AU540" s="36"/>
      <c r="AV540" s="36"/>
      <c r="AW540" s="36"/>
      <c r="AX540" s="36"/>
    </row>
    <row r="541">
      <c r="AT541" s="36"/>
      <c r="AU541" s="36"/>
      <c r="AV541" s="36"/>
      <c r="AW541" s="36"/>
      <c r="AX541" s="36"/>
    </row>
    <row r="542">
      <c r="AT542" s="36"/>
      <c r="AU542" s="36"/>
      <c r="AV542" s="36"/>
      <c r="AW542" s="36"/>
      <c r="AX542" s="36"/>
    </row>
    <row r="543">
      <c r="AT543" s="36"/>
      <c r="AU543" s="36"/>
      <c r="AV543" s="36"/>
      <c r="AW543" s="36"/>
      <c r="AX543" s="36"/>
    </row>
    <row r="544">
      <c r="AT544" s="36"/>
      <c r="AU544" s="36"/>
      <c r="AV544" s="36"/>
      <c r="AW544" s="36"/>
      <c r="AX544" s="36"/>
    </row>
    <row r="545">
      <c r="AT545" s="36"/>
      <c r="AU545" s="36"/>
      <c r="AV545" s="36"/>
      <c r="AW545" s="36"/>
      <c r="AX545" s="36"/>
    </row>
    <row r="546">
      <c r="AT546" s="36"/>
      <c r="AU546" s="36"/>
      <c r="AV546" s="36"/>
      <c r="AW546" s="36"/>
      <c r="AX546" s="36"/>
    </row>
    <row r="547">
      <c r="AT547" s="36"/>
      <c r="AU547" s="36"/>
      <c r="AV547" s="36"/>
      <c r="AW547" s="36"/>
      <c r="AX547" s="36"/>
    </row>
    <row r="548">
      <c r="AT548" s="36"/>
      <c r="AU548" s="36"/>
      <c r="AV548" s="36"/>
      <c r="AW548" s="36"/>
      <c r="AX548" s="36"/>
    </row>
    <row r="549">
      <c r="AT549" s="36"/>
      <c r="AU549" s="36"/>
      <c r="AV549" s="36"/>
      <c r="AW549" s="36"/>
      <c r="AX549" s="36"/>
    </row>
    <row r="550">
      <c r="AT550" s="36"/>
      <c r="AU550" s="36"/>
      <c r="AV550" s="36"/>
      <c r="AW550" s="36"/>
      <c r="AX550" s="36"/>
    </row>
    <row r="551">
      <c r="AT551" s="36"/>
      <c r="AU551" s="36"/>
      <c r="AV551" s="36"/>
      <c r="AW551" s="36"/>
      <c r="AX551" s="36"/>
    </row>
    <row r="552">
      <c r="AT552" s="36"/>
      <c r="AU552" s="36"/>
      <c r="AV552" s="36"/>
      <c r="AW552" s="36"/>
      <c r="AX552" s="36"/>
    </row>
    <row r="553">
      <c r="AT553" s="36"/>
      <c r="AU553" s="36"/>
      <c r="AV553" s="36"/>
      <c r="AW553" s="36"/>
      <c r="AX553" s="36"/>
    </row>
    <row r="554">
      <c r="AT554" s="36"/>
      <c r="AU554" s="36"/>
      <c r="AV554" s="36"/>
      <c r="AW554" s="36"/>
      <c r="AX554" s="36"/>
    </row>
    <row r="555">
      <c r="AT555" s="36"/>
      <c r="AU555" s="36"/>
      <c r="AV555" s="36"/>
      <c r="AW555" s="36"/>
      <c r="AX555" s="36"/>
    </row>
    <row r="556">
      <c r="AT556" s="36"/>
      <c r="AU556" s="36"/>
      <c r="AV556" s="36"/>
      <c r="AW556" s="36"/>
      <c r="AX556" s="36"/>
    </row>
    <row r="557">
      <c r="AT557" s="36"/>
      <c r="AU557" s="36"/>
      <c r="AV557" s="36"/>
      <c r="AW557" s="36"/>
      <c r="AX557" s="36"/>
    </row>
    <row r="558">
      <c r="AT558" s="36"/>
      <c r="AU558" s="36"/>
      <c r="AV558" s="36"/>
      <c r="AW558" s="36"/>
      <c r="AX558" s="36"/>
    </row>
    <row r="559">
      <c r="AT559" s="36"/>
      <c r="AU559" s="36"/>
      <c r="AV559" s="36"/>
      <c r="AW559" s="36"/>
      <c r="AX559" s="36"/>
    </row>
    <row r="560">
      <c r="AT560" s="36"/>
      <c r="AU560" s="36"/>
      <c r="AV560" s="36"/>
      <c r="AW560" s="36"/>
      <c r="AX560" s="36"/>
    </row>
    <row r="561">
      <c r="AT561" s="36"/>
      <c r="AU561" s="36"/>
      <c r="AV561" s="36"/>
      <c r="AW561" s="36"/>
      <c r="AX561" s="36"/>
    </row>
    <row r="562">
      <c r="AT562" s="36"/>
      <c r="AU562" s="36"/>
      <c r="AV562" s="36"/>
      <c r="AW562" s="36"/>
      <c r="AX562" s="36"/>
    </row>
    <row r="563">
      <c r="AT563" s="36"/>
      <c r="AU563" s="36"/>
      <c r="AV563" s="36"/>
      <c r="AW563" s="36"/>
      <c r="AX563" s="36"/>
    </row>
    <row r="564">
      <c r="AT564" s="36"/>
      <c r="AU564" s="36"/>
      <c r="AV564" s="36"/>
      <c r="AW564" s="36"/>
      <c r="AX564" s="36"/>
    </row>
    <row r="565">
      <c r="AT565" s="36"/>
      <c r="AU565" s="36"/>
      <c r="AV565" s="36"/>
      <c r="AW565" s="36"/>
      <c r="AX565" s="36"/>
    </row>
    <row r="566">
      <c r="AT566" s="36"/>
      <c r="AU566" s="36"/>
      <c r="AV566" s="36"/>
      <c r="AW566" s="36"/>
      <c r="AX566" s="36"/>
    </row>
    <row r="567">
      <c r="AT567" s="36"/>
      <c r="AU567" s="36"/>
      <c r="AV567" s="36"/>
      <c r="AW567" s="36"/>
      <c r="AX567" s="36"/>
    </row>
    <row r="568">
      <c r="AT568" s="36"/>
      <c r="AU568" s="36"/>
      <c r="AV568" s="36"/>
      <c r="AW568" s="36"/>
      <c r="AX568" s="36"/>
    </row>
    <row r="569">
      <c r="AT569" s="36"/>
      <c r="AU569" s="36"/>
      <c r="AV569" s="36"/>
      <c r="AW569" s="36"/>
      <c r="AX569" s="36"/>
    </row>
    <row r="570">
      <c r="AT570" s="36"/>
      <c r="AU570" s="36"/>
      <c r="AV570" s="36"/>
      <c r="AW570" s="36"/>
      <c r="AX570" s="36"/>
    </row>
    <row r="571">
      <c r="AT571" s="36"/>
      <c r="AU571" s="36"/>
      <c r="AV571" s="36"/>
      <c r="AW571" s="36"/>
      <c r="AX571" s="36"/>
    </row>
    <row r="572">
      <c r="AT572" s="36"/>
      <c r="AU572" s="36"/>
      <c r="AV572" s="36"/>
      <c r="AW572" s="36"/>
      <c r="AX572" s="36"/>
    </row>
    <row r="573">
      <c r="AT573" s="36"/>
      <c r="AU573" s="36"/>
      <c r="AV573" s="36"/>
      <c r="AW573" s="36"/>
      <c r="AX573" s="36"/>
    </row>
    <row r="574">
      <c r="AT574" s="36"/>
      <c r="AU574" s="36"/>
      <c r="AV574" s="36"/>
      <c r="AW574" s="36"/>
      <c r="AX574" s="36"/>
    </row>
    <row r="575">
      <c r="AT575" s="36"/>
      <c r="AU575" s="36"/>
      <c r="AV575" s="36"/>
      <c r="AW575" s="36"/>
      <c r="AX575" s="36"/>
    </row>
    <row r="576">
      <c r="AT576" s="36"/>
      <c r="AU576" s="36"/>
      <c r="AV576" s="36"/>
      <c r="AW576" s="36"/>
      <c r="AX576" s="36"/>
    </row>
    <row r="577">
      <c r="AT577" s="36"/>
      <c r="AU577" s="36"/>
      <c r="AV577" s="36"/>
      <c r="AW577" s="36"/>
      <c r="AX577" s="36"/>
    </row>
    <row r="578">
      <c r="AT578" s="36"/>
      <c r="AU578" s="36"/>
      <c r="AV578" s="36"/>
      <c r="AW578" s="36"/>
      <c r="AX578" s="36"/>
    </row>
    <row r="579">
      <c r="AT579" s="36"/>
      <c r="AU579" s="36"/>
      <c r="AV579" s="36"/>
      <c r="AW579" s="36"/>
      <c r="AX579" s="36"/>
    </row>
    <row r="580">
      <c r="AT580" s="36"/>
      <c r="AU580" s="36"/>
      <c r="AV580" s="36"/>
      <c r="AW580" s="36"/>
      <c r="AX580" s="36"/>
    </row>
    <row r="581">
      <c r="AT581" s="36"/>
      <c r="AU581" s="36"/>
      <c r="AV581" s="36"/>
      <c r="AW581" s="36"/>
      <c r="AX581" s="36"/>
    </row>
    <row r="582">
      <c r="AT582" s="36"/>
      <c r="AU582" s="36"/>
      <c r="AV582" s="36"/>
      <c r="AW582" s="36"/>
      <c r="AX582" s="36"/>
    </row>
    <row r="583">
      <c r="AT583" s="36"/>
      <c r="AU583" s="36"/>
      <c r="AV583" s="36"/>
      <c r="AW583" s="36"/>
      <c r="AX583" s="36"/>
    </row>
    <row r="584">
      <c r="AT584" s="36"/>
      <c r="AU584" s="36"/>
      <c r="AV584" s="36"/>
      <c r="AW584" s="36"/>
      <c r="AX584" s="36"/>
    </row>
    <row r="585">
      <c r="AT585" s="36"/>
      <c r="AU585" s="36"/>
      <c r="AV585" s="36"/>
      <c r="AW585" s="36"/>
      <c r="AX585" s="36"/>
    </row>
    <row r="586">
      <c r="AT586" s="36"/>
      <c r="AU586" s="36"/>
      <c r="AV586" s="36"/>
      <c r="AW586" s="36"/>
      <c r="AX586" s="36"/>
    </row>
    <row r="587">
      <c r="AT587" s="36"/>
      <c r="AU587" s="36"/>
      <c r="AV587" s="36"/>
      <c r="AW587" s="36"/>
      <c r="AX587" s="36"/>
    </row>
    <row r="588">
      <c r="AT588" s="36"/>
      <c r="AU588" s="36"/>
      <c r="AV588" s="36"/>
      <c r="AW588" s="36"/>
      <c r="AX588" s="36"/>
    </row>
    <row r="589">
      <c r="AT589" s="36"/>
      <c r="AU589" s="36"/>
      <c r="AV589" s="36"/>
      <c r="AW589" s="36"/>
      <c r="AX589" s="36"/>
    </row>
    <row r="590">
      <c r="AT590" s="36"/>
      <c r="AU590" s="36"/>
      <c r="AV590" s="36"/>
      <c r="AW590" s="36"/>
      <c r="AX590" s="36"/>
    </row>
    <row r="591">
      <c r="AT591" s="36"/>
      <c r="AU591" s="36"/>
      <c r="AV591" s="36"/>
      <c r="AW591" s="36"/>
      <c r="AX591" s="36"/>
    </row>
    <row r="592">
      <c r="AT592" s="36"/>
      <c r="AU592" s="36"/>
      <c r="AV592" s="36"/>
      <c r="AW592" s="36"/>
      <c r="AX592" s="36"/>
    </row>
    <row r="593">
      <c r="AT593" s="36"/>
      <c r="AU593" s="36"/>
      <c r="AV593" s="36"/>
      <c r="AW593" s="36"/>
      <c r="AX593" s="36"/>
    </row>
    <row r="594">
      <c r="AT594" s="36"/>
      <c r="AU594" s="36"/>
      <c r="AV594" s="36"/>
      <c r="AW594" s="36"/>
      <c r="AX594" s="36"/>
    </row>
    <row r="595">
      <c r="AT595" s="36"/>
      <c r="AU595" s="36"/>
      <c r="AV595" s="36"/>
      <c r="AW595" s="36"/>
      <c r="AX595" s="36"/>
    </row>
    <row r="596">
      <c r="AT596" s="36"/>
      <c r="AU596" s="36"/>
      <c r="AV596" s="36"/>
      <c r="AW596" s="36"/>
      <c r="AX596" s="36"/>
    </row>
    <row r="597">
      <c r="AT597" s="36"/>
      <c r="AU597" s="36"/>
      <c r="AV597" s="36"/>
      <c r="AW597" s="36"/>
      <c r="AX597" s="36"/>
    </row>
    <row r="598">
      <c r="AT598" s="36"/>
      <c r="AU598" s="36"/>
      <c r="AV598" s="36"/>
      <c r="AW598" s="36"/>
      <c r="AX598" s="36"/>
    </row>
    <row r="599">
      <c r="AT599" s="36"/>
      <c r="AU599" s="36"/>
      <c r="AV599" s="36"/>
      <c r="AW599" s="36"/>
      <c r="AX599" s="36"/>
    </row>
    <row r="600">
      <c r="AT600" s="36"/>
      <c r="AU600" s="36"/>
      <c r="AV600" s="36"/>
      <c r="AW600" s="36"/>
      <c r="AX600" s="36"/>
    </row>
    <row r="601">
      <c r="AT601" s="36"/>
      <c r="AU601" s="36"/>
      <c r="AV601" s="36"/>
      <c r="AW601" s="36"/>
      <c r="AX601" s="36"/>
    </row>
    <row r="602">
      <c r="AT602" s="36"/>
      <c r="AU602" s="36"/>
      <c r="AV602" s="36"/>
      <c r="AW602" s="36"/>
      <c r="AX602" s="36"/>
    </row>
    <row r="603">
      <c r="AT603" s="36"/>
      <c r="AU603" s="36"/>
      <c r="AV603" s="36"/>
      <c r="AW603" s="36"/>
      <c r="AX603" s="36"/>
    </row>
    <row r="604">
      <c r="AT604" s="36"/>
      <c r="AU604" s="36"/>
      <c r="AV604" s="36"/>
      <c r="AW604" s="36"/>
      <c r="AX604" s="36"/>
    </row>
    <row r="605">
      <c r="AT605" s="36"/>
      <c r="AU605" s="36"/>
      <c r="AV605" s="36"/>
      <c r="AW605" s="36"/>
      <c r="AX605" s="36"/>
    </row>
    <row r="606">
      <c r="AT606" s="36"/>
      <c r="AU606" s="36"/>
      <c r="AV606" s="36"/>
      <c r="AW606" s="36"/>
      <c r="AX606" s="36"/>
    </row>
    <row r="607">
      <c r="AT607" s="36"/>
      <c r="AU607" s="36"/>
      <c r="AV607" s="36"/>
      <c r="AW607" s="36"/>
      <c r="AX607" s="36"/>
    </row>
    <row r="608">
      <c r="AT608" s="36"/>
      <c r="AU608" s="36"/>
      <c r="AV608" s="36"/>
      <c r="AW608" s="36"/>
      <c r="AX608" s="36"/>
    </row>
    <row r="609">
      <c r="AT609" s="36"/>
      <c r="AU609" s="36"/>
      <c r="AV609" s="36"/>
      <c r="AW609" s="36"/>
      <c r="AX609" s="36"/>
    </row>
    <row r="610">
      <c r="AT610" s="36"/>
      <c r="AU610" s="36"/>
      <c r="AV610" s="36"/>
      <c r="AW610" s="36"/>
      <c r="AX610" s="36"/>
    </row>
    <row r="611">
      <c r="AT611" s="36"/>
      <c r="AU611" s="36"/>
      <c r="AV611" s="36"/>
      <c r="AW611" s="36"/>
      <c r="AX611" s="36"/>
    </row>
    <row r="612">
      <c r="AT612" s="36"/>
      <c r="AU612" s="36"/>
      <c r="AV612" s="36"/>
      <c r="AW612" s="36"/>
      <c r="AX612" s="36"/>
    </row>
    <row r="613">
      <c r="AT613" s="36"/>
      <c r="AU613" s="36"/>
      <c r="AV613" s="36"/>
      <c r="AW613" s="36"/>
      <c r="AX613" s="36"/>
    </row>
    <row r="614">
      <c r="AT614" s="36"/>
      <c r="AU614" s="36"/>
      <c r="AV614" s="36"/>
      <c r="AW614" s="36"/>
      <c r="AX614" s="36"/>
    </row>
    <row r="615">
      <c r="AT615" s="36"/>
      <c r="AU615" s="36"/>
      <c r="AV615" s="36"/>
      <c r="AW615" s="36"/>
      <c r="AX615" s="36"/>
    </row>
    <row r="616">
      <c r="AT616" s="36"/>
      <c r="AU616" s="36"/>
      <c r="AV616" s="36"/>
      <c r="AW616" s="36"/>
      <c r="AX616" s="36"/>
    </row>
    <row r="617">
      <c r="AT617" s="36"/>
      <c r="AU617" s="36"/>
      <c r="AV617" s="36"/>
      <c r="AW617" s="36"/>
      <c r="AX617" s="36"/>
    </row>
    <row r="618">
      <c r="AT618" s="36"/>
      <c r="AU618" s="36"/>
      <c r="AV618" s="36"/>
      <c r="AW618" s="36"/>
      <c r="AX618" s="36"/>
    </row>
    <row r="619">
      <c r="AT619" s="36"/>
      <c r="AU619" s="36"/>
      <c r="AV619" s="36"/>
      <c r="AW619" s="36"/>
      <c r="AX619" s="36"/>
    </row>
    <row r="620">
      <c r="AT620" s="36"/>
      <c r="AU620" s="36"/>
      <c r="AV620" s="36"/>
      <c r="AW620" s="36"/>
      <c r="AX620" s="36"/>
    </row>
    <row r="621">
      <c r="AT621" s="36"/>
      <c r="AU621" s="36"/>
      <c r="AV621" s="36"/>
      <c r="AW621" s="36"/>
      <c r="AX621" s="36"/>
    </row>
    <row r="622">
      <c r="AT622" s="36"/>
      <c r="AU622" s="36"/>
      <c r="AV622" s="36"/>
      <c r="AW622" s="36"/>
      <c r="AX622" s="36"/>
    </row>
    <row r="623">
      <c r="AT623" s="36"/>
      <c r="AU623" s="36"/>
      <c r="AV623" s="36"/>
      <c r="AW623" s="36"/>
      <c r="AX623" s="36"/>
    </row>
    <row r="624">
      <c r="AT624" s="36"/>
      <c r="AU624" s="36"/>
      <c r="AV624" s="36"/>
      <c r="AW624" s="36"/>
      <c r="AX624" s="36"/>
    </row>
    <row r="625">
      <c r="AT625" s="36"/>
      <c r="AU625" s="36"/>
      <c r="AV625" s="36"/>
      <c r="AW625" s="36"/>
      <c r="AX625" s="36"/>
    </row>
    <row r="626">
      <c r="AT626" s="36"/>
      <c r="AU626" s="36"/>
      <c r="AV626" s="36"/>
      <c r="AW626" s="36"/>
      <c r="AX626" s="36"/>
    </row>
    <row r="627">
      <c r="AT627" s="36"/>
      <c r="AU627" s="36"/>
      <c r="AV627" s="36"/>
      <c r="AW627" s="36"/>
      <c r="AX627" s="36"/>
    </row>
    <row r="628">
      <c r="AT628" s="36"/>
      <c r="AU628" s="36"/>
      <c r="AV628" s="36"/>
      <c r="AW628" s="36"/>
      <c r="AX628" s="36"/>
    </row>
    <row r="629">
      <c r="AT629" s="36"/>
      <c r="AU629" s="36"/>
      <c r="AV629" s="36"/>
      <c r="AW629" s="36"/>
      <c r="AX629" s="36"/>
    </row>
    <row r="630">
      <c r="AT630" s="36"/>
      <c r="AU630" s="36"/>
      <c r="AV630" s="36"/>
      <c r="AW630" s="36"/>
      <c r="AX630" s="36"/>
    </row>
    <row r="631">
      <c r="AT631" s="36"/>
      <c r="AU631" s="36"/>
      <c r="AV631" s="36"/>
      <c r="AW631" s="36"/>
      <c r="AX631" s="36"/>
    </row>
    <row r="632">
      <c r="AT632" s="36"/>
      <c r="AU632" s="36"/>
      <c r="AV632" s="36"/>
      <c r="AW632" s="36"/>
      <c r="AX632" s="36"/>
    </row>
    <row r="633">
      <c r="AT633" s="36"/>
      <c r="AU633" s="36"/>
      <c r="AV633" s="36"/>
      <c r="AW633" s="36"/>
      <c r="AX633" s="36"/>
    </row>
    <row r="634">
      <c r="AT634" s="36"/>
      <c r="AU634" s="36"/>
      <c r="AV634" s="36"/>
      <c r="AW634" s="36"/>
      <c r="AX634" s="36"/>
    </row>
    <row r="635">
      <c r="AT635" s="36"/>
      <c r="AU635" s="36"/>
      <c r="AV635" s="36"/>
      <c r="AW635" s="36"/>
      <c r="AX635" s="36"/>
    </row>
    <row r="636">
      <c r="AT636" s="36"/>
      <c r="AU636" s="36"/>
      <c r="AV636" s="36"/>
      <c r="AW636" s="36"/>
      <c r="AX636" s="36"/>
    </row>
    <row r="637">
      <c r="AT637" s="36"/>
      <c r="AU637" s="36"/>
      <c r="AV637" s="36"/>
      <c r="AW637" s="36"/>
      <c r="AX637" s="36"/>
    </row>
    <row r="638">
      <c r="AT638" s="36"/>
      <c r="AU638" s="36"/>
      <c r="AV638" s="36"/>
      <c r="AW638" s="36"/>
      <c r="AX638" s="36"/>
    </row>
    <row r="639">
      <c r="AT639" s="36"/>
      <c r="AU639" s="36"/>
      <c r="AV639" s="36"/>
      <c r="AW639" s="36"/>
      <c r="AX639" s="36"/>
    </row>
    <row r="640">
      <c r="AT640" s="36"/>
      <c r="AU640" s="36"/>
      <c r="AV640" s="36"/>
      <c r="AW640" s="36"/>
      <c r="AX640" s="36"/>
    </row>
    <row r="641">
      <c r="AT641" s="36"/>
      <c r="AU641" s="36"/>
      <c r="AV641" s="36"/>
      <c r="AW641" s="36"/>
      <c r="AX641" s="36"/>
    </row>
    <row r="642">
      <c r="AT642" s="36"/>
      <c r="AU642" s="36"/>
      <c r="AV642" s="36"/>
      <c r="AW642" s="36"/>
      <c r="AX642" s="36"/>
    </row>
    <row r="643">
      <c r="AT643" s="36"/>
      <c r="AU643" s="36"/>
      <c r="AV643" s="36"/>
      <c r="AW643" s="36"/>
      <c r="AX643" s="36"/>
    </row>
    <row r="644">
      <c r="AT644" s="36"/>
      <c r="AU644" s="36"/>
      <c r="AV644" s="36"/>
      <c r="AW644" s="36"/>
      <c r="AX644" s="36"/>
    </row>
    <row r="645">
      <c r="AT645" s="36"/>
      <c r="AU645" s="36"/>
      <c r="AV645" s="36"/>
      <c r="AW645" s="36"/>
      <c r="AX645" s="36"/>
    </row>
    <row r="646">
      <c r="AT646" s="36"/>
      <c r="AU646" s="36"/>
      <c r="AV646" s="36"/>
      <c r="AW646" s="36"/>
      <c r="AX646" s="36"/>
    </row>
    <row r="647">
      <c r="AT647" s="36"/>
      <c r="AU647" s="36"/>
      <c r="AV647" s="36"/>
      <c r="AW647" s="36"/>
      <c r="AX647" s="36"/>
    </row>
    <row r="648">
      <c r="AT648" s="36"/>
      <c r="AU648" s="36"/>
      <c r="AV648" s="36"/>
      <c r="AW648" s="36"/>
      <c r="AX648" s="36"/>
    </row>
    <row r="649">
      <c r="AT649" s="36"/>
      <c r="AU649" s="36"/>
      <c r="AV649" s="36"/>
      <c r="AW649" s="36"/>
      <c r="AX649" s="36"/>
    </row>
    <row r="650">
      <c r="AT650" s="36"/>
      <c r="AU650" s="36"/>
      <c r="AV650" s="36"/>
      <c r="AW650" s="36"/>
      <c r="AX650" s="36"/>
    </row>
    <row r="651">
      <c r="AT651" s="36"/>
      <c r="AU651" s="36"/>
      <c r="AV651" s="36"/>
      <c r="AW651" s="36"/>
      <c r="AX651" s="36"/>
    </row>
    <row r="652">
      <c r="AT652" s="36"/>
      <c r="AU652" s="36"/>
      <c r="AV652" s="36"/>
      <c r="AW652" s="36"/>
      <c r="AX652" s="36"/>
    </row>
    <row r="653">
      <c r="AT653" s="36"/>
      <c r="AU653" s="36"/>
      <c r="AV653" s="36"/>
      <c r="AW653" s="36"/>
      <c r="AX653" s="36"/>
    </row>
    <row r="654">
      <c r="AT654" s="36"/>
      <c r="AU654" s="36"/>
      <c r="AV654" s="36"/>
      <c r="AW654" s="36"/>
      <c r="AX654" s="36"/>
    </row>
    <row r="655">
      <c r="AT655" s="36"/>
      <c r="AU655" s="36"/>
      <c r="AV655" s="36"/>
      <c r="AW655" s="36"/>
      <c r="AX655" s="36"/>
    </row>
    <row r="656">
      <c r="AT656" s="36"/>
      <c r="AU656" s="36"/>
      <c r="AV656" s="36"/>
      <c r="AW656" s="36"/>
      <c r="AX656" s="36"/>
    </row>
    <row r="657">
      <c r="AT657" s="36"/>
      <c r="AU657" s="36"/>
      <c r="AV657" s="36"/>
      <c r="AW657" s="36"/>
      <c r="AX657" s="36"/>
    </row>
    <row r="658">
      <c r="AT658" s="36"/>
      <c r="AU658" s="36"/>
      <c r="AV658" s="36"/>
      <c r="AW658" s="36"/>
      <c r="AX658" s="36"/>
    </row>
    <row r="659">
      <c r="AT659" s="36"/>
      <c r="AU659" s="36"/>
      <c r="AV659" s="36"/>
      <c r="AW659" s="36"/>
      <c r="AX659" s="36"/>
    </row>
    <row r="660">
      <c r="AT660" s="36"/>
      <c r="AU660" s="36"/>
      <c r="AV660" s="36"/>
      <c r="AW660" s="36"/>
      <c r="AX660" s="36"/>
    </row>
    <row r="661">
      <c r="AT661" s="36"/>
      <c r="AU661" s="36"/>
      <c r="AV661" s="36"/>
      <c r="AW661" s="36"/>
      <c r="AX661" s="36"/>
    </row>
    <row r="662">
      <c r="AT662" s="36"/>
      <c r="AU662" s="36"/>
      <c r="AV662" s="36"/>
      <c r="AW662" s="36"/>
      <c r="AX662" s="36"/>
    </row>
    <row r="663">
      <c r="AT663" s="36"/>
      <c r="AU663" s="36"/>
      <c r="AV663" s="36"/>
      <c r="AW663" s="36"/>
      <c r="AX663" s="36"/>
    </row>
    <row r="664">
      <c r="AT664" s="36"/>
      <c r="AU664" s="36"/>
      <c r="AV664" s="36"/>
      <c r="AW664" s="36"/>
      <c r="AX664" s="36"/>
    </row>
    <row r="665">
      <c r="AT665" s="36"/>
      <c r="AU665" s="36"/>
      <c r="AV665" s="36"/>
      <c r="AW665" s="36"/>
      <c r="AX665" s="36"/>
    </row>
    <row r="666">
      <c r="AT666" s="36"/>
      <c r="AU666" s="36"/>
      <c r="AV666" s="36"/>
      <c r="AW666" s="36"/>
      <c r="AX666" s="36"/>
    </row>
    <row r="667">
      <c r="AT667" s="36"/>
      <c r="AU667" s="36"/>
      <c r="AV667" s="36"/>
      <c r="AW667" s="36"/>
      <c r="AX667" s="36"/>
    </row>
    <row r="668">
      <c r="AT668" s="36"/>
      <c r="AU668" s="36"/>
      <c r="AV668" s="36"/>
      <c r="AW668" s="36"/>
      <c r="AX668" s="36"/>
    </row>
    <row r="669">
      <c r="AT669" s="36"/>
      <c r="AU669" s="36"/>
      <c r="AV669" s="36"/>
      <c r="AW669" s="36"/>
      <c r="AX669" s="36"/>
    </row>
    <row r="670">
      <c r="AT670" s="36"/>
      <c r="AU670" s="36"/>
      <c r="AV670" s="36"/>
      <c r="AW670" s="36"/>
      <c r="AX670" s="36"/>
    </row>
    <row r="671">
      <c r="AT671" s="36"/>
      <c r="AU671" s="36"/>
      <c r="AV671" s="36"/>
      <c r="AW671" s="36"/>
      <c r="AX671" s="36"/>
    </row>
    <row r="672">
      <c r="AT672" s="36"/>
      <c r="AU672" s="36"/>
      <c r="AV672" s="36"/>
      <c r="AW672" s="36"/>
      <c r="AX672" s="36"/>
    </row>
    <row r="673">
      <c r="AT673" s="36"/>
      <c r="AU673" s="36"/>
      <c r="AV673" s="36"/>
      <c r="AW673" s="36"/>
      <c r="AX673" s="36"/>
    </row>
    <row r="674">
      <c r="AT674" s="36"/>
      <c r="AU674" s="36"/>
      <c r="AV674" s="36"/>
      <c r="AW674" s="36"/>
      <c r="AX674" s="36"/>
    </row>
    <row r="675">
      <c r="AT675" s="36"/>
      <c r="AU675" s="36"/>
      <c r="AV675" s="36"/>
      <c r="AW675" s="36"/>
      <c r="AX675" s="36"/>
    </row>
    <row r="676">
      <c r="AT676" s="36"/>
      <c r="AU676" s="36"/>
      <c r="AV676" s="36"/>
      <c r="AW676" s="36"/>
      <c r="AX676" s="36"/>
    </row>
    <row r="677">
      <c r="AT677" s="36"/>
      <c r="AU677" s="36"/>
      <c r="AV677" s="36"/>
      <c r="AW677" s="36"/>
      <c r="AX677" s="36"/>
    </row>
    <row r="678">
      <c r="AT678" s="36"/>
      <c r="AU678" s="36"/>
      <c r="AV678" s="36"/>
      <c r="AW678" s="36"/>
      <c r="AX678" s="36"/>
    </row>
    <row r="679">
      <c r="AT679" s="36"/>
      <c r="AU679" s="36"/>
      <c r="AV679" s="36"/>
      <c r="AW679" s="36"/>
      <c r="AX679" s="36"/>
    </row>
    <row r="680">
      <c r="AT680" s="36"/>
      <c r="AU680" s="36"/>
      <c r="AV680" s="36"/>
      <c r="AW680" s="36"/>
      <c r="AX680" s="36"/>
    </row>
    <row r="681">
      <c r="AT681" s="36"/>
      <c r="AU681" s="36"/>
      <c r="AV681" s="36"/>
      <c r="AW681" s="36"/>
      <c r="AX681" s="36"/>
    </row>
    <row r="682">
      <c r="AT682" s="36"/>
      <c r="AU682" s="36"/>
      <c r="AV682" s="36"/>
      <c r="AW682" s="36"/>
      <c r="AX682" s="36"/>
    </row>
    <row r="683">
      <c r="AT683" s="36"/>
      <c r="AU683" s="36"/>
      <c r="AV683" s="36"/>
      <c r="AW683" s="36"/>
      <c r="AX683" s="36"/>
    </row>
    <row r="684">
      <c r="AT684" s="36"/>
      <c r="AU684" s="36"/>
      <c r="AV684" s="36"/>
      <c r="AW684" s="36"/>
      <c r="AX684" s="36"/>
    </row>
    <row r="685">
      <c r="AT685" s="36"/>
      <c r="AU685" s="36"/>
      <c r="AV685" s="36"/>
      <c r="AW685" s="36"/>
      <c r="AX685" s="36"/>
    </row>
    <row r="686">
      <c r="AT686" s="36"/>
      <c r="AU686" s="36"/>
      <c r="AV686" s="36"/>
      <c r="AW686" s="36"/>
      <c r="AX686" s="36"/>
    </row>
    <row r="687">
      <c r="AT687" s="36"/>
      <c r="AU687" s="36"/>
      <c r="AV687" s="36"/>
      <c r="AW687" s="36"/>
      <c r="AX687" s="36"/>
    </row>
    <row r="688">
      <c r="AT688" s="36"/>
      <c r="AU688" s="36"/>
      <c r="AV688" s="36"/>
      <c r="AW688" s="36"/>
      <c r="AX688" s="36"/>
    </row>
    <row r="689">
      <c r="AT689" s="36"/>
      <c r="AU689" s="36"/>
      <c r="AV689" s="36"/>
      <c r="AW689" s="36"/>
      <c r="AX689" s="36"/>
    </row>
    <row r="690">
      <c r="AT690" s="36"/>
      <c r="AU690" s="36"/>
      <c r="AV690" s="36"/>
      <c r="AW690" s="36"/>
      <c r="AX690" s="36"/>
    </row>
    <row r="691">
      <c r="AT691" s="36"/>
      <c r="AU691" s="36"/>
      <c r="AV691" s="36"/>
      <c r="AW691" s="36"/>
      <c r="AX691" s="36"/>
    </row>
    <row r="692">
      <c r="AT692" s="36"/>
      <c r="AU692" s="36"/>
      <c r="AV692" s="36"/>
      <c r="AW692" s="36"/>
      <c r="AX692" s="36"/>
    </row>
    <row r="693">
      <c r="AT693" s="36"/>
      <c r="AU693" s="36"/>
      <c r="AV693" s="36"/>
      <c r="AW693" s="36"/>
      <c r="AX693" s="36"/>
    </row>
    <row r="694">
      <c r="AT694" s="36"/>
      <c r="AU694" s="36"/>
      <c r="AV694" s="36"/>
      <c r="AW694" s="36"/>
      <c r="AX694" s="36"/>
    </row>
    <row r="695">
      <c r="AT695" s="36"/>
      <c r="AU695" s="36"/>
      <c r="AV695" s="36"/>
      <c r="AW695" s="36"/>
      <c r="AX695" s="36"/>
    </row>
    <row r="696">
      <c r="AT696" s="36"/>
      <c r="AU696" s="36"/>
      <c r="AV696" s="36"/>
      <c r="AW696" s="36"/>
      <c r="AX696" s="36"/>
    </row>
    <row r="697">
      <c r="AT697" s="36"/>
      <c r="AU697" s="36"/>
      <c r="AV697" s="36"/>
      <c r="AW697" s="36"/>
      <c r="AX697" s="36"/>
    </row>
    <row r="698">
      <c r="AT698" s="36"/>
      <c r="AU698" s="36"/>
      <c r="AV698" s="36"/>
      <c r="AW698" s="36"/>
      <c r="AX698" s="36"/>
    </row>
    <row r="699">
      <c r="AT699" s="36"/>
      <c r="AU699" s="36"/>
      <c r="AV699" s="36"/>
      <c r="AW699" s="36"/>
      <c r="AX699" s="36"/>
    </row>
    <row r="700">
      <c r="AT700" s="36"/>
      <c r="AU700" s="36"/>
      <c r="AV700" s="36"/>
      <c r="AW700" s="36"/>
      <c r="AX700" s="36"/>
    </row>
    <row r="701">
      <c r="AT701" s="36"/>
      <c r="AU701" s="36"/>
      <c r="AV701" s="36"/>
      <c r="AW701" s="36"/>
      <c r="AX701" s="36"/>
    </row>
    <row r="702">
      <c r="AT702" s="36"/>
      <c r="AU702" s="36"/>
      <c r="AV702" s="36"/>
      <c r="AW702" s="36"/>
      <c r="AX702" s="36"/>
    </row>
    <row r="703">
      <c r="AT703" s="36"/>
      <c r="AU703" s="36"/>
      <c r="AV703" s="36"/>
      <c r="AW703" s="36"/>
      <c r="AX703" s="36"/>
    </row>
    <row r="704">
      <c r="AT704" s="36"/>
      <c r="AU704" s="36"/>
      <c r="AV704" s="36"/>
      <c r="AW704" s="36"/>
      <c r="AX704" s="36"/>
    </row>
    <row r="705">
      <c r="AT705" s="36"/>
      <c r="AU705" s="36"/>
      <c r="AV705" s="36"/>
      <c r="AW705" s="36"/>
      <c r="AX705" s="36"/>
    </row>
    <row r="706">
      <c r="AT706" s="36"/>
      <c r="AU706" s="36"/>
      <c r="AV706" s="36"/>
      <c r="AW706" s="36"/>
      <c r="AX706" s="36"/>
    </row>
    <row r="707">
      <c r="AT707" s="36"/>
      <c r="AU707" s="36"/>
      <c r="AV707" s="36"/>
      <c r="AW707" s="36"/>
      <c r="AX707" s="36"/>
    </row>
    <row r="708">
      <c r="AT708" s="36"/>
      <c r="AU708" s="36"/>
      <c r="AV708" s="36"/>
      <c r="AW708" s="36"/>
      <c r="AX708" s="36"/>
    </row>
    <row r="709">
      <c r="AT709" s="36"/>
      <c r="AU709" s="36"/>
      <c r="AV709" s="36"/>
      <c r="AW709" s="36"/>
      <c r="AX709" s="36"/>
    </row>
    <row r="710">
      <c r="AT710" s="36"/>
      <c r="AU710" s="36"/>
      <c r="AV710" s="36"/>
      <c r="AW710" s="36"/>
      <c r="AX710" s="36"/>
    </row>
    <row r="711">
      <c r="AT711" s="36"/>
      <c r="AU711" s="36"/>
      <c r="AV711" s="36"/>
      <c r="AW711" s="36"/>
      <c r="AX711" s="36"/>
    </row>
    <row r="712">
      <c r="AT712" s="36"/>
      <c r="AU712" s="36"/>
      <c r="AV712" s="36"/>
      <c r="AW712" s="36"/>
      <c r="AX712" s="36"/>
    </row>
    <row r="713">
      <c r="AT713" s="36"/>
      <c r="AU713" s="36"/>
      <c r="AV713" s="36"/>
      <c r="AW713" s="36"/>
      <c r="AX713" s="36"/>
    </row>
    <row r="714">
      <c r="AT714" s="36"/>
      <c r="AU714" s="36"/>
      <c r="AV714" s="36"/>
      <c r="AW714" s="36"/>
      <c r="AX714" s="36"/>
    </row>
    <row r="715">
      <c r="AT715" s="36"/>
      <c r="AU715" s="36"/>
      <c r="AV715" s="36"/>
      <c r="AW715" s="36"/>
      <c r="AX715" s="36"/>
    </row>
    <row r="716">
      <c r="AT716" s="36"/>
      <c r="AU716" s="36"/>
      <c r="AV716" s="36"/>
      <c r="AW716" s="36"/>
      <c r="AX716" s="36"/>
    </row>
    <row r="717">
      <c r="AT717" s="36"/>
      <c r="AU717" s="36"/>
      <c r="AV717" s="36"/>
      <c r="AW717" s="36"/>
      <c r="AX717" s="36"/>
    </row>
    <row r="718">
      <c r="AT718" s="36"/>
      <c r="AU718" s="36"/>
      <c r="AV718" s="36"/>
      <c r="AW718" s="36"/>
      <c r="AX718" s="36"/>
    </row>
    <row r="719">
      <c r="AT719" s="36"/>
      <c r="AU719" s="36"/>
      <c r="AV719" s="36"/>
      <c r="AW719" s="36"/>
      <c r="AX719" s="36"/>
    </row>
    <row r="720">
      <c r="AT720" s="36"/>
      <c r="AU720" s="36"/>
      <c r="AV720" s="36"/>
      <c r="AW720" s="36"/>
      <c r="AX720" s="36"/>
    </row>
    <row r="721">
      <c r="AT721" s="36"/>
      <c r="AU721" s="36"/>
      <c r="AV721" s="36"/>
      <c r="AW721" s="36"/>
      <c r="AX721" s="36"/>
    </row>
    <row r="722">
      <c r="AT722" s="36"/>
      <c r="AU722" s="36"/>
      <c r="AV722" s="36"/>
      <c r="AW722" s="36"/>
      <c r="AX722" s="36"/>
    </row>
    <row r="723">
      <c r="AT723" s="36"/>
      <c r="AU723" s="36"/>
      <c r="AV723" s="36"/>
      <c r="AW723" s="36"/>
      <c r="AX723" s="36"/>
    </row>
    <row r="724">
      <c r="AT724" s="36"/>
      <c r="AU724" s="36"/>
      <c r="AV724" s="36"/>
      <c r="AW724" s="36"/>
      <c r="AX724" s="36"/>
    </row>
    <row r="725">
      <c r="AT725" s="36"/>
      <c r="AU725" s="36"/>
      <c r="AV725" s="36"/>
      <c r="AW725" s="36"/>
      <c r="AX725" s="36"/>
    </row>
    <row r="726">
      <c r="AT726" s="36"/>
      <c r="AU726" s="36"/>
      <c r="AV726" s="36"/>
      <c r="AW726" s="36"/>
      <c r="AX726" s="36"/>
    </row>
    <row r="727">
      <c r="AT727" s="36"/>
      <c r="AU727" s="36"/>
      <c r="AV727" s="36"/>
      <c r="AW727" s="36"/>
      <c r="AX727" s="36"/>
    </row>
    <row r="728">
      <c r="AT728" s="36"/>
      <c r="AU728" s="36"/>
      <c r="AV728" s="36"/>
      <c r="AW728" s="36"/>
      <c r="AX728" s="36"/>
    </row>
    <row r="729">
      <c r="AT729" s="36"/>
      <c r="AU729" s="36"/>
      <c r="AV729" s="36"/>
      <c r="AW729" s="36"/>
      <c r="AX729" s="36"/>
    </row>
    <row r="730">
      <c r="AT730" s="36"/>
      <c r="AU730" s="36"/>
      <c r="AV730" s="36"/>
      <c r="AW730" s="36"/>
      <c r="AX730" s="36"/>
    </row>
    <row r="731">
      <c r="AT731" s="36"/>
      <c r="AU731" s="36"/>
      <c r="AV731" s="36"/>
      <c r="AW731" s="36"/>
      <c r="AX731" s="36"/>
    </row>
    <row r="732">
      <c r="AT732" s="36"/>
      <c r="AU732" s="36"/>
      <c r="AV732" s="36"/>
      <c r="AW732" s="36"/>
      <c r="AX732" s="36"/>
    </row>
    <row r="733">
      <c r="AT733" s="36"/>
      <c r="AU733" s="36"/>
      <c r="AV733" s="36"/>
      <c r="AW733" s="36"/>
      <c r="AX733" s="36"/>
    </row>
    <row r="734">
      <c r="AT734" s="36"/>
      <c r="AU734" s="36"/>
      <c r="AV734" s="36"/>
      <c r="AW734" s="36"/>
      <c r="AX734" s="36"/>
    </row>
    <row r="735">
      <c r="AT735" s="36"/>
      <c r="AU735" s="36"/>
      <c r="AV735" s="36"/>
      <c r="AW735" s="36"/>
      <c r="AX735" s="36"/>
    </row>
    <row r="736">
      <c r="AT736" s="36"/>
      <c r="AU736" s="36"/>
      <c r="AV736" s="36"/>
      <c r="AW736" s="36"/>
      <c r="AX736" s="36"/>
    </row>
    <row r="737">
      <c r="AT737" s="36"/>
      <c r="AU737" s="36"/>
      <c r="AV737" s="36"/>
      <c r="AW737" s="36"/>
      <c r="AX737" s="36"/>
    </row>
    <row r="738">
      <c r="AT738" s="36"/>
      <c r="AU738" s="36"/>
      <c r="AV738" s="36"/>
      <c r="AW738" s="36"/>
      <c r="AX738" s="36"/>
    </row>
    <row r="739">
      <c r="AT739" s="36"/>
      <c r="AU739" s="36"/>
      <c r="AV739" s="36"/>
      <c r="AW739" s="36"/>
      <c r="AX739" s="36"/>
    </row>
    <row r="740">
      <c r="AT740" s="36"/>
      <c r="AU740" s="36"/>
      <c r="AV740" s="36"/>
      <c r="AW740" s="36"/>
      <c r="AX740" s="36"/>
    </row>
    <row r="741">
      <c r="AT741" s="36"/>
      <c r="AU741" s="36"/>
      <c r="AV741" s="36"/>
      <c r="AW741" s="36"/>
      <c r="AX741" s="36"/>
    </row>
    <row r="742">
      <c r="AT742" s="36"/>
      <c r="AU742" s="36"/>
      <c r="AV742" s="36"/>
      <c r="AW742" s="36"/>
      <c r="AX742" s="36"/>
    </row>
    <row r="743">
      <c r="AT743" s="36"/>
      <c r="AU743" s="36"/>
      <c r="AV743" s="36"/>
      <c r="AW743" s="36"/>
      <c r="AX743" s="36"/>
    </row>
    <row r="744">
      <c r="AT744" s="36"/>
      <c r="AU744" s="36"/>
      <c r="AV744" s="36"/>
      <c r="AW744" s="36"/>
      <c r="AX744" s="36"/>
    </row>
    <row r="745">
      <c r="AT745" s="36"/>
      <c r="AU745" s="36"/>
      <c r="AV745" s="36"/>
      <c r="AW745" s="36"/>
      <c r="AX745" s="36"/>
    </row>
    <row r="746">
      <c r="AT746" s="36"/>
      <c r="AU746" s="36"/>
      <c r="AV746" s="36"/>
      <c r="AW746" s="36"/>
      <c r="AX746" s="36"/>
    </row>
    <row r="747">
      <c r="AT747" s="36"/>
      <c r="AU747" s="36"/>
      <c r="AV747" s="36"/>
      <c r="AW747" s="36"/>
      <c r="AX747" s="36"/>
    </row>
    <row r="748">
      <c r="AT748" s="36"/>
      <c r="AU748" s="36"/>
      <c r="AV748" s="36"/>
      <c r="AW748" s="36"/>
      <c r="AX748" s="36"/>
    </row>
    <row r="749">
      <c r="AT749" s="36"/>
      <c r="AU749" s="36"/>
      <c r="AV749" s="36"/>
      <c r="AW749" s="36"/>
      <c r="AX749" s="36"/>
    </row>
    <row r="750">
      <c r="AT750" s="36"/>
      <c r="AU750" s="36"/>
      <c r="AV750" s="36"/>
      <c r="AW750" s="36"/>
      <c r="AX750" s="36"/>
    </row>
    <row r="751">
      <c r="AT751" s="36"/>
      <c r="AU751" s="36"/>
      <c r="AV751" s="36"/>
      <c r="AW751" s="36"/>
      <c r="AX751" s="36"/>
    </row>
    <row r="752">
      <c r="AT752" s="36"/>
      <c r="AU752" s="36"/>
      <c r="AV752" s="36"/>
      <c r="AW752" s="36"/>
      <c r="AX752" s="36"/>
    </row>
    <row r="753">
      <c r="AT753" s="36"/>
      <c r="AU753" s="36"/>
      <c r="AV753" s="36"/>
      <c r="AW753" s="36"/>
      <c r="AX753" s="36"/>
    </row>
    <row r="754">
      <c r="AT754" s="36"/>
      <c r="AU754" s="36"/>
      <c r="AV754" s="36"/>
      <c r="AW754" s="36"/>
      <c r="AX754" s="36"/>
    </row>
    <row r="755">
      <c r="AT755" s="36"/>
      <c r="AU755" s="36"/>
      <c r="AV755" s="36"/>
      <c r="AW755" s="36"/>
      <c r="AX755" s="36"/>
    </row>
    <row r="756">
      <c r="AT756" s="36"/>
      <c r="AU756" s="36"/>
      <c r="AV756" s="36"/>
      <c r="AW756" s="36"/>
      <c r="AX756" s="36"/>
    </row>
    <row r="757">
      <c r="AT757" s="36"/>
      <c r="AU757" s="36"/>
      <c r="AV757" s="36"/>
      <c r="AW757" s="36"/>
      <c r="AX757" s="36"/>
    </row>
    <row r="758">
      <c r="AT758" s="36"/>
      <c r="AU758" s="36"/>
      <c r="AV758" s="36"/>
      <c r="AW758" s="36"/>
      <c r="AX758" s="36"/>
    </row>
    <row r="759">
      <c r="AT759" s="36"/>
      <c r="AU759" s="36"/>
      <c r="AV759" s="36"/>
      <c r="AW759" s="36"/>
      <c r="AX759" s="36"/>
    </row>
    <row r="760">
      <c r="AT760" s="36"/>
      <c r="AU760" s="36"/>
      <c r="AV760" s="36"/>
      <c r="AW760" s="36"/>
      <c r="AX760" s="36"/>
    </row>
    <row r="761">
      <c r="AT761" s="36"/>
      <c r="AU761" s="36"/>
      <c r="AV761" s="36"/>
      <c r="AW761" s="36"/>
      <c r="AX761" s="36"/>
    </row>
    <row r="762">
      <c r="AT762" s="36"/>
      <c r="AU762" s="36"/>
      <c r="AV762" s="36"/>
      <c r="AW762" s="36"/>
      <c r="AX762" s="36"/>
    </row>
    <row r="763">
      <c r="AT763" s="36"/>
      <c r="AU763" s="36"/>
      <c r="AV763" s="36"/>
      <c r="AW763" s="36"/>
      <c r="AX763" s="36"/>
    </row>
    <row r="764">
      <c r="AT764" s="36"/>
      <c r="AU764" s="36"/>
      <c r="AV764" s="36"/>
      <c r="AW764" s="36"/>
      <c r="AX764" s="36"/>
    </row>
    <row r="765">
      <c r="AT765" s="36"/>
      <c r="AU765" s="36"/>
      <c r="AV765" s="36"/>
      <c r="AW765" s="36"/>
      <c r="AX765" s="36"/>
    </row>
    <row r="766">
      <c r="AT766" s="36"/>
      <c r="AU766" s="36"/>
      <c r="AV766" s="36"/>
      <c r="AW766" s="36"/>
      <c r="AX766" s="36"/>
    </row>
    <row r="767">
      <c r="AT767" s="36"/>
      <c r="AU767" s="36"/>
      <c r="AV767" s="36"/>
      <c r="AW767" s="36"/>
      <c r="AX767" s="36"/>
    </row>
    <row r="768">
      <c r="AT768" s="36"/>
      <c r="AU768" s="36"/>
      <c r="AV768" s="36"/>
      <c r="AW768" s="36"/>
      <c r="AX768" s="36"/>
    </row>
    <row r="769">
      <c r="AT769" s="36"/>
      <c r="AU769" s="36"/>
      <c r="AV769" s="36"/>
      <c r="AW769" s="36"/>
      <c r="AX769" s="36"/>
    </row>
    <row r="770">
      <c r="AT770" s="36"/>
      <c r="AU770" s="36"/>
      <c r="AV770" s="36"/>
      <c r="AW770" s="36"/>
      <c r="AX770" s="36"/>
    </row>
    <row r="771">
      <c r="AT771" s="36"/>
      <c r="AU771" s="36"/>
      <c r="AV771" s="36"/>
      <c r="AW771" s="36"/>
      <c r="AX771" s="36"/>
    </row>
    <row r="772">
      <c r="AT772" s="36"/>
      <c r="AU772" s="36"/>
      <c r="AV772" s="36"/>
      <c r="AW772" s="36"/>
      <c r="AX772" s="36"/>
    </row>
    <row r="773">
      <c r="AT773" s="36"/>
      <c r="AU773" s="36"/>
      <c r="AV773" s="36"/>
      <c r="AW773" s="36"/>
      <c r="AX773" s="36"/>
    </row>
    <row r="774">
      <c r="AT774" s="36"/>
      <c r="AU774" s="36"/>
      <c r="AV774" s="36"/>
      <c r="AW774" s="36"/>
      <c r="AX774" s="36"/>
    </row>
    <row r="775">
      <c r="AT775" s="36"/>
      <c r="AU775" s="36"/>
      <c r="AV775" s="36"/>
      <c r="AW775" s="36"/>
      <c r="AX775" s="36"/>
    </row>
    <row r="776">
      <c r="AT776" s="36"/>
      <c r="AU776" s="36"/>
      <c r="AV776" s="36"/>
      <c r="AW776" s="36"/>
      <c r="AX776" s="36"/>
    </row>
    <row r="777">
      <c r="AT777" s="36"/>
      <c r="AU777" s="36"/>
      <c r="AV777" s="36"/>
      <c r="AW777" s="36"/>
      <c r="AX777" s="36"/>
    </row>
    <row r="778">
      <c r="AT778" s="36"/>
      <c r="AU778" s="36"/>
      <c r="AV778" s="36"/>
      <c r="AW778" s="36"/>
      <c r="AX778" s="36"/>
    </row>
    <row r="779">
      <c r="AT779" s="36"/>
      <c r="AU779" s="36"/>
      <c r="AV779" s="36"/>
      <c r="AW779" s="36"/>
      <c r="AX779" s="36"/>
    </row>
    <row r="780">
      <c r="AT780" s="36"/>
      <c r="AU780" s="36"/>
      <c r="AV780" s="36"/>
      <c r="AW780" s="36"/>
      <c r="AX780" s="36"/>
    </row>
    <row r="781">
      <c r="AT781" s="36"/>
      <c r="AU781" s="36"/>
      <c r="AV781" s="36"/>
      <c r="AW781" s="36"/>
      <c r="AX781" s="36"/>
    </row>
    <row r="782">
      <c r="AT782" s="36"/>
      <c r="AU782" s="36"/>
      <c r="AV782" s="36"/>
      <c r="AW782" s="36"/>
      <c r="AX782" s="36"/>
    </row>
    <row r="783">
      <c r="AT783" s="36"/>
      <c r="AU783" s="36"/>
      <c r="AV783" s="36"/>
      <c r="AW783" s="36"/>
      <c r="AX783" s="36"/>
    </row>
    <row r="784">
      <c r="AT784" s="36"/>
      <c r="AU784" s="36"/>
      <c r="AV784" s="36"/>
      <c r="AW784" s="36"/>
      <c r="AX784" s="36"/>
    </row>
    <row r="785">
      <c r="AT785" s="36"/>
      <c r="AU785" s="36"/>
      <c r="AV785" s="36"/>
      <c r="AW785" s="36"/>
      <c r="AX785" s="36"/>
    </row>
    <row r="786">
      <c r="AT786" s="36"/>
      <c r="AU786" s="36"/>
      <c r="AV786" s="36"/>
      <c r="AW786" s="36"/>
      <c r="AX786" s="36"/>
    </row>
    <row r="787">
      <c r="AT787" s="36"/>
      <c r="AU787" s="36"/>
      <c r="AV787" s="36"/>
      <c r="AW787" s="36"/>
      <c r="AX787" s="36"/>
    </row>
    <row r="788">
      <c r="AT788" s="36"/>
      <c r="AU788" s="36"/>
      <c r="AV788" s="36"/>
      <c r="AW788" s="36"/>
      <c r="AX788" s="36"/>
    </row>
    <row r="789">
      <c r="AT789" s="36"/>
      <c r="AU789" s="36"/>
      <c r="AV789" s="36"/>
      <c r="AW789" s="36"/>
      <c r="AX789" s="36"/>
    </row>
    <row r="790">
      <c r="AT790" s="36"/>
      <c r="AU790" s="36"/>
      <c r="AV790" s="36"/>
      <c r="AW790" s="36"/>
      <c r="AX790" s="36"/>
    </row>
    <row r="791">
      <c r="AT791" s="36"/>
      <c r="AU791" s="36"/>
      <c r="AV791" s="36"/>
      <c r="AW791" s="36"/>
      <c r="AX791" s="36"/>
    </row>
    <row r="792">
      <c r="AT792" s="36"/>
      <c r="AU792" s="36"/>
      <c r="AV792" s="36"/>
      <c r="AW792" s="36"/>
      <c r="AX792" s="36"/>
    </row>
    <row r="793">
      <c r="AT793" s="36"/>
      <c r="AU793" s="36"/>
      <c r="AV793" s="36"/>
      <c r="AW793" s="36"/>
      <c r="AX793" s="36"/>
    </row>
    <row r="794">
      <c r="AT794" s="36"/>
      <c r="AU794" s="36"/>
      <c r="AV794" s="36"/>
      <c r="AW794" s="36"/>
      <c r="AX794" s="36"/>
    </row>
    <row r="795">
      <c r="AT795" s="36"/>
      <c r="AU795" s="36"/>
      <c r="AV795" s="36"/>
      <c r="AW795" s="36"/>
      <c r="AX795" s="36"/>
    </row>
    <row r="796">
      <c r="AT796" s="36"/>
      <c r="AU796" s="36"/>
      <c r="AV796" s="36"/>
      <c r="AW796" s="36"/>
      <c r="AX796" s="36"/>
    </row>
    <row r="797">
      <c r="AT797" s="36"/>
      <c r="AU797" s="36"/>
      <c r="AV797" s="36"/>
      <c r="AW797" s="36"/>
      <c r="AX797" s="36"/>
    </row>
    <row r="798">
      <c r="AT798" s="36"/>
      <c r="AU798" s="36"/>
      <c r="AV798" s="36"/>
      <c r="AW798" s="36"/>
      <c r="AX798" s="36"/>
    </row>
    <row r="799">
      <c r="AT799" s="36"/>
      <c r="AU799" s="36"/>
      <c r="AV799" s="36"/>
      <c r="AW799" s="36"/>
      <c r="AX799" s="36"/>
    </row>
    <row r="800">
      <c r="AT800" s="36"/>
      <c r="AU800" s="36"/>
      <c r="AV800" s="36"/>
      <c r="AW800" s="36"/>
      <c r="AX800" s="36"/>
    </row>
    <row r="801">
      <c r="AT801" s="36"/>
      <c r="AU801" s="36"/>
      <c r="AV801" s="36"/>
      <c r="AW801" s="36"/>
      <c r="AX801" s="36"/>
    </row>
    <row r="802">
      <c r="AT802" s="36"/>
      <c r="AU802" s="36"/>
      <c r="AV802" s="36"/>
      <c r="AW802" s="36"/>
      <c r="AX802" s="36"/>
    </row>
    <row r="803">
      <c r="AT803" s="36"/>
      <c r="AU803" s="36"/>
      <c r="AV803" s="36"/>
      <c r="AW803" s="36"/>
      <c r="AX803" s="36"/>
    </row>
    <row r="804">
      <c r="AT804" s="36"/>
      <c r="AU804" s="36"/>
      <c r="AV804" s="36"/>
      <c r="AW804" s="36"/>
      <c r="AX804" s="36"/>
    </row>
    <row r="805">
      <c r="AT805" s="36"/>
      <c r="AU805" s="36"/>
      <c r="AV805" s="36"/>
      <c r="AW805" s="36"/>
      <c r="AX805" s="36"/>
    </row>
    <row r="806">
      <c r="AT806" s="36"/>
      <c r="AU806" s="36"/>
      <c r="AV806" s="36"/>
      <c r="AW806" s="36"/>
      <c r="AX806" s="36"/>
    </row>
    <row r="807">
      <c r="AT807" s="36"/>
      <c r="AU807" s="36"/>
      <c r="AV807" s="36"/>
      <c r="AW807" s="36"/>
      <c r="AX807" s="36"/>
    </row>
    <row r="808">
      <c r="AT808" s="36"/>
      <c r="AU808" s="36"/>
      <c r="AV808" s="36"/>
      <c r="AW808" s="36"/>
      <c r="AX808" s="36"/>
    </row>
    <row r="809">
      <c r="AT809" s="36"/>
      <c r="AU809" s="36"/>
      <c r="AV809" s="36"/>
      <c r="AW809" s="36"/>
      <c r="AX809" s="36"/>
    </row>
    <row r="810">
      <c r="AT810" s="36"/>
      <c r="AU810" s="36"/>
      <c r="AV810" s="36"/>
      <c r="AW810" s="36"/>
      <c r="AX810" s="36"/>
    </row>
    <row r="811">
      <c r="AT811" s="36"/>
      <c r="AU811" s="36"/>
      <c r="AV811" s="36"/>
      <c r="AW811" s="36"/>
      <c r="AX811" s="36"/>
    </row>
    <row r="812">
      <c r="AT812" s="36"/>
      <c r="AU812" s="36"/>
      <c r="AV812" s="36"/>
      <c r="AW812" s="36"/>
      <c r="AX812" s="36"/>
    </row>
    <row r="813">
      <c r="AT813" s="36"/>
      <c r="AU813" s="36"/>
      <c r="AV813" s="36"/>
      <c r="AW813" s="36"/>
      <c r="AX813" s="36"/>
    </row>
    <row r="814">
      <c r="AT814" s="36"/>
      <c r="AU814" s="36"/>
      <c r="AV814" s="36"/>
      <c r="AW814" s="36"/>
      <c r="AX814" s="36"/>
    </row>
    <row r="815">
      <c r="AT815" s="36"/>
      <c r="AU815" s="36"/>
      <c r="AV815" s="36"/>
      <c r="AW815" s="36"/>
      <c r="AX815" s="36"/>
    </row>
    <row r="816">
      <c r="AT816" s="36"/>
      <c r="AU816" s="36"/>
      <c r="AV816" s="36"/>
      <c r="AW816" s="36"/>
      <c r="AX816" s="36"/>
    </row>
    <row r="817">
      <c r="AT817" s="36"/>
      <c r="AU817" s="36"/>
      <c r="AV817" s="36"/>
      <c r="AW817" s="36"/>
      <c r="AX817" s="36"/>
    </row>
    <row r="818">
      <c r="AT818" s="36"/>
      <c r="AU818" s="36"/>
      <c r="AV818" s="36"/>
      <c r="AW818" s="36"/>
      <c r="AX818" s="36"/>
    </row>
    <row r="819">
      <c r="AT819" s="36"/>
      <c r="AU819" s="36"/>
      <c r="AV819" s="36"/>
      <c r="AW819" s="36"/>
      <c r="AX819" s="36"/>
    </row>
    <row r="820">
      <c r="AT820" s="36"/>
      <c r="AU820" s="36"/>
      <c r="AV820" s="36"/>
      <c r="AW820" s="36"/>
      <c r="AX820" s="36"/>
    </row>
    <row r="821">
      <c r="AT821" s="36"/>
      <c r="AU821" s="36"/>
      <c r="AV821" s="36"/>
      <c r="AW821" s="36"/>
      <c r="AX821" s="36"/>
    </row>
    <row r="822">
      <c r="AT822" s="36"/>
      <c r="AU822" s="36"/>
      <c r="AV822" s="36"/>
      <c r="AW822" s="36"/>
      <c r="AX822" s="36"/>
    </row>
    <row r="823">
      <c r="AT823" s="36"/>
      <c r="AU823" s="36"/>
      <c r="AV823" s="36"/>
      <c r="AW823" s="36"/>
      <c r="AX823" s="36"/>
    </row>
    <row r="824">
      <c r="AT824" s="36"/>
      <c r="AU824" s="36"/>
      <c r="AV824" s="36"/>
      <c r="AW824" s="36"/>
      <c r="AX824" s="36"/>
    </row>
    <row r="825">
      <c r="AT825" s="36"/>
      <c r="AU825" s="36"/>
      <c r="AV825" s="36"/>
      <c r="AW825" s="36"/>
      <c r="AX825" s="36"/>
    </row>
    <row r="826">
      <c r="AT826" s="36"/>
      <c r="AU826" s="36"/>
      <c r="AV826" s="36"/>
      <c r="AW826" s="36"/>
      <c r="AX826" s="36"/>
    </row>
    <row r="827">
      <c r="AT827" s="36"/>
      <c r="AU827" s="36"/>
      <c r="AV827" s="36"/>
      <c r="AW827" s="36"/>
      <c r="AX827" s="36"/>
    </row>
    <row r="828">
      <c r="AT828" s="36"/>
      <c r="AU828" s="36"/>
      <c r="AV828" s="36"/>
      <c r="AW828" s="36"/>
      <c r="AX828" s="36"/>
    </row>
    <row r="829">
      <c r="AT829" s="36"/>
      <c r="AU829" s="36"/>
      <c r="AV829" s="36"/>
      <c r="AW829" s="36"/>
      <c r="AX829" s="36"/>
    </row>
    <row r="830">
      <c r="AT830" s="36"/>
      <c r="AU830" s="36"/>
      <c r="AV830" s="36"/>
      <c r="AW830" s="36"/>
      <c r="AX830" s="36"/>
    </row>
    <row r="831">
      <c r="AT831" s="36"/>
      <c r="AU831" s="36"/>
      <c r="AV831" s="36"/>
      <c r="AW831" s="36"/>
      <c r="AX831" s="36"/>
    </row>
    <row r="832">
      <c r="AT832" s="36"/>
      <c r="AU832" s="36"/>
      <c r="AV832" s="36"/>
      <c r="AW832" s="36"/>
      <c r="AX832" s="36"/>
    </row>
    <row r="833">
      <c r="AT833" s="36"/>
      <c r="AU833" s="36"/>
      <c r="AV833" s="36"/>
      <c r="AW833" s="36"/>
      <c r="AX833" s="36"/>
    </row>
    <row r="834">
      <c r="AT834" s="36"/>
      <c r="AU834" s="36"/>
      <c r="AV834" s="36"/>
      <c r="AW834" s="36"/>
      <c r="AX834" s="36"/>
    </row>
    <row r="835">
      <c r="AT835" s="36"/>
      <c r="AU835" s="36"/>
      <c r="AV835" s="36"/>
      <c r="AW835" s="36"/>
      <c r="AX835" s="36"/>
    </row>
    <row r="836">
      <c r="AT836" s="36"/>
      <c r="AU836" s="36"/>
      <c r="AV836" s="36"/>
      <c r="AW836" s="36"/>
      <c r="AX836" s="36"/>
    </row>
    <row r="837">
      <c r="AT837" s="36"/>
      <c r="AU837" s="36"/>
      <c r="AV837" s="36"/>
      <c r="AW837" s="36"/>
      <c r="AX837" s="36"/>
    </row>
    <row r="838">
      <c r="AT838" s="36"/>
      <c r="AU838" s="36"/>
      <c r="AV838" s="36"/>
      <c r="AW838" s="36"/>
      <c r="AX838" s="36"/>
    </row>
    <row r="839">
      <c r="AT839" s="36"/>
      <c r="AU839" s="36"/>
      <c r="AV839" s="36"/>
      <c r="AW839" s="36"/>
      <c r="AX839" s="36"/>
    </row>
    <row r="840">
      <c r="AT840" s="36"/>
      <c r="AU840" s="36"/>
      <c r="AV840" s="36"/>
      <c r="AW840" s="36"/>
      <c r="AX840" s="36"/>
    </row>
    <row r="841">
      <c r="AT841" s="36"/>
      <c r="AU841" s="36"/>
      <c r="AV841" s="36"/>
      <c r="AW841" s="36"/>
      <c r="AX841" s="36"/>
    </row>
    <row r="842">
      <c r="AT842" s="36"/>
      <c r="AU842" s="36"/>
      <c r="AV842" s="36"/>
      <c r="AW842" s="36"/>
      <c r="AX842" s="36"/>
    </row>
    <row r="843">
      <c r="AT843" s="36"/>
      <c r="AU843" s="36"/>
      <c r="AV843" s="36"/>
      <c r="AW843" s="36"/>
      <c r="AX843" s="36"/>
    </row>
    <row r="844">
      <c r="AT844" s="36"/>
      <c r="AU844" s="36"/>
      <c r="AV844" s="36"/>
      <c r="AW844" s="36"/>
      <c r="AX844" s="36"/>
    </row>
    <row r="845">
      <c r="AT845" s="36"/>
      <c r="AU845" s="36"/>
      <c r="AV845" s="36"/>
      <c r="AW845" s="36"/>
      <c r="AX845" s="36"/>
    </row>
    <row r="846">
      <c r="AT846" s="36"/>
      <c r="AU846" s="36"/>
      <c r="AV846" s="36"/>
      <c r="AW846" s="36"/>
      <c r="AX846" s="36"/>
    </row>
    <row r="847">
      <c r="AT847" s="36"/>
      <c r="AU847" s="36"/>
      <c r="AV847" s="36"/>
      <c r="AW847" s="36"/>
      <c r="AX847" s="36"/>
    </row>
    <row r="848">
      <c r="AT848" s="36"/>
      <c r="AU848" s="36"/>
      <c r="AV848" s="36"/>
      <c r="AW848" s="36"/>
      <c r="AX848" s="36"/>
    </row>
    <row r="849">
      <c r="AT849" s="36"/>
      <c r="AU849" s="36"/>
      <c r="AV849" s="36"/>
      <c r="AW849" s="36"/>
      <c r="AX849" s="36"/>
    </row>
    <row r="850">
      <c r="AT850" s="36"/>
      <c r="AU850" s="36"/>
      <c r="AV850" s="36"/>
      <c r="AW850" s="36"/>
      <c r="AX850" s="36"/>
    </row>
    <row r="851">
      <c r="AT851" s="36"/>
      <c r="AU851" s="36"/>
      <c r="AV851" s="36"/>
      <c r="AW851" s="36"/>
      <c r="AX851" s="36"/>
    </row>
    <row r="852">
      <c r="AT852" s="36"/>
      <c r="AU852" s="36"/>
      <c r="AV852" s="36"/>
      <c r="AW852" s="36"/>
      <c r="AX852" s="36"/>
    </row>
    <row r="853">
      <c r="AT853" s="36"/>
      <c r="AU853" s="36"/>
      <c r="AV853" s="36"/>
      <c r="AW853" s="36"/>
      <c r="AX853" s="36"/>
    </row>
    <row r="854">
      <c r="AT854" s="36"/>
      <c r="AU854" s="36"/>
      <c r="AV854" s="36"/>
      <c r="AW854" s="36"/>
      <c r="AX854" s="36"/>
    </row>
    <row r="855">
      <c r="AT855" s="36"/>
      <c r="AU855" s="36"/>
      <c r="AV855" s="36"/>
      <c r="AW855" s="36"/>
      <c r="AX855" s="36"/>
    </row>
    <row r="856">
      <c r="AT856" s="36"/>
      <c r="AU856" s="36"/>
      <c r="AV856" s="36"/>
      <c r="AW856" s="36"/>
      <c r="AX856" s="36"/>
    </row>
    <row r="857">
      <c r="AT857" s="36"/>
      <c r="AU857" s="36"/>
      <c r="AV857" s="36"/>
      <c r="AW857" s="36"/>
      <c r="AX857" s="36"/>
    </row>
    <row r="858">
      <c r="AT858" s="36"/>
      <c r="AU858" s="36"/>
      <c r="AV858" s="36"/>
      <c r="AW858" s="36"/>
      <c r="AX858" s="36"/>
    </row>
    <row r="859">
      <c r="AT859" s="36"/>
      <c r="AU859" s="36"/>
      <c r="AV859" s="36"/>
      <c r="AW859" s="36"/>
      <c r="AX859" s="36"/>
    </row>
    <row r="860">
      <c r="AT860" s="36"/>
      <c r="AU860" s="36"/>
      <c r="AV860" s="36"/>
      <c r="AW860" s="36"/>
      <c r="AX860" s="36"/>
    </row>
    <row r="861">
      <c r="AT861" s="36"/>
      <c r="AU861" s="36"/>
      <c r="AV861" s="36"/>
      <c r="AW861" s="36"/>
      <c r="AX861" s="36"/>
    </row>
    <row r="862">
      <c r="AT862" s="36"/>
      <c r="AU862" s="36"/>
      <c r="AV862" s="36"/>
      <c r="AW862" s="36"/>
      <c r="AX862" s="36"/>
    </row>
    <row r="863">
      <c r="AT863" s="36"/>
      <c r="AU863" s="36"/>
      <c r="AV863" s="36"/>
      <c r="AW863" s="36"/>
      <c r="AX863" s="36"/>
    </row>
    <row r="864">
      <c r="AT864" s="36"/>
      <c r="AU864" s="36"/>
      <c r="AV864" s="36"/>
      <c r="AW864" s="36"/>
      <c r="AX864" s="36"/>
    </row>
    <row r="865">
      <c r="AT865" s="36"/>
      <c r="AU865" s="36"/>
      <c r="AV865" s="36"/>
      <c r="AW865" s="36"/>
      <c r="AX865" s="36"/>
    </row>
    <row r="866">
      <c r="AT866" s="36"/>
      <c r="AU866" s="36"/>
      <c r="AV866" s="36"/>
      <c r="AW866" s="36"/>
      <c r="AX866" s="36"/>
    </row>
    <row r="867">
      <c r="AT867" s="36"/>
      <c r="AU867" s="36"/>
      <c r="AV867" s="36"/>
      <c r="AW867" s="36"/>
      <c r="AX867" s="36"/>
    </row>
    <row r="868">
      <c r="AT868" s="36"/>
      <c r="AU868" s="36"/>
      <c r="AV868" s="36"/>
      <c r="AW868" s="36"/>
      <c r="AX868" s="36"/>
    </row>
    <row r="869">
      <c r="AT869" s="36"/>
      <c r="AU869" s="36"/>
      <c r="AV869" s="36"/>
      <c r="AW869" s="36"/>
      <c r="AX869" s="36"/>
    </row>
    <row r="870">
      <c r="AT870" s="36"/>
      <c r="AU870" s="36"/>
      <c r="AV870" s="36"/>
      <c r="AW870" s="36"/>
      <c r="AX870" s="36"/>
    </row>
    <row r="871">
      <c r="AT871" s="36"/>
      <c r="AU871" s="36"/>
      <c r="AV871" s="36"/>
      <c r="AW871" s="36"/>
      <c r="AX871" s="36"/>
    </row>
    <row r="872">
      <c r="AT872" s="36"/>
      <c r="AU872" s="36"/>
      <c r="AV872" s="36"/>
      <c r="AW872" s="36"/>
      <c r="AX872" s="36"/>
    </row>
    <row r="873">
      <c r="AT873" s="36"/>
      <c r="AU873" s="36"/>
      <c r="AV873" s="36"/>
      <c r="AW873" s="36"/>
      <c r="AX873" s="36"/>
    </row>
    <row r="874">
      <c r="AT874" s="36"/>
      <c r="AU874" s="36"/>
      <c r="AV874" s="36"/>
      <c r="AW874" s="36"/>
      <c r="AX874" s="36"/>
    </row>
    <row r="875">
      <c r="AT875" s="36"/>
      <c r="AU875" s="36"/>
      <c r="AV875" s="36"/>
      <c r="AW875" s="36"/>
      <c r="AX875" s="36"/>
    </row>
    <row r="876">
      <c r="AT876" s="36"/>
      <c r="AU876" s="36"/>
      <c r="AV876" s="36"/>
      <c r="AW876" s="36"/>
      <c r="AX876" s="36"/>
    </row>
    <row r="877">
      <c r="AT877" s="36"/>
      <c r="AU877" s="36"/>
      <c r="AV877" s="36"/>
      <c r="AW877" s="36"/>
      <c r="AX877" s="36"/>
    </row>
    <row r="878">
      <c r="AT878" s="36"/>
      <c r="AU878" s="36"/>
      <c r="AV878" s="36"/>
      <c r="AW878" s="36"/>
      <c r="AX878" s="36"/>
    </row>
    <row r="879">
      <c r="AT879" s="36"/>
      <c r="AU879" s="36"/>
      <c r="AV879" s="36"/>
      <c r="AW879" s="36"/>
      <c r="AX879" s="36"/>
    </row>
    <row r="880">
      <c r="AT880" s="36"/>
      <c r="AU880" s="36"/>
      <c r="AV880" s="36"/>
      <c r="AW880" s="36"/>
      <c r="AX880" s="36"/>
    </row>
    <row r="881">
      <c r="AT881" s="36"/>
      <c r="AU881" s="36"/>
      <c r="AV881" s="36"/>
      <c r="AW881" s="36"/>
      <c r="AX881" s="36"/>
    </row>
    <row r="882">
      <c r="AT882" s="36"/>
      <c r="AU882" s="36"/>
      <c r="AV882" s="36"/>
      <c r="AW882" s="36"/>
      <c r="AX882" s="36"/>
    </row>
    <row r="883">
      <c r="AT883" s="36"/>
      <c r="AU883" s="36"/>
      <c r="AV883" s="36"/>
      <c r="AW883" s="36"/>
      <c r="AX883" s="36"/>
    </row>
    <row r="884">
      <c r="AT884" s="36"/>
      <c r="AU884" s="36"/>
      <c r="AV884" s="36"/>
      <c r="AW884" s="36"/>
      <c r="AX884" s="36"/>
    </row>
    <row r="885">
      <c r="AT885" s="36"/>
      <c r="AU885" s="36"/>
      <c r="AV885" s="36"/>
      <c r="AW885" s="36"/>
      <c r="AX885" s="36"/>
    </row>
    <row r="886">
      <c r="AT886" s="36"/>
      <c r="AU886" s="36"/>
      <c r="AV886" s="36"/>
      <c r="AW886" s="36"/>
      <c r="AX886" s="36"/>
    </row>
    <row r="887">
      <c r="AT887" s="36"/>
      <c r="AU887" s="36"/>
      <c r="AV887" s="36"/>
      <c r="AW887" s="36"/>
      <c r="AX887" s="36"/>
    </row>
    <row r="888">
      <c r="AT888" s="36"/>
      <c r="AU888" s="36"/>
      <c r="AV888" s="36"/>
      <c r="AW888" s="36"/>
      <c r="AX888" s="36"/>
    </row>
    <row r="889">
      <c r="AT889" s="36"/>
      <c r="AU889" s="36"/>
      <c r="AV889" s="36"/>
      <c r="AW889" s="36"/>
      <c r="AX889" s="36"/>
    </row>
    <row r="890">
      <c r="AT890" s="36"/>
      <c r="AU890" s="36"/>
      <c r="AV890" s="36"/>
      <c r="AW890" s="36"/>
      <c r="AX890" s="36"/>
    </row>
    <row r="891">
      <c r="AT891" s="36"/>
      <c r="AU891" s="36"/>
      <c r="AV891" s="36"/>
      <c r="AW891" s="36"/>
      <c r="AX891" s="36"/>
    </row>
    <row r="892">
      <c r="AT892" s="36"/>
      <c r="AU892" s="36"/>
      <c r="AV892" s="36"/>
      <c r="AW892" s="36"/>
      <c r="AX892" s="36"/>
    </row>
    <row r="893">
      <c r="AT893" s="36"/>
      <c r="AU893" s="36"/>
      <c r="AV893" s="36"/>
      <c r="AW893" s="36"/>
      <c r="AX893" s="36"/>
    </row>
    <row r="894">
      <c r="AT894" s="36"/>
      <c r="AU894" s="36"/>
      <c r="AV894" s="36"/>
      <c r="AW894" s="36"/>
      <c r="AX894" s="36"/>
    </row>
    <row r="895">
      <c r="AT895" s="36"/>
      <c r="AU895" s="36"/>
      <c r="AV895" s="36"/>
      <c r="AW895" s="36"/>
      <c r="AX895" s="36"/>
    </row>
    <row r="896">
      <c r="AT896" s="36"/>
      <c r="AU896" s="36"/>
      <c r="AV896" s="36"/>
      <c r="AW896" s="36"/>
      <c r="AX896" s="36"/>
    </row>
    <row r="897">
      <c r="AT897" s="36"/>
      <c r="AU897" s="36"/>
      <c r="AV897" s="36"/>
      <c r="AW897" s="36"/>
      <c r="AX897" s="36"/>
    </row>
    <row r="898">
      <c r="AT898" s="36"/>
      <c r="AU898" s="36"/>
      <c r="AV898" s="36"/>
      <c r="AW898" s="36"/>
      <c r="AX898" s="36"/>
    </row>
    <row r="899">
      <c r="AT899" s="36"/>
      <c r="AU899" s="36"/>
      <c r="AV899" s="36"/>
      <c r="AW899" s="36"/>
      <c r="AX899" s="36"/>
    </row>
    <row r="900">
      <c r="AT900" s="36"/>
      <c r="AU900" s="36"/>
      <c r="AV900" s="36"/>
      <c r="AW900" s="36"/>
      <c r="AX900" s="36"/>
    </row>
    <row r="901">
      <c r="AT901" s="36"/>
      <c r="AU901" s="36"/>
      <c r="AV901" s="36"/>
      <c r="AW901" s="36"/>
      <c r="AX901" s="36"/>
    </row>
    <row r="902">
      <c r="AT902" s="36"/>
      <c r="AU902" s="36"/>
      <c r="AV902" s="36"/>
      <c r="AW902" s="36"/>
      <c r="AX902" s="36"/>
    </row>
    <row r="903">
      <c r="AT903" s="36"/>
      <c r="AU903" s="36"/>
      <c r="AV903" s="36"/>
      <c r="AW903" s="36"/>
      <c r="AX903" s="36"/>
    </row>
    <row r="904">
      <c r="AT904" s="36"/>
      <c r="AU904" s="36"/>
      <c r="AV904" s="36"/>
      <c r="AW904" s="36"/>
      <c r="AX904" s="36"/>
    </row>
    <row r="905">
      <c r="AT905" s="36"/>
      <c r="AU905" s="36"/>
      <c r="AV905" s="36"/>
      <c r="AW905" s="36"/>
      <c r="AX905" s="36"/>
    </row>
    <row r="906">
      <c r="AT906" s="36"/>
      <c r="AU906" s="36"/>
      <c r="AV906" s="36"/>
      <c r="AW906" s="36"/>
      <c r="AX906" s="36"/>
    </row>
    <row r="907">
      <c r="AT907" s="36"/>
      <c r="AU907" s="36"/>
      <c r="AV907" s="36"/>
      <c r="AW907" s="36"/>
      <c r="AX907" s="36"/>
    </row>
    <row r="908">
      <c r="AT908" s="36"/>
      <c r="AU908" s="36"/>
      <c r="AV908" s="36"/>
      <c r="AW908" s="36"/>
      <c r="AX908" s="36"/>
    </row>
    <row r="909">
      <c r="AT909" s="36"/>
      <c r="AU909" s="36"/>
      <c r="AV909" s="36"/>
      <c r="AW909" s="36"/>
      <c r="AX909" s="36"/>
    </row>
    <row r="910">
      <c r="AT910" s="36"/>
      <c r="AU910" s="36"/>
      <c r="AV910" s="36"/>
      <c r="AW910" s="36"/>
      <c r="AX910" s="36"/>
    </row>
    <row r="911">
      <c r="AT911" s="36"/>
      <c r="AU911" s="36"/>
      <c r="AV911" s="36"/>
      <c r="AW911" s="36"/>
      <c r="AX911" s="36"/>
    </row>
    <row r="912">
      <c r="AT912" s="36"/>
      <c r="AU912" s="36"/>
      <c r="AV912" s="36"/>
      <c r="AW912" s="36"/>
      <c r="AX912" s="36"/>
    </row>
    <row r="913">
      <c r="AT913" s="36"/>
      <c r="AU913" s="36"/>
      <c r="AV913" s="36"/>
      <c r="AW913" s="36"/>
      <c r="AX913" s="36"/>
    </row>
    <row r="914">
      <c r="AT914" s="36"/>
      <c r="AU914" s="36"/>
      <c r="AV914" s="36"/>
      <c r="AW914" s="36"/>
      <c r="AX914" s="36"/>
    </row>
    <row r="915">
      <c r="AT915" s="36"/>
      <c r="AU915" s="36"/>
      <c r="AV915" s="36"/>
      <c r="AW915" s="36"/>
      <c r="AX915" s="36"/>
    </row>
    <row r="916">
      <c r="AT916" s="36"/>
      <c r="AU916" s="36"/>
      <c r="AV916" s="36"/>
      <c r="AW916" s="36"/>
      <c r="AX916" s="36"/>
    </row>
    <row r="917">
      <c r="AT917" s="36"/>
      <c r="AU917" s="36"/>
      <c r="AV917" s="36"/>
      <c r="AW917" s="36"/>
      <c r="AX917" s="36"/>
    </row>
    <row r="918">
      <c r="AT918" s="36"/>
      <c r="AU918" s="36"/>
      <c r="AV918" s="36"/>
      <c r="AW918" s="36"/>
      <c r="AX918" s="36"/>
    </row>
    <row r="919">
      <c r="AT919" s="36"/>
      <c r="AU919" s="36"/>
      <c r="AV919" s="36"/>
      <c r="AW919" s="36"/>
      <c r="AX919" s="36"/>
    </row>
    <row r="920">
      <c r="AT920" s="36"/>
      <c r="AU920" s="36"/>
      <c r="AV920" s="36"/>
      <c r="AW920" s="36"/>
      <c r="AX920" s="36"/>
    </row>
    <row r="921">
      <c r="AT921" s="36"/>
      <c r="AU921" s="36"/>
      <c r="AV921" s="36"/>
      <c r="AW921" s="36"/>
      <c r="AX921" s="36"/>
    </row>
    <row r="922">
      <c r="AT922" s="36"/>
      <c r="AU922" s="36"/>
      <c r="AV922" s="36"/>
      <c r="AW922" s="36"/>
      <c r="AX922" s="36"/>
    </row>
    <row r="923">
      <c r="AT923" s="36"/>
      <c r="AU923" s="36"/>
      <c r="AV923" s="36"/>
      <c r="AW923" s="36"/>
      <c r="AX923" s="36"/>
    </row>
    <row r="924">
      <c r="AT924" s="36"/>
      <c r="AU924" s="36"/>
      <c r="AV924" s="36"/>
      <c r="AW924" s="36"/>
      <c r="AX924" s="36"/>
    </row>
    <row r="925">
      <c r="AT925" s="36"/>
      <c r="AU925" s="36"/>
      <c r="AV925" s="36"/>
      <c r="AW925" s="36"/>
      <c r="AX925" s="36"/>
    </row>
    <row r="926">
      <c r="AT926" s="36"/>
      <c r="AU926" s="36"/>
      <c r="AV926" s="36"/>
      <c r="AW926" s="36"/>
      <c r="AX926" s="36"/>
    </row>
    <row r="927">
      <c r="AT927" s="36"/>
      <c r="AU927" s="36"/>
      <c r="AV927" s="36"/>
      <c r="AW927" s="36"/>
      <c r="AX927" s="36"/>
    </row>
    <row r="928">
      <c r="AT928" s="36"/>
      <c r="AU928" s="36"/>
      <c r="AV928" s="36"/>
      <c r="AW928" s="36"/>
      <c r="AX928" s="36"/>
    </row>
    <row r="929">
      <c r="AT929" s="36"/>
      <c r="AU929" s="36"/>
      <c r="AV929" s="36"/>
      <c r="AW929" s="36"/>
      <c r="AX929" s="36"/>
    </row>
    <row r="930">
      <c r="AT930" s="36"/>
      <c r="AU930" s="36"/>
      <c r="AV930" s="36"/>
      <c r="AW930" s="36"/>
      <c r="AX930" s="36"/>
    </row>
    <row r="931">
      <c r="AT931" s="36"/>
      <c r="AU931" s="36"/>
      <c r="AV931" s="36"/>
      <c r="AW931" s="36"/>
      <c r="AX931" s="36"/>
    </row>
    <row r="932">
      <c r="AT932" s="36"/>
      <c r="AU932" s="36"/>
      <c r="AV932" s="36"/>
      <c r="AW932" s="36"/>
      <c r="AX932" s="36"/>
    </row>
    <row r="933">
      <c r="AT933" s="36"/>
      <c r="AU933" s="36"/>
      <c r="AV933" s="36"/>
      <c r="AW933" s="36"/>
      <c r="AX933" s="36"/>
    </row>
    <row r="934">
      <c r="AT934" s="36"/>
      <c r="AU934" s="36"/>
      <c r="AV934" s="36"/>
      <c r="AW934" s="36"/>
      <c r="AX934" s="36"/>
    </row>
    <row r="935">
      <c r="AT935" s="36"/>
      <c r="AU935" s="36"/>
      <c r="AV935" s="36"/>
      <c r="AW935" s="36"/>
      <c r="AX935" s="36"/>
    </row>
    <row r="936">
      <c r="AT936" s="36"/>
      <c r="AU936" s="36"/>
      <c r="AV936" s="36"/>
      <c r="AW936" s="36"/>
      <c r="AX936" s="36"/>
    </row>
    <row r="937">
      <c r="AT937" s="36"/>
      <c r="AU937" s="36"/>
      <c r="AV937" s="36"/>
      <c r="AW937" s="36"/>
      <c r="AX937" s="36"/>
    </row>
    <row r="938">
      <c r="AT938" s="36"/>
      <c r="AU938" s="36"/>
      <c r="AV938" s="36"/>
      <c r="AW938" s="36"/>
      <c r="AX938" s="36"/>
    </row>
    <row r="939">
      <c r="AT939" s="36"/>
      <c r="AU939" s="36"/>
      <c r="AV939" s="36"/>
      <c r="AW939" s="36"/>
      <c r="AX939" s="36"/>
    </row>
    <row r="940">
      <c r="AT940" s="36"/>
      <c r="AU940" s="36"/>
      <c r="AV940" s="36"/>
      <c r="AW940" s="36"/>
      <c r="AX940" s="36"/>
    </row>
    <row r="941">
      <c r="AT941" s="36"/>
      <c r="AU941" s="36"/>
      <c r="AV941" s="36"/>
      <c r="AW941" s="36"/>
      <c r="AX941" s="36"/>
    </row>
    <row r="942">
      <c r="AT942" s="36"/>
      <c r="AU942" s="36"/>
      <c r="AV942" s="36"/>
      <c r="AW942" s="36"/>
      <c r="AX942" s="36"/>
    </row>
    <row r="943">
      <c r="AT943" s="36"/>
      <c r="AU943" s="36"/>
      <c r="AV943" s="36"/>
      <c r="AW943" s="36"/>
      <c r="AX943" s="36"/>
    </row>
    <row r="944">
      <c r="AT944" s="36"/>
      <c r="AU944" s="36"/>
      <c r="AV944" s="36"/>
      <c r="AW944" s="36"/>
      <c r="AX944" s="36"/>
    </row>
    <row r="945">
      <c r="AT945" s="36"/>
      <c r="AU945" s="36"/>
      <c r="AV945" s="36"/>
      <c r="AW945" s="36"/>
      <c r="AX945" s="36"/>
    </row>
    <row r="946">
      <c r="AT946" s="36"/>
      <c r="AU946" s="36"/>
      <c r="AV946" s="36"/>
      <c r="AW946" s="36"/>
      <c r="AX946" s="36"/>
    </row>
    <row r="947">
      <c r="AT947" s="36"/>
      <c r="AU947" s="36"/>
      <c r="AV947" s="36"/>
      <c r="AW947" s="36"/>
      <c r="AX947" s="36"/>
    </row>
    <row r="948">
      <c r="AT948" s="36"/>
      <c r="AU948" s="36"/>
      <c r="AV948" s="36"/>
      <c r="AW948" s="36"/>
      <c r="AX948" s="36"/>
    </row>
    <row r="949">
      <c r="AT949" s="36"/>
      <c r="AU949" s="36"/>
      <c r="AV949" s="36"/>
      <c r="AW949" s="36"/>
      <c r="AX949" s="36"/>
    </row>
    <row r="950">
      <c r="AT950" s="36"/>
      <c r="AU950" s="36"/>
      <c r="AV950" s="36"/>
      <c r="AW950" s="36"/>
      <c r="AX950" s="36"/>
    </row>
    <row r="951">
      <c r="AT951" s="36"/>
      <c r="AU951" s="36"/>
      <c r="AV951" s="36"/>
      <c r="AW951" s="36"/>
      <c r="AX951" s="36"/>
    </row>
    <row r="952">
      <c r="AT952" s="36"/>
      <c r="AU952" s="36"/>
      <c r="AV952" s="36"/>
      <c r="AW952" s="36"/>
      <c r="AX952" s="36"/>
    </row>
    <row r="953">
      <c r="AT953" s="36"/>
      <c r="AU953" s="36"/>
      <c r="AV953" s="36"/>
      <c r="AW953" s="36"/>
      <c r="AX953" s="36"/>
    </row>
    <row r="954">
      <c r="AT954" s="36"/>
      <c r="AU954" s="36"/>
      <c r="AV954" s="36"/>
      <c r="AW954" s="36"/>
      <c r="AX954" s="36"/>
    </row>
    <row r="955">
      <c r="AT955" s="36"/>
      <c r="AU955" s="36"/>
      <c r="AV955" s="36"/>
      <c r="AW955" s="36"/>
      <c r="AX955" s="36"/>
    </row>
    <row r="956">
      <c r="AT956" s="36"/>
      <c r="AU956" s="36"/>
      <c r="AV956" s="36"/>
      <c r="AW956" s="36"/>
      <c r="AX956" s="36"/>
    </row>
    <row r="957">
      <c r="AT957" s="36"/>
      <c r="AU957" s="36"/>
      <c r="AV957" s="36"/>
      <c r="AW957" s="36"/>
      <c r="AX957" s="36"/>
    </row>
    <row r="958">
      <c r="AT958" s="36"/>
      <c r="AU958" s="36"/>
      <c r="AV958" s="36"/>
      <c r="AW958" s="36"/>
      <c r="AX958" s="36"/>
    </row>
    <row r="959">
      <c r="AT959" s="36"/>
      <c r="AU959" s="36"/>
      <c r="AV959" s="36"/>
      <c r="AW959" s="36"/>
      <c r="AX959" s="36"/>
    </row>
    <row r="960">
      <c r="AT960" s="36"/>
      <c r="AU960" s="36"/>
      <c r="AV960" s="36"/>
      <c r="AW960" s="36"/>
      <c r="AX960" s="36"/>
    </row>
    <row r="961">
      <c r="AT961" s="36"/>
      <c r="AU961" s="36"/>
      <c r="AV961" s="36"/>
      <c r="AW961" s="36"/>
      <c r="AX961" s="36"/>
    </row>
    <row r="962">
      <c r="AT962" s="36"/>
      <c r="AU962" s="36"/>
      <c r="AV962" s="36"/>
      <c r="AW962" s="36"/>
      <c r="AX962" s="36"/>
    </row>
    <row r="963">
      <c r="AT963" s="36"/>
      <c r="AU963" s="36"/>
      <c r="AV963" s="36"/>
      <c r="AW963" s="36"/>
      <c r="AX963" s="36"/>
    </row>
    <row r="964">
      <c r="AT964" s="36"/>
      <c r="AU964" s="36"/>
      <c r="AV964" s="36"/>
      <c r="AW964" s="36"/>
      <c r="AX964" s="36"/>
    </row>
    <row r="965">
      <c r="AT965" s="36"/>
      <c r="AU965" s="36"/>
      <c r="AV965" s="36"/>
      <c r="AW965" s="36"/>
      <c r="AX965" s="36"/>
    </row>
    <row r="966">
      <c r="AT966" s="36"/>
      <c r="AU966" s="36"/>
      <c r="AV966" s="36"/>
      <c r="AW966" s="36"/>
      <c r="AX966" s="36"/>
    </row>
    <row r="967">
      <c r="AT967" s="36"/>
      <c r="AU967" s="36"/>
      <c r="AV967" s="36"/>
      <c r="AW967" s="36"/>
      <c r="AX967" s="36"/>
    </row>
    <row r="968">
      <c r="AT968" s="36"/>
      <c r="AU968" s="36"/>
      <c r="AV968" s="36"/>
      <c r="AW968" s="36"/>
      <c r="AX968" s="36"/>
    </row>
    <row r="969">
      <c r="AT969" s="36"/>
      <c r="AU969" s="36"/>
      <c r="AV969" s="36"/>
      <c r="AW969" s="36"/>
      <c r="AX969" s="36"/>
    </row>
    <row r="970">
      <c r="AT970" s="36"/>
      <c r="AU970" s="36"/>
      <c r="AV970" s="36"/>
      <c r="AW970" s="36"/>
      <c r="AX970" s="36"/>
    </row>
    <row r="971">
      <c r="AT971" s="36"/>
      <c r="AU971" s="36"/>
      <c r="AV971" s="36"/>
      <c r="AW971" s="36"/>
      <c r="AX971" s="36"/>
    </row>
    <row r="972">
      <c r="AT972" s="36"/>
      <c r="AU972" s="36"/>
      <c r="AV972" s="36"/>
      <c r="AW972" s="36"/>
      <c r="AX972" s="36"/>
    </row>
    <row r="973">
      <c r="AT973" s="36"/>
      <c r="AU973" s="36"/>
      <c r="AV973" s="36"/>
      <c r="AW973" s="36"/>
      <c r="AX973" s="36"/>
    </row>
    <row r="974">
      <c r="AT974" s="36"/>
      <c r="AU974" s="36"/>
      <c r="AV974" s="36"/>
      <c r="AW974" s="36"/>
      <c r="AX974" s="36"/>
    </row>
    <row r="975">
      <c r="AT975" s="36"/>
      <c r="AU975" s="36"/>
      <c r="AV975" s="36"/>
      <c r="AW975" s="36"/>
      <c r="AX975" s="36"/>
    </row>
    <row r="976">
      <c r="AT976" s="36"/>
      <c r="AU976" s="36"/>
      <c r="AV976" s="36"/>
      <c r="AW976" s="36"/>
      <c r="AX976" s="36"/>
    </row>
    <row r="977">
      <c r="AT977" s="36"/>
      <c r="AU977" s="36"/>
      <c r="AV977" s="36"/>
      <c r="AW977" s="36"/>
      <c r="AX977" s="36"/>
    </row>
    <row r="978">
      <c r="AT978" s="36"/>
      <c r="AU978" s="36"/>
      <c r="AV978" s="36"/>
      <c r="AW978" s="36"/>
      <c r="AX978" s="36"/>
    </row>
    <row r="979">
      <c r="AT979" s="36"/>
      <c r="AU979" s="36"/>
      <c r="AV979" s="36"/>
      <c r="AW979" s="36"/>
      <c r="AX979" s="36"/>
    </row>
    <row r="980">
      <c r="AT980" s="36"/>
      <c r="AU980" s="36"/>
      <c r="AV980" s="36"/>
      <c r="AW980" s="36"/>
      <c r="AX980" s="36"/>
    </row>
    <row r="981">
      <c r="AT981" s="36"/>
      <c r="AU981" s="36"/>
      <c r="AV981" s="36"/>
      <c r="AW981" s="36"/>
      <c r="AX981" s="36"/>
    </row>
    <row r="982">
      <c r="AT982" s="36"/>
      <c r="AU982" s="36"/>
      <c r="AV982" s="36"/>
      <c r="AW982" s="36"/>
      <c r="AX982" s="36"/>
    </row>
    <row r="983">
      <c r="AT983" s="36"/>
      <c r="AU983" s="36"/>
      <c r="AV983" s="36"/>
      <c r="AW983" s="36"/>
      <c r="AX983" s="36"/>
    </row>
    <row r="984">
      <c r="AT984" s="36"/>
      <c r="AU984" s="36"/>
      <c r="AV984" s="36"/>
      <c r="AW984" s="36"/>
      <c r="AX984" s="36"/>
    </row>
    <row r="985">
      <c r="AT985" s="36"/>
      <c r="AU985" s="36"/>
      <c r="AV985" s="36"/>
      <c r="AW985" s="36"/>
      <c r="AX985" s="36"/>
    </row>
    <row r="986">
      <c r="AT986" s="36"/>
      <c r="AU986" s="36"/>
      <c r="AV986" s="36"/>
      <c r="AW986" s="36"/>
      <c r="AX986" s="36"/>
    </row>
    <row r="987">
      <c r="AT987" s="36"/>
      <c r="AU987" s="36"/>
      <c r="AV987" s="36"/>
      <c r="AW987" s="36"/>
      <c r="AX987" s="36"/>
    </row>
    <row r="988">
      <c r="AT988" s="36"/>
      <c r="AU988" s="36"/>
      <c r="AV988" s="36"/>
      <c r="AW988" s="36"/>
      <c r="AX988" s="36"/>
    </row>
    <row r="989">
      <c r="AT989" s="36"/>
      <c r="AU989" s="36"/>
      <c r="AV989" s="36"/>
      <c r="AW989" s="36"/>
      <c r="AX989" s="36"/>
    </row>
    <row r="990">
      <c r="AT990" s="36"/>
      <c r="AU990" s="36"/>
      <c r="AV990" s="36"/>
      <c r="AW990" s="36"/>
      <c r="AX990" s="36"/>
    </row>
    <row r="991">
      <c r="AT991" s="36"/>
      <c r="AU991" s="36"/>
      <c r="AV991" s="36"/>
      <c r="AW991" s="36"/>
      <c r="AX991" s="36"/>
    </row>
    <row r="992">
      <c r="AT992" s="36"/>
      <c r="AU992" s="36"/>
      <c r="AV992" s="36"/>
      <c r="AW992" s="36"/>
      <c r="AX992" s="36"/>
    </row>
    <row r="993">
      <c r="AT993" s="36"/>
      <c r="AU993" s="36"/>
      <c r="AV993" s="36"/>
      <c r="AW993" s="36"/>
      <c r="AX993" s="36"/>
    </row>
    <row r="994">
      <c r="AT994" s="36"/>
      <c r="AU994" s="36"/>
      <c r="AV994" s="36"/>
      <c r="AW994" s="36"/>
      <c r="AX994" s="36"/>
    </row>
    <row r="995">
      <c r="AT995" s="36"/>
      <c r="AU995" s="36"/>
      <c r="AV995" s="36"/>
      <c r="AW995" s="36"/>
      <c r="AX995" s="36"/>
    </row>
    <row r="996">
      <c r="AT996" s="36"/>
      <c r="AU996" s="36"/>
      <c r="AV996" s="36"/>
      <c r="AW996" s="36"/>
      <c r="AX996" s="36"/>
    </row>
    <row r="997">
      <c r="AT997" s="36"/>
      <c r="AU997" s="36"/>
      <c r="AV997" s="36"/>
      <c r="AW997" s="36"/>
      <c r="AX997" s="36"/>
    </row>
    <row r="998">
      <c r="AT998" s="36"/>
      <c r="AU998" s="36"/>
      <c r="AV998" s="36"/>
      <c r="AW998" s="36"/>
      <c r="AX998" s="36"/>
    </row>
    <row r="999">
      <c r="AT999" s="36"/>
      <c r="AU999" s="36"/>
      <c r="AV999" s="36"/>
      <c r="AW999" s="36"/>
      <c r="AX999" s="36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7" max="7" width="82.25"/>
    <col customWidth="1" min="8" max="8" width="35.5"/>
  </cols>
  <sheetData>
    <row r="2">
      <c r="B2" s="44" t="s">
        <v>96</v>
      </c>
    </row>
    <row r="3">
      <c r="C3" s="3" t="s">
        <v>97</v>
      </c>
      <c r="D3" s="3" t="s">
        <v>98</v>
      </c>
      <c r="E3" s="3" t="s">
        <v>99</v>
      </c>
      <c r="F3" s="3" t="s">
        <v>100</v>
      </c>
      <c r="G3" s="3" t="s">
        <v>101</v>
      </c>
      <c r="H3" s="3" t="s">
        <v>102</v>
      </c>
    </row>
    <row r="4">
      <c r="C4" s="23">
        <v>44690.0</v>
      </c>
      <c r="D4" s="3" t="s">
        <v>10</v>
      </c>
      <c r="E4" s="3" t="s">
        <v>32</v>
      </c>
      <c r="F4" s="3">
        <v>0.2</v>
      </c>
      <c r="G4" s="3" t="s">
        <v>103</v>
      </c>
    </row>
    <row r="5">
      <c r="C5" s="23">
        <v>44690.0</v>
      </c>
      <c r="D5" s="3" t="s">
        <v>12</v>
      </c>
      <c r="E5" s="3" t="s">
        <v>32</v>
      </c>
      <c r="F5" s="3">
        <v>0.2</v>
      </c>
      <c r="G5" s="3" t="s">
        <v>103</v>
      </c>
    </row>
    <row r="6">
      <c r="C6" s="23">
        <v>44690.0</v>
      </c>
      <c r="D6" s="3" t="s">
        <v>14</v>
      </c>
      <c r="E6" s="3" t="s">
        <v>32</v>
      </c>
      <c r="F6" s="3">
        <v>0.2</v>
      </c>
      <c r="G6" s="3" t="s">
        <v>103</v>
      </c>
    </row>
    <row r="7">
      <c r="C7" s="23">
        <v>44690.0</v>
      </c>
      <c r="D7" s="3" t="s">
        <v>16</v>
      </c>
      <c r="E7" s="3" t="s">
        <v>32</v>
      </c>
      <c r="F7" s="3">
        <v>0.2</v>
      </c>
      <c r="G7" s="3" t="s">
        <v>103</v>
      </c>
    </row>
    <row r="8">
      <c r="C8" s="23">
        <v>44690.0</v>
      </c>
      <c r="D8" s="3" t="s">
        <v>18</v>
      </c>
      <c r="E8" s="3" t="s">
        <v>32</v>
      </c>
      <c r="F8" s="3">
        <v>0.2</v>
      </c>
      <c r="G8" s="3" t="s">
        <v>103</v>
      </c>
    </row>
    <row r="9">
      <c r="C9" s="23">
        <v>44690.0</v>
      </c>
      <c r="D9" s="3" t="s">
        <v>20</v>
      </c>
      <c r="E9" s="3" t="s">
        <v>32</v>
      </c>
      <c r="F9" s="3">
        <v>0.2</v>
      </c>
      <c r="G9" s="3" t="s">
        <v>103</v>
      </c>
    </row>
    <row r="10">
      <c r="C10" s="23">
        <v>44690.0</v>
      </c>
      <c r="D10" s="3" t="s">
        <v>16</v>
      </c>
      <c r="E10" s="3" t="s">
        <v>81</v>
      </c>
      <c r="F10" s="3">
        <v>0.2</v>
      </c>
      <c r="G10" s="3" t="s">
        <v>104</v>
      </c>
    </row>
    <row r="11">
      <c r="C11" s="23">
        <v>44690.0</v>
      </c>
      <c r="D11" s="3" t="s">
        <v>10</v>
      </c>
      <c r="E11" s="3" t="s">
        <v>84</v>
      </c>
      <c r="F11" s="3">
        <v>0.5</v>
      </c>
      <c r="G11" s="3" t="s">
        <v>105</v>
      </c>
    </row>
    <row r="12">
      <c r="C12" s="23">
        <v>44690.0</v>
      </c>
      <c r="D12" s="3" t="s">
        <v>12</v>
      </c>
      <c r="E12" s="3" t="s">
        <v>84</v>
      </c>
      <c r="F12" s="3">
        <v>0.5</v>
      </c>
      <c r="G12" s="3" t="s">
        <v>105</v>
      </c>
    </row>
    <row r="13">
      <c r="C13" s="23">
        <v>44690.0</v>
      </c>
      <c r="D13" s="3" t="s">
        <v>14</v>
      </c>
      <c r="E13" s="3" t="s">
        <v>84</v>
      </c>
      <c r="F13" s="3">
        <v>0.5</v>
      </c>
      <c r="G13" s="3" t="s">
        <v>105</v>
      </c>
    </row>
    <row r="14">
      <c r="C14" s="23">
        <v>44690.0</v>
      </c>
      <c r="D14" s="3" t="s">
        <v>16</v>
      </c>
      <c r="E14" s="3" t="s">
        <v>84</v>
      </c>
      <c r="F14" s="3">
        <v>0.5</v>
      </c>
      <c r="G14" s="3" t="s">
        <v>105</v>
      </c>
    </row>
    <row r="15">
      <c r="C15" s="23">
        <v>44690.0</v>
      </c>
      <c r="D15" s="3" t="s">
        <v>18</v>
      </c>
      <c r="E15" s="3" t="s">
        <v>84</v>
      </c>
      <c r="F15" s="3">
        <v>0.5</v>
      </c>
      <c r="G15" s="3" t="s">
        <v>105</v>
      </c>
    </row>
    <row r="16">
      <c r="C16" s="23">
        <v>44690.0</v>
      </c>
      <c r="D16" s="3" t="s">
        <v>20</v>
      </c>
      <c r="E16" s="3" t="s">
        <v>84</v>
      </c>
      <c r="F16" s="3">
        <v>0.5</v>
      </c>
      <c r="G16" s="3" t="s">
        <v>105</v>
      </c>
    </row>
    <row r="17">
      <c r="C17" s="23">
        <v>44690.0</v>
      </c>
      <c r="D17" s="3" t="s">
        <v>18</v>
      </c>
      <c r="E17" s="3" t="s">
        <v>36</v>
      </c>
      <c r="F17" s="3">
        <v>0.1</v>
      </c>
      <c r="G17" s="3" t="s">
        <v>106</v>
      </c>
    </row>
    <row r="18">
      <c r="C18" s="23">
        <v>44691.0</v>
      </c>
      <c r="D18" s="3" t="s">
        <v>10</v>
      </c>
      <c r="E18" s="3" t="s">
        <v>86</v>
      </c>
      <c r="F18" s="3">
        <v>0.5</v>
      </c>
      <c r="G18" s="3" t="s">
        <v>107</v>
      </c>
    </row>
    <row r="19">
      <c r="C19" s="23">
        <v>44691.0</v>
      </c>
      <c r="D19" s="3" t="s">
        <v>12</v>
      </c>
      <c r="E19" s="3" t="s">
        <v>86</v>
      </c>
      <c r="F19" s="3">
        <v>0.5</v>
      </c>
      <c r="G19" s="3" t="s">
        <v>107</v>
      </c>
    </row>
    <row r="20">
      <c r="C20" s="23">
        <v>44691.0</v>
      </c>
      <c r="D20" s="3" t="s">
        <v>14</v>
      </c>
      <c r="E20" s="3" t="s">
        <v>86</v>
      </c>
      <c r="F20" s="3">
        <v>0.5</v>
      </c>
      <c r="G20" s="3" t="s">
        <v>107</v>
      </c>
    </row>
    <row r="21">
      <c r="C21" s="23">
        <v>44691.0</v>
      </c>
      <c r="D21" s="3" t="s">
        <v>16</v>
      </c>
      <c r="E21" s="3" t="s">
        <v>86</v>
      </c>
      <c r="F21" s="3">
        <v>0.5</v>
      </c>
      <c r="G21" s="3" t="s">
        <v>107</v>
      </c>
    </row>
    <row r="22">
      <c r="C22" s="23">
        <v>44691.0</v>
      </c>
      <c r="D22" s="3" t="s">
        <v>18</v>
      </c>
      <c r="E22" s="3" t="s">
        <v>86</v>
      </c>
      <c r="F22" s="3">
        <v>0.5</v>
      </c>
      <c r="G22" s="3" t="s">
        <v>107</v>
      </c>
    </row>
    <row r="23">
      <c r="C23" s="23">
        <v>44691.0</v>
      </c>
      <c r="D23" s="3" t="s">
        <v>20</v>
      </c>
      <c r="E23" s="3" t="s">
        <v>86</v>
      </c>
      <c r="F23" s="3">
        <v>0.5</v>
      </c>
      <c r="G23" s="3" t="s">
        <v>107</v>
      </c>
    </row>
    <row r="24">
      <c r="C24" s="23">
        <v>44691.0</v>
      </c>
      <c r="D24" s="3" t="s">
        <v>10</v>
      </c>
      <c r="E24" s="3" t="s">
        <v>49</v>
      </c>
      <c r="F24" s="3">
        <v>0.3</v>
      </c>
      <c r="G24" s="3" t="s">
        <v>108</v>
      </c>
    </row>
    <row r="25">
      <c r="C25" s="23">
        <v>44691.0</v>
      </c>
      <c r="D25" s="3" t="s">
        <v>12</v>
      </c>
      <c r="E25" s="3" t="s">
        <v>41</v>
      </c>
      <c r="F25" s="3">
        <v>0.3</v>
      </c>
      <c r="G25" s="3" t="s">
        <v>109</v>
      </c>
    </row>
    <row r="26">
      <c r="C26" s="23">
        <v>44691.0</v>
      </c>
      <c r="D26" s="3" t="s">
        <v>14</v>
      </c>
      <c r="E26" s="3" t="s">
        <v>65</v>
      </c>
      <c r="F26" s="3">
        <v>0.3</v>
      </c>
      <c r="G26" s="3" t="s">
        <v>110</v>
      </c>
    </row>
    <row r="27">
      <c r="C27" s="23">
        <v>44691.0</v>
      </c>
      <c r="D27" s="3" t="s">
        <v>16</v>
      </c>
      <c r="E27" s="3" t="s">
        <v>41</v>
      </c>
      <c r="F27" s="3">
        <v>0.3</v>
      </c>
      <c r="G27" s="3" t="s">
        <v>109</v>
      </c>
    </row>
    <row r="28">
      <c r="C28" s="23">
        <v>44691.0</v>
      </c>
      <c r="D28" s="3" t="s">
        <v>18</v>
      </c>
      <c r="E28" s="3" t="s">
        <v>65</v>
      </c>
      <c r="F28" s="3">
        <v>0.3</v>
      </c>
      <c r="G28" s="3" t="s">
        <v>110</v>
      </c>
    </row>
    <row r="29">
      <c r="C29" s="23">
        <v>44691.0</v>
      </c>
      <c r="D29" s="3" t="s">
        <v>20</v>
      </c>
      <c r="E29" s="3" t="s">
        <v>49</v>
      </c>
      <c r="F29" s="3">
        <v>0.3</v>
      </c>
      <c r="G29" s="3" t="s">
        <v>108</v>
      </c>
    </row>
    <row r="30">
      <c r="C30" s="23">
        <v>44694.0</v>
      </c>
      <c r="D30" s="3" t="s">
        <v>20</v>
      </c>
      <c r="E30" s="3" t="s">
        <v>57</v>
      </c>
      <c r="F30" s="3">
        <v>0.2</v>
      </c>
      <c r="G30" s="3" t="s">
        <v>111</v>
      </c>
    </row>
    <row r="31">
      <c r="C31" s="23">
        <v>44694.0</v>
      </c>
      <c r="D31" s="3" t="s">
        <v>10</v>
      </c>
      <c r="E31" s="3" t="s">
        <v>59</v>
      </c>
      <c r="F31" s="3">
        <v>0.2</v>
      </c>
      <c r="G31" s="3" t="s">
        <v>112</v>
      </c>
    </row>
    <row r="32">
      <c r="C32" s="23">
        <v>44696.0</v>
      </c>
      <c r="D32" s="3" t="s">
        <v>18</v>
      </c>
      <c r="E32" s="3" t="s">
        <v>61</v>
      </c>
      <c r="F32" s="3">
        <v>0.2</v>
      </c>
      <c r="G32" s="3" t="s">
        <v>113</v>
      </c>
    </row>
    <row r="33">
      <c r="C33" s="23">
        <v>44697.0</v>
      </c>
      <c r="D33" s="3" t="s">
        <v>10</v>
      </c>
      <c r="E33" s="3" t="s">
        <v>73</v>
      </c>
      <c r="F33" s="3">
        <v>0.1</v>
      </c>
      <c r="G33" s="3" t="s">
        <v>114</v>
      </c>
    </row>
    <row r="34">
      <c r="C34" s="23">
        <v>44697.0</v>
      </c>
      <c r="D34" s="3" t="s">
        <v>12</v>
      </c>
      <c r="E34" s="3" t="s">
        <v>73</v>
      </c>
      <c r="F34" s="3">
        <v>0.1</v>
      </c>
      <c r="G34" s="3" t="s">
        <v>114</v>
      </c>
    </row>
    <row r="35">
      <c r="C35" s="23">
        <v>44697.0</v>
      </c>
      <c r="D35" s="3" t="s">
        <v>14</v>
      </c>
      <c r="E35" s="3" t="s">
        <v>73</v>
      </c>
      <c r="F35" s="3">
        <v>0.1</v>
      </c>
      <c r="G35" s="3" t="s">
        <v>114</v>
      </c>
    </row>
    <row r="36">
      <c r="C36" s="23">
        <v>44697.0</v>
      </c>
      <c r="D36" s="3" t="s">
        <v>16</v>
      </c>
      <c r="E36" s="3" t="s">
        <v>73</v>
      </c>
      <c r="F36" s="3">
        <v>0.1</v>
      </c>
      <c r="G36" s="3" t="s">
        <v>114</v>
      </c>
    </row>
    <row r="37">
      <c r="C37" s="23">
        <v>44697.0</v>
      </c>
      <c r="D37" s="3" t="s">
        <v>18</v>
      </c>
      <c r="E37" s="3" t="s">
        <v>73</v>
      </c>
      <c r="F37" s="3">
        <v>0.1</v>
      </c>
      <c r="G37" s="3" t="s">
        <v>114</v>
      </c>
    </row>
    <row r="38">
      <c r="C38" s="23">
        <v>44697.0</v>
      </c>
      <c r="D38" s="3" t="s">
        <v>20</v>
      </c>
      <c r="E38" s="3" t="s">
        <v>73</v>
      </c>
      <c r="F38" s="3">
        <v>0.1</v>
      </c>
      <c r="G38" s="3" t="s">
        <v>114</v>
      </c>
    </row>
    <row r="39">
      <c r="C39" s="23">
        <v>44697.0</v>
      </c>
      <c r="D39" s="3" t="s">
        <v>10</v>
      </c>
      <c r="E39" s="3" t="s">
        <v>75</v>
      </c>
      <c r="F39" s="3">
        <v>0.2</v>
      </c>
      <c r="G39" s="3" t="s">
        <v>115</v>
      </c>
    </row>
    <row r="40">
      <c r="C40" s="23">
        <v>44697.0</v>
      </c>
      <c r="D40" s="3" t="s">
        <v>12</v>
      </c>
      <c r="E40" s="3" t="s">
        <v>75</v>
      </c>
      <c r="F40" s="3">
        <v>0.2</v>
      </c>
      <c r="G40" s="3" t="s">
        <v>115</v>
      </c>
    </row>
    <row r="41">
      <c r="C41" s="23">
        <v>44697.0</v>
      </c>
      <c r="D41" s="3" t="s">
        <v>14</v>
      </c>
      <c r="E41" s="3" t="s">
        <v>75</v>
      </c>
      <c r="F41" s="3">
        <v>0.2</v>
      </c>
      <c r="G41" s="3" t="s">
        <v>115</v>
      </c>
    </row>
    <row r="42">
      <c r="C42" s="23">
        <v>44697.0</v>
      </c>
      <c r="D42" s="3" t="s">
        <v>16</v>
      </c>
      <c r="E42" s="3" t="s">
        <v>75</v>
      </c>
      <c r="F42" s="3">
        <v>0.2</v>
      </c>
      <c r="G42" s="3" t="s">
        <v>115</v>
      </c>
    </row>
    <row r="43">
      <c r="C43" s="23">
        <v>44697.0</v>
      </c>
      <c r="D43" s="3" t="s">
        <v>18</v>
      </c>
      <c r="E43" s="3" t="s">
        <v>75</v>
      </c>
      <c r="F43" s="3">
        <v>0.2</v>
      </c>
      <c r="G43" s="3" t="s">
        <v>115</v>
      </c>
    </row>
    <row r="44">
      <c r="C44" s="23">
        <v>44697.0</v>
      </c>
      <c r="D44" s="3" t="s">
        <v>20</v>
      </c>
      <c r="E44" s="3" t="s">
        <v>75</v>
      </c>
      <c r="F44" s="3">
        <v>0.2</v>
      </c>
      <c r="G44" s="3" t="s">
        <v>115</v>
      </c>
    </row>
    <row r="45">
      <c r="C45" s="23">
        <v>44698.0</v>
      </c>
      <c r="D45" s="3" t="s">
        <v>10</v>
      </c>
      <c r="E45" s="3" t="s">
        <v>32</v>
      </c>
      <c r="F45" s="3">
        <v>0.2</v>
      </c>
      <c r="G45" s="3" t="s">
        <v>116</v>
      </c>
    </row>
    <row r="46">
      <c r="C46" s="23">
        <v>44698.0</v>
      </c>
      <c r="D46" s="3" t="s">
        <v>12</v>
      </c>
      <c r="E46" s="3" t="s">
        <v>32</v>
      </c>
      <c r="F46" s="3">
        <v>0.2</v>
      </c>
      <c r="G46" s="3" t="s">
        <v>116</v>
      </c>
    </row>
    <row r="47">
      <c r="C47" s="23">
        <v>44698.0</v>
      </c>
      <c r="D47" s="3" t="s">
        <v>14</v>
      </c>
      <c r="E47" s="3" t="s">
        <v>32</v>
      </c>
      <c r="F47" s="3">
        <v>0.2</v>
      </c>
      <c r="G47" s="3" t="s">
        <v>116</v>
      </c>
    </row>
    <row r="48">
      <c r="C48" s="23">
        <v>44698.0</v>
      </c>
      <c r="D48" s="3" t="s">
        <v>16</v>
      </c>
      <c r="E48" s="3" t="s">
        <v>32</v>
      </c>
      <c r="F48" s="3">
        <v>0.2</v>
      </c>
      <c r="G48" s="3" t="s">
        <v>116</v>
      </c>
    </row>
    <row r="49">
      <c r="C49" s="23">
        <v>44698.0</v>
      </c>
      <c r="D49" s="3" t="s">
        <v>18</v>
      </c>
      <c r="E49" s="3" t="s">
        <v>32</v>
      </c>
      <c r="F49" s="3">
        <v>0.2</v>
      </c>
      <c r="G49" s="3" t="s">
        <v>116</v>
      </c>
    </row>
    <row r="50">
      <c r="C50" s="23">
        <v>44698.0</v>
      </c>
      <c r="D50" s="3" t="s">
        <v>20</v>
      </c>
      <c r="E50" s="3" t="s">
        <v>32</v>
      </c>
      <c r="F50" s="3">
        <v>0.2</v>
      </c>
      <c r="G50" s="3" t="s">
        <v>116</v>
      </c>
    </row>
    <row r="51">
      <c r="C51" s="23">
        <v>44698.0</v>
      </c>
      <c r="D51" s="3" t="s">
        <v>10</v>
      </c>
      <c r="E51" s="3" t="s">
        <v>51</v>
      </c>
      <c r="F51" s="3">
        <v>1.0</v>
      </c>
      <c r="G51" s="3" t="s">
        <v>117</v>
      </c>
    </row>
    <row r="52">
      <c r="C52" s="23">
        <v>44698.0</v>
      </c>
      <c r="D52" s="3" t="s">
        <v>12</v>
      </c>
      <c r="E52" s="3" t="s">
        <v>43</v>
      </c>
      <c r="F52" s="3">
        <v>1.0</v>
      </c>
      <c r="G52" s="3" t="s">
        <v>117</v>
      </c>
    </row>
    <row r="53">
      <c r="C53" s="23">
        <v>44698.0</v>
      </c>
      <c r="D53" s="3" t="s">
        <v>14</v>
      </c>
      <c r="E53" s="3" t="s">
        <v>67</v>
      </c>
      <c r="F53" s="3">
        <v>1.0</v>
      </c>
      <c r="G53" s="3" t="s">
        <v>117</v>
      </c>
    </row>
    <row r="54">
      <c r="C54" s="23">
        <v>44698.0</v>
      </c>
      <c r="D54" s="3" t="s">
        <v>16</v>
      </c>
      <c r="E54" s="3" t="s">
        <v>43</v>
      </c>
      <c r="F54" s="3">
        <v>1.0</v>
      </c>
      <c r="G54" s="3" t="s">
        <v>117</v>
      </c>
    </row>
    <row r="55">
      <c r="C55" s="23">
        <v>44698.0</v>
      </c>
      <c r="D55" s="3" t="s">
        <v>18</v>
      </c>
      <c r="E55" s="3" t="s">
        <v>67</v>
      </c>
      <c r="F55" s="3">
        <v>1.0</v>
      </c>
      <c r="G55" s="3" t="s">
        <v>117</v>
      </c>
    </row>
    <row r="56">
      <c r="C56" s="23">
        <v>44698.0</v>
      </c>
      <c r="D56" s="3" t="s">
        <v>20</v>
      </c>
      <c r="E56" s="3" t="s">
        <v>51</v>
      </c>
      <c r="F56" s="3">
        <v>1.0</v>
      </c>
      <c r="G56" s="3" t="s">
        <v>117</v>
      </c>
    </row>
    <row r="57">
      <c r="C57" s="23">
        <v>44698.0</v>
      </c>
      <c r="D57" s="3" t="s">
        <v>18</v>
      </c>
      <c r="E57" s="3" t="s">
        <v>36</v>
      </c>
      <c r="F57" s="3">
        <v>0.1</v>
      </c>
      <c r="G57" s="3" t="s">
        <v>106</v>
      </c>
    </row>
    <row r="58">
      <c r="C58" s="23">
        <v>44704.0</v>
      </c>
      <c r="D58" s="3" t="s">
        <v>10</v>
      </c>
      <c r="E58" s="3" t="s">
        <v>32</v>
      </c>
      <c r="F58" s="3">
        <v>0.2</v>
      </c>
      <c r="G58" s="3" t="s">
        <v>118</v>
      </c>
    </row>
    <row r="59">
      <c r="C59" s="23">
        <v>44704.0</v>
      </c>
      <c r="D59" s="3" t="s">
        <v>12</v>
      </c>
      <c r="E59" s="3" t="s">
        <v>32</v>
      </c>
      <c r="F59" s="3">
        <v>0.2</v>
      </c>
      <c r="G59" s="3" t="s">
        <v>118</v>
      </c>
    </row>
    <row r="60">
      <c r="C60" s="23">
        <v>44704.0</v>
      </c>
      <c r="D60" s="3" t="s">
        <v>14</v>
      </c>
      <c r="E60" s="3" t="s">
        <v>32</v>
      </c>
      <c r="F60" s="3">
        <v>0.2</v>
      </c>
      <c r="G60" s="3" t="s">
        <v>118</v>
      </c>
    </row>
    <row r="61">
      <c r="C61" s="23">
        <v>44704.0</v>
      </c>
      <c r="D61" s="3" t="s">
        <v>16</v>
      </c>
      <c r="E61" s="3" t="s">
        <v>32</v>
      </c>
      <c r="F61" s="3">
        <v>0.2</v>
      </c>
      <c r="G61" s="3" t="s">
        <v>118</v>
      </c>
    </row>
    <row r="62">
      <c r="C62" s="23">
        <v>44704.0</v>
      </c>
      <c r="D62" s="3" t="s">
        <v>18</v>
      </c>
      <c r="E62" s="3" t="s">
        <v>32</v>
      </c>
      <c r="F62" s="3">
        <v>0.2</v>
      </c>
      <c r="G62" s="3" t="s">
        <v>118</v>
      </c>
    </row>
    <row r="63">
      <c r="C63" s="23">
        <v>44704.0</v>
      </c>
      <c r="D63" s="3" t="s">
        <v>20</v>
      </c>
      <c r="E63" s="3" t="s">
        <v>32</v>
      </c>
      <c r="F63" s="3">
        <v>0.2</v>
      </c>
      <c r="G63" s="3" t="s">
        <v>118</v>
      </c>
    </row>
    <row r="64">
      <c r="C64" s="23">
        <v>44705.0</v>
      </c>
      <c r="D64" s="3" t="s">
        <v>10</v>
      </c>
      <c r="E64" s="3" t="s">
        <v>77</v>
      </c>
      <c r="F64" s="3">
        <v>1.3</v>
      </c>
      <c r="G64" s="3" t="s">
        <v>119</v>
      </c>
    </row>
    <row r="65">
      <c r="C65" s="23">
        <v>44705.0</v>
      </c>
      <c r="D65" s="3" t="s">
        <v>12</v>
      </c>
      <c r="E65" s="3" t="s">
        <v>79</v>
      </c>
      <c r="F65" s="3">
        <v>1.3</v>
      </c>
      <c r="G65" s="3" t="s">
        <v>120</v>
      </c>
    </row>
    <row r="66">
      <c r="C66" s="23">
        <v>44705.0</v>
      </c>
      <c r="D66" s="3" t="s">
        <v>14</v>
      </c>
      <c r="E66" s="3" t="s">
        <v>77</v>
      </c>
      <c r="F66" s="3">
        <v>1.3</v>
      </c>
      <c r="G66" s="3" t="s">
        <v>119</v>
      </c>
    </row>
    <row r="67">
      <c r="C67" s="23">
        <v>44705.0</v>
      </c>
      <c r="D67" s="3" t="s">
        <v>16</v>
      </c>
      <c r="E67" s="3" t="s">
        <v>79</v>
      </c>
      <c r="F67" s="3">
        <v>1.3</v>
      </c>
      <c r="G67" s="3" t="s">
        <v>120</v>
      </c>
    </row>
    <row r="68">
      <c r="C68" s="23">
        <v>44705.0</v>
      </c>
      <c r="D68" s="3" t="s">
        <v>18</v>
      </c>
      <c r="E68" s="3" t="s">
        <v>77</v>
      </c>
      <c r="F68" s="3">
        <v>1.3</v>
      </c>
      <c r="G68" s="3" t="s">
        <v>119</v>
      </c>
    </row>
    <row r="69">
      <c r="C69" s="23">
        <v>44705.0</v>
      </c>
      <c r="D69" s="3" t="s">
        <v>20</v>
      </c>
      <c r="E69" s="3" t="s">
        <v>77</v>
      </c>
      <c r="F69" s="3">
        <v>1.3</v>
      </c>
      <c r="G69" s="3" t="s">
        <v>119</v>
      </c>
    </row>
    <row r="70">
      <c r="C70" s="23">
        <v>44707.0</v>
      </c>
      <c r="D70" s="3" t="s">
        <v>10</v>
      </c>
      <c r="E70" s="3" t="s">
        <v>34</v>
      </c>
      <c r="F70" s="3">
        <v>0.2</v>
      </c>
      <c r="G70" s="3" t="s">
        <v>121</v>
      </c>
    </row>
    <row r="71">
      <c r="C71" s="23">
        <v>44707.0</v>
      </c>
      <c r="D71" s="3" t="s">
        <v>18</v>
      </c>
      <c r="E71" s="3" t="s">
        <v>34</v>
      </c>
      <c r="F71" s="3">
        <v>0.2</v>
      </c>
      <c r="G71" s="3" t="s">
        <v>121</v>
      </c>
    </row>
    <row r="72">
      <c r="C72" s="23">
        <v>44707.0</v>
      </c>
      <c r="D72" s="3" t="s">
        <v>20</v>
      </c>
      <c r="E72" s="3" t="s">
        <v>34</v>
      </c>
      <c r="F72" s="3">
        <v>0.2</v>
      </c>
      <c r="G72" s="3" t="s">
        <v>121</v>
      </c>
    </row>
    <row r="73">
      <c r="C73" s="23">
        <v>44711.0</v>
      </c>
      <c r="D73" s="3" t="s">
        <v>10</v>
      </c>
      <c r="E73" s="3" t="s">
        <v>32</v>
      </c>
      <c r="F73" s="3">
        <v>0.2</v>
      </c>
      <c r="G73" s="3" t="s">
        <v>122</v>
      </c>
    </row>
    <row r="74">
      <c r="C74" s="23">
        <v>44711.0</v>
      </c>
      <c r="D74" s="3" t="s">
        <v>12</v>
      </c>
      <c r="E74" s="3" t="s">
        <v>32</v>
      </c>
      <c r="F74" s="3">
        <v>0.2</v>
      </c>
      <c r="G74" s="3" t="s">
        <v>122</v>
      </c>
    </row>
    <row r="75">
      <c r="C75" s="23">
        <v>44711.0</v>
      </c>
      <c r="D75" s="3" t="s">
        <v>14</v>
      </c>
      <c r="E75" s="3" t="s">
        <v>32</v>
      </c>
      <c r="F75" s="3">
        <v>0.2</v>
      </c>
      <c r="G75" s="3" t="s">
        <v>122</v>
      </c>
    </row>
    <row r="76">
      <c r="C76" s="23">
        <v>44711.0</v>
      </c>
      <c r="D76" s="3" t="s">
        <v>16</v>
      </c>
      <c r="E76" s="3" t="s">
        <v>32</v>
      </c>
      <c r="F76" s="3">
        <v>0.2</v>
      </c>
      <c r="G76" s="3" t="s">
        <v>122</v>
      </c>
    </row>
    <row r="77">
      <c r="C77" s="23">
        <v>44711.0</v>
      </c>
      <c r="D77" s="3" t="s">
        <v>18</v>
      </c>
      <c r="E77" s="3" t="s">
        <v>32</v>
      </c>
      <c r="F77" s="3">
        <v>0.2</v>
      </c>
      <c r="G77" s="3" t="s">
        <v>122</v>
      </c>
    </row>
    <row r="78">
      <c r="C78" s="23">
        <v>44711.0</v>
      </c>
      <c r="D78" s="3" t="s">
        <v>20</v>
      </c>
      <c r="E78" s="3" t="s">
        <v>32</v>
      </c>
      <c r="F78" s="3">
        <v>0.2</v>
      </c>
      <c r="G78" s="3" t="s">
        <v>122</v>
      </c>
    </row>
    <row r="79">
      <c r="C79" s="23">
        <v>44711.0</v>
      </c>
      <c r="D79" s="3" t="s">
        <v>16</v>
      </c>
      <c r="E79" s="3" t="s">
        <v>36</v>
      </c>
      <c r="F79" s="3">
        <v>0.2</v>
      </c>
      <c r="G79" s="3" t="s">
        <v>123</v>
      </c>
    </row>
    <row r="80">
      <c r="C80" s="23">
        <v>44711.0</v>
      </c>
      <c r="D80" s="3" t="s">
        <v>18</v>
      </c>
      <c r="E80" s="3" t="s">
        <v>67</v>
      </c>
      <c r="F80" s="3">
        <v>0.2</v>
      </c>
      <c r="G80" s="3" t="s">
        <v>124</v>
      </c>
    </row>
    <row r="81">
      <c r="C81" s="23">
        <v>44711.0</v>
      </c>
      <c r="D81" s="3" t="s">
        <v>14</v>
      </c>
      <c r="E81" s="3" t="s">
        <v>67</v>
      </c>
      <c r="F81" s="3">
        <v>0.2</v>
      </c>
      <c r="G81" s="3" t="s">
        <v>124</v>
      </c>
    </row>
    <row r="82">
      <c r="C82" s="23">
        <v>44712.0</v>
      </c>
      <c r="D82" s="3" t="s">
        <v>16</v>
      </c>
      <c r="E82" s="3" t="s">
        <v>36</v>
      </c>
      <c r="F82" s="3">
        <v>0.5</v>
      </c>
      <c r="G82" s="3" t="s">
        <v>125</v>
      </c>
    </row>
    <row r="83">
      <c r="C83" s="23">
        <v>44719.0</v>
      </c>
      <c r="D83" s="3" t="s">
        <v>10</v>
      </c>
      <c r="E83" s="3" t="s">
        <v>53</v>
      </c>
      <c r="F83" s="3">
        <v>0.1</v>
      </c>
      <c r="G83" s="3" t="s">
        <v>126</v>
      </c>
    </row>
    <row r="84">
      <c r="C84" s="23">
        <v>44719.0</v>
      </c>
      <c r="D84" s="3" t="s">
        <v>12</v>
      </c>
      <c r="E84" s="3" t="s">
        <v>43</v>
      </c>
      <c r="F84" s="3">
        <v>0.5</v>
      </c>
      <c r="G84" s="3" t="s">
        <v>127</v>
      </c>
    </row>
    <row r="85">
      <c r="C85" s="23">
        <v>44719.0</v>
      </c>
      <c r="D85" s="3" t="s">
        <v>14</v>
      </c>
      <c r="E85" s="3" t="s">
        <v>67</v>
      </c>
      <c r="F85" s="3">
        <v>0.25</v>
      </c>
      <c r="G85" s="3" t="s">
        <v>128</v>
      </c>
    </row>
    <row r="86">
      <c r="C86" s="23">
        <v>44719.0</v>
      </c>
      <c r="D86" s="3" t="s">
        <v>16</v>
      </c>
      <c r="E86" s="3" t="s">
        <v>43</v>
      </c>
      <c r="F86" s="3">
        <v>0.5</v>
      </c>
      <c r="G86" s="3" t="s">
        <v>127</v>
      </c>
    </row>
    <row r="87">
      <c r="C87" s="23">
        <v>44719.0</v>
      </c>
      <c r="D87" s="3" t="s">
        <v>18</v>
      </c>
      <c r="E87" s="3" t="s">
        <v>67</v>
      </c>
      <c r="F87" s="3">
        <v>0.25</v>
      </c>
      <c r="G87" s="3" t="s">
        <v>128</v>
      </c>
    </row>
    <row r="88">
      <c r="C88" s="23">
        <v>44719.0</v>
      </c>
      <c r="D88" s="3" t="s">
        <v>20</v>
      </c>
      <c r="E88" s="3" t="s">
        <v>53</v>
      </c>
      <c r="F88" s="3">
        <v>0.4</v>
      </c>
      <c r="G88" s="3" t="s">
        <v>126</v>
      </c>
    </row>
    <row r="89">
      <c r="C89" s="23">
        <v>44719.0</v>
      </c>
      <c r="D89" s="3" t="s">
        <v>20</v>
      </c>
      <c r="E89" s="3" t="s">
        <v>129</v>
      </c>
      <c r="F89" s="3">
        <v>0.1</v>
      </c>
      <c r="G89" s="3" t="s">
        <v>130</v>
      </c>
    </row>
    <row r="90">
      <c r="C90" s="23">
        <v>44719.0</v>
      </c>
      <c r="D90" s="3" t="s">
        <v>16</v>
      </c>
      <c r="E90" s="3" t="s">
        <v>36</v>
      </c>
      <c r="F90" s="3">
        <v>0.1</v>
      </c>
      <c r="G90" s="3" t="s">
        <v>131</v>
      </c>
    </row>
    <row r="91">
      <c r="C91" s="23">
        <v>44719.0</v>
      </c>
      <c r="D91" s="3" t="s">
        <v>18</v>
      </c>
      <c r="E91" s="3" t="s">
        <v>69</v>
      </c>
      <c r="F91" s="3">
        <v>0.25</v>
      </c>
      <c r="G91" s="3" t="s">
        <v>132</v>
      </c>
    </row>
    <row r="92">
      <c r="C92" s="23">
        <v>44719.0</v>
      </c>
      <c r="D92" s="3" t="s">
        <v>14</v>
      </c>
      <c r="E92" s="3" t="s">
        <v>69</v>
      </c>
      <c r="F92" s="3">
        <v>0.25</v>
      </c>
      <c r="G92" s="45" t="s">
        <v>132</v>
      </c>
    </row>
    <row r="93">
      <c r="C93" s="23">
        <v>44719.0</v>
      </c>
      <c r="D93" s="3" t="s">
        <v>18</v>
      </c>
      <c r="E93" s="3" t="s">
        <v>79</v>
      </c>
      <c r="F93" s="3">
        <v>0.1</v>
      </c>
      <c r="G93" s="3" t="s">
        <v>133</v>
      </c>
    </row>
    <row r="94">
      <c r="C94" s="23">
        <v>44719.0</v>
      </c>
      <c r="D94" s="3" t="s">
        <v>14</v>
      </c>
      <c r="E94" s="3" t="s">
        <v>79</v>
      </c>
      <c r="F94" s="3">
        <v>0.1</v>
      </c>
      <c r="G94" s="3" t="s">
        <v>133</v>
      </c>
    </row>
    <row r="95">
      <c r="C95" s="46">
        <v>44719.0</v>
      </c>
      <c r="D95" s="36" t="s">
        <v>10</v>
      </c>
      <c r="E95" s="3" t="s">
        <v>32</v>
      </c>
      <c r="F95" s="3">
        <v>0.2</v>
      </c>
      <c r="G95" s="3" t="s">
        <v>134</v>
      </c>
    </row>
    <row r="96">
      <c r="C96" s="23">
        <v>44719.0</v>
      </c>
      <c r="D96" s="3" t="s">
        <v>16</v>
      </c>
      <c r="E96" s="3" t="s">
        <v>75</v>
      </c>
      <c r="F96" s="3">
        <v>0.1</v>
      </c>
      <c r="G96" s="3" t="s">
        <v>135</v>
      </c>
    </row>
    <row r="97">
      <c r="C97" s="23">
        <v>44720.0</v>
      </c>
      <c r="D97" s="3" t="s">
        <v>12</v>
      </c>
      <c r="E97" s="3" t="s">
        <v>75</v>
      </c>
      <c r="F97" s="3">
        <v>0.1</v>
      </c>
      <c r="G97" s="3" t="s">
        <v>135</v>
      </c>
    </row>
    <row r="98">
      <c r="C98" s="23">
        <v>44721.0</v>
      </c>
      <c r="D98" s="3" t="s">
        <v>20</v>
      </c>
      <c r="E98" s="3" t="s">
        <v>51</v>
      </c>
      <c r="F98" s="3">
        <v>0.3</v>
      </c>
      <c r="G98" s="3" t="s">
        <v>136</v>
      </c>
    </row>
    <row r="99">
      <c r="C99" s="23">
        <v>44721.0</v>
      </c>
      <c r="D99" s="3" t="s">
        <v>18</v>
      </c>
      <c r="E99" s="3" t="s">
        <v>79</v>
      </c>
      <c r="F99" s="3">
        <v>0.1</v>
      </c>
      <c r="G99" s="3" t="s">
        <v>137</v>
      </c>
    </row>
    <row r="100">
      <c r="C100" s="23">
        <v>44721.0</v>
      </c>
      <c r="D100" s="3" t="s">
        <v>14</v>
      </c>
      <c r="E100" s="3" t="s">
        <v>79</v>
      </c>
      <c r="F100" s="3">
        <v>0.1</v>
      </c>
      <c r="G100" s="3" t="s">
        <v>137</v>
      </c>
    </row>
    <row r="101">
      <c r="C101" s="23">
        <v>44721.0</v>
      </c>
      <c r="D101" s="3" t="s">
        <v>18</v>
      </c>
      <c r="E101" s="3" t="s">
        <v>69</v>
      </c>
      <c r="F101" s="3">
        <v>0.1</v>
      </c>
      <c r="G101" s="3" t="s">
        <v>138</v>
      </c>
    </row>
    <row r="102">
      <c r="C102" s="23">
        <v>44721.0</v>
      </c>
      <c r="D102" s="3" t="s">
        <v>14</v>
      </c>
      <c r="E102" s="3" t="s">
        <v>69</v>
      </c>
      <c r="F102" s="3">
        <v>0.1</v>
      </c>
      <c r="G102" s="3" t="s">
        <v>138</v>
      </c>
    </row>
    <row r="103">
      <c r="C103" s="23">
        <v>44722.0</v>
      </c>
      <c r="D103" s="3" t="s">
        <v>12</v>
      </c>
      <c r="E103" s="3" t="s">
        <v>43</v>
      </c>
      <c r="F103" s="3">
        <v>0.2</v>
      </c>
      <c r="G103" s="3" t="s">
        <v>139</v>
      </c>
    </row>
    <row r="104">
      <c r="C104" s="23">
        <v>44722.0</v>
      </c>
      <c r="D104" s="3" t="s">
        <v>16</v>
      </c>
      <c r="E104" s="3" t="s">
        <v>43</v>
      </c>
      <c r="F104" s="3">
        <v>0.2</v>
      </c>
      <c r="G104" s="3" t="s">
        <v>139</v>
      </c>
    </row>
    <row r="105">
      <c r="C105" s="23">
        <v>44722.0</v>
      </c>
      <c r="D105" s="3" t="s">
        <v>12</v>
      </c>
      <c r="E105" s="3" t="s">
        <v>75</v>
      </c>
      <c r="F105" s="3">
        <v>0.05</v>
      </c>
      <c r="G105" s="3" t="s">
        <v>140</v>
      </c>
    </row>
    <row r="106">
      <c r="C106" s="23">
        <v>44722.0</v>
      </c>
      <c r="D106" s="3" t="s">
        <v>16</v>
      </c>
      <c r="E106" s="3" t="s">
        <v>43</v>
      </c>
      <c r="F106" s="3">
        <v>0.05</v>
      </c>
      <c r="G106" s="3" t="s">
        <v>140</v>
      </c>
    </row>
    <row r="107">
      <c r="C107" s="23">
        <v>44722.0</v>
      </c>
      <c r="D107" s="3" t="s">
        <v>10</v>
      </c>
      <c r="E107" s="3" t="s">
        <v>51</v>
      </c>
      <c r="F107" s="3">
        <v>0.2</v>
      </c>
      <c r="G107" s="3" t="s">
        <v>141</v>
      </c>
    </row>
    <row r="108">
      <c r="C108" s="23">
        <v>44725.0</v>
      </c>
      <c r="D108" s="3" t="s">
        <v>12</v>
      </c>
      <c r="E108" s="3" t="s">
        <v>45</v>
      </c>
      <c r="F108" s="3">
        <v>0.5</v>
      </c>
      <c r="G108" s="3" t="s">
        <v>142</v>
      </c>
    </row>
    <row r="109">
      <c r="C109" s="23">
        <v>44725.0</v>
      </c>
      <c r="D109" s="3" t="s">
        <v>16</v>
      </c>
      <c r="E109" s="3" t="s">
        <v>36</v>
      </c>
      <c r="F109" s="3">
        <v>0.3</v>
      </c>
      <c r="G109" s="3" t="s">
        <v>143</v>
      </c>
    </row>
    <row r="110">
      <c r="C110" s="23">
        <v>44725.0</v>
      </c>
      <c r="D110" s="3" t="s">
        <v>14</v>
      </c>
      <c r="E110" s="3" t="s">
        <v>36</v>
      </c>
      <c r="F110" s="3">
        <v>0.2</v>
      </c>
      <c r="G110" s="3" t="s">
        <v>144</v>
      </c>
    </row>
    <row r="111">
      <c r="C111" s="23">
        <v>44725.0</v>
      </c>
      <c r="D111" s="3" t="s">
        <v>10</v>
      </c>
      <c r="E111" s="3" t="s">
        <v>51</v>
      </c>
      <c r="F111" s="3">
        <v>0.2</v>
      </c>
      <c r="G111" s="3" t="s">
        <v>145</v>
      </c>
    </row>
    <row r="112">
      <c r="C112" s="23">
        <v>44725.0</v>
      </c>
      <c r="D112" s="3" t="s">
        <v>12</v>
      </c>
      <c r="E112" s="3" t="s">
        <v>45</v>
      </c>
      <c r="F112" s="3">
        <v>0.2</v>
      </c>
      <c r="G112" s="3" t="s">
        <v>146</v>
      </c>
    </row>
    <row r="113">
      <c r="C113" s="23">
        <v>44725.0</v>
      </c>
      <c r="D113" s="3" t="s">
        <v>20</v>
      </c>
      <c r="E113" s="3" t="s">
        <v>45</v>
      </c>
      <c r="F113" s="3">
        <v>0.05</v>
      </c>
      <c r="G113" s="3" t="s">
        <v>147</v>
      </c>
    </row>
    <row r="114">
      <c r="C114" s="23">
        <v>44725.0</v>
      </c>
      <c r="D114" s="3" t="s">
        <v>20</v>
      </c>
      <c r="E114" s="3" t="s">
        <v>53</v>
      </c>
      <c r="F114" s="3">
        <v>0.05</v>
      </c>
      <c r="G114" s="3" t="s">
        <v>148</v>
      </c>
    </row>
    <row r="115">
      <c r="C115" s="23">
        <v>44725.0</v>
      </c>
      <c r="D115" s="3" t="s">
        <v>20</v>
      </c>
      <c r="E115" s="3" t="s">
        <v>51</v>
      </c>
      <c r="F115" s="3">
        <v>0.1</v>
      </c>
      <c r="G115" s="3" t="s">
        <v>149</v>
      </c>
    </row>
    <row r="116">
      <c r="C116" s="23">
        <v>44726.0</v>
      </c>
      <c r="D116" s="3" t="s">
        <v>16</v>
      </c>
      <c r="E116" s="3" t="s">
        <v>36</v>
      </c>
      <c r="F116" s="3">
        <v>0.2</v>
      </c>
      <c r="G116" s="3" t="s">
        <v>150</v>
      </c>
    </row>
    <row r="117">
      <c r="C117" s="23">
        <v>44726.0</v>
      </c>
      <c r="D117" s="3" t="s">
        <v>12</v>
      </c>
      <c r="E117" s="3" t="s">
        <v>45</v>
      </c>
      <c r="F117" s="3">
        <v>0.2</v>
      </c>
      <c r="G117" s="3" t="s">
        <v>147</v>
      </c>
    </row>
    <row r="118">
      <c r="C118" s="23">
        <v>44726.0</v>
      </c>
      <c r="D118" s="3" t="s">
        <v>20</v>
      </c>
      <c r="E118" s="3" t="s">
        <v>53</v>
      </c>
      <c r="F118" s="3">
        <v>0.2</v>
      </c>
      <c r="G118" s="3" t="s">
        <v>148</v>
      </c>
    </row>
    <row r="119">
      <c r="C119" s="23">
        <v>44726.0</v>
      </c>
      <c r="D119" s="3" t="s">
        <v>10</v>
      </c>
      <c r="E119" s="3" t="s">
        <v>51</v>
      </c>
      <c r="F119" s="3">
        <v>0.2</v>
      </c>
      <c r="G119" s="3" t="s">
        <v>151</v>
      </c>
    </row>
    <row r="120">
      <c r="C120" s="23">
        <v>44726.0</v>
      </c>
      <c r="D120" s="3" t="s">
        <v>14</v>
      </c>
      <c r="E120" s="3" t="s">
        <v>36</v>
      </c>
      <c r="F120" s="3">
        <v>0.2</v>
      </c>
      <c r="G120" s="3" t="s">
        <v>144</v>
      </c>
    </row>
    <row r="121">
      <c r="C121" s="23">
        <v>44726.0</v>
      </c>
      <c r="D121" s="3" t="s">
        <v>18</v>
      </c>
      <c r="E121" s="3" t="s">
        <v>69</v>
      </c>
      <c r="F121" s="3">
        <v>0.2</v>
      </c>
      <c r="G121" s="3" t="s">
        <v>152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