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drawings/drawing8.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0.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photo\old college\"/>
    </mc:Choice>
  </mc:AlternateContent>
  <xr:revisionPtr revIDLastSave="0" documentId="8_{73AC9385-2AEB-4FC4-8E92-0F32C01CC651}" xr6:coauthVersionLast="47" xr6:coauthVersionMax="47" xr10:uidLastSave="{00000000-0000-0000-0000-000000000000}"/>
  <bookViews>
    <workbookView xWindow="1884" yWindow="1884" windowWidth="17280" windowHeight="8964" tabRatio="740" activeTab="4" xr2:uid="{00000000-000D-0000-FFFF-FFFF00000000}"/>
  </bookViews>
  <sheets>
    <sheet name="1. Add" sheetId="1" r:id="rId1"/>
    <sheet name="2. Fill" sheetId="2" r:id="rId2"/>
    <sheet name="3. Split" sheetId="3" r:id="rId3"/>
    <sheet name="4. Transpose" sheetId="4" r:id="rId4"/>
    <sheet name="5. Sort &amp; filter" sheetId="5" r:id="rId5"/>
    <sheet name="6. Tables" sheetId="6" r:id="rId6"/>
    <sheet name="7. Drop-downs" sheetId="7" r:id="rId7"/>
    <sheet name="8. Analyze" sheetId="8" r:id="rId8"/>
    <sheet name="9. Charts" sheetId="9" r:id="rId9"/>
    <sheet name="10. PivotTables" sheetId="10" r:id="rId10"/>
    <sheet name="Sheet1" sheetId="12" r:id="rId11"/>
    <sheet name="Excel Shortcut Keys" sheetId="11" r:id="rId12"/>
  </sheets>
  <definedNames>
    <definedName name="_xlnm._FilterDatabase" localSheetId="4"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6" r:id="rId13"/>
    <pivotCache cacheId="7" r:id="rId14"/>
  </pivotCaches>
  <extLst>
    <ext uri="GoogleSheetsCustomDataVersion1">
      <go:sheetsCustomData xmlns:go="http://customooxmlschemas.google.com/" r:id="rId15" roundtripDataSignature="AMtx7mhTeOP5FjxFwNlr7Sg+mmd13uueVQ=="/>
    </ext>
  </extLst>
</workbook>
</file>

<file path=xl/calcChain.xml><?xml version="1.0" encoding="utf-8"?>
<calcChain xmlns="http://schemas.openxmlformats.org/spreadsheetml/2006/main">
  <c r="G16" i="1" l="1"/>
  <c r="E62" i="6"/>
  <c r="H34" i="6"/>
  <c r="H35" i="6"/>
  <c r="H36" i="6"/>
  <c r="H37" i="6"/>
  <c r="H38" i="6"/>
  <c r="H39" i="6"/>
  <c r="H40" i="6"/>
  <c r="H41" i="6"/>
  <c r="C40" i="4" a="1"/>
  <c r="C40" i="4" s="1"/>
  <c r="E56" i="3"/>
  <c r="D15" i="2"/>
  <c r="F15" i="2"/>
  <c r="E5" i="2"/>
  <c r="E6" i="2"/>
  <c r="E7" i="2"/>
  <c r="D16" i="1"/>
  <c r="G8" i="1"/>
  <c r="D8" i="1"/>
  <c r="C40" i="10"/>
  <c r="C39" i="10"/>
  <c r="C38" i="10"/>
  <c r="C37" i="10"/>
  <c r="C36" i="10"/>
  <c r="C35" i="10"/>
  <c r="C9" i="10"/>
  <c r="C8" i="10"/>
  <c r="C7" i="10"/>
  <c r="C6" i="10"/>
  <c r="C5" i="10"/>
  <c r="C4" i="10"/>
  <c r="D73" i="9"/>
  <c r="D72" i="9"/>
  <c r="D71" i="9"/>
  <c r="D70" i="9"/>
  <c r="D69" i="9"/>
  <c r="D68" i="9"/>
  <c r="C11" i="9"/>
  <c r="C10" i="9"/>
  <c r="C9" i="9"/>
  <c r="C8" i="9"/>
  <c r="C7" i="9"/>
  <c r="C6" i="9"/>
  <c r="C55" i="5"/>
  <c r="C54" i="5"/>
  <c r="C53" i="5"/>
  <c r="C52" i="5"/>
  <c r="C51" i="5"/>
  <c r="C50" i="5"/>
  <c r="C32" i="5"/>
  <c r="C36" i="5"/>
  <c r="C34" i="5"/>
  <c r="C35" i="5"/>
  <c r="C37" i="5"/>
  <c r="C33" i="5"/>
  <c r="F56" i="3"/>
  <c r="H56" i="3" s="1"/>
  <c r="C15" i="2"/>
  <c r="E14" i="2"/>
  <c r="G14" i="2" s="1"/>
  <c r="E13" i="2"/>
  <c r="G13" i="2" s="1"/>
  <c r="E12" i="2"/>
  <c r="G12" i="2" s="1"/>
  <c r="E11" i="2"/>
  <c r="G11" i="2" s="1"/>
  <c r="E4" i="2"/>
  <c r="G4" i="2" s="1"/>
  <c r="G78" i="1"/>
  <c r="D78" i="1"/>
  <c r="E54" i="1"/>
  <c r="D42" i="1"/>
  <c r="G15" i="2" l="1"/>
  <c r="E15" i="2"/>
  <c r="G56" i="3"/>
  <c r="C44" i="4"/>
  <c r="D42" i="4"/>
  <c r="C42" i="4"/>
  <c r="C45" i="4"/>
  <c r="D41" i="4"/>
  <c r="C43" i="4"/>
  <c r="C41" i="4"/>
  <c r="D40" i="4"/>
  <c r="D45" i="4"/>
  <c r="D44" i="4"/>
  <c r="D43" i="4"/>
</calcChain>
</file>

<file path=xl/sharedStrings.xml><?xml version="1.0" encoding="utf-8"?>
<sst xmlns="http://schemas.openxmlformats.org/spreadsheetml/2006/main" count="858" uniqueCount="502">
  <si>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</si>
  <si>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</si>
  <si>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</si>
  <si>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</si>
  <si>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</si>
  <si>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</si>
  <si>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</si>
  <si>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</si>
  <si>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</si>
  <si>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</si>
  <si>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</si>
  <si>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</si>
  <si>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</si>
  <si>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</si>
  <si>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</si>
  <si>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</si>
  <si>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</si>
  <si>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</si>
  <si>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</si>
  <si>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</si>
  <si>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</si>
  <si>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</si>
  <si>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</si>
  <si>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</si>
  <si>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</si>
  <si>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</si>
  <si>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</si>
  <si>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</si>
  <si>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</si>
  <si>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</si>
  <si>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</si>
  <si>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</si>
  <si>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</si>
  <si>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</si>
  <si>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</si>
  <si>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</si>
  <si>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</si>
  <si>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</si>
  <si>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</si>
  <si>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</si>
  <si>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</si>
  <si>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</si>
  <si>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</si>
  <si>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</si>
  <si>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</si>
  <si>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</si>
  <si>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</si>
  <si>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</si>
  <si>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</si>
  <si>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</si>
  <si>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</si>
  <si>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</si>
  <si>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</si>
  <si>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</si>
  <si>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</si>
  <si>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</si>
  <si>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</si>
  <si>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</si>
  <si>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</si>
  <si>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</si>
  <si>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</si>
  <si>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</si>
  <si>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</si>
  <si>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</si>
  <si>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</si>
  <si>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</si>
  <si>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</si>
  <si>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</si>
  <si>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</si>
  <si>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</si>
  <si>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</si>
  <si>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</si>
  <si>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</si>
  <si>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</si>
  <si>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</si>
  <si>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</si>
  <si>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</si>
  <si>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</si>
  <si>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</si>
  <si>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</si>
  <si>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</si>
  <si>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</si>
  <si>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</si>
  <si>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</si>
  <si>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</si>
  <si>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</si>
  <si>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</si>
  <si>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</si>
  <si>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</si>
  <si>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</si>
  <si>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</si>
  <si>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</si>
  <si>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</si>
  <si>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</si>
  <si>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</si>
  <si>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</si>
  <si>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</si>
  <si>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</si>
  <si>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</si>
  <si>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</si>
  <si>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</si>
  <si>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</si>
  <si>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</si>
  <si>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</si>
  <si>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</si>
  <si>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</si>
  <si>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</si>
  <si>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</si>
  <si>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</si>
  <si>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</si>
  <si>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</si>
  <si>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</si>
  <si>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</si>
  <si>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</si>
  <si>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</si>
  <si>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</si>
  <si>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</si>
  <si>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</si>
  <si>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</si>
  <si>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</si>
  <si>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</si>
  <si>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</si>
  <si>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</si>
  <si>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</si>
  <si>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</si>
  <si>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</si>
  <si>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</si>
  <si>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</si>
  <si>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</si>
  <si>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</si>
  <si>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</si>
  <si>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</si>
  <si>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</si>
  <si>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</si>
  <si>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</si>
  <si>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</si>
  <si>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</si>
  <si>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</si>
  <si>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</si>
  <si>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</si>
  <si>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</si>
  <si>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</si>
  <si>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</si>
  <si>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</si>
  <si>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</si>
  <si>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</si>
  <si>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</si>
  <si>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</si>
  <si>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</si>
  <si>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</si>
  <si>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</si>
  <si>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</si>
  <si>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</si>
  <si>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</si>
  <si>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</si>
  <si>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</si>
  <si>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</si>
  <si>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</si>
  <si>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</si>
  <si>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</si>
  <si>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</si>
  <si>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</si>
  <si>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</si>
  <si>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</si>
  <si>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</si>
  <si>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</si>
  <si>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</si>
  <si>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</si>
  <si>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</si>
  <si>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</si>
  <si>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</si>
  <si>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</si>
  <si>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</si>
  <si>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</si>
  <si>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</si>
  <si>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</si>
  <si>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</si>
  <si>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</si>
  <si>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</si>
  <si>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</si>
  <si>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</si>
  <si>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</si>
  <si>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</si>
  <si>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</si>
  <si>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</si>
  <si>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</si>
  <si>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</si>
  <si>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</si>
  <si>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</si>
  <si>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</si>
  <si>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</si>
  <si>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</si>
  <si>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</si>
  <si>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</si>
  <si>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</si>
  <si>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</si>
  <si>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</si>
  <si>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</si>
  <si>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</si>
  <si>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</si>
  <si>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</si>
  <si>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</si>
  <si>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</si>
  <si>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</si>
  <si>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</si>
  <si>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</si>
  <si>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</si>
  <si>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</si>
  <si>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</si>
  <si>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</si>
  <si>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</si>
  <si>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</si>
  <si>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</si>
  <si>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</si>
  <si>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</si>
  <si>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</si>
  <si>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</si>
  <si>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</si>
  <si>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</si>
  <si>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</si>
  <si>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</si>
  <si>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</si>
  <si>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</si>
  <si>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</si>
  <si>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</si>
  <si>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</si>
  <si>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</si>
  <si>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</si>
  <si>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</si>
  <si>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</si>
  <si>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</si>
  <si>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</si>
  <si>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</si>
  <si>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</si>
  <si>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</si>
  <si>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</si>
  <si>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</si>
  <si>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</si>
  <si>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</si>
  <si>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</si>
  <si>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</si>
  <si>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</si>
  <si>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</si>
  <si>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</si>
  <si>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</si>
  <si>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</si>
  <si>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</si>
  <si>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</si>
  <si>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</si>
  <si>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</si>
  <si>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</si>
  <si>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</si>
  <si>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</si>
  <si>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</si>
  <si>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</si>
  <si>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</si>
  <si>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</si>
  <si>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</si>
  <si>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</si>
  <si>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</si>
  <si>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</si>
  <si>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</si>
  <si>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</si>
  <si>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</si>
  <si>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</si>
  <si>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</si>
  <si>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</si>
  <si>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</si>
  <si>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</si>
  <si>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</si>
  <si>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</si>
  <si>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</si>
  <si>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</si>
  <si>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</si>
  <si>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</si>
  <si>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</si>
  <si>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</si>
  <si>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</si>
  <si>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</si>
  <si>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</si>
  <si>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</si>
  <si>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</si>
  <si>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</si>
  <si>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</si>
  <si>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</si>
  <si>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</si>
  <si>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</si>
  <si>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</si>
  <si>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</si>
  <si>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</si>
  <si>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</si>
  <si>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</si>
  <si>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</si>
  <si>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</si>
  <si>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</si>
  <si>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</si>
  <si>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</si>
  <si>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</si>
  <si>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</si>
  <si>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</si>
  <si>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</si>
  <si>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</si>
  <si>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</si>
  <si>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</si>
  <si>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</si>
  <si>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</si>
  <si>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</si>
  <si>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</si>
  <si>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</si>
  <si>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</si>
  <si>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</si>
  <si>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</si>
  <si>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</si>
  <si>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</si>
  <si>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</si>
  <si>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</si>
  <si>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</si>
  <si>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</si>
  <si>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</si>
  <si>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</si>
  <si>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</si>
  <si>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</si>
  <si>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</si>
  <si>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</si>
  <si>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</si>
  <si>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</si>
  <si>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</si>
  <si>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</si>
  <si>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</si>
  <si>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</si>
  <si>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</si>
  <si>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</si>
  <si>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</si>
  <si>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</si>
  <si>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</si>
  <si>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</si>
  <si>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</si>
  <si>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</si>
  <si>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</si>
  <si>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</si>
  <si>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</si>
  <si>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</si>
  <si>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</si>
  <si>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</si>
  <si>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</si>
  <si>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</si>
  <si>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</si>
  <si>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</si>
  <si>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</si>
  <si>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</si>
  <si>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</si>
  <si>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</si>
  <si>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</si>
  <si>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</si>
  <si>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</si>
  <si>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</si>
  <si>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</si>
  <si>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</si>
  <si>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</si>
  <si>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</si>
  <si>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</si>
  <si>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</si>
  <si>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</si>
  <si>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</si>
  <si>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</si>
  <si>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</si>
  <si>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</si>
  <si>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</si>
  <si>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</si>
  <si>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</si>
  <si>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</si>
  <si>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</si>
  <si>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</si>
  <si>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</si>
  <si>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</si>
  <si>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</si>
  <si>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</si>
  <si>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</si>
  <si>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</si>
  <si>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</si>
  <si>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</si>
  <si>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</si>
  <si>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</si>
  <si>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</si>
  <si>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</si>
  <si>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</si>
  <si>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</si>
  <si>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</si>
  <si>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</si>
  <si>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</si>
  <si>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</si>
  <si>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</si>
  <si>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</si>
  <si>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</si>
  <si>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</si>
  <si>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</si>
  <si>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</si>
  <si>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</si>
  <si>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</si>
  <si>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</si>
  <si>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</si>
  <si>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</si>
  <si>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</si>
  <si>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</si>
  <si>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</si>
  <si>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</si>
  <si>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</si>
  <si>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</si>
  <si>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</si>
  <si>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</si>
  <si>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</si>
  <si>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</si>
  <si>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</si>
  <si>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</si>
  <si>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</si>
  <si>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</si>
  <si>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</si>
  <si>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</si>
  <si>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</si>
  <si>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</si>
  <si>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</si>
  <si>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</si>
  <si>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</si>
  <si>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</si>
  <si>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</si>
  <si>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</si>
  <si>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</si>
  <si>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</si>
  <si>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</si>
  <si>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</si>
  <si>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</si>
  <si>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</si>
  <si>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</si>
  <si>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</si>
  <si>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</si>
  <si>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</si>
  <si>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</si>
  <si>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</si>
  <si>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</si>
  <si>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</si>
  <si>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</si>
  <si>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</si>
  <si>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</si>
  <si>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</si>
  <si>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</si>
  <si>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</si>
  <si>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</si>
  <si>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</si>
  <si>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</si>
  <si>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</si>
  <si>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</si>
  <si>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</si>
  <si>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</si>
  <si>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</si>
  <si>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</si>
  <si>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</si>
  <si>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</si>
  <si>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</si>
  <si>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</si>
  <si>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</si>
  <si>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</si>
  <si>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</si>
  <si>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</si>
  <si>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</si>
  <si>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</si>
  <si>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</si>
  <si>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</si>
  <si>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</si>
  <si>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</si>
  <si>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</si>
  <si>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</si>
  <si>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</si>
  <si>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</si>
  <si>
    <t>Feb</t>
  </si>
  <si>
    <t>Mar</t>
  </si>
  <si>
    <t>Apr</t>
  </si>
  <si>
    <t>May</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</si>
  <si>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</si>
  <si>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</si>
  <si>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</si>
  <si>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</si>
  <si>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</si>
  <si>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</si>
  <si>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</si>
  <si>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</si>
  <si>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</si>
  <si>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</si>
  <si>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</si>
  <si>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</si>
  <si>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</si>
  <si>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</si>
  <si>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</si>
  <si>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</si>
  <si>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</si>
  <si>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</si>
  <si>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</si>
  <si>
    <t>January</t>
  </si>
  <si>
    <t>March</t>
  </si>
  <si>
    <t>April</t>
  </si>
  <si>
    <t>June</t>
  </si>
  <si>
    <t>July</t>
  </si>
  <si>
    <t>Cookie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</si>
</sst>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_);\(&quot;$&quot;#,##0\)"/>
    <numFmt numFmtId="165" formatCode="&quot;$&quot;#,##0_);[Red]\(&quot;$&quot;#,##0\)"/>
    <numFmt numFmtId="166" formatCode="_(&quot;$&quot;* #,##0_);_(&quot;$&quot;* \(#,##0\);_(&quot;$&quot;* &quot;-&quot;_);_(@_)"/>
  </numFmts>
  <fonts count="15">
    <font>
      <sz val="11"/>
      <color theme="1"/>
      <name val="Calibri"/>
      <scheme val="minor"/>
    </font>
    <font>
      <sz val="11"/>
      <color theme="0"/>
      <name val="Calibri"/>
    </font>
    <font>
      <sz val="26"/>
      <color rgb="FF3A3838"/>
      <name val="Calibri"/>
    </font>
    <font>
      <sz val="11"/>
      <color theme="1"/>
      <name val="Calibri"/>
    </font>
    <font>
      <sz val="12"/>
      <color rgb="FF3F3F3F"/>
      <name val="Calibri"/>
    </font>
    <font>
      <u/>
      <sz val="11"/>
      <color theme="0"/>
      <name val="Calibri"/>
    </font>
    <font>
      <b/>
      <sz val="11"/>
      <color theme="1"/>
      <name val="Calibri"/>
    </font>
    <font>
      <sz val="11"/>
      <color theme="1"/>
      <name val="Calibri"/>
      <scheme val="minor"/>
    </font>
    <font>
      <sz val="26"/>
      <color rgb="FF3A3838"/>
      <name val="Quattrocento Sans"/>
    </font>
    <font>
      <sz val="12"/>
      <color rgb="FF3F3F3F"/>
      <name val="Quattrocento Sans"/>
    </font>
    <font>
      <sz val="15"/>
      <color theme="0"/>
      <name val="Calibri"/>
    </font>
    <font>
      <sz val="11"/>
      <name val="Calibri"/>
    </font>
    <font>
      <sz val="11"/>
      <color rgb="FF000000"/>
      <name val="Calibri"/>
    </font>
    <font>
      <sz val="11"/>
      <color rgb="FF000000"/>
      <name val="Arial"/>
    </font>
    <font>
      <sz val="8"/>
      <name val="Calibri"/>
      <scheme val="minor"/>
    </font>
  </fonts>
  <fills count="11">
    <fill>
      <patternFill patternType="none"/>
    </fill>
    <fill>
      <patternFill patternType="gray125"/>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20">
    <border>
      <left/>
      <right/>
      <top/>
      <bottom/>
      <diagonal/>
    </border>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rgb="FF000000"/>
      </bottom>
      <diagonal/>
    </border>
    <border>
      <left style="thin">
        <color rgb="FF339966"/>
      </left>
      <right/>
      <top/>
      <bottom/>
      <diagonal/>
    </border>
    <border>
      <left/>
      <right/>
      <top style="thin">
        <color rgb="FF339966"/>
      </top>
      <bottom/>
      <diagonal/>
    </border>
    <border>
      <left/>
      <right style="thin">
        <color rgb="FF339966"/>
      </right>
      <top/>
      <bottom/>
      <diagonal/>
    </border>
    <border>
      <left style="thin">
        <color rgb="FF339966"/>
      </left>
      <right/>
      <top/>
      <bottom style="thin">
        <color rgb="FF339966"/>
      </bottom>
      <diagonal/>
    </border>
    <border>
      <left/>
      <right style="thin">
        <color rgb="FF339966"/>
      </right>
      <top/>
      <bottom style="thin">
        <color rgb="FF339966"/>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3" fillId="3" borderId="1" xfId="0" applyFont="1" applyFill="1" applyBorder="1"/>
    <xf numFmtId="0" fontId="3" fillId="0" borderId="0" xfId="0" applyFont="1" applyAlignment="1">
      <alignment horizontal="left"/>
    </xf>
    <xf numFmtId="0" fontId="4" fillId="0" borderId="0" xfId="0" applyFont="1" applyAlignment="1">
      <alignment horizontal="left"/>
    </xf>
    <xf numFmtId="0" fontId="3" fillId="4" borderId="2" xfId="0" applyFont="1" applyFill="1" applyBorder="1"/>
    <xf numFmtId="0" fontId="3" fillId="3" borderId="3" xfId="0" applyFont="1" applyFill="1" applyBorder="1"/>
    <xf numFmtId="0" fontId="5" fillId="0" borderId="0" xfId="0" applyFont="1"/>
    <xf numFmtId="0" fontId="1" fillId="0" borderId="0" xfId="0" applyFont="1" applyAlignment="1">
      <alignment wrapText="1"/>
    </xf>
    <xf numFmtId="0" fontId="3" fillId="3" borderId="4" xfId="0" applyFont="1" applyFill="1" applyBorder="1"/>
    <xf numFmtId="0" fontId="6" fillId="3" borderId="1" xfId="0" applyFont="1" applyFill="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164" fontId="3" fillId="3" borderId="1" xfId="0" applyNumberFormat="1" applyFont="1" applyFill="1" applyBorder="1"/>
    <xf numFmtId="164" fontId="3" fillId="0" borderId="0" xfId="0" applyNumberFormat="1" applyFont="1"/>
    <xf numFmtId="0" fontId="7" fillId="0" borderId="0" xfId="0" applyFont="1"/>
    <xf numFmtId="14" fontId="3" fillId="0" borderId="0" xfId="0" applyNumberFormat="1" applyFont="1"/>
    <xf numFmtId="165" fontId="3" fillId="0" borderId="0" xfId="0" applyNumberFormat="1" applyFont="1"/>
    <xf numFmtId="165" fontId="3" fillId="5" borderId="1" xfId="0" applyNumberFormat="1" applyFont="1" applyFill="1" applyBorder="1"/>
    <xf numFmtId="0" fontId="8" fillId="0" borderId="0" xfId="0" applyFont="1"/>
    <xf numFmtId="0" fontId="9" fillId="0" borderId="0" xfId="0" applyFont="1"/>
    <xf numFmtId="0" fontId="9" fillId="0" borderId="0" xfId="0" applyFont="1" applyAlignment="1">
      <alignment horizontal="left"/>
    </xf>
    <xf numFmtId="166" fontId="3" fillId="0" borderId="0" xfId="0" applyNumberFormat="1" applyFont="1" applyAlignment="1">
      <alignment horizontal="right"/>
    </xf>
    <xf numFmtId="0" fontId="12" fillId="0" borderId="0" xfId="0" applyFont="1"/>
    <xf numFmtId="0" fontId="13" fillId="0" borderId="0" xfId="0" applyFont="1"/>
    <xf numFmtId="0" fontId="3" fillId="0" borderId="1" xfId="0" applyFont="1" applyBorder="1"/>
    <xf numFmtId="0" fontId="3" fillId="3" borderId="0" xfId="0" applyFont="1" applyFill="1"/>
    <xf numFmtId="164" fontId="3" fillId="0" borderId="1" xfId="0" applyNumberFormat="1" applyFont="1" applyBorder="1"/>
    <xf numFmtId="164" fontId="3" fillId="3" borderId="0" xfId="0" applyNumberFormat="1" applyFont="1" applyFill="1"/>
    <xf numFmtId="165" fontId="3" fillId="0" borderId="1" xfId="0" applyNumberFormat="1" applyFont="1" applyBorder="1"/>
    <xf numFmtId="165" fontId="3" fillId="5" borderId="0" xfId="0" applyNumberFormat="1" applyFont="1" applyFill="1"/>
    <xf numFmtId="0" fontId="0" fillId="0" borderId="0" xfId="0" applyAlignment="1">
      <alignment horizontal="left"/>
    </xf>
    <xf numFmtId="0" fontId="0" fillId="0" borderId="16" xfId="0" pivotButton="1" applyBorder="1"/>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4" xfId="0" pivotButton="1" applyBorder="1"/>
    <xf numFmtId="0" fontId="0" fillId="0" borderId="16" xfId="0" applyBorder="1"/>
    <xf numFmtId="0" fontId="0" fillId="0" borderId="14" xfId="0" applyBorder="1" applyAlignment="1">
      <alignment horizontal="left"/>
    </xf>
    <xf numFmtId="0" fontId="0" fillId="0" borderId="19" xfId="0" applyBorder="1" applyAlignment="1">
      <alignment horizontal="left"/>
    </xf>
    <xf numFmtId="0" fontId="0" fillId="0" borderId="18" xfId="0" applyBorder="1"/>
    <xf numFmtId="0" fontId="0" fillId="0" borderId="15" xfId="0" applyBorder="1" applyAlignment="1">
      <alignment horizontal="left"/>
    </xf>
    <xf numFmtId="0" fontId="0" fillId="0" borderId="17" xfId="0" applyBorder="1"/>
    <xf numFmtId="164" fontId="0" fillId="0" borderId="0" xfId="0" applyNumberFormat="1"/>
    <xf numFmtId="0" fontId="10" fillId="6" borderId="12" xfId="0" applyFont="1" applyFill="1" applyBorder="1" applyAlignment="1">
      <alignment horizontal="center"/>
    </xf>
    <xf numFmtId="0" fontId="11" fillId="0" borderId="13" xfId="0" applyFont="1" applyBorder="1"/>
    <xf numFmtId="0" fontId="10" fillId="7" borderId="12" xfId="0" applyFont="1" applyFill="1" applyBorder="1" applyAlignment="1">
      <alignment horizontal="center"/>
    </xf>
    <xf numFmtId="0" fontId="10" fillId="8" borderId="12" xfId="0" applyFont="1" applyFill="1" applyBorder="1" applyAlignment="1">
      <alignment horizontal="center"/>
    </xf>
    <xf numFmtId="0" fontId="10" fillId="9" borderId="12" xfId="0" applyFont="1" applyFill="1" applyBorder="1" applyAlignment="1">
      <alignment horizontal="center"/>
    </xf>
    <xf numFmtId="0" fontId="10" fillId="10" borderId="12" xfId="0" applyFont="1" applyFill="1" applyBorder="1" applyAlignment="1">
      <alignment horizontal="center"/>
    </xf>
  </cellXfs>
  <cellStyles count="1">
    <cellStyle name="Normal" xfId="0" builtinId="0"/>
  </cellStyles>
  <dxfs count="48">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0"/>
        <name val="Calibri"/>
        <scheme val="none"/>
      </font>
      <fill>
        <patternFill patternType="solid">
          <fgColor rgb="FF339966"/>
          <bgColor rgb="FF339966"/>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numFmt numFmtId="164" formatCode="&quot;$&quot;#,##0_);\(&quot;$&quot;#,##0\)"/>
    </dxf>
    <dxf>
      <fill>
        <patternFill patternType="solid">
          <fgColor rgb="FFFFFF00"/>
          <bgColor rgb="FFFFFF00"/>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s>
  <tableStyles count="11">
    <tableStyle name="5. Sort &amp; filter-style" pivot="0" count="3" xr9:uid="{00000000-0011-0000-FFFF-FFFF00000000}">
      <tableStyleElement type="headerRow" dxfId="47"/>
      <tableStyleElement type="firstRowStripe" dxfId="46"/>
      <tableStyleElement type="secondRowStripe" dxfId="45"/>
    </tableStyle>
    <tableStyle name="5. Sort &amp; filter-style 2" pivot="0" count="3" xr9:uid="{00000000-0011-0000-FFFF-FFFF01000000}">
      <tableStyleElement type="headerRow" dxfId="44"/>
      <tableStyleElement type="firstRowStripe" dxfId="43"/>
      <tableStyleElement type="secondRowStripe" dxfId="42"/>
    </tableStyle>
    <tableStyle name="6. Tables-style" pivot="0" count="3" xr9:uid="{00000000-0011-0000-FFFF-FFFF02000000}">
      <tableStyleElement type="headerRow" dxfId="41"/>
      <tableStyleElement type="firstRowStripe" dxfId="40"/>
      <tableStyleElement type="secondRowStripe" dxfId="39"/>
    </tableStyle>
    <tableStyle name="6. Tables-style 2" pivot="0" count="3" xr9:uid="{00000000-0011-0000-FFFF-FFFF03000000}">
      <tableStyleElement type="headerRow" dxfId="38"/>
      <tableStyleElement type="firstRowStripe" dxfId="37"/>
      <tableStyleElement type="secondRowStripe" dxfId="36"/>
    </tableStyle>
    <tableStyle name="8. Analyze-style" pivot="0" count="3" xr9:uid="{00000000-0011-0000-FFFF-FFFF04000000}">
      <tableStyleElement type="headerRow" dxfId="35"/>
      <tableStyleElement type="firstRowStripe" dxfId="34"/>
      <tableStyleElement type="secondRowStripe" dxfId="33"/>
    </tableStyle>
    <tableStyle name="8. Analyze-style 2" pivot="0" count="3" xr9:uid="{00000000-0011-0000-FFFF-FFFF05000000}">
      <tableStyleElement type="headerRow" dxfId="32"/>
      <tableStyleElement type="firstRowStripe" dxfId="31"/>
      <tableStyleElement type="secondRowStripe" dxfId="30"/>
    </tableStyle>
    <tableStyle name="8. Analyze-style 3" pivot="0" count="3" xr9:uid="{00000000-0011-0000-FFFF-FFFF06000000}">
      <tableStyleElement type="headerRow" dxfId="29"/>
      <tableStyleElement type="firstRowStripe" dxfId="28"/>
      <tableStyleElement type="secondRowStripe" dxfId="27"/>
    </tableStyle>
    <tableStyle name="9. Charts-style" pivot="0" count="3" xr9:uid="{00000000-0011-0000-FFFF-FFFF07000000}">
      <tableStyleElement type="headerRow" dxfId="26"/>
      <tableStyleElement type="firstRowStripe" dxfId="25"/>
      <tableStyleElement type="secondRowStripe" dxfId="24"/>
    </tableStyle>
    <tableStyle name="9. Charts-style 2" pivot="0" count="3" xr9:uid="{00000000-0011-0000-FFFF-FFFF08000000}">
      <tableStyleElement type="headerRow" dxfId="23"/>
      <tableStyleElement type="firstRowStripe" dxfId="22"/>
      <tableStyleElement type="secondRowStripe" dxfId="21"/>
    </tableStyle>
    <tableStyle name="10. PivotTables-style" pivot="0" count="3" xr9:uid="{00000000-0011-0000-FFFF-FFFF09000000}">
      <tableStyleElement type="headerRow" dxfId="20"/>
      <tableStyleElement type="firstRowStripe" dxfId="19"/>
      <tableStyleElement type="secondRowStripe" dxfId="18"/>
    </tableStyle>
    <tableStyle name="10. PivotTables-style 2" pivot="0" count="3" xr9:uid="{00000000-0011-0000-FFFF-FFFF0A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24781277340336"/>
          <c:y val="0.14393518518518519"/>
          <c:w val="0.82764107611548554"/>
          <c:h val="0.48930920093321667"/>
        </c:manualLayout>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821F-49B2-A39A-C7309EEABD46}"/>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821F-49B2-A39A-C7309EEABD46}"/>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821F-49B2-A39A-C7309EEABD46}"/>
            </c:ext>
          </c:extLst>
        </c:ser>
        <c:dLbls>
          <c:showLegendKey val="0"/>
          <c:showVal val="0"/>
          <c:showCatName val="0"/>
          <c:showSerName val="0"/>
          <c:showPercent val="0"/>
          <c:showBubbleSize val="0"/>
        </c:dLbls>
        <c:gapWidth val="219"/>
        <c:overlap val="-27"/>
        <c:axId val="1403719439"/>
        <c:axId val="1403720879"/>
      </c:barChart>
      <c:catAx>
        <c:axId val="140371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20879"/>
        <c:crosses val="autoZero"/>
        <c:auto val="1"/>
        <c:lblAlgn val="ctr"/>
        <c:lblOffset val="100"/>
        <c:noMultiLvlLbl val="0"/>
      </c:catAx>
      <c:valAx>
        <c:axId val="1403720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19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97F-42DE-A29B-C2571A243A04}"/>
            </c:ext>
          </c:extLst>
        </c:ser>
        <c:dLbls>
          <c:showLegendKey val="0"/>
          <c:showVal val="0"/>
          <c:showCatName val="0"/>
          <c:showSerName val="0"/>
          <c:showPercent val="0"/>
          <c:showBubbleSize val="0"/>
        </c:dLbls>
        <c:gapWidth val="150"/>
        <c:axId val="406551004"/>
        <c:axId val="1501760018"/>
      </c:barChart>
      <c:lineChart>
        <c:grouping val="standard"/>
        <c:varyColors val="0"/>
        <c:ser>
          <c:idx val="1"/>
          <c:order val="1"/>
          <c:spPr>
            <a:ln w="28575" cmpd="sng">
              <a:solidFill>
                <a:schemeClr val="accent2"/>
              </a:solidFill>
            </a:ln>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297F-42DE-A29B-C2571A243A04}"/>
            </c:ext>
          </c:extLst>
        </c:ser>
        <c:dLbls>
          <c:showLegendKey val="0"/>
          <c:showVal val="0"/>
          <c:showCatName val="0"/>
          <c:showSerName val="0"/>
          <c:showPercent val="0"/>
          <c:showBubbleSize val="0"/>
        </c:dLbls>
        <c:marker val="1"/>
        <c:smooth val="0"/>
        <c:axId val="406551004"/>
        <c:axId val="1501760018"/>
      </c:lineChart>
      <c:catAx>
        <c:axId val="40655100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sz="1100" b="0" i="0">
                <a:solidFill>
                  <a:srgbClr val="000000"/>
                </a:solidFill>
                <a:latin typeface="+mn-lt"/>
              </a:defRPr>
            </a:pPr>
            <a:endParaRPr lang="en-US"/>
          </a:p>
        </c:txPr>
        <c:crossAx val="1501760018"/>
        <c:crosses val="autoZero"/>
        <c:auto val="1"/>
        <c:lblAlgn val="ctr"/>
        <c:lblOffset val="100"/>
        <c:noMultiLvlLbl val="1"/>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406551004"/>
        <c:crosses val="autoZero"/>
        <c:crossBetween val="between"/>
      </c:valAx>
    </c:plotArea>
    <c:legend>
      <c:legendPos val="b"/>
      <c:overlay val="0"/>
      <c:txPr>
        <a:bodyPr/>
        <a:lstStyle/>
        <a:p>
          <a:pPr lvl="0">
            <a:defRPr sz="11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8A2-4D87-BF21-B9847D2DF554}"/>
            </c:ext>
          </c:extLst>
        </c:ser>
        <c:dLbls>
          <c:showLegendKey val="0"/>
          <c:showVal val="0"/>
          <c:showCatName val="0"/>
          <c:showSerName val="0"/>
          <c:showPercent val="0"/>
          <c:showBubbleSize val="0"/>
        </c:dLbls>
        <c:gapWidth val="150"/>
        <c:axId val="102357730"/>
        <c:axId val="1920298943"/>
      </c:barChart>
      <c:catAx>
        <c:axId val="10235773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1100" b="0" i="0">
                <a:solidFill>
                  <a:srgbClr val="000000"/>
                </a:solidFill>
                <a:latin typeface="+mn-lt"/>
              </a:defRPr>
            </a:pPr>
            <a:endParaRPr lang="en-US"/>
          </a:p>
        </c:txPr>
        <c:crossAx val="1920298943"/>
        <c:crosses val="autoZero"/>
        <c:auto val="1"/>
        <c:lblAlgn val="ctr"/>
        <c:lblOffset val="100"/>
        <c:noMultiLvlLbl val="1"/>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102357730"/>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F171-47EF-990A-D9D31B9A5527}"/>
            </c:ext>
          </c:extLst>
        </c:ser>
        <c:dLbls>
          <c:showLegendKey val="0"/>
          <c:showVal val="0"/>
          <c:showCatName val="0"/>
          <c:showSerName val="0"/>
          <c:showPercent val="0"/>
          <c:showBubbleSize val="0"/>
        </c:dLbls>
        <c:gapWidth val="219"/>
        <c:overlap val="-27"/>
        <c:axId val="1357059775"/>
        <c:axId val="1357075615"/>
      </c:barChart>
      <c:catAx>
        <c:axId val="135705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75615"/>
        <c:crosses val="autoZero"/>
        <c:auto val="1"/>
        <c:lblAlgn val="ctr"/>
        <c:lblOffset val="100"/>
        <c:noMultiLvlLbl val="0"/>
      </c:catAx>
      <c:valAx>
        <c:axId val="1357075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59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hyperlink" Target="https://go.microsoft.com/fwlink/?linkid=844719" TargetMode="External"/><Relationship Id="rId7" Type="http://schemas.openxmlformats.org/officeDocument/2006/relationships/hyperlink" Target="https://go.microsoft.com/fwlink/?linkid=844737" TargetMode="External"/><Relationship Id="rId12" Type="http://schemas.openxmlformats.org/officeDocument/2006/relationships/image" Target="../media/image5.png"/><Relationship Id="rId2" Type="http://schemas.openxmlformats.org/officeDocument/2006/relationships/hyperlink" Target="#'2.%20Fill'!A1"/><Relationship Id="rId1" Type="http://schemas.openxmlformats.org/officeDocument/2006/relationships/hyperlink" Target="#'1.%20Add'!A1"/><Relationship Id="rId6" Type="http://schemas.openxmlformats.org/officeDocument/2006/relationships/hyperlink" Target="https://go.microsoft.com/fwlink/?linkid=844732" TargetMode="External"/><Relationship Id="rId11" Type="http://schemas.openxmlformats.org/officeDocument/2006/relationships/image" Target="../media/image4.png"/><Relationship Id="rId5" Type="http://schemas.openxmlformats.org/officeDocument/2006/relationships/hyperlink" Target="https://go.microsoft.com/fwlink/?linkid=844727" TargetMode="External"/><Relationship Id="rId10" Type="http://schemas.openxmlformats.org/officeDocument/2006/relationships/image" Target="../media/image3.png"/><Relationship Id="rId4" Type="http://schemas.openxmlformats.org/officeDocument/2006/relationships/image" Target="../media/image1.png"/><Relationship Id="rId9" Type="http://schemas.openxmlformats.org/officeDocument/2006/relationships/hyperlink" Target="#'10.%20PivotTables'!A1"/></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45" TargetMode="External"/><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hyperlink" Target="#'3.%20Split'!A1"/><Relationship Id="rId6" Type="http://schemas.openxmlformats.org/officeDocument/2006/relationships/hyperlink" Target="https://go.microsoft.com/fwlink/?linkid=844741" TargetMode="External"/><Relationship Id="rId5" Type="http://schemas.openxmlformats.org/officeDocument/2006/relationships/hyperlink" Target="#'2.%20Fill'!A1"/><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33" TargetMode="External"/><Relationship Id="rId3" Type="http://schemas.openxmlformats.org/officeDocument/2006/relationships/hyperlink" Target="#'4.%20Transpose'!A1"/><Relationship Id="rId7" Type="http://schemas.openxmlformats.org/officeDocument/2006/relationships/hyperlink" Target="https://go.microsoft.com/fwlink/?linkid=844729" TargetMode="External"/><Relationship Id="rId12" Type="http://schemas.openxmlformats.org/officeDocument/2006/relationships/image" Target="../media/image11.png"/><Relationship Id="rId2" Type="http://schemas.openxmlformats.org/officeDocument/2006/relationships/hyperlink" Target="#'3.%20Split'!A1"/><Relationship Id="rId1" Type="http://schemas.openxmlformats.org/officeDocument/2006/relationships/image" Target="../media/image2.png"/><Relationship Id="rId6" Type="http://schemas.openxmlformats.org/officeDocument/2006/relationships/hyperlink" Target="https://go.microsoft.com/fwlink/?linkid=844751" TargetMode="External"/><Relationship Id="rId11" Type="http://schemas.openxmlformats.org/officeDocument/2006/relationships/image" Target="../media/image10.png"/><Relationship Id="rId5" Type="http://schemas.openxmlformats.org/officeDocument/2006/relationships/image" Target="../media/image1.png"/><Relationship Id="rId10" Type="http://schemas.openxmlformats.org/officeDocument/2006/relationships/hyperlink" Target="https://go.microsoft.com/fwlink/?linkid=844740"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36"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2" TargetMode="External"/><Relationship Id="rId3" Type="http://schemas.openxmlformats.org/officeDocument/2006/relationships/image" Target="../media/image13.png"/><Relationship Id="rId7" Type="http://schemas.openxmlformats.org/officeDocument/2006/relationships/hyperlink" Target="https://go.microsoft.com/fwlink/?linkid=844747" TargetMode="External"/><Relationship Id="rId2" Type="http://schemas.openxmlformats.org/officeDocument/2006/relationships/image" Target="../media/image12.png"/><Relationship Id="rId1" Type="http://schemas.openxmlformats.org/officeDocument/2006/relationships/hyperlink" Target="#'5.%20Sort%20&amp;%20filter'!A1"/><Relationship Id="rId6" Type="http://schemas.openxmlformats.org/officeDocument/2006/relationships/image" Target="../media/image1.png"/><Relationship Id="rId5" Type="http://schemas.openxmlformats.org/officeDocument/2006/relationships/hyperlink" Target="https://go.microsoft.com/fwlink/?linkid=844743" TargetMode="External"/><Relationship Id="rId10" Type="http://schemas.openxmlformats.org/officeDocument/2006/relationships/image" Target="../media/image15.png"/><Relationship Id="rId4" Type="http://schemas.openxmlformats.org/officeDocument/2006/relationships/hyperlink" Target="#'4.%20Transpose'!A1"/><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50" TargetMode="External"/><Relationship Id="rId3" Type="http://schemas.openxmlformats.org/officeDocument/2006/relationships/image" Target="../media/image16.png"/><Relationship Id="rId7" Type="http://schemas.openxmlformats.org/officeDocument/2006/relationships/image" Target="../media/image1.png"/><Relationship Id="rId2" Type="http://schemas.openxmlformats.org/officeDocument/2006/relationships/hyperlink" Target="#'6.%20Tables'!A1"/><Relationship Id="rId1" Type="http://schemas.openxmlformats.org/officeDocument/2006/relationships/image" Target="../media/image5.png"/><Relationship Id="rId6" Type="http://schemas.openxmlformats.org/officeDocument/2006/relationships/hyperlink" Target="https://go.microsoft.com/fwlink/?linkid=844746" TargetMode="External"/><Relationship Id="rId5" Type="http://schemas.openxmlformats.org/officeDocument/2006/relationships/hyperlink" Target="#'5.%20Sort%20&amp;%20filter'!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26" TargetMode="External"/><Relationship Id="rId3" Type="http://schemas.openxmlformats.org/officeDocument/2006/relationships/image" Target="../media/image2.png"/><Relationship Id="rId7" Type="http://schemas.openxmlformats.org/officeDocument/2006/relationships/hyperlink" Target="#'6.%20Tables'!A1"/><Relationship Id="rId2" Type="http://schemas.openxmlformats.org/officeDocument/2006/relationships/image" Target="../media/image17.png"/><Relationship Id="rId1" Type="http://schemas.openxmlformats.org/officeDocument/2006/relationships/hyperlink" Target="#'7.%20Drop-downs'!A1"/><Relationship Id="rId6" Type="http://schemas.openxmlformats.org/officeDocument/2006/relationships/image" Target="../media/image18.png"/><Relationship Id="rId11" Type="http://schemas.openxmlformats.org/officeDocument/2006/relationships/hyperlink" Target="https://go.microsoft.com/fwlink/?linkid=844731" TargetMode="External"/><Relationship Id="rId5" Type="http://schemas.openxmlformats.org/officeDocument/2006/relationships/image" Target="../media/image8.png"/><Relationship Id="rId10" Type="http://schemas.openxmlformats.org/officeDocument/2006/relationships/hyperlink" Target="https://go.microsoft.com/fwlink/?linkid=844728" TargetMode="External"/><Relationship Id="rId4" Type="http://schemas.openxmlformats.org/officeDocument/2006/relationships/image" Target="../media/image5.png"/><Relationship Id="rId9"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20.png"/><Relationship Id="rId7" Type="http://schemas.openxmlformats.org/officeDocument/2006/relationships/hyperlink" Target="https://go.microsoft.com/fwlink/?linkid=844735" TargetMode="External"/><Relationship Id="rId2" Type="http://schemas.openxmlformats.org/officeDocument/2006/relationships/image" Target="../media/image19.png"/><Relationship Id="rId1" Type="http://schemas.openxmlformats.org/officeDocument/2006/relationships/hyperlink" Target="#'8.%20Analyze'!A1"/><Relationship Id="rId6" Type="http://schemas.openxmlformats.org/officeDocument/2006/relationships/hyperlink" Target="#'7.%20Drop-downs'!A1"/><Relationship Id="rId5" Type="http://schemas.openxmlformats.org/officeDocument/2006/relationships/image" Target="../media/image2.png"/><Relationship Id="rId4" Type="http://schemas.openxmlformats.org/officeDocument/2006/relationships/image" Target="../media/image15.png"/><Relationship Id="rId9" Type="http://schemas.openxmlformats.org/officeDocument/2006/relationships/hyperlink" Target="https://go.microsoft.com/fwlink/?linkid=844742" TargetMode="External"/></Relationships>
</file>

<file path=xl/drawings/_rels/drawing8.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hyperlink" Target="https://go.microsoft.com/fwlink/?linkid=844725" TargetMode="External"/><Relationship Id="rId7" Type="http://schemas.openxmlformats.org/officeDocument/2006/relationships/image" Target="../media/image2.png"/><Relationship Id="rId2" Type="http://schemas.openxmlformats.org/officeDocument/2006/relationships/hyperlink" Target="#'9.%20Charts'!A1"/><Relationship Id="rId1" Type="http://schemas.openxmlformats.org/officeDocument/2006/relationships/hyperlink" Target="#'8.%20Analyze'!A1"/><Relationship Id="rId6" Type="http://schemas.openxmlformats.org/officeDocument/2006/relationships/image" Target="../media/image21.png"/><Relationship Id="rId5" Type="http://schemas.openxmlformats.org/officeDocument/2006/relationships/hyperlink" Target="https://go.microsoft.com/fwlink/?linkid=844730" TargetMode="External"/><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44738" TargetMode="External"/><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https://go.microsoft.com/fwlink/?linkid=844734" TargetMode="External"/><Relationship Id="rId5" Type="http://schemas.openxmlformats.org/officeDocument/2006/relationships/hyperlink" Target="#'9.%20Charts'!A1"/><Relationship Id="rId10" Type="http://schemas.openxmlformats.org/officeDocument/2006/relationships/chart" Target="../charts/chart4.xml"/><Relationship Id="rId4" Type="http://schemas.openxmlformats.org/officeDocument/2006/relationships/hyperlink" Target="#'10.%20PivotTables'!A1"/><Relationship Id="rId9" Type="http://schemas.openxmlformats.org/officeDocument/2006/relationships/hyperlink" Target="https://go.microsoft.com/fwlink/?linkid=844739"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10.%20PivotTables'!A1"/><Relationship Id="rId2" Type="http://schemas.openxmlformats.org/officeDocument/2006/relationships/image" Target="../media/image22.png"/><Relationship Id="rId1" Type="http://schemas.openxmlformats.org/officeDocument/2006/relationships/hyperlink" Target="#'Learn%20more'!A1"/><Relationship Id="rId6" Type="http://schemas.openxmlformats.org/officeDocument/2006/relationships/hyperlink" Target="https://go.microsoft.com/fwlink/?linkid=844749" TargetMode="External"/><Relationship Id="rId5" Type="http://schemas.openxmlformats.org/officeDocument/2006/relationships/image" Target="../media/image1.png"/><Relationship Id="rId4" Type="http://schemas.openxmlformats.org/officeDocument/2006/relationships/hyperlink" Target="https://go.microsoft.com/fwlink/?linkid=844744" TargetMode="External"/></Relationships>
</file>

<file path=xl/drawings/drawing1.xml><?xml version="1.0" encoding="utf-8"?>
<xdr:wsDr xmlns:xdr="http://schemas.openxmlformats.org/drawingml/2006/spreadsheetDrawing" xmlns:a="http://schemas.openxmlformats.org/drawingml/2006/main">
  <xdr:oneCellAnchor>
    <xdr:from>
      <xdr:col>0</xdr:col>
      <xdr:colOff>323850</xdr:colOff>
      <xdr:row>84</xdr:row>
      <xdr:rowOff>171450</xdr:rowOff>
    </xdr:from>
    <xdr:ext cx="5695950" cy="4000500"/>
    <xdr:grpSp>
      <xdr:nvGrpSpPr>
        <xdr:cNvPr id="2" name="Shape 2">
          <a:extLst>
            <a:ext uri="{FF2B5EF4-FFF2-40B4-BE49-F238E27FC236}">
              <a16:creationId xmlns:a16="http://schemas.microsoft.com/office/drawing/2014/main" id="{00000000-0008-0000-0000-000002000000}"/>
            </a:ext>
          </a:extLst>
        </xdr:cNvPr>
        <xdr:cNvGrpSpPr/>
      </xdr:nvGrpSpPr>
      <xdr:grpSpPr>
        <a:xfrm>
          <a:off x="323850" y="16889730"/>
          <a:ext cx="5695950" cy="4000500"/>
          <a:chOff x="2498025" y="1779752"/>
          <a:chExt cx="5695950" cy="4000500"/>
        </a:xfrm>
      </xdr:grpSpPr>
      <xdr:grpSp>
        <xdr:nvGrpSpPr>
          <xdr:cNvPr id="3" name="Shape 3" descr="More information on the web, contains links to the web&#10;Back to top&#10;Next step">
            <a:extLst>
              <a:ext uri="{FF2B5EF4-FFF2-40B4-BE49-F238E27FC236}">
                <a16:creationId xmlns:a16="http://schemas.microsoft.com/office/drawing/2014/main" id="{00000000-0008-0000-0000-000003000000}"/>
              </a:ext>
            </a:extLst>
          </xdr:cNvPr>
          <xdr:cNvGrpSpPr/>
        </xdr:nvGrpSpPr>
        <xdr:grpSpPr>
          <a:xfrm>
            <a:off x="2498025" y="1779752"/>
            <a:ext cx="5695950" cy="4000500"/>
            <a:chOff x="323850" y="16837044"/>
            <a:chExt cx="5737224" cy="370205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23850" y="16837044"/>
              <a:ext cx="5737200" cy="370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323850" y="16837044"/>
              <a:ext cx="5737224" cy="370205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descr="More information on the web&#10;">
              <a:extLst>
                <a:ext uri="{FF2B5EF4-FFF2-40B4-BE49-F238E27FC236}">
                  <a16:creationId xmlns:a16="http://schemas.microsoft.com/office/drawing/2014/main" id="{00000000-0008-0000-0000-000006000000}"/>
                </a:ext>
              </a:extLst>
            </xdr:cNvPr>
            <xdr:cNvSpPr txBox="1"/>
          </xdr:nvSpPr>
          <xdr:spPr>
            <a:xfrm>
              <a:off x="555599" y="16955741"/>
              <a:ext cx="5257825" cy="47185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 name="Shape 7" descr="Decorative line">
              <a:extLst>
                <a:ext uri="{FF2B5EF4-FFF2-40B4-BE49-F238E27FC236}">
                  <a16:creationId xmlns:a16="http://schemas.microsoft.com/office/drawing/2014/main" id="{00000000-0008-0000-0000-000007000000}"/>
                </a:ext>
              </a:extLst>
            </xdr:cNvPr>
            <xdr:cNvCxnSpPr/>
          </xdr:nvCxnSpPr>
          <xdr:spPr>
            <a:xfrm>
              <a:off x="558774" y="17444103"/>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8" name="Shape 8" descr="Back to top, hyperlinked to cell A1">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558774" y="19758802"/>
              <a:ext cx="2764342" cy="523755"/>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9" name="Shape 9" descr="Decorative line">
              <a:extLst>
                <a:ext uri="{FF2B5EF4-FFF2-40B4-BE49-F238E27FC236}">
                  <a16:creationId xmlns:a16="http://schemas.microsoft.com/office/drawing/2014/main" id="{00000000-0008-0000-0000-000009000000}"/>
                </a:ext>
              </a:extLst>
            </xdr:cNvPr>
            <xdr:cNvCxnSpPr/>
          </xdr:nvCxnSpPr>
          <xdr:spPr>
            <a:xfrm>
              <a:off x="558774" y="19510394"/>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0" name="Shape 10" descr="Next step button, hyperlinked to next worksheet">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4658995" y="19942952"/>
              <a:ext cx="1154430" cy="34214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 name="Shape 11" descr="All about the SUM function, Hyperlinked to web&#10;&#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1003908" y="17606489"/>
              <a:ext cx="1904391" cy="303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id="12" name="Shape 12" descr="Arrow">
              <a:hlinkClick xmlns:r="http://schemas.openxmlformats.org/officeDocument/2006/relationships" r:id="rId3"/>
              <a:extLst>
                <a:ext uri="{FF2B5EF4-FFF2-40B4-BE49-F238E27FC236}">
                  <a16:creationId xmlns:a16="http://schemas.microsoft.com/office/drawing/2014/main" id="{00000000-0008-0000-0000-00000C000000}"/>
                </a:ext>
              </a:extLst>
            </xdr:cNvPr>
            <xdr:cNvPicPr preferRelativeResize="0"/>
          </xdr:nvPicPr>
          <xdr:blipFill rotWithShape="1">
            <a:blip xmlns:r="http://schemas.openxmlformats.org/officeDocument/2006/relationships" r:embed="rId4">
              <a:alphaModFix/>
            </a:blip>
            <a:srcRect/>
            <a:stretch/>
          </xdr:blipFill>
          <xdr:spPr>
            <a:xfrm>
              <a:off x="535353" y="17517563"/>
              <a:ext cx="495829" cy="429422"/>
            </a:xfrm>
            <a:prstGeom prst="rect">
              <a:avLst/>
            </a:prstGeom>
            <a:noFill/>
            <a:ln>
              <a:noFill/>
            </a:ln>
          </xdr:spPr>
        </xdr:pic>
        <xdr:sp macro="" textlink="">
          <xdr:nvSpPr>
            <xdr:cNvPr id="13" name="Shape 13" descr="All about the SUMIF function, hyperlinked to web&#10;">
              <a:hlinkClick xmlns:r="http://schemas.openxmlformats.org/officeDocument/2006/relationships" r:id="rId5"/>
              <a:extLst>
                <a:ext uri="{FF2B5EF4-FFF2-40B4-BE49-F238E27FC236}">
                  <a16:creationId xmlns:a16="http://schemas.microsoft.com/office/drawing/2014/main" id="{00000000-0008-0000-0000-00000D000000}"/>
                </a:ext>
              </a:extLst>
            </xdr:cNvPr>
            <xdr:cNvSpPr txBox="1"/>
          </xdr:nvSpPr>
          <xdr:spPr>
            <a:xfrm>
              <a:off x="1003908" y="18058397"/>
              <a:ext cx="2018692" cy="2777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id="14" name="Shape 14" descr="Arrow">
              <a:hlinkClick xmlns:r="http://schemas.openxmlformats.org/officeDocument/2006/relationships" r:id="rId5"/>
              <a:extLst>
                <a:ext uri="{FF2B5EF4-FFF2-40B4-BE49-F238E27FC236}">
                  <a16:creationId xmlns:a16="http://schemas.microsoft.com/office/drawing/2014/main" id="{00000000-0008-0000-0000-00000E000000}"/>
                </a:ext>
              </a:extLst>
            </xdr:cNvPr>
            <xdr:cNvPicPr preferRelativeResize="0"/>
          </xdr:nvPicPr>
          <xdr:blipFill rotWithShape="1">
            <a:blip xmlns:r="http://schemas.openxmlformats.org/officeDocument/2006/relationships" r:embed="rId4">
              <a:alphaModFix/>
            </a:blip>
            <a:srcRect/>
            <a:stretch/>
          </xdr:blipFill>
          <xdr:spPr>
            <a:xfrm>
              <a:off x="535353" y="17956370"/>
              <a:ext cx="495829" cy="435772"/>
            </a:xfrm>
            <a:prstGeom prst="rect">
              <a:avLst/>
            </a:prstGeom>
            <a:noFill/>
            <a:ln>
              <a:noFill/>
            </a:ln>
          </xdr:spPr>
        </xdr:pic>
        <xdr:sp macro="" textlink="">
          <xdr:nvSpPr>
            <xdr:cNvPr id="15" name="Shape 15" descr="Use Excel as your calculator, hyperlinked to web&#10;">
              <a:hlinkClick xmlns:r="http://schemas.openxmlformats.org/officeDocument/2006/relationships" r:id="rId6"/>
              <a:extLst>
                <a:ext uri="{FF2B5EF4-FFF2-40B4-BE49-F238E27FC236}">
                  <a16:creationId xmlns:a16="http://schemas.microsoft.com/office/drawing/2014/main" id="{00000000-0008-0000-0000-00000F000000}"/>
                </a:ext>
              </a:extLst>
            </xdr:cNvPr>
            <xdr:cNvSpPr txBox="1"/>
          </xdr:nvSpPr>
          <xdr:spPr>
            <a:xfrm>
              <a:off x="1003908" y="18506516"/>
              <a:ext cx="2018692" cy="2841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id="16" name="Shape 16" descr="Arrow">
              <a:hlinkClick xmlns:r="http://schemas.openxmlformats.org/officeDocument/2006/relationships" r:id="rId6"/>
              <a:extLst>
                <a:ext uri="{FF2B5EF4-FFF2-40B4-BE49-F238E27FC236}">
                  <a16:creationId xmlns:a16="http://schemas.microsoft.com/office/drawing/2014/main" id="{00000000-0008-0000-0000-000010000000}"/>
                </a:ext>
              </a:extLst>
            </xdr:cNvPr>
            <xdr:cNvPicPr preferRelativeResize="0"/>
          </xdr:nvPicPr>
          <xdr:blipFill rotWithShape="1">
            <a:blip xmlns:r="http://schemas.openxmlformats.org/officeDocument/2006/relationships" r:embed="rId4">
              <a:alphaModFix/>
            </a:blip>
            <a:srcRect/>
            <a:stretch/>
          </xdr:blipFill>
          <xdr:spPr>
            <a:xfrm>
              <a:off x="535353" y="18410828"/>
              <a:ext cx="495829" cy="429422"/>
            </a:xfrm>
            <a:prstGeom prst="rect">
              <a:avLst/>
            </a:prstGeom>
            <a:noFill/>
            <a:ln>
              <a:noFill/>
            </a:ln>
          </xdr:spPr>
        </xdr:pic>
        <xdr:sp macro="" textlink="">
          <xdr:nvSpPr>
            <xdr:cNvPr id="17" name="Shape 17" descr="Free Excel training online, hyperlinked to web&#10;">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1016608" y="18952686"/>
              <a:ext cx="2053617" cy="2973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id="18" name="Shape 18" descr="Arrow">
              <a:hlinkClick xmlns:r="http://schemas.openxmlformats.org/officeDocument/2006/relationships" r:id="rId7"/>
              <a:extLst>
                <a:ext uri="{FF2B5EF4-FFF2-40B4-BE49-F238E27FC236}">
                  <a16:creationId xmlns:a16="http://schemas.microsoft.com/office/drawing/2014/main" id="{00000000-0008-0000-0000-000012000000}"/>
                </a:ext>
              </a:extLst>
            </xdr:cNvPr>
            <xdr:cNvPicPr preferRelativeResize="0"/>
          </xdr:nvPicPr>
          <xdr:blipFill rotWithShape="1">
            <a:blip xmlns:r="http://schemas.openxmlformats.org/officeDocument/2006/relationships" r:embed="rId4">
              <a:alphaModFix/>
            </a:blip>
            <a:srcRect/>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19" name="Shape 2">
          <a:extLst>
            <a:ext uri="{FF2B5EF4-FFF2-40B4-BE49-F238E27FC236}">
              <a16:creationId xmlns:a16="http://schemas.microsoft.com/office/drawing/2014/main" id="{00000000-0008-0000-0000-000013000000}"/>
            </a:ext>
          </a:extLst>
        </xdr:cNvPr>
        <xdr:cNvGrpSpPr/>
      </xdr:nvGrpSpPr>
      <xdr:grpSpPr>
        <a:xfrm>
          <a:off x="6657975" y="15550515"/>
          <a:ext cx="3305175" cy="1876425"/>
          <a:chOff x="3693413" y="2741811"/>
          <a:chExt cx="3305175" cy="1976402"/>
        </a:xfrm>
      </xdr:grpSpPr>
      <xdr:grpSp>
        <xdr:nvGrpSpPr>
          <xdr:cNvPr id="20" name="Shape 19"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4000000}"/>
              </a:ext>
            </a:extLst>
          </xdr:cNvPr>
          <xdr:cNvGrpSpPr/>
        </xdr:nvGrpSpPr>
        <xdr:grpSpPr>
          <a:xfrm>
            <a:off x="3693413" y="2741811"/>
            <a:ext cx="3305175" cy="1976402"/>
            <a:chOff x="6778625" y="15420123"/>
            <a:chExt cx="3432175" cy="1870927"/>
          </a:xfrm>
        </xdr:grpSpPr>
        <xdr:sp macro="" textlink="">
          <xdr:nvSpPr>
            <xdr:cNvPr id="21" name="Shape 4">
              <a:extLst>
                <a:ext uri="{FF2B5EF4-FFF2-40B4-BE49-F238E27FC236}">
                  <a16:creationId xmlns:a16="http://schemas.microsoft.com/office/drawing/2014/main" id="{00000000-0008-0000-0000-000015000000}"/>
                </a:ext>
              </a:extLst>
            </xdr:cNvPr>
            <xdr:cNvSpPr/>
          </xdr:nvSpPr>
          <xdr:spPr>
            <a:xfrm>
              <a:off x="6778625" y="15514766"/>
              <a:ext cx="3432175" cy="177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0"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6000000}"/>
                </a:ext>
              </a:extLst>
            </xdr:cNvPr>
            <xdr:cNvSpPr txBox="1"/>
          </xdr:nvSpPr>
          <xdr:spPr>
            <a:xfrm>
              <a:off x="7042958" y="15665450"/>
              <a:ext cx="3167842" cy="1625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lang="en-US" sz="1100" b="0" i="1">
                  <a:solidFill>
                    <a:schemeClr val="dk1"/>
                  </a:solidFill>
                  <a:latin typeface="Calibri"/>
                  <a:ea typeface="Calibri"/>
                  <a:cs typeface="Calibri"/>
                  <a:sym typeface="Calibri"/>
                </a:rPr>
                <a:t>less than or equal to 50</a:t>
              </a:r>
              <a:r>
                <a:rPr lang="en-US" sz="1100" b="0" i="0">
                  <a:solidFill>
                    <a:schemeClr val="dk1"/>
                  </a:solidFill>
                  <a:latin typeface="Calibri"/>
                  <a:ea typeface="Calibri"/>
                  <a:cs typeface="Calibri"/>
                  <a:sym typeface="Calibri"/>
                </a:rPr>
                <a:t>. And there's "&lt;&gt;50" which is </a:t>
              </a:r>
              <a:r>
                <a:rPr lang="en-US" sz="1100" b="0" i="1">
                  <a:solidFill>
                    <a:schemeClr val="dk1"/>
                  </a:solidFill>
                  <a:latin typeface="Calibri"/>
                  <a:ea typeface="Calibri"/>
                  <a:cs typeface="Calibri"/>
                  <a:sym typeface="Calibri"/>
                </a:rPr>
                <a:t>not equals 50</a:t>
              </a:r>
              <a:r>
                <a:rPr lang="en-US" sz="1100" b="0" i="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id="23" name="Shape 21" descr="Glasses">
              <a:extLst>
                <a:ext uri="{FF2B5EF4-FFF2-40B4-BE49-F238E27FC236}">
                  <a16:creationId xmlns:a16="http://schemas.microsoft.com/office/drawing/2014/main" id="{00000000-0008-0000-0000-000017000000}"/>
                </a:ext>
              </a:extLst>
            </xdr:cNvPr>
            <xdr:cNvPicPr preferRelativeResize="0"/>
          </xdr:nvPicPr>
          <xdr:blipFill rotWithShape="1">
            <a:blip xmlns:r="http://schemas.openxmlformats.org/officeDocument/2006/relationships" r:embed="rId8">
              <a:alphaModFix/>
            </a:blip>
            <a:srcRect/>
            <a:stretch/>
          </xdr:blipFill>
          <xdr:spPr>
            <a:xfrm>
              <a:off x="6778625" y="15665450"/>
              <a:ext cx="323347" cy="349115"/>
            </a:xfrm>
            <a:prstGeom prst="rect">
              <a:avLst/>
            </a:prstGeom>
            <a:noFill/>
            <a:ln>
              <a:noFill/>
            </a:ln>
          </xdr:spPr>
        </xdr:pic>
        <xdr:sp macro="" textlink="">
          <xdr:nvSpPr>
            <xdr:cNvPr id="24" name="Shape 22" descr="Arrrow">
              <a:extLst>
                <a:ext uri="{FF2B5EF4-FFF2-40B4-BE49-F238E27FC236}">
                  <a16:creationId xmlns:a16="http://schemas.microsoft.com/office/drawing/2014/main" id="{00000000-0008-0000-0000-000018000000}"/>
                </a:ext>
              </a:extLst>
            </xdr:cNvPr>
            <xdr:cNvSpPr/>
          </xdr:nvSpPr>
          <xdr:spPr>
            <a:xfrm rot="-4846966" flipH="1">
              <a:off x="8741246" y="15054465"/>
              <a:ext cx="284005" cy="120460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342900</xdr:colOff>
      <xdr:row>64</xdr:row>
      <xdr:rowOff>180975</xdr:rowOff>
    </xdr:from>
    <xdr:ext cx="5695950" cy="3705225"/>
    <xdr:grpSp>
      <xdr:nvGrpSpPr>
        <xdr:cNvPr id="25" name="Shape 2">
          <a:extLst>
            <a:ext uri="{FF2B5EF4-FFF2-40B4-BE49-F238E27FC236}">
              <a16:creationId xmlns:a16="http://schemas.microsoft.com/office/drawing/2014/main" id="{00000000-0008-0000-0000-000019000000}"/>
            </a:ext>
          </a:extLst>
        </xdr:cNvPr>
        <xdr:cNvGrpSpPr/>
      </xdr:nvGrpSpPr>
      <xdr:grpSpPr>
        <a:xfrm>
          <a:off x="342900" y="13066395"/>
          <a:ext cx="5695950" cy="3705225"/>
          <a:chOff x="2498025" y="1927387"/>
          <a:chExt cx="5695950" cy="3705225"/>
        </a:xfrm>
      </xdr:grpSpPr>
      <xdr:grpSp>
        <xdr:nvGrpSpPr>
          <xdr:cNvPr id="26" name="Shape 23"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1A000000}"/>
              </a:ext>
            </a:extLst>
          </xdr:cNvPr>
          <xdr:cNvGrpSpPr/>
        </xdr:nvGrpSpPr>
        <xdr:grpSpPr>
          <a:xfrm>
            <a:off x="2498025" y="1927387"/>
            <a:ext cx="5695950" cy="3705225"/>
            <a:chOff x="347872" y="13364013"/>
            <a:chExt cx="5695950" cy="3673037"/>
          </a:xfrm>
        </xdr:grpSpPr>
        <xdr:sp macro="" textlink="">
          <xdr:nvSpPr>
            <xdr:cNvPr id="27" name="Shape 4">
              <a:extLst>
                <a:ext uri="{FF2B5EF4-FFF2-40B4-BE49-F238E27FC236}">
                  <a16:creationId xmlns:a16="http://schemas.microsoft.com/office/drawing/2014/main" id="{00000000-0008-0000-0000-00001B000000}"/>
                </a:ext>
              </a:extLst>
            </xdr:cNvPr>
            <xdr:cNvSpPr/>
          </xdr:nvSpPr>
          <xdr:spPr>
            <a:xfrm>
              <a:off x="347872" y="13364013"/>
              <a:ext cx="5695950" cy="3673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8" name="Shape 24" descr="Background">
              <a:extLst>
                <a:ext uri="{FF2B5EF4-FFF2-40B4-BE49-F238E27FC236}">
                  <a16:creationId xmlns:a16="http://schemas.microsoft.com/office/drawing/2014/main" id="{00000000-0008-0000-0000-00001C000000}"/>
                </a:ext>
              </a:extLst>
            </xdr:cNvPr>
            <xdr:cNvSpPr/>
          </xdr:nvSpPr>
          <xdr:spPr>
            <a:xfrm>
              <a:off x="347872" y="13364013"/>
              <a:ext cx="5695950" cy="3673037"/>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29" name="Shape 25" descr="Decorative line">
              <a:extLst>
                <a:ext uri="{FF2B5EF4-FFF2-40B4-BE49-F238E27FC236}">
                  <a16:creationId xmlns:a16="http://schemas.microsoft.com/office/drawing/2014/main" id="{00000000-0008-0000-0000-00001D000000}"/>
                </a:ext>
              </a:extLst>
            </xdr:cNvPr>
            <xdr:cNvCxnSpPr/>
          </xdr:nvCxnSpPr>
          <xdr:spPr>
            <a:xfrm>
              <a:off x="579529" y="13999009"/>
              <a:ext cx="5216848"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0" name="Shape 26" descr="Decorative line">
              <a:extLst>
                <a:ext uri="{FF2B5EF4-FFF2-40B4-BE49-F238E27FC236}">
                  <a16:creationId xmlns:a16="http://schemas.microsoft.com/office/drawing/2014/main" id="{00000000-0008-0000-0000-00001E000000}"/>
                </a:ext>
              </a:extLst>
            </xdr:cNvPr>
            <xdr:cNvCxnSpPr/>
          </xdr:nvCxnSpPr>
          <xdr:spPr>
            <a:xfrm>
              <a:off x="579529" y="16803908"/>
              <a:ext cx="5216848"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1" name="Shape 27" descr="More about the SUMIF function">
              <a:extLst>
                <a:ext uri="{FF2B5EF4-FFF2-40B4-BE49-F238E27FC236}">
                  <a16:creationId xmlns:a16="http://schemas.microsoft.com/office/drawing/2014/main" id="{00000000-0008-0000-0000-00001F000000}"/>
                </a:ext>
              </a:extLst>
            </xdr:cNvPr>
            <xdr:cNvSpPr txBox="1"/>
          </xdr:nvSpPr>
          <xdr:spPr>
            <a:xfrm>
              <a:off x="576376" y="13488152"/>
              <a:ext cx="5220000" cy="493591"/>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SUMIF function</a:t>
              </a:r>
              <a:endParaRPr sz="2200" b="0">
                <a:solidFill>
                  <a:srgbClr val="3A3838"/>
                </a:solidFill>
                <a:latin typeface="Quattrocento Sans"/>
                <a:ea typeface="Quattrocento Sans"/>
                <a:cs typeface="Quattrocento Sans"/>
                <a:sym typeface="Quattrocento Sans"/>
              </a:endParaRPr>
            </a:p>
          </xdr:txBody>
        </xdr:sp>
        <xdr:sp macro="" textlink="">
          <xdr:nvSpPr>
            <xdr:cNvPr id="32" name="Shape 28"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000-000020000000}"/>
                </a:ext>
              </a:extLst>
            </xdr:cNvPr>
            <xdr:cNvSpPr txBox="1"/>
          </xdr:nvSpPr>
          <xdr:spPr>
            <a:xfrm>
              <a:off x="553342" y="14086481"/>
              <a:ext cx="5303780" cy="107916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 If the SUMIF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33" name="Shape 29" descr="NOTE: If you find you are making a lot of SUMIF formulas, you might find that a PivotTable is a better solution. See the PivotTable worksheet for more information&#10;">
              <a:hlinkClick xmlns:r="http://schemas.openxmlformats.org/officeDocument/2006/relationships" r:id="rId9"/>
              <a:extLst>
                <a:ext uri="{FF2B5EF4-FFF2-40B4-BE49-F238E27FC236}">
                  <a16:creationId xmlns:a16="http://schemas.microsoft.com/office/drawing/2014/main" id="{00000000-0008-0000-0000-000021000000}"/>
                </a:ext>
              </a:extLst>
            </xdr:cNvPr>
            <xdr:cNvSpPr txBox="1"/>
          </xdr:nvSpPr>
          <xdr:spPr>
            <a:xfrm>
              <a:off x="553342" y="16198822"/>
              <a:ext cx="5303780" cy="48507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1">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macro="" textlink="">
          <xdr:nvSpPr>
            <xdr:cNvPr id="34" name="Shape 30" descr="=SUMIF(D73:D77,&quot;&gt;50&quot;)&#10;&#10;">
              <a:extLst>
                <a:ext uri="{FF2B5EF4-FFF2-40B4-BE49-F238E27FC236}">
                  <a16:creationId xmlns:a16="http://schemas.microsoft.com/office/drawing/2014/main" id="{00000000-0008-0000-0000-000022000000}"/>
                </a:ext>
              </a:extLst>
            </xdr:cNvPr>
            <xdr:cNvSpPr txBox="1"/>
          </xdr:nvSpPr>
          <xdr:spPr>
            <a:xfrm>
              <a:off x="541774" y="15649277"/>
              <a:ext cx="3255927" cy="508931"/>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marL="0" marR="0" lvl="0" indent="0" algn="l" rtl="0">
                <a:spcBef>
                  <a:spcPts val="0"/>
                </a:spcBef>
                <a:spcAft>
                  <a:spcPts val="0"/>
                </a:spcAft>
                <a:buNone/>
              </a:pPr>
              <a:endParaRPr sz="2000">
                <a:latin typeface="Times New Roman"/>
                <a:ea typeface="Times New Roman"/>
                <a:cs typeface="Times New Roman"/>
                <a:sym typeface="Times New Roman"/>
              </a:endParaRPr>
            </a:p>
          </xdr:txBody>
        </xdr:sp>
        <xdr:sp macro="" textlink="">
          <xdr:nvSpPr>
            <xdr:cNvPr id="35" name="Shape 31">
              <a:extLst>
                <a:ext uri="{FF2B5EF4-FFF2-40B4-BE49-F238E27FC236}">
                  <a16:creationId xmlns:a16="http://schemas.microsoft.com/office/drawing/2014/main" id="{00000000-0008-0000-0000-000023000000}"/>
                </a:ext>
              </a:extLst>
            </xdr:cNvPr>
            <xdr:cNvSpPr/>
          </xdr:nvSpPr>
          <xdr:spPr>
            <a:xfrm rot="5400000">
              <a:off x="989434" y="15232721"/>
              <a:ext cx="197659" cy="773389"/>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2" descr="Sum up some values based on this criterion:&#10;">
              <a:extLst>
                <a:ext uri="{FF2B5EF4-FFF2-40B4-BE49-F238E27FC236}">
                  <a16:creationId xmlns:a16="http://schemas.microsoft.com/office/drawing/2014/main" id="{00000000-0008-0000-0000-000024000000}"/>
                </a:ext>
              </a:extLst>
            </xdr:cNvPr>
            <xdr:cNvSpPr txBox="1"/>
          </xdr:nvSpPr>
          <xdr:spPr>
            <a:xfrm>
              <a:off x="521615" y="14670791"/>
              <a:ext cx="977785" cy="851656"/>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rot="5400000">
              <a:off x="2044105" y="15077305"/>
              <a:ext cx="197374" cy="1072126"/>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8" name="Shape 34" descr="....Look through these cells...&#10; &#10;">
              <a:extLst>
                <a:ext uri="{FF2B5EF4-FFF2-40B4-BE49-F238E27FC236}">
                  <a16:creationId xmlns:a16="http://schemas.microsoft.com/office/drawing/2014/main" id="{00000000-0008-0000-0000-000026000000}"/>
                </a:ext>
              </a:extLst>
            </xdr:cNvPr>
            <xdr:cNvSpPr txBox="1"/>
          </xdr:nvSpPr>
          <xdr:spPr>
            <a:xfrm>
              <a:off x="1588253" y="14671077"/>
              <a:ext cx="1102580"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....Look through these cells...</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39" name="Shape 35" descr="...and if the value is greater than 50, sum it up&#10; &#10;">
              <a:extLst>
                <a:ext uri="{FF2B5EF4-FFF2-40B4-BE49-F238E27FC236}">
                  <a16:creationId xmlns:a16="http://schemas.microsoft.com/office/drawing/2014/main" id="{00000000-0008-0000-0000-000027000000}"/>
                </a:ext>
              </a:extLst>
            </xdr:cNvPr>
            <xdr:cNvSpPr txBox="1"/>
          </xdr:nvSpPr>
          <xdr:spPr>
            <a:xfrm>
              <a:off x="2774686" y="14671077"/>
              <a:ext cx="976295"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40" name="Shape 36">
              <a:extLst>
                <a:ext uri="{FF2B5EF4-FFF2-40B4-BE49-F238E27FC236}">
                  <a16:creationId xmlns:a16="http://schemas.microsoft.com/office/drawing/2014/main" id="{00000000-0008-0000-0000-000028000000}"/>
                </a:ext>
              </a:extLst>
            </xdr:cNvPr>
            <xdr:cNvSpPr/>
          </xdr:nvSpPr>
          <xdr:spPr>
            <a:xfrm rot="5400000">
              <a:off x="3128991" y="15232250"/>
              <a:ext cx="197374" cy="762237"/>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2</xdr:col>
      <xdr:colOff>114300</xdr:colOff>
      <xdr:row>53</xdr:row>
      <xdr:rowOff>47625</xdr:rowOff>
    </xdr:from>
    <xdr:ext cx="3562350" cy="1838325"/>
    <xdr:grpSp>
      <xdr:nvGrpSpPr>
        <xdr:cNvPr id="41" name="Shape 2">
          <a:extLst>
            <a:ext uri="{FF2B5EF4-FFF2-40B4-BE49-F238E27FC236}">
              <a16:creationId xmlns:a16="http://schemas.microsoft.com/office/drawing/2014/main" id="{00000000-0008-0000-0000-000029000000}"/>
            </a:ext>
          </a:extLst>
        </xdr:cNvPr>
        <xdr:cNvGrpSpPr/>
      </xdr:nvGrpSpPr>
      <xdr:grpSpPr>
        <a:xfrm>
          <a:off x="6667500" y="10761345"/>
          <a:ext cx="3562350" cy="1838325"/>
          <a:chOff x="3564825" y="2786101"/>
          <a:chExt cx="3562350" cy="1913063"/>
        </a:xfrm>
      </xdr:grpSpPr>
      <xdr:grpSp>
        <xdr:nvGrpSpPr>
          <xdr:cNvPr id="42" name="Shape 37"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000-00002A000000}"/>
              </a:ext>
            </a:extLst>
          </xdr:cNvPr>
          <xdr:cNvGrpSpPr/>
        </xdr:nvGrpSpPr>
        <xdr:grpSpPr>
          <a:xfrm>
            <a:off x="3564825" y="2786101"/>
            <a:ext cx="3562350" cy="1913063"/>
            <a:chOff x="6788150" y="10890734"/>
            <a:chExt cx="3714750" cy="1777516"/>
          </a:xfrm>
        </xdr:grpSpPr>
        <xdr:sp macro="" textlink="">
          <xdr:nvSpPr>
            <xdr:cNvPr id="43" name="Shape 4">
              <a:extLst>
                <a:ext uri="{FF2B5EF4-FFF2-40B4-BE49-F238E27FC236}">
                  <a16:creationId xmlns:a16="http://schemas.microsoft.com/office/drawing/2014/main" id="{00000000-0008-0000-0000-00002B000000}"/>
                </a:ext>
              </a:extLst>
            </xdr:cNvPr>
            <xdr:cNvSpPr/>
          </xdr:nvSpPr>
          <xdr:spPr>
            <a:xfrm>
              <a:off x="6788150" y="10960177"/>
              <a:ext cx="3714750" cy="170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8"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000-00002C000000}"/>
                </a:ext>
              </a:extLst>
            </xdr:cNvPr>
            <xdr:cNvSpPr txBox="1"/>
          </xdr:nvSpPr>
          <xdr:spPr>
            <a:xfrm>
              <a:off x="7073900" y="11363325"/>
              <a:ext cx="3429000"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You'll notice the </a:t>
              </a:r>
              <a:r>
                <a:rPr lang="en-US" sz="1100" b="0" i="1">
                  <a:solidFill>
                    <a:schemeClr val="dk1"/>
                  </a:solidFill>
                  <a:latin typeface="Calibri"/>
                  <a:ea typeface="Calibri"/>
                  <a:cs typeface="Calibri"/>
                  <a:sym typeface="Calibri"/>
                </a:rPr>
                <a:t>100</a:t>
              </a:r>
              <a:r>
                <a:rPr lang="en-US" sz="1100" b="0" i="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lang="en-US" sz="1100" b="1" i="0">
                  <a:solidFill>
                    <a:schemeClr val="dk1"/>
                  </a:solidFill>
                  <a:latin typeface="Calibri"/>
                  <a:ea typeface="Calibri"/>
                  <a:cs typeface="Calibri"/>
                  <a:sym typeface="Calibri"/>
                </a:rPr>
                <a:t>constant</a:t>
              </a:r>
              <a:r>
                <a:rPr lang="en-US" sz="1100" b="0" i="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id="45" name="Shape 39" descr="Magnifying glass">
              <a:extLst>
                <a:ext uri="{FF2B5EF4-FFF2-40B4-BE49-F238E27FC236}">
                  <a16:creationId xmlns:a16="http://schemas.microsoft.com/office/drawing/2014/main" id="{00000000-0008-0000-0000-00002D000000}"/>
                </a:ext>
              </a:extLst>
            </xdr:cNvPr>
            <xdr:cNvPicPr preferRelativeResize="0"/>
          </xdr:nvPicPr>
          <xdr:blipFill rotWithShape="1">
            <a:blip xmlns:r="http://schemas.openxmlformats.org/officeDocument/2006/relationships" r:embed="rId10">
              <a:alphaModFix/>
            </a:blip>
            <a:srcRect/>
            <a:stretch/>
          </xdr:blipFill>
          <xdr:spPr>
            <a:xfrm flipH="1">
              <a:off x="6788150" y="11420475"/>
              <a:ext cx="352313" cy="339611"/>
            </a:xfrm>
            <a:prstGeom prst="rect">
              <a:avLst/>
            </a:prstGeom>
            <a:noFill/>
            <a:ln>
              <a:noFill/>
            </a:ln>
          </xdr:spPr>
        </xdr:pic>
        <xdr:sp macro="" textlink="">
          <xdr:nvSpPr>
            <xdr:cNvPr id="46" name="Shape 40" descr="Arrow">
              <a:extLst>
                <a:ext uri="{FF2B5EF4-FFF2-40B4-BE49-F238E27FC236}">
                  <a16:creationId xmlns:a16="http://schemas.microsoft.com/office/drawing/2014/main" id="{00000000-0008-0000-0000-00002E000000}"/>
                </a:ext>
              </a:extLst>
            </xdr:cNvPr>
            <xdr:cNvSpPr/>
          </xdr:nvSpPr>
          <xdr:spPr>
            <a:xfrm rot="3874191">
              <a:off x="8229331" y="10969973"/>
              <a:ext cx="442979" cy="423388"/>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3</xdr:col>
      <xdr:colOff>561975</xdr:colOff>
      <xdr:row>36</xdr:row>
      <xdr:rowOff>76200</xdr:rowOff>
    </xdr:from>
    <xdr:ext cx="2552700" cy="1409700"/>
    <xdr:grpSp>
      <xdr:nvGrpSpPr>
        <xdr:cNvPr id="47" name="Shape 2">
          <a:extLst>
            <a:ext uri="{FF2B5EF4-FFF2-40B4-BE49-F238E27FC236}">
              <a16:creationId xmlns:a16="http://schemas.microsoft.com/office/drawing/2014/main" id="{00000000-0008-0000-0000-00002F000000}"/>
            </a:ext>
          </a:extLst>
        </xdr:cNvPr>
        <xdr:cNvGrpSpPr/>
      </xdr:nvGrpSpPr>
      <xdr:grpSpPr>
        <a:xfrm>
          <a:off x="7724775" y="7520940"/>
          <a:ext cx="2552700" cy="1409700"/>
          <a:chOff x="4011482" y="3075150"/>
          <a:chExt cx="2610868" cy="1409700"/>
        </a:xfrm>
      </xdr:grpSpPr>
      <xdr:grpSp>
        <xdr:nvGrpSpPr>
          <xdr:cNvPr id="48" name="Shape 41"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0000000}"/>
              </a:ext>
            </a:extLst>
          </xdr:cNvPr>
          <xdr:cNvGrpSpPr/>
        </xdr:nvGrpSpPr>
        <xdr:grpSpPr>
          <a:xfrm>
            <a:off x="4011482" y="3075150"/>
            <a:ext cx="2610868" cy="1409700"/>
            <a:chOff x="7481072" y="7993902"/>
            <a:chExt cx="2620473" cy="1409701"/>
          </a:xfrm>
        </xdr:grpSpPr>
        <xdr:sp macro="" textlink="">
          <xdr:nvSpPr>
            <xdr:cNvPr id="49" name="Shape 4">
              <a:extLst>
                <a:ext uri="{FF2B5EF4-FFF2-40B4-BE49-F238E27FC236}">
                  <a16:creationId xmlns:a16="http://schemas.microsoft.com/office/drawing/2014/main" id="{00000000-0008-0000-0000-000031000000}"/>
                </a:ext>
              </a:extLst>
            </xdr:cNvPr>
            <xdr:cNvSpPr/>
          </xdr:nvSpPr>
          <xdr:spPr>
            <a:xfrm>
              <a:off x="7539454" y="7993902"/>
              <a:ext cx="2562075" cy="1409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0" name="Shape 42">
              <a:extLst>
                <a:ext uri="{FF2B5EF4-FFF2-40B4-BE49-F238E27FC236}">
                  <a16:creationId xmlns:a16="http://schemas.microsoft.com/office/drawing/2014/main" id="{00000000-0008-0000-0000-000032000000}"/>
                </a:ext>
              </a:extLst>
            </xdr:cNvPr>
            <xdr:cNvGrpSpPr/>
          </xdr:nvGrpSpPr>
          <xdr:grpSpPr>
            <a:xfrm rot="599914">
              <a:off x="7539454" y="8145377"/>
              <a:ext cx="293814" cy="698211"/>
              <a:chOff x="9871108" y="1184220"/>
              <a:chExt cx="273326" cy="789155"/>
            </a:xfrm>
          </xdr:grpSpPr>
          <xdr:sp macro="" textlink="">
            <xdr:nvSpPr>
              <xdr:cNvPr id="51" name="Shape 43" descr="Bracket line">
                <a:extLst>
                  <a:ext uri="{FF2B5EF4-FFF2-40B4-BE49-F238E27FC236}">
                    <a16:creationId xmlns:a16="http://schemas.microsoft.com/office/drawing/2014/main" id="{00000000-0008-0000-0000-000033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52" name="Shape 44" descr="Bracket line&#10;">
                <a:extLst>
                  <a:ext uri="{FF2B5EF4-FFF2-40B4-BE49-F238E27FC236}">
                    <a16:creationId xmlns:a16="http://schemas.microsoft.com/office/drawing/2014/main" id="{00000000-0008-0000-0000-000034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pic>
          <xdr:nvPicPr>
            <xdr:cNvPr id="53" name="Shape 45" descr="Stars">
              <a:extLst>
                <a:ext uri="{FF2B5EF4-FFF2-40B4-BE49-F238E27FC236}">
                  <a16:creationId xmlns:a16="http://schemas.microsoft.com/office/drawing/2014/main" id="{00000000-0008-0000-0000-000035000000}"/>
                </a:ext>
              </a:extLst>
            </xdr:cNvPr>
            <xdr:cNvPicPr preferRelativeResize="0"/>
          </xdr:nvPicPr>
          <xdr:blipFill rotWithShape="1">
            <a:blip xmlns:r="http://schemas.openxmlformats.org/officeDocument/2006/relationships" r:embed="rId11">
              <a:alphaModFix/>
            </a:blip>
            <a:srcRect/>
            <a:stretch/>
          </xdr:blipFill>
          <xdr:spPr>
            <a:xfrm>
              <a:off x="7830674" y="8038700"/>
              <a:ext cx="388098" cy="337815"/>
            </a:xfrm>
            <a:prstGeom prst="rect">
              <a:avLst/>
            </a:prstGeom>
            <a:noFill/>
            <a:ln>
              <a:noFill/>
            </a:ln>
          </xdr:spPr>
        </xdr:pic>
        <xdr:sp macro="" textlink="">
          <xdr:nvSpPr>
            <xdr:cNvPr id="54" name="Shape 46"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6000000}"/>
                </a:ext>
              </a:extLst>
            </xdr:cNvPr>
            <xdr:cNvSpPr txBox="1"/>
          </xdr:nvSpPr>
          <xdr:spPr>
            <a:xfrm>
              <a:off x="8132529" y="7993902"/>
              <a:ext cx="1969016" cy="140970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CHECK THIS OUT</a:t>
              </a:r>
              <a:endParaRPr sz="1400"/>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 Excel window, look for this:</a:t>
              </a:r>
              <a:endParaRPr sz="1400"/>
            </a:p>
            <a:p>
              <a:pPr marL="0" lvl="0" indent="0" algn="l" rtl="0">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55" name="Shape 2">
          <a:extLst>
            <a:ext uri="{FF2B5EF4-FFF2-40B4-BE49-F238E27FC236}">
              <a16:creationId xmlns:a16="http://schemas.microsoft.com/office/drawing/2014/main" id="{00000000-0008-0000-0000-000037000000}"/>
            </a:ext>
          </a:extLst>
        </xdr:cNvPr>
        <xdr:cNvGrpSpPr/>
      </xdr:nvGrpSpPr>
      <xdr:grpSpPr>
        <a:xfrm>
          <a:off x="342900" y="5513070"/>
          <a:ext cx="5695950" cy="7362825"/>
          <a:chOff x="2498025" y="98588"/>
          <a:chExt cx="5695950" cy="7362825"/>
        </a:xfrm>
      </xdr:grpSpPr>
      <xdr:grpSp>
        <xdr:nvGrpSpPr>
          <xdr:cNvPr id="56" name="Shape 47"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38000000}"/>
              </a:ext>
            </a:extLst>
          </xdr:cNvPr>
          <xdr:cNvGrpSpPr/>
        </xdr:nvGrpSpPr>
        <xdr:grpSpPr>
          <a:xfrm>
            <a:off x="2498025" y="98588"/>
            <a:ext cx="5695950" cy="7362825"/>
            <a:chOff x="346284" y="5905938"/>
            <a:chExt cx="5737225" cy="6997262"/>
          </a:xfrm>
        </xdr:grpSpPr>
        <xdr:sp macro="" textlink="">
          <xdr:nvSpPr>
            <xdr:cNvPr id="57" name="Shape 4">
              <a:extLst>
                <a:ext uri="{FF2B5EF4-FFF2-40B4-BE49-F238E27FC236}">
                  <a16:creationId xmlns:a16="http://schemas.microsoft.com/office/drawing/2014/main" id="{00000000-0008-0000-0000-000039000000}"/>
                </a:ext>
              </a:extLst>
            </xdr:cNvPr>
            <xdr:cNvSpPr/>
          </xdr:nvSpPr>
          <xdr:spPr>
            <a:xfrm>
              <a:off x="346284" y="5905938"/>
              <a:ext cx="5737225" cy="6997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48" descr="Background">
              <a:extLst>
                <a:ext uri="{FF2B5EF4-FFF2-40B4-BE49-F238E27FC236}">
                  <a16:creationId xmlns:a16="http://schemas.microsoft.com/office/drawing/2014/main" id="{00000000-0008-0000-0000-00003A000000}"/>
                </a:ext>
              </a:extLst>
            </xdr:cNvPr>
            <xdr:cNvSpPr/>
          </xdr:nvSpPr>
          <xdr:spPr>
            <a:xfrm>
              <a:off x="346284" y="5905938"/>
              <a:ext cx="5737225" cy="699726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9" name="Shape 49" descr="Decorative line">
              <a:extLst>
                <a:ext uri="{FF2B5EF4-FFF2-40B4-BE49-F238E27FC236}">
                  <a16:creationId xmlns:a16="http://schemas.microsoft.com/office/drawing/2014/main" id="{00000000-0008-0000-0000-00003B000000}"/>
                </a:ext>
              </a:extLst>
            </xdr:cNvPr>
            <xdr:cNvCxnSpPr/>
          </xdr:nvCxnSpPr>
          <xdr:spPr>
            <a:xfrm>
              <a:off x="581208" y="6510433"/>
              <a:ext cx="5254651"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0" name="Shape 50" descr="Decorative line">
              <a:extLst>
                <a:ext uri="{FF2B5EF4-FFF2-40B4-BE49-F238E27FC236}">
                  <a16:creationId xmlns:a16="http://schemas.microsoft.com/office/drawing/2014/main" id="{00000000-0008-0000-0000-00003C000000}"/>
                </a:ext>
              </a:extLst>
            </xdr:cNvPr>
            <xdr:cNvCxnSpPr/>
          </xdr:nvCxnSpPr>
          <xdr:spPr>
            <a:xfrm>
              <a:off x="581208" y="12605900"/>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 name="Shape 51" descr="More about the SUM function ">
              <a:extLst>
                <a:ext uri="{FF2B5EF4-FFF2-40B4-BE49-F238E27FC236}">
                  <a16:creationId xmlns:a16="http://schemas.microsoft.com/office/drawing/2014/main" id="{00000000-0008-0000-0000-00003D000000}"/>
                </a:ext>
              </a:extLst>
            </xdr:cNvPr>
            <xdr:cNvSpPr txBox="1"/>
          </xdr:nvSpPr>
          <xdr:spPr>
            <a:xfrm>
              <a:off x="578032" y="6019005"/>
              <a:ext cx="5257826" cy="47481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 function</a:t>
              </a:r>
              <a:endParaRPr sz="2200" b="0">
                <a:solidFill>
                  <a:srgbClr val="3A3838"/>
                </a:solidFill>
                <a:latin typeface="Quattrocento Sans"/>
                <a:ea typeface="Quattrocento Sans"/>
                <a:cs typeface="Quattrocento Sans"/>
                <a:sym typeface="Quattrocento Sans"/>
              </a:endParaRPr>
            </a:p>
          </xdr:txBody>
        </xdr:sp>
        <xdr:sp macro="" textlink="">
          <xdr:nvSpPr>
            <xdr:cNvPr id="62" name="Shape 52"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000-00003E000000}"/>
                </a:ext>
              </a:extLst>
            </xdr:cNvPr>
            <xdr:cNvSpPr txBox="1"/>
          </xdr:nvSpPr>
          <xdr:spPr>
            <a:xfrm>
              <a:off x="554831" y="6594579"/>
              <a:ext cx="5342213" cy="10381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some of the above tips, we taught you how to use the SUM function. Here are more details about it. Double-click a yellow cell on the right, and then read along with the text below.</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63" name="Shape 53" descr="Here's another way it can be used:&#10;">
              <a:extLst>
                <a:ext uri="{FF2B5EF4-FFF2-40B4-BE49-F238E27FC236}">
                  <a16:creationId xmlns:a16="http://schemas.microsoft.com/office/drawing/2014/main" id="{00000000-0008-0000-0000-00003F000000}"/>
                </a:ext>
              </a:extLst>
            </xdr:cNvPr>
            <xdr:cNvSpPr txBox="1"/>
          </xdr:nvSpPr>
          <xdr:spPr>
            <a:xfrm>
              <a:off x="554831" y="9233004"/>
              <a:ext cx="5342213" cy="336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64" name="Shape 54">
              <a:extLst>
                <a:ext uri="{FF2B5EF4-FFF2-40B4-BE49-F238E27FC236}">
                  <a16:creationId xmlns:a16="http://schemas.microsoft.com/office/drawing/2014/main" id="{00000000-0008-0000-0000-000040000000}"/>
                </a:ext>
              </a:extLst>
            </xdr:cNvPr>
            <xdr:cNvGrpSpPr/>
          </xdr:nvGrpSpPr>
          <xdr:grpSpPr>
            <a:xfrm>
              <a:off x="542925" y="7756739"/>
              <a:ext cx="3279775" cy="1443544"/>
              <a:chOff x="1057275" y="8191585"/>
              <a:chExt cx="3238500" cy="1475424"/>
            </a:xfrm>
          </xdr:grpSpPr>
          <xdr:sp macro="" textlink="">
            <xdr:nvSpPr>
              <xdr:cNvPr id="65" name="Shape 55" descr="=SUM(D38:D41) ">
                <a:extLst>
                  <a:ext uri="{FF2B5EF4-FFF2-40B4-BE49-F238E27FC236}">
                    <a16:creationId xmlns:a16="http://schemas.microsoft.com/office/drawing/2014/main" id="{00000000-0008-0000-0000-000041000000}"/>
                  </a:ext>
                </a:extLst>
              </xdr:cNvPr>
              <xdr:cNvSpPr txBox="1"/>
            </xdr:nvSpPr>
            <xdr:spPr>
              <a:xfrm>
                <a:off x="1057275" y="9162181"/>
                <a:ext cx="3238500" cy="504828"/>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macro="" textlink="">
            <xdr:nvSpPr>
              <xdr:cNvPr id="66" name="Shape 56">
                <a:extLst>
                  <a:ext uri="{FF2B5EF4-FFF2-40B4-BE49-F238E27FC236}">
                    <a16:creationId xmlns:a16="http://schemas.microsoft.com/office/drawing/2014/main" id="{00000000-0008-0000-0000-000042000000}"/>
                  </a:ext>
                </a:extLst>
              </xdr:cNvPr>
              <xdr:cNvSpPr/>
            </xdr:nvSpPr>
            <xdr:spPr>
              <a:xfrm rot="5400000">
                <a:off x="1351331" y="8899414"/>
                <a:ext cx="196065" cy="46629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7" name="Shape 57" descr="Sum up the following:&#10;">
                <a:extLst>
                  <a:ext uri="{FF2B5EF4-FFF2-40B4-BE49-F238E27FC236}">
                    <a16:creationId xmlns:a16="http://schemas.microsoft.com/office/drawing/2014/main" id="{00000000-0008-0000-0000-000043000000}"/>
                  </a:ext>
                </a:extLst>
              </xdr:cNvPr>
              <xdr:cNvSpPr txBox="1"/>
            </xdr:nvSpPr>
            <xdr:spPr>
              <a:xfrm>
                <a:off x="1065799" y="8191585"/>
                <a:ext cx="847355" cy="844790"/>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68" name="Shape 58">
                <a:extLst>
                  <a:ext uri="{FF2B5EF4-FFF2-40B4-BE49-F238E27FC236}">
                    <a16:creationId xmlns:a16="http://schemas.microsoft.com/office/drawing/2014/main" id="{00000000-0008-0000-0000-000044000000}"/>
                  </a:ext>
                </a:extLst>
              </xdr:cNvPr>
              <xdr:cNvSpPr/>
            </xdr:nvSpPr>
            <xdr:spPr>
              <a:xfrm rot="5400000">
                <a:off x="2256488" y="8590072"/>
                <a:ext cx="195783" cy="1072982"/>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9" name="Shape 59" descr="…the values in cells D38, D39, D40, and D41">
                <a:extLst>
                  <a:ext uri="{FF2B5EF4-FFF2-40B4-BE49-F238E27FC236}">
                    <a16:creationId xmlns:a16="http://schemas.microsoft.com/office/drawing/2014/main" id="{00000000-0008-0000-0000-000045000000}"/>
                  </a:ext>
                </a:extLst>
              </xdr:cNvPr>
              <xdr:cNvSpPr txBox="1"/>
            </xdr:nvSpPr>
            <xdr:spPr>
              <a:xfrm>
                <a:off x="1993378" y="8191869"/>
                <a:ext cx="1035572" cy="844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D38, D39, D40, and D41.</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0" name="Shape 60">
              <a:extLst>
                <a:ext uri="{FF2B5EF4-FFF2-40B4-BE49-F238E27FC236}">
                  <a16:creationId xmlns:a16="http://schemas.microsoft.com/office/drawing/2014/main" id="{00000000-0008-0000-0000-000046000000}"/>
                </a:ext>
              </a:extLst>
            </xdr:cNvPr>
            <xdr:cNvGrpSpPr/>
          </xdr:nvGrpSpPr>
          <xdr:grpSpPr>
            <a:xfrm>
              <a:off x="457200" y="9658351"/>
              <a:ext cx="4927601" cy="1327631"/>
              <a:chOff x="457200" y="9810750"/>
              <a:chExt cx="4886326" cy="1372081"/>
            </a:xfrm>
          </xdr:grpSpPr>
          <xdr:sp macro="" textlink="">
            <xdr:nvSpPr>
              <xdr:cNvPr id="71" name="Shape 61" descr="=SUM(D48,G48:G51,100) &#10;">
                <a:extLst>
                  <a:ext uri="{FF2B5EF4-FFF2-40B4-BE49-F238E27FC236}">
                    <a16:creationId xmlns:a16="http://schemas.microsoft.com/office/drawing/2014/main" id="{00000000-0008-0000-0000-000047000000}"/>
                  </a:ext>
                </a:extLst>
              </xdr:cNvPr>
              <xdr:cNvSpPr txBox="1"/>
            </xdr:nvSpPr>
            <xdr:spPr>
              <a:xfrm>
                <a:off x="457200" y="10698465"/>
                <a:ext cx="4886326" cy="484366"/>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72" name="Shape 62">
                <a:extLst>
                  <a:ext uri="{FF2B5EF4-FFF2-40B4-BE49-F238E27FC236}">
                    <a16:creationId xmlns:a16="http://schemas.microsoft.com/office/drawing/2014/main" id="{00000000-0008-0000-0000-000048000000}"/>
                  </a:ext>
                </a:extLst>
              </xdr:cNvPr>
              <xdr:cNvGrpSpPr/>
            </xdr:nvGrpSpPr>
            <xdr:grpSpPr>
              <a:xfrm>
                <a:off x="485775" y="9828044"/>
                <a:ext cx="818417" cy="982135"/>
                <a:chOff x="-363898" y="-105548"/>
                <a:chExt cx="1043235" cy="1088406"/>
              </a:xfrm>
            </xdr:grpSpPr>
            <xdr:sp macro="" textlink="">
              <xdr:nvSpPr>
                <xdr:cNvPr id="73" name="Shape 63">
                  <a:extLst>
                    <a:ext uri="{FF2B5EF4-FFF2-40B4-BE49-F238E27FC236}">
                      <a16:creationId xmlns:a16="http://schemas.microsoft.com/office/drawing/2014/main" id="{00000000-0008-0000-0000-000049000000}"/>
                    </a:ext>
                  </a:extLst>
                </xdr:cNvPr>
                <xdr:cNvSpPr/>
              </xdr:nvSpPr>
              <xdr:spPr>
                <a:xfrm rot="5400000">
                  <a:off x="101170" y="549454"/>
                  <a:ext cx="242885" cy="62392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4" name="Shape 64" descr="Sum the following:&#10; &#10;">
                  <a:extLst>
                    <a:ext uri="{FF2B5EF4-FFF2-40B4-BE49-F238E27FC236}">
                      <a16:creationId xmlns:a16="http://schemas.microsoft.com/office/drawing/2014/main" id="{00000000-0008-0000-0000-00004A000000}"/>
                    </a:ext>
                  </a:extLst>
                </xdr:cNvPr>
                <xdr:cNvSpPr txBox="1"/>
              </xdr:nvSpPr>
              <xdr:spPr>
                <a:xfrm>
                  <a:off x="-363898" y="-105548"/>
                  <a:ext cx="1043235" cy="83779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5" name="Shape 65">
                <a:extLst>
                  <a:ext uri="{FF2B5EF4-FFF2-40B4-BE49-F238E27FC236}">
                    <a16:creationId xmlns:a16="http://schemas.microsoft.com/office/drawing/2014/main" id="{00000000-0008-0000-0000-00004B000000}"/>
                  </a:ext>
                </a:extLst>
              </xdr:cNvPr>
              <xdr:cNvGrpSpPr/>
            </xdr:nvGrpSpPr>
            <xdr:grpSpPr>
              <a:xfrm>
                <a:off x="1309167" y="9819355"/>
                <a:ext cx="816277" cy="982138"/>
                <a:chOff x="-283102" y="-105548"/>
                <a:chExt cx="818442" cy="1088408"/>
              </a:xfrm>
            </xdr:grpSpPr>
            <xdr:sp macro="" textlink="">
              <xdr:nvSpPr>
                <xdr:cNvPr id="76" name="Shape 66">
                  <a:extLst>
                    <a:ext uri="{FF2B5EF4-FFF2-40B4-BE49-F238E27FC236}">
                      <a16:creationId xmlns:a16="http://schemas.microsoft.com/office/drawing/2014/main" id="{00000000-0008-0000-0000-00004C000000}"/>
                    </a:ext>
                  </a:extLst>
                </xdr:cNvPr>
                <xdr:cNvSpPr/>
              </xdr:nvSpPr>
              <xdr:spPr>
                <a:xfrm rot="5400000">
                  <a:off x="-167914" y="624788"/>
                  <a:ext cx="242885" cy="47326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7" name="Shape 67" descr="…the value in cell D48…&#10; &#10;">
                  <a:extLst>
                    <a:ext uri="{FF2B5EF4-FFF2-40B4-BE49-F238E27FC236}">
                      <a16:creationId xmlns:a16="http://schemas.microsoft.com/office/drawing/2014/main" id="{00000000-0008-0000-0000-00004D000000}"/>
                    </a:ext>
                  </a:extLst>
                </xdr:cNvPr>
                <xdr:cNvSpPr txBox="1"/>
              </xdr:nvSpPr>
              <xdr:spPr>
                <a:xfrm>
                  <a:off x="-199890" y="-105548"/>
                  <a:ext cx="73523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 in cell D48…</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8" name="Shape 68">
                <a:extLst>
                  <a:ext uri="{FF2B5EF4-FFF2-40B4-BE49-F238E27FC236}">
                    <a16:creationId xmlns:a16="http://schemas.microsoft.com/office/drawing/2014/main" id="{00000000-0008-0000-0000-00004E000000}"/>
                  </a:ext>
                </a:extLst>
              </xdr:cNvPr>
              <xdr:cNvGrpSpPr/>
            </xdr:nvGrpSpPr>
            <xdr:grpSpPr>
              <a:xfrm>
                <a:off x="1900287" y="9810750"/>
                <a:ext cx="1214388" cy="982134"/>
                <a:chOff x="-529733" y="-114987"/>
                <a:chExt cx="1215442" cy="1088404"/>
              </a:xfrm>
            </xdr:grpSpPr>
            <xdr:sp macro="" textlink="">
              <xdr:nvSpPr>
                <xdr:cNvPr id="79" name="Shape 69">
                  <a:extLst>
                    <a:ext uri="{FF2B5EF4-FFF2-40B4-BE49-F238E27FC236}">
                      <a16:creationId xmlns:a16="http://schemas.microsoft.com/office/drawing/2014/main" id="{00000000-0008-0000-0000-00004F000000}"/>
                    </a:ext>
                  </a:extLst>
                </xdr:cNvPr>
                <xdr:cNvSpPr/>
              </xdr:nvSpPr>
              <xdr:spPr>
                <a:xfrm rot="5400000">
                  <a:off x="-110187" y="310986"/>
                  <a:ext cx="242885" cy="1081977"/>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0" name="Shape 70" descr="…the values in cells G48, G49, G50, and  G51... &#10;">
                  <a:extLst>
                    <a:ext uri="{FF2B5EF4-FFF2-40B4-BE49-F238E27FC236}">
                      <a16:creationId xmlns:a16="http://schemas.microsoft.com/office/drawing/2014/main" id="{00000000-0008-0000-0000-000050000000}"/>
                    </a:ext>
                  </a:extLst>
                </xdr:cNvPr>
                <xdr:cNvSpPr txBox="1"/>
              </xdr:nvSpPr>
              <xdr:spPr>
                <a:xfrm>
                  <a:off x="-189331" y="-114987"/>
                  <a:ext cx="87504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81" name="Shape 71">
                <a:extLst>
                  <a:ext uri="{FF2B5EF4-FFF2-40B4-BE49-F238E27FC236}">
                    <a16:creationId xmlns:a16="http://schemas.microsoft.com/office/drawing/2014/main" id="{00000000-0008-0000-0000-000051000000}"/>
                  </a:ext>
                </a:extLst>
              </xdr:cNvPr>
              <xdr:cNvGrpSpPr/>
            </xdr:nvGrpSpPr>
            <xdr:grpSpPr>
              <a:xfrm>
                <a:off x="3137715" y="9819357"/>
                <a:ext cx="577035" cy="969957"/>
                <a:chOff x="-34686" y="-105546"/>
                <a:chExt cx="577537" cy="1075027"/>
              </a:xfrm>
            </xdr:grpSpPr>
            <xdr:sp macro="" textlink="">
              <xdr:nvSpPr>
                <xdr:cNvPr id="82" name="Shape 72">
                  <a:extLst>
                    <a:ext uri="{FF2B5EF4-FFF2-40B4-BE49-F238E27FC236}">
                      <a16:creationId xmlns:a16="http://schemas.microsoft.com/office/drawing/2014/main" id="{00000000-0008-0000-0000-000052000000}"/>
                    </a:ext>
                  </a:extLst>
                </xdr:cNvPr>
                <xdr:cNvSpPr/>
              </xdr:nvSpPr>
              <xdr:spPr>
                <a:xfrm rot="5400000">
                  <a:off x="86691" y="637256"/>
                  <a:ext cx="210848" cy="453603"/>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3" name="Shape 73" descr="…and 100&#10;">
                  <a:extLst>
                    <a:ext uri="{FF2B5EF4-FFF2-40B4-BE49-F238E27FC236}">
                      <a16:creationId xmlns:a16="http://schemas.microsoft.com/office/drawing/2014/main" id="{00000000-0008-0000-0000-000053000000}"/>
                    </a:ext>
                  </a:extLst>
                </xdr:cNvPr>
                <xdr:cNvSpPr txBox="1"/>
              </xdr:nvSpPr>
              <xdr:spPr>
                <a:xfrm>
                  <a:off x="38113" y="-105546"/>
                  <a:ext cx="504737"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100.</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macro="" textlink="">
          <xdr:nvSpPr>
            <xdr:cNvPr id="84" name="Shape 74"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000-000054000000}"/>
                </a:ext>
              </a:extLst>
            </xdr:cNvPr>
            <xdr:cNvSpPr txBox="1"/>
          </xdr:nvSpPr>
          <xdr:spPr>
            <a:xfrm>
              <a:off x="554831" y="10976079"/>
              <a:ext cx="5342213" cy="14540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The formula above uses the following:</a:t>
              </a:r>
              <a:endParaRPr sz="1400"/>
            </a:p>
            <a:p>
              <a:pPr marL="0" lvl="0" indent="0" algn="l" rtl="0">
                <a:spcBef>
                  <a:spcPts val="0"/>
                </a:spcBef>
                <a:spcAft>
                  <a:spcPts val="0"/>
                </a:spcAft>
                <a:buNone/>
              </a:pPr>
              <a:endParaRPr sz="1100" b="0" i="0">
                <a:solidFill>
                  <a:schemeClr val="dk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 A single </a:t>
              </a:r>
              <a:r>
                <a:rPr lang="en-US" sz="1100" b="1" i="0">
                  <a:solidFill>
                    <a:schemeClr val="dk1"/>
                  </a:solidFill>
                  <a:latin typeface="Quattrocento Sans"/>
                  <a:ea typeface="Quattrocento Sans"/>
                  <a:cs typeface="Quattrocento Sans"/>
                  <a:sym typeface="Quattrocento Sans"/>
                </a:rPr>
                <a:t>cell reference</a:t>
              </a:r>
              <a:r>
                <a:rPr lang="en-US" sz="1100" b="0" i="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range of cells</a:t>
              </a:r>
              <a:r>
                <a:rPr lang="en-US" sz="1100" b="0" i="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constant</a:t>
              </a:r>
              <a:r>
                <a:rPr lang="en-US" sz="1100" b="0" i="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346213</xdr:colOff>
      <xdr:row>6</xdr:row>
      <xdr:rowOff>74626</xdr:rowOff>
    </xdr:from>
    <xdr:ext cx="3936225" cy="3078125"/>
    <xdr:grpSp>
      <xdr:nvGrpSpPr>
        <xdr:cNvPr id="85" name="Shape 2">
          <a:extLst>
            <a:ext uri="{FF2B5EF4-FFF2-40B4-BE49-F238E27FC236}">
              <a16:creationId xmlns:a16="http://schemas.microsoft.com/office/drawing/2014/main" id="{00000000-0008-0000-0000-000055000000}"/>
            </a:ext>
          </a:extLst>
        </xdr:cNvPr>
        <xdr:cNvGrpSpPr/>
      </xdr:nvGrpSpPr>
      <xdr:grpSpPr>
        <a:xfrm>
          <a:off x="9337813" y="1789126"/>
          <a:ext cx="3936225" cy="3078125"/>
          <a:chOff x="4264913" y="1325332"/>
          <a:chExt cx="3995148" cy="3140444"/>
        </a:xfrm>
      </xdr:grpSpPr>
      <xdr:grpSp>
        <xdr:nvGrpSpPr>
          <xdr:cNvPr id="86" name="Shape 75" descr="EXTRA CREDIT&#10;Try adding another SUMIF formula here, but add amounts that are less than 100. The result should be 160&#10;">
            <a:extLst>
              <a:ext uri="{FF2B5EF4-FFF2-40B4-BE49-F238E27FC236}">
                <a16:creationId xmlns:a16="http://schemas.microsoft.com/office/drawing/2014/main" id="{00000000-0008-0000-0000-000056000000}"/>
              </a:ext>
            </a:extLst>
          </xdr:cNvPr>
          <xdr:cNvGrpSpPr/>
        </xdr:nvGrpSpPr>
        <xdr:grpSpPr>
          <a:xfrm>
            <a:off x="4264913" y="1325332"/>
            <a:ext cx="3995148" cy="3140444"/>
            <a:chOff x="9048750" y="1962174"/>
            <a:chExt cx="3995148" cy="3162251"/>
          </a:xfrm>
        </xdr:grpSpPr>
        <xdr:sp macro="" textlink="">
          <xdr:nvSpPr>
            <xdr:cNvPr id="87" name="Shape 4">
              <a:extLst>
                <a:ext uri="{FF2B5EF4-FFF2-40B4-BE49-F238E27FC236}">
                  <a16:creationId xmlns:a16="http://schemas.microsoft.com/office/drawing/2014/main" id="{00000000-0008-0000-0000-000057000000}"/>
                </a:ext>
              </a:extLst>
            </xdr:cNvPr>
            <xdr:cNvSpPr/>
          </xdr:nvSpPr>
          <xdr:spPr>
            <a:xfrm>
              <a:off x="9048750" y="3743325"/>
              <a:ext cx="2162175" cy="13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8" name="Shape 76" descr="EXTRA CREDIT&#10;Try adding another SUMIF formula here, but add amounts that are less than 100. The result should be 160">
              <a:extLst>
                <a:ext uri="{FF2B5EF4-FFF2-40B4-BE49-F238E27FC236}">
                  <a16:creationId xmlns:a16="http://schemas.microsoft.com/office/drawing/2014/main" id="{00000000-0008-0000-0000-000058000000}"/>
                </a:ext>
              </a:extLst>
            </xdr:cNvPr>
            <xdr:cNvSpPr txBox="1"/>
          </xdr:nvSpPr>
          <xdr:spPr>
            <a:xfrm>
              <a:off x="11481616" y="2666688"/>
              <a:ext cx="1562282" cy="1228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Try adding another SUMIF formula here, but add amounts that are </a:t>
              </a:r>
              <a:r>
                <a:rPr lang="en-US" sz="1100" b="0" i="1">
                  <a:solidFill>
                    <a:schemeClr val="dk1"/>
                  </a:solidFill>
                  <a:latin typeface="Calibri"/>
                  <a:ea typeface="Calibri"/>
                  <a:cs typeface="Calibri"/>
                  <a:sym typeface="Calibri"/>
                </a:rPr>
                <a:t>less than 100</a:t>
              </a:r>
              <a:r>
                <a:rPr lang="en-US" sz="1100" b="0" i="0">
                  <a:solidFill>
                    <a:schemeClr val="dk1"/>
                  </a:solidFill>
                  <a:latin typeface="Calibri"/>
                  <a:ea typeface="Calibri"/>
                  <a:cs typeface="Calibri"/>
                  <a:sym typeface="Calibri"/>
                </a:rPr>
                <a:t>. The result should be 160.</a:t>
              </a:r>
              <a:endParaRPr sz="1400"/>
            </a:p>
          </xdr:txBody>
        </xdr:sp>
        <xdr:pic>
          <xdr:nvPicPr>
            <xdr:cNvPr id="89" name="Shape 77" descr="Decorative ribbon">
              <a:extLst>
                <a:ext uri="{FF2B5EF4-FFF2-40B4-BE49-F238E27FC236}">
                  <a16:creationId xmlns:a16="http://schemas.microsoft.com/office/drawing/2014/main" id="{00000000-0008-0000-0000-000059000000}"/>
                </a:ext>
              </a:extLst>
            </xdr:cNvPr>
            <xdr:cNvPicPr preferRelativeResize="0"/>
          </xdr:nvPicPr>
          <xdr:blipFill rotWithShape="1">
            <a:blip xmlns:r="http://schemas.openxmlformats.org/officeDocument/2006/relationships" r:embed="rId12">
              <a:alphaModFix/>
            </a:blip>
            <a:srcRect/>
            <a:stretch/>
          </xdr:blipFill>
          <xdr:spPr>
            <a:xfrm>
              <a:off x="11328892" y="1962174"/>
              <a:ext cx="474289" cy="439736"/>
            </a:xfrm>
            <a:prstGeom prst="rect">
              <a:avLst/>
            </a:prstGeom>
            <a:noFill/>
            <a:ln>
              <a:noFill/>
            </a:ln>
          </xdr:spPr>
        </xdr:pic>
        <xdr:sp macro="" textlink="">
          <xdr:nvSpPr>
            <xdr:cNvPr id="90" name="Shape 78" descr="Arrow">
              <a:extLst>
                <a:ext uri="{FF2B5EF4-FFF2-40B4-BE49-F238E27FC236}">
                  <a16:creationId xmlns:a16="http://schemas.microsoft.com/office/drawing/2014/main" id="{00000000-0008-0000-0000-00005A000000}"/>
                </a:ext>
              </a:extLst>
            </xdr:cNvPr>
            <xdr:cNvSpPr/>
          </xdr:nvSpPr>
          <xdr:spPr>
            <a:xfrm rot="-5917924" flipH="1">
              <a:off x="9021478" y="3770597"/>
              <a:ext cx="462029" cy="407486"/>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323850</xdr:colOff>
      <xdr:row>0</xdr:row>
      <xdr:rowOff>266700</xdr:rowOff>
    </xdr:from>
    <xdr:ext cx="5695950" cy="4572000"/>
    <xdr:grpSp>
      <xdr:nvGrpSpPr>
        <xdr:cNvPr id="91" name="Shape 2">
          <a:extLst>
            <a:ext uri="{FF2B5EF4-FFF2-40B4-BE49-F238E27FC236}">
              <a16:creationId xmlns:a16="http://schemas.microsoft.com/office/drawing/2014/main" id="{00000000-0008-0000-0000-00005B000000}"/>
            </a:ext>
          </a:extLst>
        </xdr:cNvPr>
        <xdr:cNvGrpSpPr/>
      </xdr:nvGrpSpPr>
      <xdr:grpSpPr>
        <a:xfrm>
          <a:off x="323850" y="266700"/>
          <a:ext cx="5695950" cy="4572000"/>
          <a:chOff x="2498025" y="1494000"/>
          <a:chExt cx="5695950" cy="4572000"/>
        </a:xfrm>
      </xdr:grpSpPr>
      <xdr:grpSp>
        <xdr:nvGrpSpPr>
          <xdr:cNvPr id="92" name="Shape 79"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000-00005C000000}"/>
              </a:ext>
            </a:extLst>
          </xdr:cNvPr>
          <xdr:cNvGrpSpPr/>
        </xdr:nvGrpSpPr>
        <xdr:grpSpPr>
          <a:xfrm>
            <a:off x="2498025" y="1494000"/>
            <a:ext cx="5695950" cy="4572000"/>
            <a:chOff x="326572" y="266702"/>
            <a:chExt cx="5705475" cy="4657728"/>
          </a:xfrm>
        </xdr:grpSpPr>
        <xdr:sp macro="" textlink="">
          <xdr:nvSpPr>
            <xdr:cNvPr id="93" name="Shape 4">
              <a:extLst>
                <a:ext uri="{FF2B5EF4-FFF2-40B4-BE49-F238E27FC236}">
                  <a16:creationId xmlns:a16="http://schemas.microsoft.com/office/drawing/2014/main" id="{00000000-0008-0000-0000-00005D000000}"/>
                </a:ext>
              </a:extLst>
            </xdr:cNvPr>
            <xdr:cNvSpPr/>
          </xdr:nvSpPr>
          <xdr:spPr>
            <a:xfrm>
              <a:off x="326572" y="266702"/>
              <a:ext cx="5705475" cy="4657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4" name="Shape 80">
              <a:extLst>
                <a:ext uri="{FF2B5EF4-FFF2-40B4-BE49-F238E27FC236}">
                  <a16:creationId xmlns:a16="http://schemas.microsoft.com/office/drawing/2014/main" id="{00000000-0008-0000-0000-00005E000000}"/>
                </a:ext>
              </a:extLst>
            </xdr:cNvPr>
            <xdr:cNvGrpSpPr/>
          </xdr:nvGrpSpPr>
          <xdr:grpSpPr>
            <a:xfrm>
              <a:off x="326572" y="266702"/>
              <a:ext cx="5705475" cy="4657728"/>
              <a:chOff x="0" y="0"/>
              <a:chExt cx="5695950" cy="4619625"/>
            </a:xfrm>
          </xdr:grpSpPr>
          <xdr:sp macro="" textlink="">
            <xdr:nvSpPr>
              <xdr:cNvPr id="95" name="Shape 81" descr="Background">
                <a:extLst>
                  <a:ext uri="{FF2B5EF4-FFF2-40B4-BE49-F238E27FC236}">
                    <a16:creationId xmlns:a16="http://schemas.microsoft.com/office/drawing/2014/main" id="{00000000-0008-0000-0000-00005F00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6" name="Shape 82" descr="Add numbers like a champ">
                <a:extLst>
                  <a:ext uri="{FF2B5EF4-FFF2-40B4-BE49-F238E27FC236}">
                    <a16:creationId xmlns:a16="http://schemas.microsoft.com/office/drawing/2014/main" id="{00000000-0008-0000-0000-000060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Add numbers like a champ</a:t>
                </a:r>
                <a:endParaRPr sz="1400"/>
              </a:p>
            </xdr:txBody>
          </xdr:sp>
          <xdr:sp macro="" textlink="">
            <xdr:nvSpPr>
              <xdr:cNvPr id="97" name="Shape 83" descr="Dive down for more detail">
                <a:extLst>
                  <a:ext uri="{FF2B5EF4-FFF2-40B4-BE49-F238E27FC236}">
                    <a16:creationId xmlns:a16="http://schemas.microsoft.com/office/drawing/2014/main" id="{00000000-0008-0000-0000-00006100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98" name="Shape 84" descr="Decorative line">
                <a:extLst>
                  <a:ext uri="{FF2B5EF4-FFF2-40B4-BE49-F238E27FC236}">
                    <a16:creationId xmlns:a16="http://schemas.microsoft.com/office/drawing/2014/main" id="{00000000-0008-0000-0000-00006200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99" name="Shape 85" descr="Next step button, hyperlinked to next sheet">
                <a:hlinkClick xmlns:r="http://schemas.openxmlformats.org/officeDocument/2006/relationships" r:id="rId2"/>
                <a:extLst>
                  <a:ext uri="{FF2B5EF4-FFF2-40B4-BE49-F238E27FC236}">
                    <a16:creationId xmlns:a16="http://schemas.microsoft.com/office/drawing/2014/main" id="{00000000-0008-0000-0000-00006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macro="">
            <xdr:nvCxnSpPr>
              <xdr:cNvPr id="100" name="Shape 86" descr="Decorative line">
                <a:extLst>
                  <a:ext uri="{FF2B5EF4-FFF2-40B4-BE49-F238E27FC236}">
                    <a16:creationId xmlns:a16="http://schemas.microsoft.com/office/drawing/2014/main" id="{00000000-0008-0000-0000-000064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grpSp>
        <xdr:grpSp>
          <xdr:nvGrpSpPr>
            <xdr:cNvPr id="101" name="Shape 87">
              <a:extLst>
                <a:ext uri="{FF2B5EF4-FFF2-40B4-BE49-F238E27FC236}">
                  <a16:creationId xmlns:a16="http://schemas.microsoft.com/office/drawing/2014/main" id="{00000000-0008-0000-0000-000065000000}"/>
                </a:ext>
              </a:extLst>
            </xdr:cNvPr>
            <xdr:cNvGrpSpPr/>
          </xdr:nvGrpSpPr>
          <xdr:grpSpPr>
            <a:xfrm>
              <a:off x="558707" y="3254024"/>
              <a:ext cx="5225273" cy="608867"/>
              <a:chOff x="231749" y="2962883"/>
              <a:chExt cx="5216550" cy="603885"/>
            </a:xfrm>
          </xdr:grpSpPr>
          <xdr:sp macro="" textlink="">
            <xdr:nvSpPr>
              <xdr:cNvPr id="102" name="Shape 88" descr="Now add only the numbers over 50. Select the last yellow cell. Type =SUMIF(D11:D15,&quot;&gt;50&quot;) and then press Enter. The result is 100">
                <a:extLst>
                  <a:ext uri="{FF2B5EF4-FFF2-40B4-BE49-F238E27FC236}">
                    <a16:creationId xmlns:a16="http://schemas.microsoft.com/office/drawing/2014/main" id="{00000000-0008-0000-0000-000066000000}"/>
                  </a:ext>
                </a:extLst>
              </xdr:cNvPr>
              <xdr:cNvSpPr txBox="1"/>
            </xdr:nvSpPr>
            <xdr:spPr>
              <a:xfrm>
                <a:off x="638783" y="3005381"/>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 50. Select the last yellow cell. Type </a:t>
                </a:r>
                <a:r>
                  <a:rPr lang="en-US" sz="1100" b="1">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macro="" textlink="">
            <xdr:nvSpPr>
              <xdr:cNvPr id="103" name="Shape 89" descr="5">
                <a:extLst>
                  <a:ext uri="{FF2B5EF4-FFF2-40B4-BE49-F238E27FC236}">
                    <a16:creationId xmlns:a16="http://schemas.microsoft.com/office/drawing/2014/main" id="{00000000-0008-0000-0000-000067000000}"/>
                  </a:ext>
                </a:extLst>
              </xdr:cNvPr>
              <xdr:cNvSpPr/>
            </xdr:nvSpPr>
            <xdr:spPr>
              <a:xfrm>
                <a:off x="231749" y="29628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104" name="Shape 90">
              <a:extLst>
                <a:ext uri="{FF2B5EF4-FFF2-40B4-BE49-F238E27FC236}">
                  <a16:creationId xmlns:a16="http://schemas.microsoft.com/office/drawing/2014/main" id="{00000000-0008-0000-0000-000068000000}"/>
                </a:ext>
              </a:extLst>
            </xdr:cNvPr>
            <xdr:cNvGrpSpPr/>
          </xdr:nvGrpSpPr>
          <xdr:grpSpPr>
            <a:xfrm>
              <a:off x="558707" y="2770783"/>
              <a:ext cx="5225273" cy="608867"/>
              <a:chOff x="231749" y="2483595"/>
              <a:chExt cx="5216550" cy="603885"/>
            </a:xfrm>
          </xdr:grpSpPr>
          <xdr:sp macro="" textlink="">
            <xdr:nvSpPr>
              <xdr:cNvPr id="105" name="Shape 91" descr="4">
                <a:extLst>
                  <a:ext uri="{FF2B5EF4-FFF2-40B4-BE49-F238E27FC236}">
                    <a16:creationId xmlns:a16="http://schemas.microsoft.com/office/drawing/2014/main" id="{00000000-0008-0000-0000-000069000000}"/>
                  </a:ext>
                </a:extLst>
              </xdr:cNvPr>
              <xdr:cNvSpPr/>
            </xdr:nvSpPr>
            <xdr:spPr>
              <a:xfrm>
                <a:off x="231749" y="24835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106" name="Shape 92">
                <a:extLst>
                  <a:ext uri="{FF2B5EF4-FFF2-40B4-BE49-F238E27FC236}">
                    <a16:creationId xmlns:a16="http://schemas.microsoft.com/office/drawing/2014/main" id="{00000000-0008-0000-0000-00006A000000}"/>
                  </a:ext>
                </a:extLst>
              </xdr:cNvPr>
              <xdr:cNvGrpSpPr/>
            </xdr:nvGrpSpPr>
            <xdr:grpSpPr>
              <a:xfrm>
                <a:off x="638783" y="2526093"/>
                <a:ext cx="4809516" cy="561387"/>
                <a:chOff x="638783" y="2526093"/>
                <a:chExt cx="4809516" cy="561387"/>
              </a:xfrm>
            </xdr:grpSpPr>
            <xdr:sp macro="" textlink="">
              <xdr:nvSpPr>
                <xdr:cNvPr id="107" name="Shape 93" descr="Press ALT = first. Then, press Enter">
                  <a:extLst>
                    <a:ext uri="{FF2B5EF4-FFF2-40B4-BE49-F238E27FC236}">
                      <a16:creationId xmlns:a16="http://schemas.microsoft.com/office/drawing/2014/main" id="{00000000-0008-0000-0000-00006B000000}"/>
                    </a:ext>
                  </a:extLst>
                </xdr:cNvPr>
                <xdr:cNvSpPr txBox="1"/>
              </xdr:nvSpPr>
              <xdr:spPr>
                <a:xfrm>
                  <a:off x="638783" y="25260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Press 	           first. Then, press </a:t>
                  </a:r>
                  <a:r>
                    <a:rPr lang="en-US" sz="1100" b="1" i="0" u="none" strike="noStrike" cap="none">
                      <a:solidFill>
                        <a:srgbClr val="3F3F3F"/>
                      </a:solidFill>
                      <a:latin typeface="Quattrocento Sans"/>
                      <a:ea typeface="Quattrocento Sans"/>
                      <a:cs typeface="Quattrocento Sans"/>
                      <a:sym typeface="Quattrocento Sans"/>
                    </a:rPr>
                    <a:t>Enter</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08" name="Shape 94" descr="Equals key">
                  <a:extLst>
                    <a:ext uri="{FF2B5EF4-FFF2-40B4-BE49-F238E27FC236}">
                      <a16:creationId xmlns:a16="http://schemas.microsoft.com/office/drawing/2014/main" id="{00000000-0008-0000-0000-00006C000000}"/>
                    </a:ext>
                  </a:extLst>
                </xdr:cNvPr>
                <xdr:cNvSpPr/>
              </xdr:nvSpPr>
              <xdr:spPr>
                <a:xfrm>
                  <a:off x="1578685"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macro="" textlink="">
              <xdr:nvSpPr>
                <xdr:cNvPr id="109" name="Shape 95" descr="Alt key">
                  <a:extLst>
                    <a:ext uri="{FF2B5EF4-FFF2-40B4-BE49-F238E27FC236}">
                      <a16:creationId xmlns:a16="http://schemas.microsoft.com/office/drawing/2014/main" id="{00000000-0008-0000-0000-00006D000000}"/>
                    </a:ext>
                  </a:extLst>
                </xdr:cNvPr>
                <xdr:cNvSpPr/>
              </xdr:nvSpPr>
              <xdr:spPr>
                <a:xfrm>
                  <a:off x="1086869"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110" name="Shape 96">
              <a:extLst>
                <a:ext uri="{FF2B5EF4-FFF2-40B4-BE49-F238E27FC236}">
                  <a16:creationId xmlns:a16="http://schemas.microsoft.com/office/drawing/2014/main" id="{00000000-0008-0000-0000-00006E000000}"/>
                </a:ext>
              </a:extLst>
            </xdr:cNvPr>
            <xdr:cNvGrpSpPr/>
          </xdr:nvGrpSpPr>
          <xdr:grpSpPr>
            <a:xfrm>
              <a:off x="558707" y="2277525"/>
              <a:ext cx="5225273" cy="608867"/>
              <a:chOff x="231749" y="1994372"/>
              <a:chExt cx="5216550" cy="603885"/>
            </a:xfrm>
          </xdr:grpSpPr>
          <xdr:sp macro="" textlink="">
            <xdr:nvSpPr>
              <xdr:cNvPr id="111" name="Shape 97" descr="Here's another way to add, using a shortcut key. Select the yellow cell under the amounts for meat">
                <a:extLst>
                  <a:ext uri="{FF2B5EF4-FFF2-40B4-BE49-F238E27FC236}">
                    <a16:creationId xmlns:a16="http://schemas.microsoft.com/office/drawing/2014/main" id="{00000000-0008-0000-0000-00006F000000}"/>
                  </a:ext>
                </a:extLst>
              </xdr:cNvPr>
              <xdr:cNvSpPr txBox="1"/>
            </xdr:nvSpPr>
            <xdr:spPr>
              <a:xfrm>
                <a:off x="638783" y="2036870"/>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macro="" textlink="">
            <xdr:nvSpPr>
              <xdr:cNvPr id="112" name="Shape 98" descr="3">
                <a:extLst>
                  <a:ext uri="{FF2B5EF4-FFF2-40B4-BE49-F238E27FC236}">
                    <a16:creationId xmlns:a16="http://schemas.microsoft.com/office/drawing/2014/main" id="{00000000-0008-0000-0000-000070000000}"/>
                  </a:ext>
                </a:extLst>
              </xdr:cNvPr>
              <xdr:cNvSpPr/>
            </xdr:nvSpPr>
            <xdr:spPr>
              <a:xfrm>
                <a:off x="231749" y="19943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113" name="Shape 99">
              <a:extLst>
                <a:ext uri="{FF2B5EF4-FFF2-40B4-BE49-F238E27FC236}">
                  <a16:creationId xmlns:a16="http://schemas.microsoft.com/office/drawing/2014/main" id="{00000000-0008-0000-0000-000071000000}"/>
                </a:ext>
              </a:extLst>
            </xdr:cNvPr>
            <xdr:cNvGrpSpPr/>
          </xdr:nvGrpSpPr>
          <xdr:grpSpPr>
            <a:xfrm>
              <a:off x="558707" y="1769250"/>
              <a:ext cx="5225273" cy="608867"/>
              <a:chOff x="231749" y="1490256"/>
              <a:chExt cx="5216550" cy="603885"/>
            </a:xfrm>
          </xdr:grpSpPr>
          <xdr:sp macro="" textlink="">
            <xdr:nvSpPr>
              <xdr:cNvPr id="114" name="Shape 100" descr="Type =SUM(D4:D7), and then press enter. When you're done, you'll see the result of 170">
                <a:extLst>
                  <a:ext uri="{FF2B5EF4-FFF2-40B4-BE49-F238E27FC236}">
                    <a16:creationId xmlns:a16="http://schemas.microsoft.com/office/drawing/2014/main" id="{00000000-0008-0000-0000-000072000000}"/>
                  </a:ext>
                </a:extLst>
              </xdr:cNvPr>
              <xdr:cNvSpPr txBox="1"/>
            </xdr:nvSpPr>
            <xdr:spPr>
              <a:xfrm>
                <a:off x="638782" y="1532754"/>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lang="en-US" sz="1100" b="1">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lang="en-US" sz="1100" b="1">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macro="" textlink="">
            <xdr:nvSpPr>
              <xdr:cNvPr id="115" name="Shape 101" descr="2">
                <a:extLst>
                  <a:ext uri="{FF2B5EF4-FFF2-40B4-BE49-F238E27FC236}">
                    <a16:creationId xmlns:a16="http://schemas.microsoft.com/office/drawing/2014/main" id="{00000000-0008-0000-0000-000073000000}"/>
                  </a:ext>
                </a:extLst>
              </xdr:cNvPr>
              <xdr:cNvSpPr/>
            </xdr:nvSpPr>
            <xdr:spPr>
              <a:xfrm>
                <a:off x="231749" y="14902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16" name="Shape 102">
              <a:extLst>
                <a:ext uri="{FF2B5EF4-FFF2-40B4-BE49-F238E27FC236}">
                  <a16:creationId xmlns:a16="http://schemas.microsoft.com/office/drawing/2014/main" id="{00000000-0008-0000-0000-000074000000}"/>
                </a:ext>
              </a:extLst>
            </xdr:cNvPr>
            <xdr:cNvGrpSpPr/>
          </xdr:nvGrpSpPr>
          <xdr:grpSpPr>
            <a:xfrm>
              <a:off x="558707" y="1278313"/>
              <a:ext cx="5225273" cy="608867"/>
              <a:chOff x="231749" y="1003336"/>
              <a:chExt cx="5216550" cy="603885"/>
            </a:xfrm>
          </xdr:grpSpPr>
          <xdr:sp macro="" textlink="">
            <xdr:nvSpPr>
              <xdr:cNvPr id="117" name="Shape 103" descr="Select the yellow cell under the amounts for fruit">
                <a:extLst>
                  <a:ext uri="{FF2B5EF4-FFF2-40B4-BE49-F238E27FC236}">
                    <a16:creationId xmlns:a16="http://schemas.microsoft.com/office/drawing/2014/main" id="{00000000-0008-0000-0000-000075000000}"/>
                  </a:ext>
                </a:extLst>
              </xdr:cNvPr>
              <xdr:cNvSpPr txBox="1"/>
            </xdr:nvSpPr>
            <xdr:spPr>
              <a:xfrm>
                <a:off x="638783" y="1045834"/>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Select the yellow cell under the amounts for fruit.</a:t>
                </a:r>
                <a:endParaRPr sz="1400"/>
              </a:p>
            </xdr:txBody>
          </xdr:sp>
          <xdr:sp macro="" textlink="">
            <xdr:nvSpPr>
              <xdr:cNvPr id="118" name="Shape 104" descr="1">
                <a:extLst>
                  <a:ext uri="{FF2B5EF4-FFF2-40B4-BE49-F238E27FC236}">
                    <a16:creationId xmlns:a16="http://schemas.microsoft.com/office/drawing/2014/main" id="{00000000-0008-0000-0000-000076000000}"/>
                  </a:ext>
                </a:extLst>
              </xdr:cNvPr>
              <xdr:cNvSpPr/>
            </xdr:nvSpPr>
            <xdr:spPr>
              <a:xfrm>
                <a:off x="231749" y="10033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macro="" textlink="">
          <xdr:nvSpPr>
            <xdr:cNvPr id="119" name="Shape 105" descr="Here are some ways to add up numbers in Excel:">
              <a:extLst>
                <a:ext uri="{FF2B5EF4-FFF2-40B4-BE49-F238E27FC236}">
                  <a16:creationId xmlns:a16="http://schemas.microsoft.com/office/drawing/2014/main" id="{00000000-0008-0000-0000-000077000000}"/>
                </a:ext>
              </a:extLst>
            </xdr:cNvPr>
            <xdr:cNvSpPr txBox="1"/>
          </xdr:nvSpPr>
          <xdr:spPr>
            <a:xfrm>
              <a:off x="555554" y="972193"/>
              <a:ext cx="5309802" cy="25486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id="120" name="image1.png" descr="Status bar graphic Sum: 170">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295275</xdr:colOff>
      <xdr:row>0</xdr:row>
      <xdr:rowOff>247650</xdr:rowOff>
    </xdr:from>
    <xdr:ext cx="5695950" cy="4619625"/>
    <xdr:grpSp>
      <xdr:nvGrpSpPr>
        <xdr:cNvPr id="2" name="Shape 2">
          <a:extLst>
            <a:ext uri="{FF2B5EF4-FFF2-40B4-BE49-F238E27FC236}">
              <a16:creationId xmlns:a16="http://schemas.microsoft.com/office/drawing/2014/main" id="{00000000-0008-0000-0100-000002000000}"/>
            </a:ext>
          </a:extLst>
        </xdr:cNvPr>
        <xdr:cNvGrpSpPr/>
      </xdr:nvGrpSpPr>
      <xdr:grpSpPr>
        <a:xfrm>
          <a:off x="295275" y="247650"/>
          <a:ext cx="5695950" cy="4619625"/>
          <a:chOff x="2498025" y="1470188"/>
          <a:chExt cx="5695950" cy="4619625"/>
        </a:xfrm>
      </xdr:grpSpPr>
      <xdr:grpSp>
        <xdr:nvGrpSpPr>
          <xdr:cNvPr id="106" name="Shape 106"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100-00006A000000}"/>
              </a:ext>
            </a:extLst>
          </xdr:cNvPr>
          <xdr:cNvGrpSpPr/>
        </xdr:nvGrpSpPr>
        <xdr:grpSpPr>
          <a:xfrm>
            <a:off x="2498025" y="1470188"/>
            <a:ext cx="5695950" cy="4619625"/>
            <a:chOff x="11496675" y="857250"/>
            <a:chExt cx="5695950" cy="46196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1496675" y="8572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7" name="Shape 107" descr="Background">
              <a:extLst>
                <a:ext uri="{FF2B5EF4-FFF2-40B4-BE49-F238E27FC236}">
                  <a16:creationId xmlns:a16="http://schemas.microsoft.com/office/drawing/2014/main" id="{00000000-0008-0000-0100-00006B000000}"/>
                </a:ext>
              </a:extLst>
            </xdr:cNvPr>
            <xdr:cNvSpPr/>
          </xdr:nvSpPr>
          <xdr:spPr>
            <a:xfrm>
              <a:off x="11496675" y="8572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08" name="Shape 108" descr="Save time by filling cells automatically">
              <a:extLst>
                <a:ext uri="{FF2B5EF4-FFF2-40B4-BE49-F238E27FC236}">
                  <a16:creationId xmlns:a16="http://schemas.microsoft.com/office/drawing/2014/main" id="{00000000-0008-0000-0100-00006C000000}"/>
                </a:ext>
              </a:extLst>
            </xdr:cNvPr>
            <xdr:cNvSpPr txBox="1"/>
          </xdr:nvSpPr>
          <xdr:spPr>
            <a:xfrm>
              <a:off x="11728423" y="9854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Save time by filling cells automatically</a:t>
              </a:r>
              <a:endParaRPr sz="2200" b="0">
                <a:solidFill>
                  <a:srgbClr val="3A3838"/>
                </a:solidFill>
                <a:latin typeface="Quattrocento Sans"/>
                <a:ea typeface="Quattrocento Sans"/>
                <a:cs typeface="Quattrocento Sans"/>
                <a:sym typeface="Quattrocento Sans"/>
              </a:endParaRPr>
            </a:p>
          </xdr:txBody>
        </xdr:sp>
        <xdr:cxnSp macro="">
          <xdr:nvCxnSpPr>
            <xdr:cNvPr id="109" name="Shape 109" descr="Decorative line">
              <a:extLst>
                <a:ext uri="{FF2B5EF4-FFF2-40B4-BE49-F238E27FC236}">
                  <a16:creationId xmlns:a16="http://schemas.microsoft.com/office/drawing/2014/main" id="{00000000-0008-0000-0100-00006D000000}"/>
                </a:ext>
              </a:extLst>
            </xdr:cNvPr>
            <xdr:cNvCxnSpPr/>
          </xdr:nvCxnSpPr>
          <xdr:spPr>
            <a:xfrm>
              <a:off x="11731599" y="14928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0" name="Shape 110" descr="Dive down for more detail">
              <a:extLst>
                <a:ext uri="{FF2B5EF4-FFF2-40B4-BE49-F238E27FC236}">
                  <a16:creationId xmlns:a16="http://schemas.microsoft.com/office/drawing/2014/main" id="{00000000-0008-0000-0100-00006E000000}"/>
                </a:ext>
              </a:extLst>
            </xdr:cNvPr>
            <xdr:cNvSpPr/>
          </xdr:nvSpPr>
          <xdr:spPr>
            <a:xfrm>
              <a:off x="11731599" y="47092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111" name="Shape 111" descr="Decorative line">
              <a:extLst>
                <a:ext uri="{FF2B5EF4-FFF2-40B4-BE49-F238E27FC236}">
                  <a16:creationId xmlns:a16="http://schemas.microsoft.com/office/drawing/2014/main" id="{00000000-0008-0000-0100-00006F000000}"/>
                </a:ext>
              </a:extLst>
            </xdr:cNvPr>
            <xdr:cNvCxnSpPr/>
          </xdr:nvCxnSpPr>
          <xdr:spPr>
            <a:xfrm>
              <a:off x="11731599" y="44481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2" name="Shape 112" descr="Next step button, hyperlinked to next sheet">
              <a:hlinkClick xmlns:r="http://schemas.openxmlformats.org/officeDocument/2006/relationships" r:id="rId1"/>
              <a:extLst>
                <a:ext uri="{FF2B5EF4-FFF2-40B4-BE49-F238E27FC236}">
                  <a16:creationId xmlns:a16="http://schemas.microsoft.com/office/drawing/2014/main" id="{00000000-0008-0000-0100-000070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3" name="Shape 113" descr="Here’s how to use the fill handle in Excel:">
              <a:extLst>
                <a:ext uri="{FF2B5EF4-FFF2-40B4-BE49-F238E27FC236}">
                  <a16:creationId xmlns:a16="http://schemas.microsoft.com/office/drawing/2014/main" id="{00000000-0008-0000-0100-000071000000}"/>
                </a:ext>
              </a:extLst>
            </xdr:cNvPr>
            <xdr:cNvSpPr txBox="1"/>
          </xdr:nvSpPr>
          <xdr:spPr>
            <a:xfrm>
              <a:off x="11725275" y="1566496"/>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use the fill handle in Excel:</a:t>
              </a:r>
              <a:endParaRPr sz="1400"/>
            </a:p>
          </xdr:txBody>
        </xdr:sp>
        <xdr:sp macro="" textlink="">
          <xdr:nvSpPr>
            <xdr:cNvPr id="114" name="Shape 114" descr="Click the cell with the number 100">
              <a:extLst>
                <a:ext uri="{FF2B5EF4-FFF2-40B4-BE49-F238E27FC236}">
                  <a16:creationId xmlns:a16="http://schemas.microsoft.com/office/drawing/2014/main" id="{00000000-0008-0000-0100-000072000000}"/>
                </a:ext>
              </a:extLst>
            </xdr:cNvPr>
            <xdr:cNvSpPr txBox="1"/>
          </xdr:nvSpPr>
          <xdr:spPr>
            <a:xfrm>
              <a:off x="12135458" y="1912609"/>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cell with the number </a:t>
              </a:r>
              <a:r>
                <a:rPr lang="en-US" sz="1100" b="1" i="0" u="none" strike="noStrike" cap="none">
                  <a:solidFill>
                    <a:srgbClr val="3F3F3F"/>
                  </a:solidFill>
                  <a:latin typeface="Quattrocento Sans"/>
                  <a:ea typeface="Quattrocento Sans"/>
                  <a:cs typeface="Quattrocento Sans"/>
                  <a:sym typeface="Quattrocento Sans"/>
                </a:rPr>
                <a:t>100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15" name="Shape 115" descr="1">
              <a:extLst>
                <a:ext uri="{FF2B5EF4-FFF2-40B4-BE49-F238E27FC236}">
                  <a16:creationId xmlns:a16="http://schemas.microsoft.com/office/drawing/2014/main" id="{00000000-0008-0000-0100-000073000000}"/>
                </a:ext>
              </a:extLst>
            </xdr:cNvPr>
            <xdr:cNvSpPr/>
          </xdr:nvSpPr>
          <xdr:spPr>
            <a:xfrm>
              <a:off x="11728424" y="187011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16" name="Shape 116" descr="Rest your cursor on the lower-right corner of the cell until &#10;it becomes a cross:">
              <a:extLst>
                <a:ext uri="{FF2B5EF4-FFF2-40B4-BE49-F238E27FC236}">
                  <a16:creationId xmlns:a16="http://schemas.microsoft.com/office/drawing/2014/main" id="{00000000-0008-0000-0100-000074000000}"/>
                </a:ext>
              </a:extLst>
            </xdr:cNvPr>
            <xdr:cNvSpPr txBox="1"/>
          </xdr:nvSpPr>
          <xdr:spPr>
            <a:xfrm>
              <a:off x="12135457" y="2399529"/>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macro="" textlink="">
          <xdr:nvSpPr>
            <xdr:cNvPr id="117" name="Shape 117" descr="2">
              <a:extLst>
                <a:ext uri="{FF2B5EF4-FFF2-40B4-BE49-F238E27FC236}">
                  <a16:creationId xmlns:a16="http://schemas.microsoft.com/office/drawing/2014/main" id="{00000000-0008-0000-0100-000075000000}"/>
                </a:ext>
              </a:extLst>
            </xdr:cNvPr>
            <xdr:cNvSpPr/>
          </xdr:nvSpPr>
          <xdr:spPr>
            <a:xfrm>
              <a:off x="11728424" y="235703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18" name="Shape 118"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100-000076000000}"/>
                </a:ext>
              </a:extLst>
            </xdr:cNvPr>
            <xdr:cNvSpPr txBox="1"/>
          </xdr:nvSpPr>
          <xdr:spPr>
            <a:xfrm>
              <a:off x="12135458" y="3057719"/>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lang="en-US" sz="1100" b="1">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macro="" textlink="">
          <xdr:nvSpPr>
            <xdr:cNvPr id="119" name="Shape 119" descr="3">
              <a:extLst>
                <a:ext uri="{FF2B5EF4-FFF2-40B4-BE49-F238E27FC236}">
                  <a16:creationId xmlns:a16="http://schemas.microsoft.com/office/drawing/2014/main" id="{00000000-0008-0000-0100-000077000000}"/>
                </a:ext>
              </a:extLst>
            </xdr:cNvPr>
            <xdr:cNvSpPr/>
          </xdr:nvSpPr>
          <xdr:spPr>
            <a:xfrm>
              <a:off x="11728424" y="301522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20" name="Shape 120"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100-000078000000}"/>
                </a:ext>
              </a:extLst>
            </xdr:cNvPr>
            <xdr:cNvSpPr txBox="1"/>
          </xdr:nvSpPr>
          <xdr:spPr>
            <a:xfrm>
              <a:off x="12135458" y="3539251"/>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 with </a:t>
              </a:r>
              <a:r>
                <a:rPr lang="en-US" sz="1100" b="1" i="0" u="none" strike="noStrike" cap="non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lang="en-US" sz="1100" i="1">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sz="1100" i="0" u="none" strike="noStrike" cap="none">
                <a:solidFill>
                  <a:srgbClr val="3F3F3F"/>
                </a:solidFill>
                <a:latin typeface="Quattrocento Sans"/>
                <a:ea typeface="Quattrocento Sans"/>
                <a:cs typeface="Quattrocento Sans"/>
                <a:sym typeface="Quattrocento Sans"/>
              </a:endParaRPr>
            </a:p>
          </xdr:txBody>
        </xdr:sp>
        <xdr:sp macro="" textlink="">
          <xdr:nvSpPr>
            <xdr:cNvPr id="121" name="Shape 121" descr="4">
              <a:extLst>
                <a:ext uri="{FF2B5EF4-FFF2-40B4-BE49-F238E27FC236}">
                  <a16:creationId xmlns:a16="http://schemas.microsoft.com/office/drawing/2014/main" id="{00000000-0008-0000-0100-000079000000}"/>
                </a:ext>
              </a:extLst>
            </xdr:cNvPr>
            <xdr:cNvSpPr/>
          </xdr:nvSpPr>
          <xdr:spPr>
            <a:xfrm>
              <a:off x="11728424" y="34967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2</xdr:row>
      <xdr:rowOff>219075</xdr:rowOff>
    </xdr:from>
    <xdr:ext cx="2057400" cy="1743075"/>
    <xdr:grpSp>
      <xdr:nvGrpSpPr>
        <xdr:cNvPr id="3" name="Shape 2">
          <a:extLst>
            <a:ext uri="{FF2B5EF4-FFF2-40B4-BE49-F238E27FC236}">
              <a16:creationId xmlns:a16="http://schemas.microsoft.com/office/drawing/2014/main" id="{00000000-0008-0000-0100-000003000000}"/>
            </a:ext>
          </a:extLst>
        </xdr:cNvPr>
        <xdr:cNvGrpSpPr/>
      </xdr:nvGrpSpPr>
      <xdr:grpSpPr>
        <a:xfrm>
          <a:off x="9553575" y="1141095"/>
          <a:ext cx="2057400" cy="1743075"/>
          <a:chOff x="4251504" y="2908463"/>
          <a:chExt cx="2123197" cy="1743075"/>
        </a:xfrm>
      </xdr:grpSpPr>
      <xdr:grpSp>
        <xdr:nvGrpSpPr>
          <xdr:cNvPr id="122" name="Shape 122"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00000000-0008-0000-0100-00007A000000}"/>
              </a:ext>
            </a:extLst>
          </xdr:cNvPr>
          <xdr:cNvGrpSpPr/>
        </xdr:nvGrpSpPr>
        <xdr:grpSpPr>
          <a:xfrm>
            <a:off x="4251504" y="2908463"/>
            <a:ext cx="2123197" cy="1743075"/>
            <a:chOff x="9238880" y="1209675"/>
            <a:chExt cx="2114920" cy="176964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9304420" y="1209675"/>
              <a:ext cx="2049375" cy="176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3" name="Shape 123" descr="Bracket line">
              <a:extLst>
                <a:ext uri="{FF2B5EF4-FFF2-40B4-BE49-F238E27FC236}">
                  <a16:creationId xmlns:a16="http://schemas.microsoft.com/office/drawing/2014/main" id="{00000000-0008-0000-0100-00007B000000}"/>
                </a:ext>
              </a:extLst>
            </xdr:cNvPr>
            <xdr:cNvGrpSpPr/>
          </xdr:nvGrpSpPr>
          <xdr:grpSpPr>
            <a:xfrm rot="599914">
              <a:off x="9304420" y="1235818"/>
              <a:ext cx="281570" cy="779592"/>
              <a:chOff x="9871108" y="1184220"/>
              <a:chExt cx="273326" cy="789155"/>
            </a:xfrm>
          </xdr:grpSpPr>
          <xdr:sp macro="" textlink="">
            <xdr:nvSpPr>
              <xdr:cNvPr id="124" name="Shape 124" descr="Bracket line">
                <a:extLst>
                  <a:ext uri="{FF2B5EF4-FFF2-40B4-BE49-F238E27FC236}">
                    <a16:creationId xmlns:a16="http://schemas.microsoft.com/office/drawing/2014/main" id="{00000000-0008-0000-0100-00007C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25" name="Shape 125" descr="Bracket line">
                <a:extLst>
                  <a:ext uri="{FF2B5EF4-FFF2-40B4-BE49-F238E27FC236}">
                    <a16:creationId xmlns:a16="http://schemas.microsoft.com/office/drawing/2014/main" id="{00000000-0008-0000-0100-00007D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sp macro="" textlink="">
          <xdr:nvSpPr>
            <xdr:cNvPr id="126" name="Shape 126"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100-00007E000000}"/>
                </a:ext>
              </a:extLst>
            </xdr:cNvPr>
            <xdr:cNvSpPr txBox="1"/>
          </xdr:nvSpPr>
          <xdr:spPr>
            <a:xfrm>
              <a:off x="9923106" y="1209675"/>
              <a:ext cx="1430694" cy="17696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lang="en-US" sz="1100" b="0" i="1">
                  <a:solidFill>
                    <a:schemeClr val="dk1"/>
                  </a:solidFill>
                  <a:latin typeface="Calibri"/>
                  <a:ea typeface="Calibri"/>
                  <a:cs typeface="Calibri"/>
                  <a:sym typeface="Calibri"/>
                </a:rPr>
                <a:t>right </a:t>
              </a:r>
              <a:r>
                <a:rPr lang="en-US" sz="1100" b="0" i="0">
                  <a:solidFill>
                    <a:schemeClr val="dk1"/>
                  </a:solidFill>
                  <a:latin typeface="Calibri"/>
                  <a:ea typeface="Calibri"/>
                  <a:cs typeface="Calibri"/>
                  <a:sym typeface="Calibri"/>
                </a:rPr>
                <a:t>is? </a:t>
              </a:r>
              <a:endParaRPr sz="1100"/>
            </a:p>
          </xdr:txBody>
        </xdr:sp>
        <xdr:pic>
          <xdr:nvPicPr>
            <xdr:cNvPr id="127" name="Shape 127" descr="Ribbon">
              <a:extLst>
                <a:ext uri="{FF2B5EF4-FFF2-40B4-BE49-F238E27FC236}">
                  <a16:creationId xmlns:a16="http://schemas.microsoft.com/office/drawing/2014/main" id="{00000000-0008-0000-0100-00007F000000}"/>
                </a:ext>
              </a:extLst>
            </xdr:cNvPr>
            <xdr:cNvPicPr preferRelativeResize="0"/>
          </xdr:nvPicPr>
          <xdr:blipFill rotWithShape="1">
            <a:blip xmlns:r="http://schemas.openxmlformats.org/officeDocument/2006/relationships" r:embed="rId2">
              <a:alphaModFix/>
            </a:blip>
            <a:srcRect/>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6" name="Shape 2">
          <a:extLst>
            <a:ext uri="{FF2B5EF4-FFF2-40B4-BE49-F238E27FC236}">
              <a16:creationId xmlns:a16="http://schemas.microsoft.com/office/drawing/2014/main" id="{00000000-0008-0000-0100-000006000000}"/>
            </a:ext>
          </a:extLst>
        </xdr:cNvPr>
        <xdr:cNvGrpSpPr/>
      </xdr:nvGrpSpPr>
      <xdr:grpSpPr>
        <a:xfrm>
          <a:off x="390525" y="5484495"/>
          <a:ext cx="5695950" cy="2733675"/>
          <a:chOff x="2498025" y="2413163"/>
          <a:chExt cx="5695950" cy="2733675"/>
        </a:xfrm>
      </xdr:grpSpPr>
      <xdr:grpSp>
        <xdr:nvGrpSpPr>
          <xdr:cNvPr id="128" name="Shape 128"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0000000}"/>
              </a:ext>
            </a:extLst>
          </xdr:cNvPr>
          <xdr:cNvGrpSpPr/>
        </xdr:nvGrpSpPr>
        <xdr:grpSpPr>
          <a:xfrm>
            <a:off x="2498025" y="2413163"/>
            <a:ext cx="5695950" cy="2733675"/>
            <a:chOff x="0" y="-9524"/>
            <a:chExt cx="5695950" cy="27051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0" y="-9524"/>
              <a:ext cx="5695950"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29" name="Shape 129" descr="Background">
              <a:extLst>
                <a:ext uri="{FF2B5EF4-FFF2-40B4-BE49-F238E27FC236}">
                  <a16:creationId xmlns:a16="http://schemas.microsoft.com/office/drawing/2014/main" id="{00000000-0008-0000-0100-000081000000}"/>
                </a:ext>
              </a:extLst>
            </xdr:cNvPr>
            <xdr:cNvSpPr/>
          </xdr:nvSpPr>
          <xdr:spPr>
            <a:xfrm>
              <a:off x="0" y="-9524"/>
              <a:ext cx="5695950" cy="27051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0" name="Shape 130" descr="Use the fill handle to copy cells">
              <a:extLst>
                <a:ext uri="{FF2B5EF4-FFF2-40B4-BE49-F238E27FC236}">
                  <a16:creationId xmlns:a16="http://schemas.microsoft.com/office/drawing/2014/main" id="{00000000-0008-0000-0100-000082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Use the fill handle to copy cells</a:t>
              </a:r>
              <a:endParaRPr sz="2200" b="0">
                <a:solidFill>
                  <a:srgbClr val="3A3838"/>
                </a:solidFill>
                <a:latin typeface="Quattrocento Sans"/>
                <a:ea typeface="Quattrocento Sans"/>
                <a:cs typeface="Quattrocento Sans"/>
                <a:sym typeface="Quattrocento Sans"/>
              </a:endParaRPr>
            </a:p>
          </xdr:txBody>
        </xdr:sp>
        <xdr:cxnSp macro="">
          <xdr:nvCxnSpPr>
            <xdr:cNvPr id="131" name="Shape 131" descr="Decorative line">
              <a:extLst>
                <a:ext uri="{FF2B5EF4-FFF2-40B4-BE49-F238E27FC236}">
                  <a16:creationId xmlns:a16="http://schemas.microsoft.com/office/drawing/2014/main" id="{00000000-0008-0000-0100-000083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32" name="Shape 132" descr="Decorative line">
              <a:extLst>
                <a:ext uri="{FF2B5EF4-FFF2-40B4-BE49-F238E27FC236}">
                  <a16:creationId xmlns:a16="http://schemas.microsoft.com/office/drawing/2014/main" id="{00000000-0008-0000-0100-000084000000}"/>
                </a:ext>
              </a:extLst>
            </xdr:cNvPr>
            <xdr:cNvCxnSpPr/>
          </xdr:nvCxnSpPr>
          <xdr:spPr>
            <a:xfrm>
              <a:off x="234924" y="24669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33" name="Shape 133"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100-000085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macro="" textlink="">
          <xdr:nvSpPr>
            <xdr:cNvPr id="134" name="Shape 134"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100-000086000000}"/>
                </a:ext>
              </a:extLst>
            </xdr:cNvPr>
            <xdr:cNvSpPr txBox="1"/>
          </xdr:nvSpPr>
          <xdr:spPr>
            <a:xfrm>
              <a:off x="638783" y="120746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macro="" textlink="">
          <xdr:nvSpPr>
            <xdr:cNvPr id="135" name="Shape 135" descr="1">
              <a:extLst>
                <a:ext uri="{FF2B5EF4-FFF2-40B4-BE49-F238E27FC236}">
                  <a16:creationId xmlns:a16="http://schemas.microsoft.com/office/drawing/2014/main" id="{00000000-0008-0000-0100-000087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36" name="Shape 136"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8000000}"/>
                </a:ext>
              </a:extLst>
            </xdr:cNvPr>
            <xdr:cNvSpPr txBox="1"/>
          </xdr:nvSpPr>
          <xdr:spPr>
            <a:xfrm>
              <a:off x="638782" y="1722774"/>
              <a:ext cx="4809517" cy="6564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lang="en-US" sz="1100" b="1">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macro="" textlink="">
          <xdr:nvSpPr>
            <xdr:cNvPr id="137" name="Shape 137" descr="2">
              <a:extLst>
                <a:ext uri="{FF2B5EF4-FFF2-40B4-BE49-F238E27FC236}">
                  <a16:creationId xmlns:a16="http://schemas.microsoft.com/office/drawing/2014/main" id="{00000000-0008-0000-0100-000089000000}"/>
                </a:ext>
              </a:extLst>
            </xdr:cNvPr>
            <xdr:cNvSpPr/>
          </xdr:nvSpPr>
          <xdr:spPr>
            <a:xfrm>
              <a:off x="231749" y="168027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470535</xdr:colOff>
      <xdr:row>46</xdr:row>
      <xdr:rowOff>182880</xdr:rowOff>
    </xdr:from>
    <xdr:ext cx="3486150" cy="2314575"/>
    <xdr:grpSp>
      <xdr:nvGrpSpPr>
        <xdr:cNvPr id="8" name="Shape 2">
          <a:extLst>
            <a:ext uri="{FF2B5EF4-FFF2-40B4-BE49-F238E27FC236}">
              <a16:creationId xmlns:a16="http://schemas.microsoft.com/office/drawing/2014/main" id="{00000000-0008-0000-0100-000008000000}"/>
            </a:ext>
          </a:extLst>
        </xdr:cNvPr>
        <xdr:cNvGrpSpPr/>
      </xdr:nvGrpSpPr>
      <xdr:grpSpPr>
        <a:xfrm>
          <a:off x="9462135" y="9540240"/>
          <a:ext cx="3486150" cy="2314575"/>
          <a:chOff x="3602925" y="2622713"/>
          <a:chExt cx="3486150" cy="2314575"/>
        </a:xfrm>
      </xdr:grpSpPr>
      <xdr:grpSp>
        <xdr:nvGrpSpPr>
          <xdr:cNvPr id="138" name="Shape 138"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A000000}"/>
              </a:ext>
            </a:extLst>
          </xdr:cNvPr>
          <xdr:cNvGrpSpPr/>
        </xdr:nvGrpSpPr>
        <xdr:grpSpPr>
          <a:xfrm>
            <a:off x="3602925" y="2622713"/>
            <a:ext cx="3486150" cy="2314575"/>
            <a:chOff x="6705600" y="9845654"/>
            <a:chExt cx="3482574" cy="2308246"/>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6705600" y="9845654"/>
              <a:ext cx="3482550" cy="230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9" name="Shape 139" descr="Arrow">
              <a:extLst>
                <a:ext uri="{FF2B5EF4-FFF2-40B4-BE49-F238E27FC236}">
                  <a16:creationId xmlns:a16="http://schemas.microsoft.com/office/drawing/2014/main" id="{00000000-0008-0000-0100-00008B000000}"/>
                </a:ext>
              </a:extLst>
            </xdr:cNvPr>
            <xdr:cNvSpPr/>
          </xdr:nvSpPr>
          <xdr:spPr>
            <a:xfrm>
              <a:off x="8496466" y="9845654"/>
              <a:ext cx="804429" cy="87837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0" name="Shape 140"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C000000}"/>
                </a:ext>
              </a:extLst>
            </xdr:cNvPr>
            <xdr:cNvSpPr txBox="1"/>
          </xdr:nvSpPr>
          <xdr:spPr>
            <a:xfrm>
              <a:off x="7077075" y="10623960"/>
              <a:ext cx="2838450" cy="152994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Select this cell, and then drag the fill </a:t>
              </a:r>
              <a:br>
                <a:rPr lang="en-US" sz="1100" b="0" i="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handle down 3 cells. After that, click this button: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This is the </a:t>
              </a:r>
              <a:r>
                <a:rPr lang="en-US" sz="1100" b="1" i="0">
                  <a:solidFill>
                    <a:schemeClr val="dk1"/>
                  </a:solidFill>
                  <a:latin typeface="Calibri"/>
                  <a:ea typeface="Calibri"/>
                  <a:cs typeface="Calibri"/>
                  <a:sym typeface="Calibri"/>
                </a:rPr>
                <a:t>AutoFill Options </a:t>
              </a:r>
              <a:r>
                <a:rPr lang="en-US" sz="1100" b="0" i="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marL="0" lvl="0" indent="0" algn="l" rtl="0">
                <a:spcBef>
                  <a:spcPts val="0"/>
                </a:spcBef>
                <a:spcAft>
                  <a:spcPts val="0"/>
                </a:spcAft>
                <a:buNone/>
              </a:pPr>
              <a:endParaRPr sz="1000" b="0" i="0">
                <a:solidFill>
                  <a:schemeClr val="dk1"/>
                </a:solidFill>
                <a:latin typeface="Calibri"/>
                <a:ea typeface="Calibri"/>
                <a:cs typeface="Calibri"/>
                <a:sym typeface="Calibri"/>
              </a:endParaRPr>
            </a:p>
          </xdr:txBody>
        </xdr:sp>
        <xdr:pic>
          <xdr:nvPicPr>
            <xdr:cNvPr id="141" name="Shape 141" descr="Glasses">
              <a:extLst>
                <a:ext uri="{FF2B5EF4-FFF2-40B4-BE49-F238E27FC236}">
                  <a16:creationId xmlns:a16="http://schemas.microsoft.com/office/drawing/2014/main" id="{00000000-0008-0000-0100-00008D000000}"/>
                </a:ext>
              </a:extLst>
            </xdr:cNvPr>
            <xdr:cNvPicPr preferRelativeResize="0"/>
          </xdr:nvPicPr>
          <xdr:blipFill rotWithShape="1">
            <a:blip xmlns:r="http://schemas.openxmlformats.org/officeDocument/2006/relationships" r:embed="rId3">
              <a:alphaModFix/>
            </a:blip>
            <a:srcRect/>
            <a:stretch/>
          </xdr:blipFill>
          <xdr:spPr>
            <a:xfrm>
              <a:off x="6705600" y="10585887"/>
              <a:ext cx="323835" cy="364733"/>
            </a:xfrm>
            <a:prstGeom prst="rect">
              <a:avLst/>
            </a:prstGeom>
            <a:noFill/>
            <a:ln>
              <a:noFill/>
            </a:ln>
          </xdr:spPr>
        </xdr:pic>
        <xdr:pic>
          <xdr:nvPicPr>
            <xdr:cNvPr id="142" name="Shape 142" descr="AutoFill Options">
              <a:extLst>
                <a:ext uri="{FF2B5EF4-FFF2-40B4-BE49-F238E27FC236}">
                  <a16:creationId xmlns:a16="http://schemas.microsoft.com/office/drawing/2014/main" id="{00000000-0008-0000-0100-00008E000000}"/>
                </a:ext>
              </a:extLst>
            </xdr:cNvPr>
            <xdr:cNvPicPr preferRelativeResize="0"/>
          </xdr:nvPicPr>
          <xdr:blipFill rotWithShape="1">
            <a:blip xmlns:r="http://schemas.openxmlformats.org/officeDocument/2006/relationships" r:embed="rId4">
              <a:alphaModFix/>
            </a:blip>
            <a:srcRect l="15611" t="14187" r="4667" b="11099"/>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10" name="Shape 2">
          <a:extLst>
            <a:ext uri="{FF2B5EF4-FFF2-40B4-BE49-F238E27FC236}">
              <a16:creationId xmlns:a16="http://schemas.microsoft.com/office/drawing/2014/main" id="{00000000-0008-0000-0100-00000A000000}"/>
            </a:ext>
          </a:extLst>
        </xdr:cNvPr>
        <xdr:cNvGrpSpPr/>
      </xdr:nvGrpSpPr>
      <xdr:grpSpPr>
        <a:xfrm>
          <a:off x="390525" y="8404860"/>
          <a:ext cx="5695950" cy="4076700"/>
          <a:chOff x="2498025" y="1741650"/>
          <a:chExt cx="5695950" cy="4076700"/>
        </a:xfrm>
      </xdr:grpSpPr>
      <xdr:grpSp>
        <xdr:nvGrpSpPr>
          <xdr:cNvPr id="143" name="Shape 143"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100-00008F000000}"/>
              </a:ext>
            </a:extLst>
          </xdr:cNvPr>
          <xdr:cNvGrpSpPr/>
        </xdr:nvGrpSpPr>
        <xdr:grpSpPr>
          <a:xfrm>
            <a:off x="2498025" y="1741650"/>
            <a:ext cx="5695950" cy="4076700"/>
            <a:chOff x="0" y="-9524"/>
            <a:chExt cx="5695950" cy="3946524"/>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0" y="-9524"/>
              <a:ext cx="5695950" cy="394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4" name="Shape 144" descr="Background">
              <a:extLst>
                <a:ext uri="{FF2B5EF4-FFF2-40B4-BE49-F238E27FC236}">
                  <a16:creationId xmlns:a16="http://schemas.microsoft.com/office/drawing/2014/main" id="{00000000-0008-0000-0100-000090000000}"/>
                </a:ext>
              </a:extLst>
            </xdr:cNvPr>
            <xdr:cNvSpPr/>
          </xdr:nvSpPr>
          <xdr:spPr>
            <a:xfrm>
              <a:off x="0" y="-9524"/>
              <a:ext cx="5695950" cy="39465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5" name="Shape 145" descr="Fill a series">
              <a:extLst>
                <a:ext uri="{FF2B5EF4-FFF2-40B4-BE49-F238E27FC236}">
                  <a16:creationId xmlns:a16="http://schemas.microsoft.com/office/drawing/2014/main" id="{00000000-0008-0000-0100-000091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Fill a series</a:t>
              </a:r>
              <a:endParaRPr sz="2200" b="0">
                <a:solidFill>
                  <a:srgbClr val="3A3838"/>
                </a:solidFill>
                <a:latin typeface="Quattrocento Sans"/>
                <a:ea typeface="Quattrocento Sans"/>
                <a:cs typeface="Quattrocento Sans"/>
                <a:sym typeface="Quattrocento Sans"/>
              </a:endParaRPr>
            </a:p>
          </xdr:txBody>
        </xdr:sp>
        <xdr:cxnSp macro="">
          <xdr:nvCxnSpPr>
            <xdr:cNvPr id="146" name="Shape 146" descr="Decorative line">
              <a:extLst>
                <a:ext uri="{FF2B5EF4-FFF2-40B4-BE49-F238E27FC236}">
                  <a16:creationId xmlns:a16="http://schemas.microsoft.com/office/drawing/2014/main" id="{00000000-0008-0000-0100-000092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47" name="Shape 147" descr="Decorative line">
              <a:extLst>
                <a:ext uri="{FF2B5EF4-FFF2-40B4-BE49-F238E27FC236}">
                  <a16:creationId xmlns:a16="http://schemas.microsoft.com/office/drawing/2014/main" id="{00000000-0008-0000-0100-000093000000}"/>
                </a:ext>
              </a:extLst>
            </xdr:cNvPr>
            <xdr:cNvCxnSpPr/>
          </xdr:nvCxnSpPr>
          <xdr:spPr>
            <a:xfrm>
              <a:off x="234924" y="37338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48" name="Shape 148"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100-000094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i="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sz="1100" i="0">
                <a:latin typeface="Quattrocento Sans"/>
                <a:ea typeface="Quattrocento Sans"/>
                <a:cs typeface="Quattrocento Sans"/>
                <a:sym typeface="Quattrocento Sans"/>
              </a:endParaRPr>
            </a:p>
          </xdr:txBody>
        </xdr:sp>
        <xdr:sp macro="" textlink="">
          <xdr:nvSpPr>
            <xdr:cNvPr id="149" name="Shape 149" descr="Click the cell with the word Jan">
              <a:extLst>
                <a:ext uri="{FF2B5EF4-FFF2-40B4-BE49-F238E27FC236}">
                  <a16:creationId xmlns:a16="http://schemas.microsoft.com/office/drawing/2014/main" id="{00000000-0008-0000-0100-000095000000}"/>
                </a:ext>
              </a:extLst>
            </xdr:cNvPr>
            <xdr:cNvSpPr txBox="1"/>
          </xdr:nvSpPr>
          <xdr:spPr>
            <a:xfrm>
              <a:off x="638783" y="1207467"/>
              <a:ext cx="4809516" cy="41918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150" name="Shape 150" descr="1">
              <a:extLst>
                <a:ext uri="{FF2B5EF4-FFF2-40B4-BE49-F238E27FC236}">
                  <a16:creationId xmlns:a16="http://schemas.microsoft.com/office/drawing/2014/main" id="{00000000-0008-0000-0100-000096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51" name="Shape 151"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100-000097000000}"/>
                </a:ext>
              </a:extLst>
            </xdr:cNvPr>
            <xdr:cNvSpPr txBox="1"/>
          </xdr:nvSpPr>
          <xdr:spPr>
            <a:xfrm>
              <a:off x="638782" y="16840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lang="en-US" sz="1100" b="1">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macro="" textlink="">
          <xdr:nvSpPr>
            <xdr:cNvPr id="152" name="Shape 152" descr="2">
              <a:extLst>
                <a:ext uri="{FF2B5EF4-FFF2-40B4-BE49-F238E27FC236}">
                  <a16:creationId xmlns:a16="http://schemas.microsoft.com/office/drawing/2014/main" id="{00000000-0008-0000-0100-000098000000}"/>
                </a:ext>
              </a:extLst>
            </xdr:cNvPr>
            <xdr:cNvSpPr/>
          </xdr:nvSpPr>
          <xdr:spPr>
            <a:xfrm>
              <a:off x="231749" y="16415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53" name="Shape 153" descr="Now select the cell with Week 1">
              <a:extLst>
                <a:ext uri="{FF2B5EF4-FFF2-40B4-BE49-F238E27FC236}">
                  <a16:creationId xmlns:a16="http://schemas.microsoft.com/office/drawing/2014/main" id="{00000000-0008-0000-0100-000099000000}"/>
                </a:ext>
              </a:extLst>
            </xdr:cNvPr>
            <xdr:cNvSpPr txBox="1"/>
          </xdr:nvSpPr>
          <xdr:spPr>
            <a:xfrm>
              <a:off x="638782" y="2340227"/>
              <a:ext cx="4809517" cy="4926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lang="en-US" sz="1100" b="1">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4" name="Shape 154" descr="3">
              <a:extLst>
                <a:ext uri="{FF2B5EF4-FFF2-40B4-BE49-F238E27FC236}">
                  <a16:creationId xmlns:a16="http://schemas.microsoft.com/office/drawing/2014/main" id="{00000000-0008-0000-0100-00009A000000}"/>
                </a:ext>
              </a:extLst>
            </xdr:cNvPr>
            <xdr:cNvSpPr/>
          </xdr:nvSpPr>
          <xdr:spPr>
            <a:xfrm>
              <a:off x="231749" y="229772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55" name="Shape 155" descr="Rest your cursor on the lower-right corner again, and when you get the cross, double-click it">
              <a:extLst>
                <a:ext uri="{FF2B5EF4-FFF2-40B4-BE49-F238E27FC236}">
                  <a16:creationId xmlns:a16="http://schemas.microsoft.com/office/drawing/2014/main" id="{00000000-0008-0000-0100-00009B000000}"/>
                </a:ext>
              </a:extLst>
            </xdr:cNvPr>
            <xdr:cNvSpPr txBox="1"/>
          </xdr:nvSpPr>
          <xdr:spPr>
            <a:xfrm>
              <a:off x="638782" y="2823798"/>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lang="en-US" sz="1100" i="1">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6" name="Shape 156" descr="4">
              <a:extLst>
                <a:ext uri="{FF2B5EF4-FFF2-40B4-BE49-F238E27FC236}">
                  <a16:creationId xmlns:a16="http://schemas.microsoft.com/office/drawing/2014/main" id="{00000000-0008-0000-0100-00009C000000}"/>
                </a:ext>
              </a:extLst>
            </xdr:cNvPr>
            <xdr:cNvSpPr/>
          </xdr:nvSpPr>
          <xdr:spPr>
            <a:xfrm>
              <a:off x="231749" y="278130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12" name="Shape 2">
          <a:extLst>
            <a:ext uri="{FF2B5EF4-FFF2-40B4-BE49-F238E27FC236}">
              <a16:creationId xmlns:a16="http://schemas.microsoft.com/office/drawing/2014/main" id="{00000000-0008-0000-0100-00000C000000}"/>
            </a:ext>
          </a:extLst>
        </xdr:cNvPr>
        <xdr:cNvGrpSpPr/>
      </xdr:nvGrpSpPr>
      <xdr:grpSpPr>
        <a:xfrm>
          <a:off x="390525" y="12599670"/>
          <a:ext cx="5695950" cy="2914650"/>
          <a:chOff x="2498025" y="2322675"/>
          <a:chExt cx="5695950" cy="2914650"/>
        </a:xfrm>
      </xdr:grpSpPr>
      <xdr:grpSp>
        <xdr:nvGrpSpPr>
          <xdr:cNvPr id="157" name="Shape 157" descr="More information on the web, contains links to the web&#10;Back to top&#10;Next step">
            <a:extLst>
              <a:ext uri="{FF2B5EF4-FFF2-40B4-BE49-F238E27FC236}">
                <a16:creationId xmlns:a16="http://schemas.microsoft.com/office/drawing/2014/main" id="{00000000-0008-0000-0100-00009D000000}"/>
              </a:ext>
            </a:extLst>
          </xdr:cNvPr>
          <xdr:cNvGrpSpPr/>
        </xdr:nvGrpSpPr>
        <xdr:grpSpPr>
          <a:xfrm>
            <a:off x="2498025" y="2322675"/>
            <a:ext cx="5695950" cy="2914650"/>
            <a:chOff x="0" y="1"/>
            <a:chExt cx="5695950" cy="28067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8" name="Shape 158" descr="Background">
              <a:extLst>
                <a:ext uri="{FF2B5EF4-FFF2-40B4-BE49-F238E27FC236}">
                  <a16:creationId xmlns:a16="http://schemas.microsoft.com/office/drawing/2014/main" id="{00000000-0008-0000-0100-00009E00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59" name="Shape 159" descr="More information on the web">
              <a:extLst>
                <a:ext uri="{FF2B5EF4-FFF2-40B4-BE49-F238E27FC236}">
                  <a16:creationId xmlns:a16="http://schemas.microsoft.com/office/drawing/2014/main" id="{00000000-0008-0000-0100-00009F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160" name="Shape 160" descr="Decorative line">
              <a:extLst>
                <a:ext uri="{FF2B5EF4-FFF2-40B4-BE49-F238E27FC236}">
                  <a16:creationId xmlns:a16="http://schemas.microsoft.com/office/drawing/2014/main" id="{00000000-0008-0000-0100-0000A0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1" name="Shape 161" descr="Back to top, hyperlinked to cell A1">
              <a:hlinkClick xmlns:r="http://schemas.openxmlformats.org/officeDocument/2006/relationships" r:id="rId5"/>
              <a:extLst>
                <a:ext uri="{FF2B5EF4-FFF2-40B4-BE49-F238E27FC236}">
                  <a16:creationId xmlns:a16="http://schemas.microsoft.com/office/drawing/2014/main" id="{00000000-0008-0000-0100-0000A100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162" name="Shape 162" descr="Decorative line">
              <a:extLst>
                <a:ext uri="{FF2B5EF4-FFF2-40B4-BE49-F238E27FC236}">
                  <a16:creationId xmlns:a16="http://schemas.microsoft.com/office/drawing/2014/main" id="{00000000-0008-0000-0100-0000A200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3" name="Shape 163" descr="Next step button, hyperlinked to next sheet">
              <a:hlinkClick xmlns:r="http://schemas.openxmlformats.org/officeDocument/2006/relationships" r:id="rId1"/>
              <a:extLst>
                <a:ext uri="{FF2B5EF4-FFF2-40B4-BE49-F238E27FC236}">
                  <a16:creationId xmlns:a16="http://schemas.microsoft.com/office/drawing/2014/main" id="{00000000-0008-0000-0100-0000A3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64" name="Shape 164" descr="Fill data automatically in worksheet cells, Hyperlinked to web">
              <a:hlinkClick xmlns:r="http://schemas.openxmlformats.org/officeDocument/2006/relationships" r:id="rId6"/>
              <a:extLst>
                <a:ext uri="{FF2B5EF4-FFF2-40B4-BE49-F238E27FC236}">
                  <a16:creationId xmlns:a16="http://schemas.microsoft.com/office/drawing/2014/main" id="{00000000-0008-0000-0100-0000A4000000}"/>
                </a:ext>
              </a:extLst>
            </xdr:cNvPr>
            <xdr:cNvSpPr txBox="1"/>
          </xdr:nvSpPr>
          <xdr:spPr>
            <a:xfrm>
              <a:off x="638783" y="794849"/>
              <a:ext cx="275211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id="165" name="Shape 165" descr="Arrow">
              <a:hlinkClick xmlns:r="http://schemas.openxmlformats.org/officeDocument/2006/relationships" r:id="rId6"/>
              <a:extLst>
                <a:ext uri="{FF2B5EF4-FFF2-40B4-BE49-F238E27FC236}">
                  <a16:creationId xmlns:a16="http://schemas.microsoft.com/office/drawing/2014/main" id="{00000000-0008-0000-0100-0000A500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166" name="Shape 166" descr="Fill a formula down into adjacent cells, Hyperlinked to web">
              <a:hlinkClick xmlns:r="http://schemas.openxmlformats.org/officeDocument/2006/relationships" r:id="rId8"/>
              <a:extLst>
                <a:ext uri="{FF2B5EF4-FFF2-40B4-BE49-F238E27FC236}">
                  <a16:creationId xmlns:a16="http://schemas.microsoft.com/office/drawing/2014/main" id="{00000000-0008-0000-0100-0000A6000000}"/>
                </a:ext>
              </a:extLst>
            </xdr:cNvPr>
            <xdr:cNvSpPr txBox="1"/>
          </xdr:nvSpPr>
          <xdr:spPr>
            <a:xfrm>
              <a:off x="638783" y="1259456"/>
              <a:ext cx="27521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marL="0" lvl="0" indent="0" algn="l" rtl="0">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id="167" name="Shape 167" descr="Arrow">
              <a:hlinkClick xmlns:r="http://schemas.openxmlformats.org/officeDocument/2006/relationships" r:id="rId8"/>
              <a:extLst>
                <a:ext uri="{FF2B5EF4-FFF2-40B4-BE49-F238E27FC236}">
                  <a16:creationId xmlns:a16="http://schemas.microsoft.com/office/drawing/2014/main" id="{00000000-0008-0000-0100-0000A700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14" name="Shape 2">
          <a:extLst>
            <a:ext uri="{FF2B5EF4-FFF2-40B4-BE49-F238E27FC236}">
              <a16:creationId xmlns:a16="http://schemas.microsoft.com/office/drawing/2014/main" id="{00000000-0008-0000-0100-00000E000000}"/>
            </a:ext>
          </a:extLst>
        </xdr:cNvPr>
        <xdr:cNvGrpSpPr/>
      </xdr:nvGrpSpPr>
      <xdr:grpSpPr>
        <a:xfrm>
          <a:off x="6581775" y="12334875"/>
          <a:ext cx="3762375" cy="1171575"/>
          <a:chOff x="3464813" y="3194213"/>
          <a:chExt cx="3762375" cy="1171575"/>
        </a:xfrm>
      </xdr:grpSpPr>
      <xdr:grpSp>
        <xdr:nvGrpSpPr>
          <xdr:cNvPr id="168" name="Shape 168"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8000000}"/>
              </a:ext>
            </a:extLst>
          </xdr:cNvPr>
          <xdr:cNvGrpSpPr/>
        </xdr:nvGrpSpPr>
        <xdr:grpSpPr>
          <a:xfrm>
            <a:off x="3464813" y="3194213"/>
            <a:ext cx="3762375" cy="1171575"/>
            <a:chOff x="6375400" y="12710331"/>
            <a:chExt cx="3768724" cy="1161191"/>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6375400" y="12710331"/>
              <a:ext cx="3768700" cy="1161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9" name="Shape 169"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9000000}"/>
                </a:ext>
              </a:extLst>
            </xdr:cNvPr>
            <xdr:cNvSpPr txBox="1"/>
          </xdr:nvSpPr>
          <xdr:spPr>
            <a:xfrm>
              <a:off x="6607610" y="12923420"/>
              <a:ext cx="353651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macro="" textlink="">
          <xdr:nvSpPr>
            <xdr:cNvPr id="170" name="Shape 170" descr="Bracket line">
              <a:extLst>
                <a:ext uri="{FF2B5EF4-FFF2-40B4-BE49-F238E27FC236}">
                  <a16:creationId xmlns:a16="http://schemas.microsoft.com/office/drawing/2014/main" id="{00000000-0008-0000-0100-0000AA000000}"/>
                </a:ext>
              </a:extLst>
            </xdr:cNvPr>
            <xdr:cNvSpPr/>
          </xdr:nvSpPr>
          <xdr:spPr>
            <a:xfrm rot="5400000">
              <a:off x="7204291" y="12535116"/>
              <a:ext cx="181608" cy="534983"/>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1" name="Shape 171" descr="Bracket line">
              <a:extLst>
                <a:ext uri="{FF2B5EF4-FFF2-40B4-BE49-F238E27FC236}">
                  <a16:creationId xmlns:a16="http://schemas.microsoft.com/office/drawing/2014/main" id="{00000000-0008-0000-0100-0000AB000000}"/>
                </a:ext>
              </a:extLst>
            </xdr:cNvPr>
            <xdr:cNvSpPr/>
          </xdr:nvSpPr>
          <xdr:spPr>
            <a:xfrm rot="-5400000" flipH="1">
              <a:off x="6553722" y="12534549"/>
              <a:ext cx="183793" cy="535358"/>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2" name="Shape 172">
              <a:extLst>
                <a:ext uri="{FF2B5EF4-FFF2-40B4-BE49-F238E27FC236}">
                  <a16:creationId xmlns:a16="http://schemas.microsoft.com/office/drawing/2014/main" id="{00000000-0008-0000-0100-0000AC000000}"/>
                </a:ext>
              </a:extLst>
            </xdr:cNvPr>
            <xdr:cNvSpPr/>
          </xdr:nvSpPr>
          <xdr:spPr>
            <a:xfrm>
              <a:off x="6802792" y="12888984"/>
              <a:ext cx="17527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3" name="Shape 173">
              <a:extLst>
                <a:ext uri="{FF2B5EF4-FFF2-40B4-BE49-F238E27FC236}">
                  <a16:creationId xmlns:a16="http://schemas.microsoft.com/office/drawing/2014/main" id="{00000000-0008-0000-0100-0000AD000000}"/>
                </a:ext>
              </a:extLst>
            </xdr:cNvPr>
            <xdr:cNvSpPr/>
          </xdr:nvSpPr>
          <xdr:spPr>
            <a:xfrm flipH="1">
              <a:off x="6978069" y="12880168"/>
              <a:ext cx="17527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pic>
          <xdr:nvPicPr>
            <xdr:cNvPr id="174" name="Shape 174" descr="Flask">
              <a:extLst>
                <a:ext uri="{FF2B5EF4-FFF2-40B4-BE49-F238E27FC236}">
                  <a16:creationId xmlns:a16="http://schemas.microsoft.com/office/drawing/2014/main" id="{00000000-0008-0000-0100-0000AE000000}"/>
                </a:ext>
              </a:extLst>
            </xdr:cNvPr>
            <xdr:cNvPicPr preferRelativeResize="0"/>
          </xdr:nvPicPr>
          <xdr:blipFill rotWithShape="1">
            <a:blip xmlns:r="http://schemas.openxmlformats.org/officeDocument/2006/relationships" r:embed="rId9">
              <a:alphaModFix/>
            </a:blip>
            <a:srcRect/>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id="16" name="image2.png" descr="Lower-right corner of the cell">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2038350</xdr:colOff>
      <xdr:row>9</xdr:row>
      <xdr:rowOff>200025</xdr:rowOff>
    </xdr:from>
    <xdr:ext cx="1666875" cy="1219200"/>
    <xdr:grpSp>
      <xdr:nvGrpSpPr>
        <xdr:cNvPr id="2" name="Shape 2">
          <a:extLst>
            <a:ext uri="{FF2B5EF4-FFF2-40B4-BE49-F238E27FC236}">
              <a16:creationId xmlns:a16="http://schemas.microsoft.com/office/drawing/2014/main" id="{00000000-0008-0000-0200-000002000000}"/>
            </a:ext>
          </a:extLst>
        </xdr:cNvPr>
        <xdr:cNvGrpSpPr/>
      </xdr:nvGrpSpPr>
      <xdr:grpSpPr>
        <a:xfrm>
          <a:off x="8591550" y="2478405"/>
          <a:ext cx="1666875" cy="1219200"/>
          <a:chOff x="4512563" y="3170400"/>
          <a:chExt cx="1666875" cy="1219200"/>
        </a:xfrm>
      </xdr:grpSpPr>
      <xdr:grpSp>
        <xdr:nvGrpSpPr>
          <xdr:cNvPr id="175" name="Shape 175" descr="GOOD TO KNOW: CTRL+E is the shortcut for Flash Fill">
            <a:extLst>
              <a:ext uri="{FF2B5EF4-FFF2-40B4-BE49-F238E27FC236}">
                <a16:creationId xmlns:a16="http://schemas.microsoft.com/office/drawing/2014/main" id="{00000000-0008-0000-0200-0000AF000000}"/>
              </a:ext>
            </a:extLst>
          </xdr:cNvPr>
          <xdr:cNvGrpSpPr/>
        </xdr:nvGrpSpPr>
        <xdr:grpSpPr>
          <a:xfrm>
            <a:off x="4512563" y="3170400"/>
            <a:ext cx="1666875" cy="1219200"/>
            <a:chOff x="8420099" y="2619375"/>
            <a:chExt cx="1657351" cy="1228724"/>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8420099" y="2619375"/>
              <a:ext cx="1657350" cy="1228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6" name="Shape 176" descr="GOOD TO KNOW&#10;CTRL+E is the shortcut for Flash Fill">
              <a:extLst>
                <a:ext uri="{FF2B5EF4-FFF2-40B4-BE49-F238E27FC236}">
                  <a16:creationId xmlns:a16="http://schemas.microsoft.com/office/drawing/2014/main" id="{00000000-0008-0000-0200-0000B0000000}"/>
                </a:ext>
              </a:extLst>
            </xdr:cNvPr>
            <xdr:cNvSpPr txBox="1"/>
          </xdr:nvSpPr>
          <xdr:spPr>
            <a:xfrm>
              <a:off x="8743781" y="2636226"/>
              <a:ext cx="1333669" cy="12118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id="177" name="Shape 177" descr="Glasses">
              <a:extLst>
                <a:ext uri="{FF2B5EF4-FFF2-40B4-BE49-F238E27FC236}">
                  <a16:creationId xmlns:a16="http://schemas.microsoft.com/office/drawing/2014/main" id="{00000000-0008-0000-0200-0000B1000000}"/>
                </a:ext>
              </a:extLst>
            </xdr:cNvPr>
            <xdr:cNvPicPr preferRelativeResize="0"/>
          </xdr:nvPicPr>
          <xdr:blipFill rotWithShape="1">
            <a:blip xmlns:r="http://schemas.openxmlformats.org/officeDocument/2006/relationships" r:embed="rId1">
              <a:alphaModFix/>
            </a:blip>
            <a:srcRect/>
            <a:stretch/>
          </xdr:blipFill>
          <xdr:spPr>
            <a:xfrm>
              <a:off x="8420099" y="2619375"/>
              <a:ext cx="349249" cy="349249"/>
            </a:xfrm>
            <a:prstGeom prst="rect">
              <a:avLst/>
            </a:prstGeom>
            <a:noFill/>
            <a:ln>
              <a:noFill/>
            </a:ln>
          </xdr:spPr>
        </xdr:pic>
      </xdr:grpSp>
    </xdr:grpSp>
    <xdr:clientData fLocksWithSheet="0"/>
  </xdr:oneCellAnchor>
  <xdr:oneCellAnchor>
    <xdr:from>
      <xdr:col>1</xdr:col>
      <xdr:colOff>5429250</xdr:colOff>
      <xdr:row>56</xdr:row>
      <xdr:rowOff>0</xdr:rowOff>
    </xdr:from>
    <xdr:ext cx="9344025" cy="3133725"/>
    <xdr:grpSp>
      <xdr:nvGrpSpPr>
        <xdr:cNvPr id="3" name="Shape 2">
          <a:extLst>
            <a:ext uri="{FF2B5EF4-FFF2-40B4-BE49-F238E27FC236}">
              <a16:creationId xmlns:a16="http://schemas.microsoft.com/office/drawing/2014/main" id="{00000000-0008-0000-0200-000003000000}"/>
            </a:ext>
          </a:extLst>
        </xdr:cNvPr>
        <xdr:cNvGrpSpPr/>
      </xdr:nvGrpSpPr>
      <xdr:grpSpPr>
        <a:xfrm>
          <a:off x="6297930" y="11254740"/>
          <a:ext cx="9344025" cy="3133725"/>
          <a:chOff x="673988" y="2213138"/>
          <a:chExt cx="9344025" cy="3133726"/>
        </a:xfrm>
      </xdr:grpSpPr>
      <xdr:grpSp>
        <xdr:nvGrpSpPr>
          <xdr:cNvPr id="178" name="Shape 178"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200-0000B2000000}"/>
              </a:ext>
            </a:extLst>
          </xdr:cNvPr>
          <xdr:cNvGrpSpPr/>
        </xdr:nvGrpSpPr>
        <xdr:grpSpPr>
          <a:xfrm>
            <a:off x="673988" y="2213138"/>
            <a:ext cx="9344025" cy="3133726"/>
            <a:chOff x="6276975" y="11658600"/>
            <a:chExt cx="9127486" cy="3138238"/>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6276975" y="11658600"/>
              <a:ext cx="9127475" cy="31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9" name="Shape 179" descr="HOW IT WORKS:">
              <a:extLst>
                <a:ext uri="{FF2B5EF4-FFF2-40B4-BE49-F238E27FC236}">
                  <a16:creationId xmlns:a16="http://schemas.microsoft.com/office/drawing/2014/main" id="{00000000-0008-0000-0200-0000B3000000}"/>
                </a:ext>
              </a:extLst>
            </xdr:cNvPr>
            <xdr:cNvSpPr txBox="1"/>
          </xdr:nvSpPr>
          <xdr:spPr>
            <a:xfrm>
              <a:off x="6276975" y="11792065"/>
              <a:ext cx="2676672"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sp macro="" textlink="">
          <xdr:nvSpPr>
            <xdr:cNvPr id="180" name="Shape 180" descr="=LEFT(C56,FIND(&quot; &quot;,C56)-1)">
              <a:extLst>
                <a:ext uri="{FF2B5EF4-FFF2-40B4-BE49-F238E27FC236}">
                  <a16:creationId xmlns:a16="http://schemas.microsoft.com/office/drawing/2014/main" id="{00000000-0008-0000-0200-0000B4000000}"/>
                </a:ext>
              </a:extLst>
            </xdr:cNvPr>
            <xdr:cNvSpPr txBox="1"/>
          </xdr:nvSpPr>
          <xdr:spPr>
            <a:xfrm>
              <a:off x="6324979" y="13221358"/>
              <a:ext cx="3533395"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=LEFT(C56,FIND(" ",C56)-1)</a:t>
              </a:r>
              <a:endParaRPr sz="1600" b="1">
                <a:latin typeface="Times New Roman"/>
                <a:ea typeface="Times New Roman"/>
                <a:cs typeface="Times New Roman"/>
                <a:sym typeface="Times New Roman"/>
              </a:endParaRPr>
            </a:p>
          </xdr:txBody>
        </xdr:sp>
        <xdr:sp macro="" textlink="">
          <xdr:nvSpPr>
            <xdr:cNvPr id="181" name="Shape 181" descr="Bracket line">
              <a:extLst>
                <a:ext uri="{FF2B5EF4-FFF2-40B4-BE49-F238E27FC236}">
                  <a16:creationId xmlns:a16="http://schemas.microsoft.com/office/drawing/2014/main" id="{00000000-0008-0000-0200-0000B5000000}"/>
                </a:ext>
              </a:extLst>
            </xdr:cNvPr>
            <xdr:cNvSpPr/>
          </xdr:nvSpPr>
          <xdr:spPr>
            <a:xfrm rot="5400000">
              <a:off x="6687591" y="12953542"/>
              <a:ext cx="225836" cy="44204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6366119" y="12049236"/>
              <a:ext cx="732019"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left side of...</a:t>
              </a:r>
              <a:endParaRPr sz="1100">
                <a:latin typeface="Calibri"/>
                <a:ea typeface="Calibri"/>
                <a:cs typeface="Calibri"/>
                <a:sym typeface="Calibri"/>
              </a:endParaRPr>
            </a:p>
          </xdr:txBody>
        </xdr:sp>
        <xdr:sp macro="" textlink="">
          <xdr:nvSpPr>
            <xdr:cNvPr id="183" name="Shape 183" descr="Bracket line">
              <a:extLst>
                <a:ext uri="{FF2B5EF4-FFF2-40B4-BE49-F238E27FC236}">
                  <a16:creationId xmlns:a16="http://schemas.microsoft.com/office/drawing/2014/main" id="{00000000-0008-0000-0200-0000B7000000}"/>
                </a:ext>
              </a:extLst>
            </xdr:cNvPr>
            <xdr:cNvSpPr/>
          </xdr:nvSpPr>
          <xdr:spPr>
            <a:xfrm rot="5400000">
              <a:off x="7171462" y="13012841"/>
              <a:ext cx="245051" cy="323295"/>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4" name="Shape 184" descr="…this cell...">
              <a:extLst>
                <a:ext uri="{FF2B5EF4-FFF2-40B4-BE49-F238E27FC236}">
                  <a16:creationId xmlns:a16="http://schemas.microsoft.com/office/drawing/2014/main" id="{00000000-0008-0000-0200-0000B8000000}"/>
                </a:ext>
              </a:extLst>
            </xdr:cNvPr>
            <xdr:cNvSpPr txBox="1"/>
          </xdr:nvSpPr>
          <xdr:spPr>
            <a:xfrm>
              <a:off x="7130325" y="12048409"/>
              <a:ext cx="490127"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185" name="Shape 185" descr="...and extract this many characters. To specify the number of characters, use the FIND function...">
              <a:extLst>
                <a:ext uri="{FF2B5EF4-FFF2-40B4-BE49-F238E27FC236}">
                  <a16:creationId xmlns:a16="http://schemas.microsoft.com/office/drawing/2014/main" id="{00000000-0008-0000-0200-0000B9000000}"/>
                </a:ext>
              </a:extLst>
            </xdr:cNvPr>
            <xdr:cNvSpPr txBox="1"/>
          </xdr:nvSpPr>
          <xdr:spPr>
            <a:xfrm>
              <a:off x="7653298" y="12048406"/>
              <a:ext cx="18430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FIND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6" name="Shape 186" descr="Bracket line">
              <a:extLst>
                <a:ext uri="{FF2B5EF4-FFF2-40B4-BE49-F238E27FC236}">
                  <a16:creationId xmlns:a16="http://schemas.microsoft.com/office/drawing/2014/main" id="{00000000-0008-0000-0200-0000BA000000}"/>
                </a:ext>
              </a:extLst>
            </xdr:cNvPr>
            <xdr:cNvSpPr/>
          </xdr:nvSpPr>
          <xdr:spPr>
            <a:xfrm rot="5400000">
              <a:off x="8140876" y="12491986"/>
              <a:ext cx="229093" cy="136124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7" name="Shape 187" descr="...and find the character position number of...">
              <a:extLst>
                <a:ext uri="{FF2B5EF4-FFF2-40B4-BE49-F238E27FC236}">
                  <a16:creationId xmlns:a16="http://schemas.microsoft.com/office/drawing/2014/main" id="{00000000-0008-0000-0200-0000BB000000}"/>
                </a:ext>
              </a:extLst>
            </xdr:cNvPr>
            <xdr:cNvSpPr txBox="1"/>
          </xdr:nvSpPr>
          <xdr:spPr>
            <a:xfrm>
              <a:off x="7009481" y="13736320"/>
              <a:ext cx="912519"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find the character position number of...</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8" name="Shape 188" descr="Bracket line">
              <a:extLst>
                <a:ext uri="{FF2B5EF4-FFF2-40B4-BE49-F238E27FC236}">
                  <a16:creationId xmlns:a16="http://schemas.microsoft.com/office/drawing/2014/main" id="{00000000-0008-0000-0200-0000BC000000}"/>
                </a:ext>
              </a:extLst>
            </xdr:cNvPr>
            <xdr:cNvSpPr/>
          </xdr:nvSpPr>
          <xdr:spPr>
            <a:xfrm rot="-5400000">
              <a:off x="7771307" y="13395726"/>
              <a:ext cx="229093" cy="43005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9" name="Shape 189" descr="... the first space...">
              <a:extLst>
                <a:ext uri="{FF2B5EF4-FFF2-40B4-BE49-F238E27FC236}">
                  <a16:creationId xmlns:a16="http://schemas.microsoft.com/office/drawing/2014/main" id="{00000000-0008-0000-0200-0000BD000000}"/>
                </a:ext>
              </a:extLst>
            </xdr:cNvPr>
            <xdr:cNvSpPr txBox="1"/>
          </xdr:nvSpPr>
          <xdr:spPr>
            <a:xfrm>
              <a:off x="7953451" y="13736322"/>
              <a:ext cx="601987"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 the first space...</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0" name="Shape 190" descr="Bracket line">
              <a:extLst>
                <a:ext uri="{FF2B5EF4-FFF2-40B4-BE49-F238E27FC236}">
                  <a16:creationId xmlns:a16="http://schemas.microsoft.com/office/drawing/2014/main" id="{00000000-0008-0000-0200-0000BE000000}"/>
                </a:ext>
              </a:extLst>
            </xdr:cNvPr>
            <xdr:cNvSpPr/>
          </xdr:nvSpPr>
          <xdr:spPr>
            <a:xfrm rot="-5400000">
              <a:off x="8331305" y="13444728"/>
              <a:ext cx="229093" cy="33205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1" name="Shape 191" descr="...in this cell">
              <a:extLst>
                <a:ext uri="{FF2B5EF4-FFF2-40B4-BE49-F238E27FC236}">
                  <a16:creationId xmlns:a16="http://schemas.microsoft.com/office/drawing/2014/main" id="{00000000-0008-0000-0200-0000BF000000}"/>
                </a:ext>
              </a:extLst>
            </xdr:cNvPr>
            <xdr:cNvSpPr txBox="1"/>
          </xdr:nvSpPr>
          <xdr:spPr>
            <a:xfrm>
              <a:off x="8586178" y="13736322"/>
              <a:ext cx="438356"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2" name="Shape 192" descr="Bracket line">
              <a:extLst>
                <a:ext uri="{FF2B5EF4-FFF2-40B4-BE49-F238E27FC236}">
                  <a16:creationId xmlns:a16="http://schemas.microsoft.com/office/drawing/2014/main" id="{00000000-0008-0000-0200-0000C0000000}"/>
                </a:ext>
              </a:extLst>
            </xdr:cNvPr>
            <xdr:cNvSpPr/>
          </xdr:nvSpPr>
          <xdr:spPr>
            <a:xfrm rot="-5400000">
              <a:off x="8777251" y="13442703"/>
              <a:ext cx="229093" cy="37419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3" name="Shape 193" descr="...then subtract 1 to exclude the space itself">
              <a:extLst>
                <a:ext uri="{FF2B5EF4-FFF2-40B4-BE49-F238E27FC236}">
                  <a16:creationId xmlns:a16="http://schemas.microsoft.com/office/drawing/2014/main" id="{00000000-0008-0000-0200-0000C1000000}"/>
                </a:ext>
              </a:extLst>
            </xdr:cNvPr>
            <xdr:cNvSpPr txBox="1"/>
          </xdr:nvSpPr>
          <xdr:spPr>
            <a:xfrm>
              <a:off x="9049136" y="13734331"/>
              <a:ext cx="777067" cy="103516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4" name="Shape 194" descr="Bracket line">
              <a:extLst>
                <a:ext uri="{FF2B5EF4-FFF2-40B4-BE49-F238E27FC236}">
                  <a16:creationId xmlns:a16="http://schemas.microsoft.com/office/drawing/2014/main" id="{00000000-0008-0000-0200-0000C2000000}"/>
                </a:ext>
              </a:extLst>
            </xdr:cNvPr>
            <xdr:cNvSpPr/>
          </xdr:nvSpPr>
          <xdr:spPr>
            <a:xfrm rot="5400000" flipH="1">
              <a:off x="9198819" y="13500103"/>
              <a:ext cx="229093" cy="221308"/>
            </a:xfrm>
            <a:prstGeom prst="leftBrace">
              <a:avLst>
                <a:gd name="adj1" fmla="val 8333"/>
                <a:gd name="adj2" fmla="val 26922"/>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5" name="Shape 195" descr="Bracket line">
              <a:extLst>
                <a:ext uri="{FF2B5EF4-FFF2-40B4-BE49-F238E27FC236}">
                  <a16:creationId xmlns:a16="http://schemas.microsoft.com/office/drawing/2014/main" id="{00000000-0008-0000-0200-0000C3000000}"/>
                </a:ext>
              </a:extLst>
            </xdr:cNvPr>
            <xdr:cNvSpPr/>
          </xdr:nvSpPr>
          <xdr:spPr>
            <a:xfrm>
              <a:off x="6800850" y="11658600"/>
              <a:ext cx="2993066" cy="205863"/>
            </a:xfrm>
            <a:custGeom>
              <a:avLst/>
              <a:gdLst/>
              <a:ahLst/>
              <a:cxnLst/>
              <a:rect l="l" t="t" r="r" b="b"/>
              <a:pathLst>
                <a:path w="1629276" h="286057" extrusionOk="0">
                  <a:moveTo>
                    <a:pt x="1629276" y="0"/>
                  </a:moveTo>
                  <a:lnTo>
                    <a:pt x="1629276" y="140368"/>
                  </a:lnTo>
                  <a:lnTo>
                    <a:pt x="0" y="140368"/>
                  </a:lnTo>
                  <a:lnTo>
                    <a:pt x="0" y="286057"/>
                  </a:lnTo>
                </a:path>
              </a:pathLst>
            </a:custGeom>
            <a:noFill/>
            <a:ln w="19050" cap="flat" cmpd="sng">
              <a:solidFill>
                <a:srgbClr val="B5D2E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96" name="Shape 196" descr="Bracket line">
              <a:extLst>
                <a:ext uri="{FF2B5EF4-FFF2-40B4-BE49-F238E27FC236}">
                  <a16:creationId xmlns:a16="http://schemas.microsoft.com/office/drawing/2014/main" id="{00000000-0008-0000-0200-0000C4000000}"/>
                </a:ext>
              </a:extLst>
            </xdr:cNvPr>
            <xdr:cNvSpPr/>
          </xdr:nvSpPr>
          <xdr:spPr>
            <a:xfrm rot="5400000">
              <a:off x="9960393" y="12866085"/>
              <a:ext cx="216320" cy="63529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7" name="Shape 197">
              <a:extLst>
                <a:ext uri="{FF2B5EF4-FFF2-40B4-BE49-F238E27FC236}">
                  <a16:creationId xmlns:a16="http://schemas.microsoft.com/office/drawing/2014/main" id="{00000000-0008-0000-0200-0000C5000000}"/>
                </a:ext>
              </a:extLst>
            </xdr:cNvPr>
            <xdr:cNvSpPr txBox="1"/>
          </xdr:nvSpPr>
          <xdr:spPr>
            <a:xfrm>
              <a:off x="9725712" y="12063158"/>
              <a:ext cx="828641"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right side of...</a:t>
              </a:r>
              <a:endParaRPr sz="1100">
                <a:latin typeface="Calibri"/>
                <a:ea typeface="Calibri"/>
                <a:cs typeface="Calibri"/>
                <a:sym typeface="Calibri"/>
              </a:endParaRPr>
            </a:p>
          </xdr:txBody>
        </xdr:sp>
        <xdr:sp macro="" textlink="">
          <xdr:nvSpPr>
            <xdr:cNvPr id="198" name="Shape 198" descr="Bracket line">
              <a:extLst>
                <a:ext uri="{FF2B5EF4-FFF2-40B4-BE49-F238E27FC236}">
                  <a16:creationId xmlns:a16="http://schemas.microsoft.com/office/drawing/2014/main" id="{00000000-0008-0000-0200-0000C6000000}"/>
                </a:ext>
              </a:extLst>
            </xdr:cNvPr>
            <xdr:cNvSpPr/>
          </xdr:nvSpPr>
          <xdr:spPr>
            <a:xfrm rot="5400000">
              <a:off x="10600586" y="13005427"/>
              <a:ext cx="245051" cy="36596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9" name="Shape 199" descr="…this cell...">
              <a:extLst>
                <a:ext uri="{FF2B5EF4-FFF2-40B4-BE49-F238E27FC236}">
                  <a16:creationId xmlns:a16="http://schemas.microsoft.com/office/drawing/2014/main" id="{00000000-0008-0000-0200-0000C7000000}"/>
                </a:ext>
              </a:extLst>
            </xdr:cNvPr>
            <xdr:cNvSpPr txBox="1"/>
          </xdr:nvSpPr>
          <xdr:spPr>
            <a:xfrm>
              <a:off x="10600421" y="12062332"/>
              <a:ext cx="657313"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0" name="Shape 200" descr="...and extract this many characters. To specify the number of characters, use the LEN function...">
              <a:extLst>
                <a:ext uri="{FF2B5EF4-FFF2-40B4-BE49-F238E27FC236}">
                  <a16:creationId xmlns:a16="http://schemas.microsoft.com/office/drawing/2014/main" id="{00000000-0008-0000-0200-0000C8000000}"/>
                </a:ext>
              </a:extLst>
            </xdr:cNvPr>
            <xdr:cNvSpPr txBox="1"/>
          </xdr:nvSpPr>
          <xdr:spPr>
            <a:xfrm>
              <a:off x="11305911" y="12062328"/>
              <a:ext cx="32085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LEN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201" name="Shape 201" descr="Bracket line">
              <a:extLst>
                <a:ext uri="{FF2B5EF4-FFF2-40B4-BE49-F238E27FC236}">
                  <a16:creationId xmlns:a16="http://schemas.microsoft.com/office/drawing/2014/main" id="{00000000-0008-0000-0200-0000C9000000}"/>
                </a:ext>
              </a:extLst>
            </xdr:cNvPr>
            <xdr:cNvSpPr/>
          </xdr:nvSpPr>
          <xdr:spPr>
            <a:xfrm rot="5400000">
              <a:off x="12393036" y="11712541"/>
              <a:ext cx="219905" cy="293878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2" name="Shape 202" descr="=RIGHT(C56,LEN(C56)-FIND(&quot; &quot;,C56))">
              <a:extLst>
                <a:ext uri="{FF2B5EF4-FFF2-40B4-BE49-F238E27FC236}">
                  <a16:creationId xmlns:a16="http://schemas.microsoft.com/office/drawing/2014/main" id="{00000000-0008-0000-0200-0000CA000000}"/>
                </a:ext>
              </a:extLst>
            </xdr:cNvPr>
            <xdr:cNvSpPr txBox="1"/>
          </xdr:nvSpPr>
          <xdr:spPr>
            <a:xfrm>
              <a:off x="9508487" y="13242323"/>
              <a:ext cx="5895974"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=RIGHT(C56,LEN(C56)-FIND(" ",C56))</a:t>
              </a:r>
              <a:endParaRPr sz="1600" b="1">
                <a:latin typeface="Times New Roman"/>
                <a:ea typeface="Times New Roman"/>
                <a:cs typeface="Times New Roman"/>
                <a:sym typeface="Times New Roman"/>
              </a:endParaRPr>
            </a:p>
          </xdr:txBody>
        </xdr:sp>
        <xdr:sp macro="" textlink="">
          <xdr:nvSpPr>
            <xdr:cNvPr id="203" name="Shape 203">
              <a:extLst>
                <a:ext uri="{FF2B5EF4-FFF2-40B4-BE49-F238E27FC236}">
                  <a16:creationId xmlns:a16="http://schemas.microsoft.com/office/drawing/2014/main" id="{00000000-0008-0000-0200-0000CB000000}"/>
                </a:ext>
              </a:extLst>
            </xdr:cNvPr>
            <xdr:cNvSpPr txBox="1"/>
          </xdr:nvSpPr>
          <xdr:spPr>
            <a:xfrm>
              <a:off x="10076989" y="13759769"/>
              <a:ext cx="1188694"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get the count of characters (character length) of... </a:t>
              </a:r>
              <a:endParaRPr sz="1400"/>
            </a:p>
          </xdr:txBody>
        </xdr:sp>
        <xdr:sp macro="" textlink="">
          <xdr:nvSpPr>
            <xdr:cNvPr id="204" name="Shape 204" descr="Bracket line">
              <a:extLst>
                <a:ext uri="{FF2B5EF4-FFF2-40B4-BE49-F238E27FC236}">
                  <a16:creationId xmlns:a16="http://schemas.microsoft.com/office/drawing/2014/main" id="{00000000-0008-0000-0200-0000CC000000}"/>
                </a:ext>
              </a:extLst>
            </xdr:cNvPr>
            <xdr:cNvSpPr/>
          </xdr:nvSpPr>
          <xdr:spPr>
            <a:xfrm rot="-5400000">
              <a:off x="1109787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5" name="Shape 205" descr="...this cell...">
              <a:extLst>
                <a:ext uri="{FF2B5EF4-FFF2-40B4-BE49-F238E27FC236}">
                  <a16:creationId xmlns:a16="http://schemas.microsoft.com/office/drawing/2014/main" id="{00000000-0008-0000-0200-0000CD000000}"/>
                </a:ext>
              </a:extLst>
            </xdr:cNvPr>
            <xdr:cNvSpPr txBox="1"/>
          </xdr:nvSpPr>
          <xdr:spPr>
            <a:xfrm>
              <a:off x="11294799" y="13759769"/>
              <a:ext cx="486606"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6" name="Shape 206" descr="Bracket line">
              <a:extLst>
                <a:ext uri="{FF2B5EF4-FFF2-40B4-BE49-F238E27FC236}">
                  <a16:creationId xmlns:a16="http://schemas.microsoft.com/office/drawing/2014/main" id="{00000000-0008-0000-0200-0000CE000000}"/>
                </a:ext>
              </a:extLst>
            </xdr:cNvPr>
            <xdr:cNvSpPr/>
          </xdr:nvSpPr>
          <xdr:spPr>
            <a:xfrm rot="-5400000">
              <a:off x="1160994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7" name="Shape 207" descr="...and subtract this number:">
              <a:extLst>
                <a:ext uri="{FF2B5EF4-FFF2-40B4-BE49-F238E27FC236}">
                  <a16:creationId xmlns:a16="http://schemas.microsoft.com/office/drawing/2014/main" id="{00000000-0008-0000-0200-0000CF000000}"/>
                </a:ext>
              </a:extLst>
            </xdr:cNvPr>
            <xdr:cNvSpPr txBox="1"/>
          </xdr:nvSpPr>
          <xdr:spPr>
            <a:xfrm>
              <a:off x="11807191" y="13759769"/>
              <a:ext cx="672747"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macro="" textlink="">
          <xdr:nvSpPr>
            <xdr:cNvPr id="208" name="Shape 208" descr="Bracket line">
              <a:extLst>
                <a:ext uri="{FF2B5EF4-FFF2-40B4-BE49-F238E27FC236}">
                  <a16:creationId xmlns:a16="http://schemas.microsoft.com/office/drawing/2014/main" id="{00000000-0008-0000-0200-0000D0000000}"/>
                </a:ext>
              </a:extLst>
            </xdr:cNvPr>
            <xdr:cNvSpPr/>
          </xdr:nvSpPr>
          <xdr:spPr>
            <a:xfrm rot="-5400000">
              <a:off x="12005730" y="13562102"/>
              <a:ext cx="248484" cy="14453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9" name="Shape 209" descr="Find the character position number of...">
              <a:extLst>
                <a:ext uri="{FF2B5EF4-FFF2-40B4-BE49-F238E27FC236}">
                  <a16:creationId xmlns:a16="http://schemas.microsoft.com/office/drawing/2014/main" id="{00000000-0008-0000-0200-0000D1000000}"/>
                </a:ext>
              </a:extLst>
            </xdr:cNvPr>
            <xdr:cNvSpPr txBox="1"/>
          </xdr:nvSpPr>
          <xdr:spPr>
            <a:xfrm>
              <a:off x="12509708" y="13759769"/>
              <a:ext cx="726219" cy="1032557"/>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Find the character position number of...</a:t>
              </a:r>
              <a:endParaRPr sz="1100">
                <a:latin typeface="Calibri"/>
                <a:ea typeface="Calibri"/>
                <a:cs typeface="Calibri"/>
                <a:sym typeface="Calibri"/>
              </a:endParaRPr>
            </a:p>
          </xdr:txBody>
        </xdr:sp>
        <xdr:sp macro="" textlink="">
          <xdr:nvSpPr>
            <xdr:cNvPr id="210" name="Shape 210" descr="Bracket line">
              <a:extLst>
                <a:ext uri="{FF2B5EF4-FFF2-40B4-BE49-F238E27FC236}">
                  <a16:creationId xmlns:a16="http://schemas.microsoft.com/office/drawing/2014/main" id="{00000000-0008-0000-0200-0000D2000000}"/>
                </a:ext>
              </a:extLst>
            </xdr:cNvPr>
            <xdr:cNvSpPr/>
          </xdr:nvSpPr>
          <xdr:spPr>
            <a:xfrm rot="-5400000">
              <a:off x="12372937" y="13369398"/>
              <a:ext cx="248484" cy="52994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1" name="Shape 211" descr="...the first space...">
              <a:extLst>
                <a:ext uri="{FF2B5EF4-FFF2-40B4-BE49-F238E27FC236}">
                  <a16:creationId xmlns:a16="http://schemas.microsoft.com/office/drawing/2014/main" id="{00000000-0008-0000-0200-0000D3000000}"/>
                </a:ext>
              </a:extLst>
            </xdr:cNvPr>
            <xdr:cNvSpPr txBox="1"/>
          </xdr:nvSpPr>
          <xdr:spPr>
            <a:xfrm>
              <a:off x="13260295" y="13759769"/>
              <a:ext cx="514253"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macro="" textlink="">
          <xdr:nvSpPr>
            <xdr:cNvPr id="212" name="Shape 212" descr="Bracket line">
              <a:extLst>
                <a:ext uri="{FF2B5EF4-FFF2-40B4-BE49-F238E27FC236}">
                  <a16:creationId xmlns:a16="http://schemas.microsoft.com/office/drawing/2014/main" id="{00000000-0008-0000-0200-0000D4000000}"/>
                </a:ext>
              </a:extLst>
            </xdr:cNvPr>
            <xdr:cNvSpPr/>
          </xdr:nvSpPr>
          <xdr:spPr>
            <a:xfrm rot="-5400000">
              <a:off x="13011464" y="13456700"/>
              <a:ext cx="257175" cy="33762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3" name="Shape 213" descr="...in this cell">
              <a:extLst>
                <a:ext uri="{FF2B5EF4-FFF2-40B4-BE49-F238E27FC236}">
                  <a16:creationId xmlns:a16="http://schemas.microsoft.com/office/drawing/2014/main" id="{00000000-0008-0000-0200-0000D5000000}"/>
                </a:ext>
              </a:extLst>
            </xdr:cNvPr>
            <xdr:cNvSpPr txBox="1"/>
          </xdr:nvSpPr>
          <xdr:spPr>
            <a:xfrm>
              <a:off x="13802127" y="13759769"/>
              <a:ext cx="475365"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xdr:txBody>
        </xdr:sp>
        <xdr:sp macro="" textlink="">
          <xdr:nvSpPr>
            <xdr:cNvPr id="214" name="Shape 214" descr="Bracket line">
              <a:extLst>
                <a:ext uri="{FF2B5EF4-FFF2-40B4-BE49-F238E27FC236}">
                  <a16:creationId xmlns:a16="http://schemas.microsoft.com/office/drawing/2014/main" id="{00000000-0008-0000-0200-0000D6000000}"/>
                </a:ext>
              </a:extLst>
            </xdr:cNvPr>
            <xdr:cNvSpPr/>
          </xdr:nvSpPr>
          <xdr:spPr>
            <a:xfrm rot="-5400000">
              <a:off x="13574648" y="13419210"/>
              <a:ext cx="248484" cy="449367"/>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5" name="Shape 215" descr="HOW IT WORKS:">
              <a:extLst>
                <a:ext uri="{FF2B5EF4-FFF2-40B4-BE49-F238E27FC236}">
                  <a16:creationId xmlns:a16="http://schemas.microsoft.com/office/drawing/2014/main" id="{00000000-0008-0000-0200-0000D7000000}"/>
                </a:ext>
              </a:extLst>
            </xdr:cNvPr>
            <xdr:cNvSpPr txBox="1"/>
          </xdr:nvSpPr>
          <xdr:spPr>
            <a:xfrm>
              <a:off x="9672978" y="11815512"/>
              <a:ext cx="3030715"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cxnSp macro="">
          <xdr:nvCxnSpPr>
            <xdr:cNvPr id="216" name="Shape 216" descr="Decorative line">
              <a:extLst>
                <a:ext uri="{FF2B5EF4-FFF2-40B4-BE49-F238E27FC236}">
                  <a16:creationId xmlns:a16="http://schemas.microsoft.com/office/drawing/2014/main" id="{00000000-0008-0000-0200-0000D8000000}"/>
                </a:ext>
              </a:extLst>
            </xdr:cNvPr>
            <xdr:cNvCxnSpPr/>
          </xdr:nvCxnSpPr>
          <xdr:spPr>
            <a:xfrm>
              <a:off x="10229850" y="11668125"/>
              <a:ext cx="0" cy="209550"/>
            </a:xfrm>
            <a:prstGeom prst="straightConnector1">
              <a:avLst/>
            </a:prstGeom>
            <a:noFill/>
            <a:ln w="19050" cap="flat" cmpd="sng">
              <a:solidFill>
                <a:srgbClr val="B5D2EC"/>
              </a:solidFill>
              <a:prstDash val="solid"/>
              <a:round/>
              <a:headEnd type="none" w="sm" len="sm"/>
              <a:tailEnd type="none" w="sm" len="sm"/>
            </a:ln>
          </xdr:spPr>
        </xdr:cxnSp>
      </xdr:grpSp>
    </xdr:grpSp>
    <xdr:clientData fLocksWithSheet="0"/>
  </xdr:oneCellAnchor>
  <xdr:oneCellAnchor>
    <xdr:from>
      <xdr:col>0</xdr:col>
      <xdr:colOff>390525</xdr:colOff>
      <xdr:row>47</xdr:row>
      <xdr:rowOff>171450</xdr:rowOff>
    </xdr:from>
    <xdr:ext cx="5686425" cy="5553075"/>
    <xdr:grpSp>
      <xdr:nvGrpSpPr>
        <xdr:cNvPr id="6" name="Shape 2">
          <a:extLst>
            <a:ext uri="{FF2B5EF4-FFF2-40B4-BE49-F238E27FC236}">
              <a16:creationId xmlns:a16="http://schemas.microsoft.com/office/drawing/2014/main" id="{00000000-0008-0000-0200-000006000000}"/>
            </a:ext>
          </a:extLst>
        </xdr:cNvPr>
        <xdr:cNvGrpSpPr/>
      </xdr:nvGrpSpPr>
      <xdr:grpSpPr>
        <a:xfrm>
          <a:off x="390525" y="9711690"/>
          <a:ext cx="5686425" cy="5553075"/>
          <a:chOff x="2502788" y="1003464"/>
          <a:chExt cx="5686425" cy="5553075"/>
        </a:xfrm>
      </xdr:grpSpPr>
      <xdr:grpSp>
        <xdr:nvGrpSpPr>
          <xdr:cNvPr id="217" name="Shape 217"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200-0000D9000000}"/>
              </a:ext>
            </a:extLst>
          </xdr:cNvPr>
          <xdr:cNvGrpSpPr/>
        </xdr:nvGrpSpPr>
        <xdr:grpSpPr>
          <a:xfrm>
            <a:off x="2502788" y="1003464"/>
            <a:ext cx="5686425" cy="5553075"/>
            <a:chOff x="398319" y="10117281"/>
            <a:chExt cx="5695084" cy="5637069"/>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398319" y="10117281"/>
              <a:ext cx="5695075" cy="563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8" name="Shape 218" descr="Background">
              <a:extLst>
                <a:ext uri="{FF2B5EF4-FFF2-40B4-BE49-F238E27FC236}">
                  <a16:creationId xmlns:a16="http://schemas.microsoft.com/office/drawing/2014/main" id="{00000000-0008-0000-0200-0000DA000000}"/>
                </a:ext>
              </a:extLst>
            </xdr:cNvPr>
            <xdr:cNvSpPr/>
          </xdr:nvSpPr>
          <xdr:spPr>
            <a:xfrm>
              <a:off x="398319" y="10117281"/>
              <a:ext cx="5695084" cy="563706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19" name="Shape 219" descr="Split a column with formulas">
              <a:extLst>
                <a:ext uri="{FF2B5EF4-FFF2-40B4-BE49-F238E27FC236}">
                  <a16:creationId xmlns:a16="http://schemas.microsoft.com/office/drawing/2014/main" id="{00000000-0008-0000-0200-0000DB000000}"/>
                </a:ext>
              </a:extLst>
            </xdr:cNvPr>
            <xdr:cNvSpPr txBox="1"/>
          </xdr:nvSpPr>
          <xdr:spPr>
            <a:xfrm>
              <a:off x="630032" y="10245504"/>
              <a:ext cx="5215758"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with formulas</a:t>
              </a:r>
              <a:endParaRPr sz="2200" b="0">
                <a:solidFill>
                  <a:srgbClr val="3A3838"/>
                </a:solidFill>
                <a:latin typeface="Quattrocento Sans"/>
                <a:ea typeface="Quattrocento Sans"/>
                <a:cs typeface="Quattrocento Sans"/>
                <a:sym typeface="Quattrocento Sans"/>
              </a:endParaRPr>
            </a:p>
          </xdr:txBody>
        </xdr:sp>
        <xdr:cxnSp macro="">
          <xdr:nvCxnSpPr>
            <xdr:cNvPr id="220" name="Shape 220" descr="Decorative line">
              <a:extLst>
                <a:ext uri="{FF2B5EF4-FFF2-40B4-BE49-F238E27FC236}">
                  <a16:creationId xmlns:a16="http://schemas.microsoft.com/office/drawing/2014/main" id="{00000000-0008-0000-0200-0000DC000000}"/>
                </a:ext>
              </a:extLst>
            </xdr:cNvPr>
            <xdr:cNvCxnSpPr/>
          </xdr:nvCxnSpPr>
          <xdr:spPr>
            <a:xfrm>
              <a:off x="633207" y="10752917"/>
              <a:ext cx="5212583"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21" name="Shape 221" descr="Decorative line">
              <a:extLst>
                <a:ext uri="{FF2B5EF4-FFF2-40B4-BE49-F238E27FC236}">
                  <a16:creationId xmlns:a16="http://schemas.microsoft.com/office/drawing/2014/main" id="{00000000-0008-0000-0200-0000DD000000}"/>
                </a:ext>
              </a:extLst>
            </xdr:cNvPr>
            <xdr:cNvCxnSpPr/>
          </xdr:nvCxnSpPr>
          <xdr:spPr>
            <a:xfrm>
              <a:off x="633207" y="15488533"/>
              <a:ext cx="5212583"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22" name="Shape 222"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200-0000DE000000}"/>
                </a:ext>
              </a:extLst>
            </xdr:cNvPr>
            <xdr:cNvSpPr txBox="1"/>
          </xdr:nvSpPr>
          <xdr:spPr>
            <a:xfrm>
              <a:off x="626884" y="10826527"/>
              <a:ext cx="5300132" cy="12130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macro="" textlink="">
          <xdr:nvSpPr>
            <xdr:cNvPr id="223" name="Shape 223"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200-0000DF000000}"/>
                </a:ext>
              </a:extLst>
            </xdr:cNvPr>
            <xdr:cNvSpPr txBox="1"/>
          </xdr:nvSpPr>
          <xdr:spPr>
            <a:xfrm>
              <a:off x="1037005" y="12148152"/>
              <a:ext cx="4808785" cy="85932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lang="en-US" sz="1100" b="1">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 </a:t>
              </a:r>
              <a:r>
                <a:rPr lang="en-US" sz="1100" b="1">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macro="" textlink="">
          <xdr:nvSpPr>
            <xdr:cNvPr id="224" name="Shape 224" descr="1">
              <a:extLst>
                <a:ext uri="{FF2B5EF4-FFF2-40B4-BE49-F238E27FC236}">
                  <a16:creationId xmlns:a16="http://schemas.microsoft.com/office/drawing/2014/main" id="{00000000-0008-0000-0200-0000E0000000}"/>
                </a:ext>
              </a:extLst>
            </xdr:cNvPr>
            <xdr:cNvSpPr/>
          </xdr:nvSpPr>
          <xdr:spPr>
            <a:xfrm>
              <a:off x="630033" y="1210565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25" name="Shape 225"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200-0000E1000000}"/>
                </a:ext>
              </a:extLst>
            </xdr:cNvPr>
            <xdr:cNvSpPr txBox="1"/>
          </xdr:nvSpPr>
          <xdr:spPr>
            <a:xfrm>
              <a:off x="1037004" y="12968857"/>
              <a:ext cx="4808786" cy="72533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lang="en-US" sz="1100" b="1">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macro="" textlink="">
          <xdr:nvSpPr>
            <xdr:cNvPr id="226" name="Shape 226" descr="2">
              <a:extLst>
                <a:ext uri="{FF2B5EF4-FFF2-40B4-BE49-F238E27FC236}">
                  <a16:creationId xmlns:a16="http://schemas.microsoft.com/office/drawing/2014/main" id="{00000000-0008-0000-0200-0000E2000000}"/>
                </a:ext>
              </a:extLst>
            </xdr:cNvPr>
            <xdr:cNvSpPr/>
          </xdr:nvSpPr>
          <xdr:spPr>
            <a:xfrm>
              <a:off x="630033" y="12926358"/>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27" name="Shape 227" descr="Double-click McKay. This is the same formula as in step 3, but it extracts characters from F56 instead of cell C56">
              <a:extLst>
                <a:ext uri="{FF2B5EF4-FFF2-40B4-BE49-F238E27FC236}">
                  <a16:creationId xmlns:a16="http://schemas.microsoft.com/office/drawing/2014/main" id="{00000000-0008-0000-0200-0000E3000000}"/>
                </a:ext>
              </a:extLst>
            </xdr:cNvPr>
            <xdr:cNvSpPr txBox="1"/>
          </xdr:nvSpPr>
          <xdr:spPr>
            <a:xfrm>
              <a:off x="1037004" y="14808302"/>
              <a:ext cx="480878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macro="" textlink="">
          <xdr:nvSpPr>
            <xdr:cNvPr id="228" name="Shape 228" descr="5">
              <a:extLst>
                <a:ext uri="{FF2B5EF4-FFF2-40B4-BE49-F238E27FC236}">
                  <a16:creationId xmlns:a16="http://schemas.microsoft.com/office/drawing/2014/main" id="{00000000-0008-0000-0200-0000E4000000}"/>
                </a:ext>
              </a:extLst>
            </xdr:cNvPr>
            <xdr:cNvSpPr/>
          </xdr:nvSpPr>
          <xdr:spPr>
            <a:xfrm>
              <a:off x="630033" y="14765803"/>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229" name="Shape 229"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200-0000E5000000}"/>
                </a:ext>
              </a:extLst>
            </xdr:cNvPr>
            <xdr:cNvSpPr txBox="1"/>
          </xdr:nvSpPr>
          <xdr:spPr>
            <a:xfrm>
              <a:off x="1037004" y="13625419"/>
              <a:ext cx="4808786"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 McKay</a:t>
              </a:r>
              <a:r>
                <a:rPr lang="en-US" sz="1100" b="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macro="" textlink="">
          <xdr:nvSpPr>
            <xdr:cNvPr id="230" name="Shape 230" descr="3">
              <a:extLst>
                <a:ext uri="{FF2B5EF4-FFF2-40B4-BE49-F238E27FC236}">
                  <a16:creationId xmlns:a16="http://schemas.microsoft.com/office/drawing/2014/main" id="{00000000-0008-0000-0200-0000E6000000}"/>
                </a:ext>
              </a:extLst>
            </xdr:cNvPr>
            <xdr:cNvSpPr/>
          </xdr:nvSpPr>
          <xdr:spPr>
            <a:xfrm>
              <a:off x="630033" y="13582920"/>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31" name="Shape 231"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200-0000E7000000}"/>
                </a:ext>
              </a:extLst>
            </xdr:cNvPr>
            <xdr:cNvSpPr txBox="1"/>
          </xdr:nvSpPr>
          <xdr:spPr>
            <a:xfrm>
              <a:off x="1037004" y="14296795"/>
              <a:ext cx="4808786"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macro="" textlink="">
          <xdr:nvSpPr>
            <xdr:cNvPr id="232" name="Shape 232" descr="4">
              <a:extLst>
                <a:ext uri="{FF2B5EF4-FFF2-40B4-BE49-F238E27FC236}">
                  <a16:creationId xmlns:a16="http://schemas.microsoft.com/office/drawing/2014/main" id="{00000000-0008-0000-0200-0000E8000000}"/>
                </a:ext>
              </a:extLst>
            </xdr:cNvPr>
            <xdr:cNvSpPr/>
          </xdr:nvSpPr>
          <xdr:spPr>
            <a:xfrm>
              <a:off x="630033" y="1425429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8" name="Shape 2">
          <a:extLst>
            <a:ext uri="{FF2B5EF4-FFF2-40B4-BE49-F238E27FC236}">
              <a16:creationId xmlns:a16="http://schemas.microsoft.com/office/drawing/2014/main" id="{00000000-0008-0000-0200-000008000000}"/>
            </a:ext>
          </a:extLst>
        </xdr:cNvPr>
        <xdr:cNvGrpSpPr/>
      </xdr:nvGrpSpPr>
      <xdr:grpSpPr>
        <a:xfrm>
          <a:off x="400050" y="15407640"/>
          <a:ext cx="5695950" cy="4905375"/>
          <a:chOff x="2498025" y="1327314"/>
          <a:chExt cx="5695950" cy="4905375"/>
        </a:xfrm>
      </xdr:grpSpPr>
      <xdr:grpSp>
        <xdr:nvGrpSpPr>
          <xdr:cNvPr id="233" name="Shape 233" descr="More information on the web, contains links to the web&#10;Back to top&#10;Next step">
            <a:extLst>
              <a:ext uri="{FF2B5EF4-FFF2-40B4-BE49-F238E27FC236}">
                <a16:creationId xmlns:a16="http://schemas.microsoft.com/office/drawing/2014/main" id="{00000000-0008-0000-0200-0000E9000000}"/>
              </a:ext>
            </a:extLst>
          </xdr:cNvPr>
          <xdr:cNvGrpSpPr/>
        </xdr:nvGrpSpPr>
        <xdr:grpSpPr>
          <a:xfrm>
            <a:off x="2498025" y="1327314"/>
            <a:ext cx="5695950" cy="4905375"/>
            <a:chOff x="400050" y="15944850"/>
            <a:chExt cx="5695950" cy="4619625"/>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00050" y="159448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34" name="Shape 234" descr="Background">
              <a:extLst>
                <a:ext uri="{FF2B5EF4-FFF2-40B4-BE49-F238E27FC236}">
                  <a16:creationId xmlns:a16="http://schemas.microsoft.com/office/drawing/2014/main" id="{00000000-0008-0000-0200-0000EA000000}"/>
                </a:ext>
              </a:extLst>
            </xdr:cNvPr>
            <xdr:cNvSpPr/>
          </xdr:nvSpPr>
          <xdr:spPr>
            <a:xfrm>
              <a:off x="400050" y="159448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5" name="Shape 235" descr="More information on the web">
              <a:extLst>
                <a:ext uri="{FF2B5EF4-FFF2-40B4-BE49-F238E27FC236}">
                  <a16:creationId xmlns:a16="http://schemas.microsoft.com/office/drawing/2014/main" id="{00000000-0008-0000-0200-0000EB000000}"/>
                </a:ext>
              </a:extLst>
            </xdr:cNvPr>
            <xdr:cNvSpPr txBox="1"/>
          </xdr:nvSpPr>
          <xdr:spPr>
            <a:xfrm>
              <a:off x="631798" y="160635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236" name="Shape 236" descr="Decorative line">
              <a:extLst>
                <a:ext uri="{FF2B5EF4-FFF2-40B4-BE49-F238E27FC236}">
                  <a16:creationId xmlns:a16="http://schemas.microsoft.com/office/drawing/2014/main" id="{00000000-0008-0000-0200-0000EC000000}"/>
                </a:ext>
              </a:extLst>
            </xdr:cNvPr>
            <xdr:cNvCxnSpPr/>
          </xdr:nvCxnSpPr>
          <xdr:spPr>
            <a:xfrm>
              <a:off x="634974" y="165709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7" name="Shape 237" descr="Back to top, hyperlinked to cell A1">
              <a:hlinkClick xmlns:r="http://schemas.openxmlformats.org/officeDocument/2006/relationships" r:id="rId2"/>
              <a:extLst>
                <a:ext uri="{FF2B5EF4-FFF2-40B4-BE49-F238E27FC236}">
                  <a16:creationId xmlns:a16="http://schemas.microsoft.com/office/drawing/2014/main" id="{00000000-0008-0000-0200-0000ED000000}"/>
                </a:ext>
              </a:extLst>
            </xdr:cNvPr>
            <xdr:cNvSpPr/>
          </xdr:nvSpPr>
          <xdr:spPr>
            <a:xfrm>
              <a:off x="634974" y="1978735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238" name="Shape 238" descr="Decorative line">
              <a:extLst>
                <a:ext uri="{FF2B5EF4-FFF2-40B4-BE49-F238E27FC236}">
                  <a16:creationId xmlns:a16="http://schemas.microsoft.com/office/drawing/2014/main" id="{00000000-0008-0000-0200-0000EE000000}"/>
                </a:ext>
              </a:extLst>
            </xdr:cNvPr>
            <xdr:cNvCxnSpPr/>
          </xdr:nvCxnSpPr>
          <xdr:spPr>
            <a:xfrm>
              <a:off x="634974" y="1952625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9" name="Shape 239" descr="Next step button, hyperlinked to next sheet">
              <a:hlinkClick xmlns:r="http://schemas.openxmlformats.org/officeDocument/2006/relationships" r:id="rId3"/>
              <a:extLst>
                <a:ext uri="{FF2B5EF4-FFF2-40B4-BE49-F238E27FC236}">
                  <a16:creationId xmlns:a16="http://schemas.microsoft.com/office/drawing/2014/main" id="{00000000-0008-0000-0200-0000EF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40" name="Shape 240" descr="Split text into different columns, hyperlinked to web">
              <a:hlinkClick xmlns:r="http://schemas.openxmlformats.org/officeDocument/2006/relationships" r:id="rId4"/>
              <a:extLst>
                <a:ext uri="{FF2B5EF4-FFF2-40B4-BE49-F238E27FC236}">
                  <a16:creationId xmlns:a16="http://schemas.microsoft.com/office/drawing/2014/main" id="{00000000-0008-0000-0200-0000F0000000}"/>
                </a:ext>
              </a:extLst>
            </xdr:cNvPr>
            <xdr:cNvSpPr txBox="1"/>
          </xdr:nvSpPr>
          <xdr:spPr>
            <a:xfrm>
              <a:off x="1038833" y="1673969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id="241" name="Shape 241" descr="Arrow">
              <a:hlinkClick xmlns:r="http://schemas.openxmlformats.org/officeDocument/2006/relationships" r:id="rId4"/>
              <a:extLst>
                <a:ext uri="{FF2B5EF4-FFF2-40B4-BE49-F238E27FC236}">
                  <a16:creationId xmlns:a16="http://schemas.microsoft.com/office/drawing/2014/main" id="{00000000-0008-0000-0200-0000F1000000}"/>
                </a:ext>
              </a:extLst>
            </xdr:cNvPr>
            <xdr:cNvPicPr preferRelativeResize="0"/>
          </xdr:nvPicPr>
          <xdr:blipFill rotWithShape="1">
            <a:blip xmlns:r="http://schemas.openxmlformats.org/officeDocument/2006/relationships" r:embed="rId5">
              <a:alphaModFix/>
            </a:blip>
            <a:srcRect/>
            <a:stretch/>
          </xdr:blipFill>
          <xdr:spPr>
            <a:xfrm>
              <a:off x="611553" y="16644422"/>
              <a:ext cx="454554" cy="448472"/>
            </a:xfrm>
            <a:prstGeom prst="rect">
              <a:avLst/>
            </a:prstGeom>
            <a:noFill/>
            <a:ln>
              <a:noFill/>
            </a:ln>
          </xdr:spPr>
        </xdr:pic>
        <xdr:sp macro="" textlink="">
          <xdr:nvSpPr>
            <xdr:cNvPr id="242" name="Shape 242" descr="All about Get &amp; Transform, hyperlinked to web">
              <a:hlinkClick xmlns:r="http://schemas.openxmlformats.org/officeDocument/2006/relationships" r:id="rId6"/>
              <a:extLst>
                <a:ext uri="{FF2B5EF4-FFF2-40B4-BE49-F238E27FC236}">
                  <a16:creationId xmlns:a16="http://schemas.microsoft.com/office/drawing/2014/main" id="{00000000-0008-0000-0200-0000F2000000}"/>
                </a:ext>
              </a:extLst>
            </xdr:cNvPr>
            <xdr:cNvSpPr txBox="1"/>
          </xdr:nvSpPr>
          <xdr:spPr>
            <a:xfrm>
              <a:off x="1038833" y="1720430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marL="0" lvl="0" indent="0" algn="l" rtl="0">
                <a:spcBef>
                  <a:spcPts val="0"/>
                </a:spcBef>
                <a:spcAft>
                  <a:spcPts val="0"/>
                </a:spcAft>
                <a:buNone/>
              </a:pPr>
              <a:endParaRPr sz="1100" u="sng">
                <a:solidFill>
                  <a:srgbClr val="3F3F3F"/>
                </a:solidFill>
                <a:latin typeface="Quattrocento Sans"/>
                <a:ea typeface="Quattrocento Sans"/>
                <a:cs typeface="Quattrocento Sans"/>
                <a:sym typeface="Quattrocento Sans"/>
              </a:endParaRPr>
            </a:p>
          </xdr:txBody>
        </xdr:sp>
        <xdr:pic>
          <xdr:nvPicPr>
            <xdr:cNvPr id="243" name="Shape 243" descr="Arrow">
              <a:hlinkClick xmlns:r="http://schemas.openxmlformats.org/officeDocument/2006/relationships" r:id="rId6"/>
              <a:extLst>
                <a:ext uri="{FF2B5EF4-FFF2-40B4-BE49-F238E27FC236}">
                  <a16:creationId xmlns:a16="http://schemas.microsoft.com/office/drawing/2014/main" id="{00000000-0008-0000-0200-0000F3000000}"/>
                </a:ext>
              </a:extLst>
            </xdr:cNvPr>
            <xdr:cNvPicPr preferRelativeResize="0"/>
          </xdr:nvPicPr>
          <xdr:blipFill rotWithShape="1">
            <a:blip xmlns:r="http://schemas.openxmlformats.org/officeDocument/2006/relationships" r:embed="rId5">
              <a:alphaModFix/>
            </a:blip>
            <a:srcRect/>
            <a:stretch/>
          </xdr:blipFill>
          <xdr:spPr>
            <a:xfrm>
              <a:off x="611553" y="17102277"/>
              <a:ext cx="454554" cy="448472"/>
            </a:xfrm>
            <a:prstGeom prst="rect">
              <a:avLst/>
            </a:prstGeom>
            <a:noFill/>
            <a:ln>
              <a:noFill/>
            </a:ln>
          </xdr:spPr>
        </xdr:pic>
        <xdr:sp macro="" textlink="">
          <xdr:nvSpPr>
            <xdr:cNvPr id="244" name="Shape 244" descr="All about the LEFT function, hyperlinked to web">
              <a:hlinkClick xmlns:r="http://schemas.openxmlformats.org/officeDocument/2006/relationships" r:id="rId7"/>
              <a:extLst>
                <a:ext uri="{FF2B5EF4-FFF2-40B4-BE49-F238E27FC236}">
                  <a16:creationId xmlns:a16="http://schemas.microsoft.com/office/drawing/2014/main" id="{00000000-0008-0000-0200-0000F4000000}"/>
                </a:ext>
              </a:extLst>
            </xdr:cNvPr>
            <xdr:cNvSpPr txBox="1"/>
          </xdr:nvSpPr>
          <xdr:spPr>
            <a:xfrm>
              <a:off x="1038833" y="1767147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id="245" name="Shape 245" descr="Arrow">
              <a:hlinkClick xmlns:r="http://schemas.openxmlformats.org/officeDocument/2006/relationships" r:id="rId7"/>
              <a:extLst>
                <a:ext uri="{FF2B5EF4-FFF2-40B4-BE49-F238E27FC236}">
                  <a16:creationId xmlns:a16="http://schemas.microsoft.com/office/drawing/2014/main" id="{00000000-0008-0000-0200-0000F5000000}"/>
                </a:ext>
              </a:extLst>
            </xdr:cNvPr>
            <xdr:cNvPicPr preferRelativeResize="0"/>
          </xdr:nvPicPr>
          <xdr:blipFill rotWithShape="1">
            <a:blip xmlns:r="http://schemas.openxmlformats.org/officeDocument/2006/relationships" r:embed="rId5">
              <a:alphaModFix/>
            </a:blip>
            <a:srcRect/>
            <a:stretch/>
          </xdr:blipFill>
          <xdr:spPr>
            <a:xfrm>
              <a:off x="611553" y="17569442"/>
              <a:ext cx="454554" cy="448472"/>
            </a:xfrm>
            <a:prstGeom prst="rect">
              <a:avLst/>
            </a:prstGeom>
            <a:noFill/>
            <a:ln>
              <a:noFill/>
            </a:ln>
          </xdr:spPr>
        </xdr:pic>
        <xdr:sp macro="" textlink="">
          <xdr:nvSpPr>
            <xdr:cNvPr id="246" name="Shape 246" descr="All about the RIGHT function, hyperlinked to web">
              <a:hlinkClick xmlns:r="http://schemas.openxmlformats.org/officeDocument/2006/relationships" r:id="rId8"/>
              <a:extLst>
                <a:ext uri="{FF2B5EF4-FFF2-40B4-BE49-F238E27FC236}">
                  <a16:creationId xmlns:a16="http://schemas.microsoft.com/office/drawing/2014/main" id="{00000000-0008-0000-0200-0000F6000000}"/>
                </a:ext>
              </a:extLst>
            </xdr:cNvPr>
            <xdr:cNvSpPr txBox="1"/>
          </xdr:nvSpPr>
          <xdr:spPr>
            <a:xfrm>
              <a:off x="1038833" y="1813034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id="247" name="Shape 247" descr="Arrow">
              <a:hlinkClick xmlns:r="http://schemas.openxmlformats.org/officeDocument/2006/relationships" r:id="rId8"/>
              <a:extLst>
                <a:ext uri="{FF2B5EF4-FFF2-40B4-BE49-F238E27FC236}">
                  <a16:creationId xmlns:a16="http://schemas.microsoft.com/office/drawing/2014/main" id="{00000000-0008-0000-0200-0000F7000000}"/>
                </a:ext>
              </a:extLst>
            </xdr:cNvPr>
            <xdr:cNvPicPr preferRelativeResize="0"/>
          </xdr:nvPicPr>
          <xdr:blipFill rotWithShape="1">
            <a:blip xmlns:r="http://schemas.openxmlformats.org/officeDocument/2006/relationships" r:embed="rId5">
              <a:alphaModFix/>
            </a:blip>
            <a:srcRect/>
            <a:stretch/>
          </xdr:blipFill>
          <xdr:spPr>
            <a:xfrm>
              <a:off x="611553" y="18035072"/>
              <a:ext cx="454554" cy="448472"/>
            </a:xfrm>
            <a:prstGeom prst="rect">
              <a:avLst/>
            </a:prstGeom>
            <a:noFill/>
            <a:ln>
              <a:noFill/>
            </a:ln>
          </xdr:spPr>
        </xdr:pic>
        <xdr:sp macro="" textlink="">
          <xdr:nvSpPr>
            <xdr:cNvPr id="248" name="Shape 248" descr="All about the FIND function, hyperlinked to web">
              <a:hlinkClick xmlns:r="http://schemas.openxmlformats.org/officeDocument/2006/relationships" r:id="rId9"/>
              <a:extLst>
                <a:ext uri="{FF2B5EF4-FFF2-40B4-BE49-F238E27FC236}">
                  <a16:creationId xmlns:a16="http://schemas.microsoft.com/office/drawing/2014/main" id="{00000000-0008-0000-0200-0000F8000000}"/>
                </a:ext>
              </a:extLst>
            </xdr:cNvPr>
            <xdr:cNvSpPr txBox="1"/>
          </xdr:nvSpPr>
          <xdr:spPr>
            <a:xfrm>
              <a:off x="1038833" y="1859495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id="249" name="Shape 249" descr="Arrow">
              <a:hlinkClick xmlns:r="http://schemas.openxmlformats.org/officeDocument/2006/relationships" r:id="rId9"/>
              <a:extLst>
                <a:ext uri="{FF2B5EF4-FFF2-40B4-BE49-F238E27FC236}">
                  <a16:creationId xmlns:a16="http://schemas.microsoft.com/office/drawing/2014/main" id="{00000000-0008-0000-0200-0000F9000000}"/>
                </a:ext>
              </a:extLst>
            </xdr:cNvPr>
            <xdr:cNvPicPr preferRelativeResize="0"/>
          </xdr:nvPicPr>
          <xdr:blipFill rotWithShape="1">
            <a:blip xmlns:r="http://schemas.openxmlformats.org/officeDocument/2006/relationships" r:embed="rId5">
              <a:alphaModFix/>
            </a:blip>
            <a:srcRect/>
            <a:stretch/>
          </xdr:blipFill>
          <xdr:spPr>
            <a:xfrm>
              <a:off x="611553" y="18492927"/>
              <a:ext cx="454554" cy="448472"/>
            </a:xfrm>
            <a:prstGeom prst="rect">
              <a:avLst/>
            </a:prstGeom>
            <a:noFill/>
            <a:ln>
              <a:noFill/>
            </a:ln>
          </xdr:spPr>
        </xdr:pic>
        <xdr:sp macro="" textlink="">
          <xdr:nvSpPr>
            <xdr:cNvPr id="250" name="Shape 250" descr="All about the LEN function, hyperlinked to web">
              <a:hlinkClick xmlns:r="http://schemas.openxmlformats.org/officeDocument/2006/relationships" r:id="rId10"/>
              <a:extLst>
                <a:ext uri="{FF2B5EF4-FFF2-40B4-BE49-F238E27FC236}">
                  <a16:creationId xmlns:a16="http://schemas.microsoft.com/office/drawing/2014/main" id="{00000000-0008-0000-0200-0000FA000000}"/>
                </a:ext>
              </a:extLst>
            </xdr:cNvPr>
            <xdr:cNvSpPr txBox="1"/>
          </xdr:nvSpPr>
          <xdr:spPr>
            <a:xfrm>
              <a:off x="1038833" y="1906212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id="251" name="Shape 251" descr="Arrow">
              <a:hlinkClick xmlns:r="http://schemas.openxmlformats.org/officeDocument/2006/relationships" r:id="rId10"/>
              <a:extLst>
                <a:ext uri="{FF2B5EF4-FFF2-40B4-BE49-F238E27FC236}">
                  <a16:creationId xmlns:a16="http://schemas.microsoft.com/office/drawing/2014/main" id="{00000000-0008-0000-0200-0000FB000000}"/>
                </a:ext>
              </a:extLst>
            </xdr:cNvPr>
            <xdr:cNvPicPr preferRelativeResize="0"/>
          </xdr:nvPicPr>
          <xdr:blipFill rotWithShape="1">
            <a:blip xmlns:r="http://schemas.openxmlformats.org/officeDocument/2006/relationships" r:embed="rId5">
              <a:alphaModFix/>
            </a:blip>
            <a:srcRect/>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10" name="Shape 2">
          <a:extLst>
            <a:ext uri="{FF2B5EF4-FFF2-40B4-BE49-F238E27FC236}">
              <a16:creationId xmlns:a16="http://schemas.microsoft.com/office/drawing/2014/main" id="{00000000-0008-0000-0200-00000A000000}"/>
            </a:ext>
          </a:extLst>
        </xdr:cNvPr>
        <xdr:cNvGrpSpPr/>
      </xdr:nvGrpSpPr>
      <xdr:grpSpPr>
        <a:xfrm>
          <a:off x="390525" y="5539740"/>
          <a:ext cx="5695950" cy="3933825"/>
          <a:chOff x="2498025" y="1813088"/>
          <a:chExt cx="5695950" cy="3933825"/>
        </a:xfrm>
      </xdr:grpSpPr>
      <xdr:grpSp>
        <xdr:nvGrpSpPr>
          <xdr:cNvPr id="252" name="Shape 252"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200-0000FC000000}"/>
              </a:ext>
            </a:extLst>
          </xdr:cNvPr>
          <xdr:cNvGrpSpPr/>
        </xdr:nvGrpSpPr>
        <xdr:grpSpPr>
          <a:xfrm>
            <a:off x="2498025" y="1813088"/>
            <a:ext cx="5695950" cy="3933825"/>
            <a:chOff x="390525" y="5943600"/>
            <a:chExt cx="5695950" cy="3940174"/>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390525" y="5943600"/>
              <a:ext cx="5695950" cy="3940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3" name="Shape 253" descr="Background">
              <a:extLst>
                <a:ext uri="{FF2B5EF4-FFF2-40B4-BE49-F238E27FC236}">
                  <a16:creationId xmlns:a16="http://schemas.microsoft.com/office/drawing/2014/main" id="{00000000-0008-0000-0200-0000FD000000}"/>
                </a:ext>
              </a:extLst>
            </xdr:cNvPr>
            <xdr:cNvSpPr/>
          </xdr:nvSpPr>
          <xdr:spPr>
            <a:xfrm>
              <a:off x="390525" y="5943600"/>
              <a:ext cx="5695950" cy="39401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54" name="Shape 254" descr="Split a column based on delimiters">
              <a:extLst>
                <a:ext uri="{FF2B5EF4-FFF2-40B4-BE49-F238E27FC236}">
                  <a16:creationId xmlns:a16="http://schemas.microsoft.com/office/drawing/2014/main" id="{00000000-0008-0000-0200-0000FE00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based on delimiters</a:t>
              </a:r>
              <a:endParaRPr sz="2200" b="0">
                <a:solidFill>
                  <a:srgbClr val="3A3838"/>
                </a:solidFill>
                <a:latin typeface="Quattrocento Sans"/>
                <a:ea typeface="Quattrocento Sans"/>
                <a:cs typeface="Quattrocento Sans"/>
                <a:sym typeface="Quattrocento Sans"/>
              </a:endParaRPr>
            </a:p>
          </xdr:txBody>
        </xdr:sp>
        <xdr:cxnSp macro="">
          <xdr:nvCxnSpPr>
            <xdr:cNvPr id="255" name="Shape 255" descr="Decorative line">
              <a:extLst>
                <a:ext uri="{FF2B5EF4-FFF2-40B4-BE49-F238E27FC236}">
                  <a16:creationId xmlns:a16="http://schemas.microsoft.com/office/drawing/2014/main" id="{00000000-0008-0000-0200-0000FF00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56" name="Shape 256" descr="Decorative line">
              <a:extLst>
                <a:ext uri="{FF2B5EF4-FFF2-40B4-BE49-F238E27FC236}">
                  <a16:creationId xmlns:a16="http://schemas.microsoft.com/office/drawing/2014/main" id="{00000000-0008-0000-0200-000000010000}"/>
                </a:ext>
              </a:extLst>
            </xdr:cNvPr>
            <xdr:cNvCxnSpPr/>
          </xdr:nvCxnSpPr>
          <xdr:spPr>
            <a:xfrm>
              <a:off x="625449" y="965091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57" name="Shape 257"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200-000001010000}"/>
                </a:ext>
              </a:extLst>
            </xdr:cNvPr>
            <xdr:cNvSpPr txBox="1"/>
          </xdr:nvSpPr>
          <xdr:spPr>
            <a:xfrm>
              <a:off x="619125" y="6652845"/>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lang="en-US" sz="1100" b="0">
                  <a:solidFill>
                    <a:schemeClr val="dk1"/>
                  </a:solidFill>
                  <a:latin typeface="Quattrocento Sans"/>
                  <a:ea typeface="Quattrocento Sans"/>
                  <a:cs typeface="Quattrocento Sans"/>
                  <a:sym typeface="Quattrocento Sans"/>
                </a:rPr>
                <a:t>Try </a:t>
              </a:r>
              <a:r>
                <a:rPr lang="en-US" sz="1100" b="1">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macro="" textlink="">
          <xdr:nvSpPr>
            <xdr:cNvPr id="258" name="Shape 258" descr="Click and drag to select the cells from Nancy all the way down to Yvonne">
              <a:extLst>
                <a:ext uri="{FF2B5EF4-FFF2-40B4-BE49-F238E27FC236}">
                  <a16:creationId xmlns:a16="http://schemas.microsoft.com/office/drawing/2014/main" id="{00000000-0008-0000-0200-000002010000}"/>
                </a:ext>
              </a:extLst>
            </xdr:cNvPr>
            <xdr:cNvSpPr txBox="1"/>
          </xdr:nvSpPr>
          <xdr:spPr>
            <a:xfrm>
              <a:off x="1029308" y="7160591"/>
              <a:ext cx="4809516" cy="49750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lang="en-US" sz="1100" b="1">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lang="en-US" sz="1100" b="1">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59" name="Shape 259" descr="1">
              <a:extLst>
                <a:ext uri="{FF2B5EF4-FFF2-40B4-BE49-F238E27FC236}">
                  <a16:creationId xmlns:a16="http://schemas.microsoft.com/office/drawing/2014/main" id="{00000000-0008-0000-0200-000003010000}"/>
                </a:ext>
              </a:extLst>
            </xdr:cNvPr>
            <xdr:cNvSpPr/>
          </xdr:nvSpPr>
          <xdr:spPr>
            <a:xfrm>
              <a:off x="622274" y="711809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60" name="Shape 260" descr="On the Data tab, click Text to Columns. Make sure that Delimited is selected, and then click Next">
              <a:extLst>
                <a:ext uri="{FF2B5EF4-FFF2-40B4-BE49-F238E27FC236}">
                  <a16:creationId xmlns:a16="http://schemas.microsoft.com/office/drawing/2014/main" id="{00000000-0008-0000-0200-000004010000}"/>
                </a:ext>
              </a:extLst>
            </xdr:cNvPr>
            <xdr:cNvSpPr txBox="1"/>
          </xdr:nvSpPr>
          <xdr:spPr>
            <a:xfrm>
              <a:off x="1029307" y="763283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lang="en-US" sz="1100" b="1">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xdr:txBody>
        </xdr:sp>
        <xdr:sp macro="" textlink="">
          <xdr:nvSpPr>
            <xdr:cNvPr id="261" name="Shape 261" descr="2">
              <a:extLst>
                <a:ext uri="{FF2B5EF4-FFF2-40B4-BE49-F238E27FC236}">
                  <a16:creationId xmlns:a16="http://schemas.microsoft.com/office/drawing/2014/main" id="{00000000-0008-0000-0200-000005010000}"/>
                </a:ext>
              </a:extLst>
            </xdr:cNvPr>
            <xdr:cNvSpPr/>
          </xdr:nvSpPr>
          <xdr:spPr>
            <a:xfrm>
              <a:off x="622274" y="75903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62" name="Shape 262" descr="Under Delimiters, make sure that Comma is the only checkbox selected, and then click Next">
              <a:extLst>
                <a:ext uri="{FF2B5EF4-FFF2-40B4-BE49-F238E27FC236}">
                  <a16:creationId xmlns:a16="http://schemas.microsoft.com/office/drawing/2014/main" id="{00000000-0008-0000-0200-000006010000}"/>
                </a:ext>
              </a:extLst>
            </xdr:cNvPr>
            <xdr:cNvSpPr txBox="1"/>
          </xdr:nvSpPr>
          <xdr:spPr>
            <a:xfrm>
              <a:off x="1029307" y="81486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lang="en-US" sz="1100" b="1">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3" name="Shape 263" descr="3">
              <a:extLst>
                <a:ext uri="{FF2B5EF4-FFF2-40B4-BE49-F238E27FC236}">
                  <a16:creationId xmlns:a16="http://schemas.microsoft.com/office/drawing/2014/main" id="{00000000-0008-0000-0200-000007010000}"/>
                </a:ext>
              </a:extLst>
            </xdr:cNvPr>
            <xdr:cNvSpPr/>
          </xdr:nvSpPr>
          <xdr:spPr>
            <a:xfrm>
              <a:off x="622274" y="81061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64" name="Shape 264" descr="Click the General option">
              <a:extLst>
                <a:ext uri="{FF2B5EF4-FFF2-40B4-BE49-F238E27FC236}">
                  <a16:creationId xmlns:a16="http://schemas.microsoft.com/office/drawing/2014/main" id="{00000000-0008-0000-0200-000008010000}"/>
                </a:ext>
              </a:extLst>
            </xdr:cNvPr>
            <xdr:cNvSpPr txBox="1"/>
          </xdr:nvSpPr>
          <xdr:spPr>
            <a:xfrm>
              <a:off x="1029307" y="8661097"/>
              <a:ext cx="4809517" cy="3876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lang="en-US" sz="1100" b="1">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macro="" textlink="">
          <xdr:nvSpPr>
            <xdr:cNvPr id="265" name="Shape 265" descr="4">
              <a:extLst>
                <a:ext uri="{FF2B5EF4-FFF2-40B4-BE49-F238E27FC236}">
                  <a16:creationId xmlns:a16="http://schemas.microsoft.com/office/drawing/2014/main" id="{00000000-0008-0000-0200-000009010000}"/>
                </a:ext>
              </a:extLst>
            </xdr:cNvPr>
            <xdr:cNvSpPr/>
          </xdr:nvSpPr>
          <xdr:spPr>
            <a:xfrm>
              <a:off x="622274" y="86185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266" name="Shape 266" descr="Finally, click inside the Destination box and type $D$32. Then click Finish">
              <a:extLst>
                <a:ext uri="{FF2B5EF4-FFF2-40B4-BE49-F238E27FC236}">
                  <a16:creationId xmlns:a16="http://schemas.microsoft.com/office/drawing/2014/main" id="{00000000-0008-0000-0200-00000A010000}"/>
                </a:ext>
              </a:extLst>
            </xdr:cNvPr>
            <xdr:cNvSpPr txBox="1"/>
          </xdr:nvSpPr>
          <xdr:spPr>
            <a:xfrm>
              <a:off x="1029307" y="9127586"/>
              <a:ext cx="4809517" cy="44504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lang="en-US" sz="1100" b="1">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lang="en-US" sz="1100" b="1">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lang="en-US" sz="1100" b="1">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7" name="Shape 267" descr="5">
              <a:extLst>
                <a:ext uri="{FF2B5EF4-FFF2-40B4-BE49-F238E27FC236}">
                  <a16:creationId xmlns:a16="http://schemas.microsoft.com/office/drawing/2014/main" id="{00000000-0008-0000-0200-00000B010000}"/>
                </a:ext>
              </a:extLst>
            </xdr:cNvPr>
            <xdr:cNvSpPr/>
          </xdr:nvSpPr>
          <xdr:spPr>
            <a:xfrm>
              <a:off x="622274" y="908508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12" name="Shape 2">
          <a:extLst>
            <a:ext uri="{FF2B5EF4-FFF2-40B4-BE49-F238E27FC236}">
              <a16:creationId xmlns:a16="http://schemas.microsoft.com/office/drawing/2014/main" id="{00000000-0008-0000-0200-00000C000000}"/>
            </a:ext>
          </a:extLst>
        </xdr:cNvPr>
        <xdr:cNvGrpSpPr/>
      </xdr:nvGrpSpPr>
      <xdr:grpSpPr>
        <a:xfrm>
          <a:off x="8658225" y="8178165"/>
          <a:ext cx="3314700" cy="1714500"/>
          <a:chOff x="3688650" y="2922750"/>
          <a:chExt cx="3314700" cy="1714500"/>
        </a:xfrm>
      </xdr:grpSpPr>
      <xdr:grpSp>
        <xdr:nvGrpSpPr>
          <xdr:cNvPr id="268" name="Shape 268"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C010000}"/>
              </a:ext>
            </a:extLst>
          </xdr:cNvPr>
          <xdr:cNvGrpSpPr/>
        </xdr:nvGrpSpPr>
        <xdr:grpSpPr>
          <a:xfrm>
            <a:off x="3688650" y="2922750"/>
            <a:ext cx="3314700" cy="1714500"/>
            <a:chOff x="8477250" y="8591549"/>
            <a:chExt cx="3314700" cy="1504951"/>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8477250" y="8591549"/>
              <a:ext cx="3314700" cy="1504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9" name="Shape 269" descr="Hike">
              <a:extLst>
                <a:ext uri="{FF2B5EF4-FFF2-40B4-BE49-F238E27FC236}">
                  <a16:creationId xmlns:a16="http://schemas.microsoft.com/office/drawing/2014/main" id="{00000000-0008-0000-0200-00000D010000}"/>
                </a:ext>
              </a:extLst>
            </xdr:cNvPr>
            <xdr:cNvPicPr preferRelativeResize="0"/>
          </xdr:nvPicPr>
          <xdr:blipFill rotWithShape="1">
            <a:blip xmlns:r="http://schemas.openxmlformats.org/officeDocument/2006/relationships" r:embed="rId11">
              <a:alphaModFix/>
            </a:blip>
            <a:srcRect/>
            <a:stretch/>
          </xdr:blipFill>
          <xdr:spPr>
            <a:xfrm>
              <a:off x="8477250" y="8682899"/>
              <a:ext cx="420378" cy="420378"/>
            </a:xfrm>
            <a:prstGeom prst="rect">
              <a:avLst/>
            </a:prstGeom>
            <a:noFill/>
            <a:ln>
              <a:noFill/>
            </a:ln>
          </xdr:spPr>
        </xdr:pic>
        <xdr:sp macro="" textlink="">
          <xdr:nvSpPr>
            <xdr:cNvPr id="270" name="Shape 270"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E010000}"/>
                </a:ext>
              </a:extLst>
            </xdr:cNvPr>
            <xdr:cNvSpPr txBox="1"/>
          </xdr:nvSpPr>
          <xdr:spPr>
            <a:xfrm>
              <a:off x="8783628" y="8591549"/>
              <a:ext cx="3008322" cy="15049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WORTH EXPLORING</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another way of working with data. You can query an external source, and you can split the data that comes from the source. You do that once, and the data is refreshable and easy to work with from that moment on. Curious? Click the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lang="en-US" sz="1100" b="1">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14" name="Shape 2">
          <a:extLst>
            <a:ext uri="{FF2B5EF4-FFF2-40B4-BE49-F238E27FC236}">
              <a16:creationId xmlns:a16="http://schemas.microsoft.com/office/drawing/2014/main" id="{00000000-0008-0000-0200-00000E000000}"/>
            </a:ext>
          </a:extLst>
        </xdr:cNvPr>
        <xdr:cNvGrpSpPr/>
      </xdr:nvGrpSpPr>
      <xdr:grpSpPr>
        <a:xfrm>
          <a:off x="323850" y="257175"/>
          <a:ext cx="5695950" cy="4619625"/>
          <a:chOff x="2498025" y="1470188"/>
          <a:chExt cx="5695950" cy="4619625"/>
        </a:xfrm>
      </xdr:grpSpPr>
      <xdr:grpSp>
        <xdr:nvGrpSpPr>
          <xdr:cNvPr id="271" name="Shape 271"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00000000-0008-0000-0200-00000F010000}"/>
              </a:ext>
            </a:extLst>
          </xdr:cNvPr>
          <xdr:cNvGrpSpPr/>
        </xdr:nvGrpSpPr>
        <xdr:grpSpPr>
          <a:xfrm>
            <a:off x="2498025" y="1470188"/>
            <a:ext cx="5695950" cy="4619625"/>
            <a:chOff x="323850" y="257175"/>
            <a:chExt cx="5695950" cy="4619625"/>
          </a:xfrm>
        </xdr:grpSpPr>
        <xdr:sp macro="" textlink="">
          <xdr:nvSpPr>
            <xdr:cNvPr id="15" name="Shape 4">
              <a:extLst>
                <a:ext uri="{FF2B5EF4-FFF2-40B4-BE49-F238E27FC236}">
                  <a16:creationId xmlns:a16="http://schemas.microsoft.com/office/drawing/2014/main" id="{00000000-0008-0000-0200-00000F000000}"/>
                </a:ext>
              </a:extLst>
            </xdr:cNvPr>
            <xdr:cNvSpPr/>
          </xdr:nvSpPr>
          <xdr:spPr>
            <a:xfrm>
              <a:off x="323850" y="257175"/>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72" name="Shape 272">
              <a:extLst>
                <a:ext uri="{FF2B5EF4-FFF2-40B4-BE49-F238E27FC236}">
                  <a16:creationId xmlns:a16="http://schemas.microsoft.com/office/drawing/2014/main" id="{00000000-0008-0000-0200-000010010000}"/>
                </a:ext>
              </a:extLst>
            </xdr:cNvPr>
            <xdr:cNvGrpSpPr/>
          </xdr:nvGrpSpPr>
          <xdr:grpSpPr>
            <a:xfrm>
              <a:off x="323850" y="257175"/>
              <a:ext cx="5695950" cy="4619625"/>
              <a:chOff x="323850" y="257175"/>
              <a:chExt cx="5695950" cy="4619625"/>
            </a:xfrm>
          </xdr:grpSpPr>
          <xdr:sp macro="" textlink="">
            <xdr:nvSpPr>
              <xdr:cNvPr id="273" name="Shape 273" descr="Background">
                <a:extLst>
                  <a:ext uri="{FF2B5EF4-FFF2-40B4-BE49-F238E27FC236}">
                    <a16:creationId xmlns:a16="http://schemas.microsoft.com/office/drawing/2014/main" id="{00000000-0008-0000-0200-000011010000}"/>
                  </a:ext>
                </a:extLst>
              </xdr:cNvPr>
              <xdr:cNvSpPr/>
            </xdr:nvSpPr>
            <xdr:spPr>
              <a:xfrm>
                <a:off x="323850" y="257175"/>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4" name="Shape 274" descr="Data stuffed into one column? Split it">
                <a:extLst>
                  <a:ext uri="{FF2B5EF4-FFF2-40B4-BE49-F238E27FC236}">
                    <a16:creationId xmlns:a16="http://schemas.microsoft.com/office/drawing/2014/main" id="{00000000-0008-0000-0200-000012010000}"/>
                  </a:ext>
                </a:extLst>
              </xdr:cNvPr>
              <xdr:cNvSpPr txBox="1"/>
            </xdr:nvSpPr>
            <xdr:spPr>
              <a:xfrm>
                <a:off x="555598" y="3758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Data stuffed into one column? Split it.</a:t>
                </a:r>
                <a:endParaRPr sz="2200" b="0">
                  <a:solidFill>
                    <a:srgbClr val="3A3838"/>
                  </a:solidFill>
                  <a:latin typeface="Quattrocento Sans"/>
                  <a:ea typeface="Quattrocento Sans"/>
                  <a:cs typeface="Quattrocento Sans"/>
                  <a:sym typeface="Quattrocento Sans"/>
                </a:endParaRPr>
              </a:p>
            </xdr:txBody>
          </xdr:sp>
          <xdr:cxnSp macro="">
            <xdr:nvCxnSpPr>
              <xdr:cNvPr id="275" name="Shape 275" descr="Decorative line">
                <a:extLst>
                  <a:ext uri="{FF2B5EF4-FFF2-40B4-BE49-F238E27FC236}">
                    <a16:creationId xmlns:a16="http://schemas.microsoft.com/office/drawing/2014/main" id="{00000000-0008-0000-0200-000013010000}"/>
                  </a:ext>
                </a:extLst>
              </xdr:cNvPr>
              <xdr:cNvCxnSpPr/>
            </xdr:nvCxnSpPr>
            <xdr:spPr>
              <a:xfrm>
                <a:off x="558774" y="8832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6" name="Shape 276" descr="Dive down for more detail">
                <a:extLst>
                  <a:ext uri="{FF2B5EF4-FFF2-40B4-BE49-F238E27FC236}">
                    <a16:creationId xmlns:a16="http://schemas.microsoft.com/office/drawing/2014/main" id="{00000000-0008-0000-0200-000014010000}"/>
                  </a:ext>
                </a:extLst>
              </xdr:cNvPr>
              <xdr:cNvSpPr/>
            </xdr:nvSpPr>
            <xdr:spPr>
              <a:xfrm>
                <a:off x="558774" y="40996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77" name="Shape 277" descr="Decorative line">
                <a:extLst>
                  <a:ext uri="{FF2B5EF4-FFF2-40B4-BE49-F238E27FC236}">
                    <a16:creationId xmlns:a16="http://schemas.microsoft.com/office/drawing/2014/main" id="{00000000-0008-0000-0200-000015010000}"/>
                  </a:ext>
                </a:extLst>
              </xdr:cNvPr>
              <xdr:cNvCxnSpPr/>
            </xdr:nvCxnSpPr>
            <xdr:spPr>
              <a:xfrm>
                <a:off x="558774" y="387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8" name="Shape 278" descr="Next step button, hyperlinked to next sheet">
                <a:hlinkClick xmlns:r="http://schemas.openxmlformats.org/officeDocument/2006/relationships" r:id="rId3"/>
                <a:extLst>
                  <a:ext uri="{FF2B5EF4-FFF2-40B4-BE49-F238E27FC236}">
                    <a16:creationId xmlns:a16="http://schemas.microsoft.com/office/drawing/2014/main" id="{00000000-0008-0000-0200-00001601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79" name="Shape 279" descr="In the cells under First name, type the first names that are in the Email column: Nancy, Andy, and so on">
                <a:extLst>
                  <a:ext uri="{FF2B5EF4-FFF2-40B4-BE49-F238E27FC236}">
                    <a16:creationId xmlns:a16="http://schemas.microsoft.com/office/drawing/2014/main" id="{00000000-0008-0000-0200-000017010000}"/>
                  </a:ext>
                </a:extLst>
              </xdr:cNvPr>
              <xdr:cNvSpPr txBox="1"/>
            </xdr:nvSpPr>
            <xdr:spPr>
              <a:xfrm>
                <a:off x="962633" y="1073297"/>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In the cells under </a:t>
                </a:r>
                <a:r>
                  <a:rPr lang="en-US" sz="1100" b="1" i="0" u="none" strike="noStrike" cap="none">
                    <a:solidFill>
                      <a:srgbClr val="3F3F3F"/>
                    </a:solidFill>
                    <a:latin typeface="Quattrocento Sans"/>
                    <a:ea typeface="Quattrocento Sans"/>
                    <a:cs typeface="Quattrocento Sans"/>
                    <a:sym typeface="Quattrocento Sans"/>
                  </a:rPr>
                  <a:t>First name</a:t>
                </a:r>
                <a:r>
                  <a:rPr lang="en-US" sz="1100" i="0" u="none" strike="noStrike" cap="none">
                    <a:solidFill>
                      <a:srgbClr val="3F3F3F"/>
                    </a:solidFill>
                    <a:latin typeface="Quattrocento Sans"/>
                    <a:ea typeface="Quattrocento Sans"/>
                    <a:cs typeface="Quattrocento Sans"/>
                    <a:sym typeface="Quattrocento Sans"/>
                  </a:rPr>
                  <a:t>, type the first names that are in the Email column: </a:t>
                </a:r>
                <a:r>
                  <a:rPr lang="en-US" sz="1100" i="1" u="none" strike="noStrike" cap="none">
                    <a:solidFill>
                      <a:srgbClr val="3F3F3F"/>
                    </a:solidFill>
                    <a:latin typeface="Quattrocento Sans"/>
                    <a:ea typeface="Quattrocento Sans"/>
                    <a:cs typeface="Quattrocento Sans"/>
                    <a:sym typeface="Quattrocento Sans"/>
                  </a:rPr>
                  <a:t>Nancy</a:t>
                </a:r>
                <a:r>
                  <a:rPr lang="en-US" sz="1100" i="0" u="none" strike="noStrike" cap="none">
                    <a:solidFill>
                      <a:srgbClr val="3F3F3F"/>
                    </a:solidFill>
                    <a:latin typeface="Quattrocento Sans"/>
                    <a:ea typeface="Quattrocento Sans"/>
                    <a:cs typeface="Quattrocento Sans"/>
                    <a:sym typeface="Quattrocento Sans"/>
                  </a:rPr>
                  <a:t>, </a:t>
                </a:r>
                <a:r>
                  <a:rPr lang="en-US" sz="1100" i="1" u="none" strike="noStrike" cap="none">
                    <a:solidFill>
                      <a:srgbClr val="3F3F3F"/>
                    </a:solidFill>
                    <a:latin typeface="Quattrocento Sans"/>
                    <a:ea typeface="Quattrocento Sans"/>
                    <a:cs typeface="Quattrocento Sans"/>
                    <a:sym typeface="Quattrocento Sans"/>
                  </a:rPr>
                  <a:t>Andy</a:t>
                </a:r>
                <a:r>
                  <a:rPr lang="en-US" sz="1100" i="0" u="none" strike="noStrike" cap="none">
                    <a:solidFill>
                      <a:srgbClr val="3F3F3F"/>
                    </a:solidFill>
                    <a:latin typeface="Quattrocento Sans"/>
                    <a:ea typeface="Quattrocento Sans"/>
                    <a:cs typeface="Quattrocento Sans"/>
                    <a:sym typeface="Quattrocento Sans"/>
                  </a:rPr>
                  <a:t>, and so on.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0" name="Shape 280" descr="1">
                <a:extLst>
                  <a:ext uri="{FF2B5EF4-FFF2-40B4-BE49-F238E27FC236}">
                    <a16:creationId xmlns:a16="http://schemas.microsoft.com/office/drawing/2014/main" id="{00000000-0008-0000-0200-000018010000}"/>
                  </a:ext>
                </a:extLst>
              </xdr:cNvPr>
              <xdr:cNvSpPr/>
            </xdr:nvSpPr>
            <xdr:spPr>
              <a:xfrm>
                <a:off x="555599" y="10307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81" name="Shape 281" descr="When you see the faded list of suggestions, press Enter right away">
                <a:extLst>
                  <a:ext uri="{FF2B5EF4-FFF2-40B4-BE49-F238E27FC236}">
                    <a16:creationId xmlns:a16="http://schemas.microsoft.com/office/drawing/2014/main" id="{00000000-0008-0000-0200-000019010000}"/>
                  </a:ext>
                </a:extLst>
              </xdr:cNvPr>
              <xdr:cNvSpPr txBox="1"/>
            </xdr:nvSpPr>
            <xdr:spPr>
              <a:xfrm>
                <a:off x="962632" y="1568125"/>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macro="" textlink="">
            <xdr:nvSpPr>
              <xdr:cNvPr id="282" name="Shape 282" descr="2">
                <a:extLst>
                  <a:ext uri="{FF2B5EF4-FFF2-40B4-BE49-F238E27FC236}">
                    <a16:creationId xmlns:a16="http://schemas.microsoft.com/office/drawing/2014/main" id="{00000000-0008-0000-0200-00001A010000}"/>
                  </a:ext>
                </a:extLst>
              </xdr:cNvPr>
              <xdr:cNvSpPr/>
            </xdr:nvSpPr>
            <xdr:spPr>
              <a:xfrm>
                <a:off x="555599" y="152562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83" name="Shape 283" descr="Try another way to Flash Fill: Click the cell with Smith">
                <a:extLst>
                  <a:ext uri="{FF2B5EF4-FFF2-40B4-BE49-F238E27FC236}">
                    <a16:creationId xmlns:a16="http://schemas.microsoft.com/office/drawing/2014/main" id="{00000000-0008-0000-0200-00001B010000}"/>
                  </a:ext>
                </a:extLst>
              </xdr:cNvPr>
              <xdr:cNvSpPr txBox="1"/>
            </xdr:nvSpPr>
            <xdr:spPr>
              <a:xfrm>
                <a:off x="962633" y="29224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4" name="Shape 284" descr="3">
                <a:extLst>
                  <a:ext uri="{FF2B5EF4-FFF2-40B4-BE49-F238E27FC236}">
                    <a16:creationId xmlns:a16="http://schemas.microsoft.com/office/drawing/2014/main" id="{00000000-0008-0000-0200-00001C010000}"/>
                  </a:ext>
                </a:extLst>
              </xdr:cNvPr>
              <xdr:cNvSpPr/>
            </xdr:nvSpPr>
            <xdr:spPr>
              <a:xfrm>
                <a:off x="555599" y="2879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85" name="Shape 285"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200-00001D010000}"/>
                  </a:ext>
                </a:extLst>
              </xdr:cNvPr>
              <xdr:cNvSpPr txBox="1"/>
            </xdr:nvSpPr>
            <xdr:spPr>
              <a:xfrm>
                <a:off x="1808447" y="1790872"/>
                <a:ext cx="3866542" cy="7849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lang="en-US" sz="1100" b="1">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macro="" textlink="">
            <xdr:nvSpPr>
              <xdr:cNvPr id="286" name="Shape 286" descr="Click Home &gt; Fill &gt; Flash Fill. Now the last names are in their own column">
                <a:extLst>
                  <a:ext uri="{FF2B5EF4-FFF2-40B4-BE49-F238E27FC236}">
                    <a16:creationId xmlns:a16="http://schemas.microsoft.com/office/drawing/2014/main" id="{00000000-0008-0000-0200-00001E010000}"/>
                  </a:ext>
                </a:extLst>
              </xdr:cNvPr>
              <xdr:cNvSpPr txBox="1"/>
            </xdr:nvSpPr>
            <xdr:spPr>
              <a:xfrm>
                <a:off x="962633" y="34241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Home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Fill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Flash Fill</a:t>
                </a:r>
                <a:r>
                  <a:rPr lang="en-US" sz="1100" i="0" u="none" strike="noStrike" cap="none">
                    <a:solidFill>
                      <a:srgbClr val="3F3F3F"/>
                    </a:solidFill>
                    <a:latin typeface="Quattrocento Sans"/>
                    <a:ea typeface="Quattrocento Sans"/>
                    <a:cs typeface="Quattrocento Sans"/>
                    <a:sym typeface="Quattrocento Sans"/>
                  </a:rPr>
                  <a:t>. Now the last names are in their own column.</a:t>
                </a:r>
                <a:endParaRPr sz="1400"/>
              </a:p>
            </xdr:txBody>
          </xdr:sp>
          <xdr:sp macro="" textlink="">
            <xdr:nvSpPr>
              <xdr:cNvPr id="287" name="Shape 287" descr="4">
                <a:extLst>
                  <a:ext uri="{FF2B5EF4-FFF2-40B4-BE49-F238E27FC236}">
                    <a16:creationId xmlns:a16="http://schemas.microsoft.com/office/drawing/2014/main" id="{00000000-0008-0000-0200-00001F010000}"/>
                  </a:ext>
                </a:extLst>
              </xdr:cNvPr>
              <xdr:cNvSpPr/>
            </xdr:nvSpPr>
            <xdr:spPr>
              <a:xfrm>
                <a:off x="555599" y="33816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id="288" name="Shape 288" descr="Flash Fill">
              <a:extLst>
                <a:ext uri="{FF2B5EF4-FFF2-40B4-BE49-F238E27FC236}">
                  <a16:creationId xmlns:a16="http://schemas.microsoft.com/office/drawing/2014/main" id="{00000000-0008-0000-0200-000020010000}"/>
                </a:ext>
              </a:extLst>
            </xdr:cNvPr>
            <xdr:cNvPicPr preferRelativeResize="0"/>
          </xdr:nvPicPr>
          <xdr:blipFill rotWithShape="1">
            <a:blip xmlns:r="http://schemas.openxmlformats.org/officeDocument/2006/relationships" r:embed="rId12">
              <a:alphaModFix/>
            </a:blip>
            <a:srcRect/>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323850</xdr:colOff>
      <xdr:row>0</xdr:row>
      <xdr:rowOff>266700</xdr:rowOff>
    </xdr:from>
    <xdr:ext cx="5695950" cy="4619625"/>
    <xdr:grpSp>
      <xdr:nvGrpSpPr>
        <xdr:cNvPr id="2" name="Shape 2">
          <a:extLst>
            <a:ext uri="{FF2B5EF4-FFF2-40B4-BE49-F238E27FC236}">
              <a16:creationId xmlns:a16="http://schemas.microsoft.com/office/drawing/2014/main" id="{00000000-0008-0000-0300-000002000000}"/>
            </a:ext>
          </a:extLst>
        </xdr:cNvPr>
        <xdr:cNvGrpSpPr/>
      </xdr:nvGrpSpPr>
      <xdr:grpSpPr>
        <a:xfrm>
          <a:off x="323850" y="266700"/>
          <a:ext cx="5695950" cy="4619625"/>
          <a:chOff x="2498025" y="1470188"/>
          <a:chExt cx="5695950" cy="4619625"/>
        </a:xfrm>
      </xdr:grpSpPr>
      <xdr:grpSp>
        <xdr:nvGrpSpPr>
          <xdr:cNvPr id="289" name="Shape 289"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300-000021010000}"/>
              </a:ext>
            </a:extLst>
          </xdr:cNvPr>
          <xdr:cNvGrpSpPr/>
        </xdr:nvGrpSpPr>
        <xdr:grpSpPr>
          <a:xfrm>
            <a:off x="2498025" y="1470188"/>
            <a:ext cx="5695950" cy="4619625"/>
            <a:chOff x="323850" y="266700"/>
            <a:chExt cx="5695950" cy="46196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323850"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90" name="Shape 290" descr="Background">
              <a:extLst>
                <a:ext uri="{FF2B5EF4-FFF2-40B4-BE49-F238E27FC236}">
                  <a16:creationId xmlns:a16="http://schemas.microsoft.com/office/drawing/2014/main" id="{00000000-0008-0000-0300-000022010000}"/>
                </a:ext>
              </a:extLst>
            </xdr:cNvPr>
            <xdr:cNvSpPr/>
          </xdr:nvSpPr>
          <xdr:spPr>
            <a:xfrm>
              <a:off x="323850"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91" name="Shape 291" descr="Switch data around by transposing it">
              <a:extLst>
                <a:ext uri="{FF2B5EF4-FFF2-40B4-BE49-F238E27FC236}">
                  <a16:creationId xmlns:a16="http://schemas.microsoft.com/office/drawing/2014/main" id="{00000000-0008-0000-0300-000023010000}"/>
                </a:ext>
              </a:extLst>
            </xdr:cNvPr>
            <xdr:cNvSpPr txBox="1"/>
          </xdr:nvSpPr>
          <xdr:spPr>
            <a:xfrm>
              <a:off x="555598" y="3853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Switch data around by transposing it</a:t>
              </a:r>
              <a:endParaRPr sz="2200" b="0">
                <a:solidFill>
                  <a:srgbClr val="3A3838"/>
                </a:solidFill>
                <a:latin typeface="Quattrocento Sans"/>
                <a:ea typeface="Quattrocento Sans"/>
                <a:cs typeface="Quattrocento Sans"/>
                <a:sym typeface="Quattrocento Sans"/>
              </a:endParaRPr>
            </a:p>
          </xdr:txBody>
        </xdr:sp>
        <xdr:cxnSp macro="">
          <xdr:nvCxnSpPr>
            <xdr:cNvPr id="292" name="Shape 292" descr="Decorative line">
              <a:extLst>
                <a:ext uri="{FF2B5EF4-FFF2-40B4-BE49-F238E27FC236}">
                  <a16:creationId xmlns:a16="http://schemas.microsoft.com/office/drawing/2014/main" id="{00000000-0008-0000-0300-000024010000}"/>
                </a:ext>
              </a:extLst>
            </xdr:cNvPr>
            <xdr:cNvCxnSpPr/>
          </xdr:nvCxnSpPr>
          <xdr:spPr>
            <a:xfrm>
              <a:off x="558774"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3" name="Shape 293" descr="Dive down for more detail">
              <a:extLst>
                <a:ext uri="{FF2B5EF4-FFF2-40B4-BE49-F238E27FC236}">
                  <a16:creationId xmlns:a16="http://schemas.microsoft.com/office/drawing/2014/main" id="{00000000-0008-0000-0300-000025010000}"/>
                </a:ext>
              </a:extLst>
            </xdr:cNvPr>
            <xdr:cNvSpPr/>
          </xdr:nvSpPr>
          <xdr:spPr>
            <a:xfrm>
              <a:off x="558774"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94" name="Shape 294" descr="Decorative line">
              <a:extLst>
                <a:ext uri="{FF2B5EF4-FFF2-40B4-BE49-F238E27FC236}">
                  <a16:creationId xmlns:a16="http://schemas.microsoft.com/office/drawing/2014/main" id="{00000000-0008-0000-0300-000026010000}"/>
                </a:ext>
              </a:extLst>
            </xdr:cNvPr>
            <xdr:cNvCxnSpPr/>
          </xdr:nvCxnSpPr>
          <xdr:spPr>
            <a:xfrm>
              <a:off x="558774"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5" name="Shape 295" descr="Next step button, hyperlinked to next sheet">
              <a:hlinkClick xmlns:r="http://schemas.openxmlformats.org/officeDocument/2006/relationships" r:id="rId1"/>
              <a:extLst>
                <a:ext uri="{FF2B5EF4-FFF2-40B4-BE49-F238E27FC236}">
                  <a16:creationId xmlns:a16="http://schemas.microsoft.com/office/drawing/2014/main" id="{00000000-0008-0000-0300-00002701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96" name="Shape 296" descr="When you need to rotate columns and rows, you transpose them in Excel">
              <a:extLst>
                <a:ext uri="{FF2B5EF4-FFF2-40B4-BE49-F238E27FC236}">
                  <a16:creationId xmlns:a16="http://schemas.microsoft.com/office/drawing/2014/main" id="{00000000-0008-0000-0300-000028010000}"/>
                </a:ext>
              </a:extLst>
            </xdr:cNvPr>
            <xdr:cNvSpPr txBox="1"/>
          </xdr:nvSpPr>
          <xdr:spPr>
            <a:xfrm>
              <a:off x="552450"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When you need to rotate columns and rows, you </a:t>
              </a:r>
              <a:r>
                <a:rPr lang="en-US" sz="1100" b="0" i="1"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them in Excel.</a:t>
              </a:r>
              <a:endParaRPr sz="1400"/>
            </a:p>
          </xdr:txBody>
        </xdr:sp>
        <xdr:sp macro="" textlink="">
          <xdr:nvSpPr>
            <xdr:cNvPr id="297" name="Shape 297" descr="Click and drag to select the two rows of cells from Item, to 20">
              <a:extLst>
                <a:ext uri="{FF2B5EF4-FFF2-40B4-BE49-F238E27FC236}">
                  <a16:creationId xmlns:a16="http://schemas.microsoft.com/office/drawing/2014/main" id="{00000000-0008-0000-0300-000029010000}"/>
                </a:ext>
              </a:extLst>
            </xdr:cNvPr>
            <xdr:cNvSpPr txBox="1"/>
          </xdr:nvSpPr>
          <xdr:spPr>
            <a:xfrm>
              <a:off x="962633" y="1312535"/>
              <a:ext cx="4809516" cy="382916"/>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and drag to select the two rows of cells from </a:t>
              </a:r>
              <a:r>
                <a:rPr lang="en-US" sz="1100" b="1" i="0" u="none" strike="noStrike" cap="none">
                  <a:solidFill>
                    <a:srgbClr val="3F3F3F"/>
                  </a:solidFill>
                  <a:latin typeface="Quattrocento Sans"/>
                  <a:ea typeface="Quattrocento Sans"/>
                  <a:cs typeface="Quattrocento Sans"/>
                  <a:sym typeface="Quattrocento Sans"/>
                </a:rPr>
                <a:t>Item</a:t>
              </a:r>
              <a:r>
                <a:rPr lang="en-US" sz="1100" i="0" u="none" strike="noStrike" cap="none">
                  <a:solidFill>
                    <a:srgbClr val="3F3F3F"/>
                  </a:solidFill>
                  <a:latin typeface="Quattrocento Sans"/>
                  <a:ea typeface="Quattrocento Sans"/>
                  <a:cs typeface="Quattrocento Sans"/>
                  <a:sym typeface="Quattrocento Sans"/>
                </a:rPr>
                <a:t>,</a:t>
              </a:r>
              <a:r>
                <a:rPr lang="en-US" sz="1100" b="1" i="0" u="none" strike="noStrike" cap="none">
                  <a:solidFill>
                    <a:srgbClr val="3F3F3F"/>
                  </a:solidFill>
                  <a:latin typeface="Quattrocento Sans"/>
                  <a:ea typeface="Quattrocento Sans"/>
                  <a:cs typeface="Quattrocento Sans"/>
                  <a:sym typeface="Quattrocento Sans"/>
                </a:rPr>
                <a:t> </a:t>
              </a:r>
              <a:r>
                <a:rPr lang="en-US" sz="1100" b="0" i="0" u="none" strike="noStrike" cap="none">
                  <a:solidFill>
                    <a:srgbClr val="3F3F3F"/>
                  </a:solidFill>
                  <a:latin typeface="Quattrocento Sans"/>
                  <a:ea typeface="Quattrocento Sans"/>
                  <a:cs typeface="Quattrocento Sans"/>
                  <a:sym typeface="Quattrocento Sans"/>
                </a:rPr>
                <a:t>to </a:t>
              </a:r>
              <a:r>
                <a:rPr lang="en-US" sz="1100" b="1" i="0" u="none" strike="noStrike" cap="none">
                  <a:solidFill>
                    <a:srgbClr val="3F3F3F"/>
                  </a:solidFill>
                  <a:latin typeface="Quattrocento Sans"/>
                  <a:ea typeface="Quattrocento Sans"/>
                  <a:cs typeface="Quattrocento Sans"/>
                  <a:sym typeface="Quattrocento Sans"/>
                </a:rPr>
                <a:t>20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298" name="Shape 298" descr="1">
              <a:extLst>
                <a:ext uri="{FF2B5EF4-FFF2-40B4-BE49-F238E27FC236}">
                  <a16:creationId xmlns:a16="http://schemas.microsoft.com/office/drawing/2014/main" id="{00000000-0008-0000-0300-00002A010000}"/>
                </a:ext>
              </a:extLst>
            </xdr:cNvPr>
            <xdr:cNvSpPr/>
          </xdr:nvSpPr>
          <xdr:spPr>
            <a:xfrm>
              <a:off x="555599"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99" name="Shape 299" descr="Now you'll copy the cells. Press Ctrl and C key">
              <a:extLst>
                <a:ext uri="{FF2B5EF4-FFF2-40B4-BE49-F238E27FC236}">
                  <a16:creationId xmlns:a16="http://schemas.microsoft.com/office/drawing/2014/main" id="{00000000-0008-0000-0300-00002B010000}"/>
                </a:ext>
              </a:extLst>
            </xdr:cNvPr>
            <xdr:cNvSpPr txBox="1"/>
          </xdr:nvSpPr>
          <xdr:spPr>
            <a:xfrm>
              <a:off x="962633" y="17869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Now you'll copy the cells. Press 	</a:t>
              </a:r>
              <a:endParaRPr sz="1400"/>
            </a:p>
          </xdr:txBody>
        </xdr:sp>
        <xdr:sp macro="" textlink="">
          <xdr:nvSpPr>
            <xdr:cNvPr id="300" name="Shape 300" descr="2">
              <a:extLst>
                <a:ext uri="{FF2B5EF4-FFF2-40B4-BE49-F238E27FC236}">
                  <a16:creationId xmlns:a16="http://schemas.microsoft.com/office/drawing/2014/main" id="{00000000-0008-0000-0300-00002C010000}"/>
                </a:ext>
              </a:extLst>
            </xdr:cNvPr>
            <xdr:cNvSpPr/>
          </xdr:nvSpPr>
          <xdr:spPr>
            <a:xfrm>
              <a:off x="555599" y="17444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01" name="Shape 301" descr="Ctrl key">
              <a:extLst>
                <a:ext uri="{FF2B5EF4-FFF2-40B4-BE49-F238E27FC236}">
                  <a16:creationId xmlns:a16="http://schemas.microsoft.com/office/drawing/2014/main" id="{00000000-0008-0000-0300-00002D010000}"/>
                </a:ext>
              </a:extLst>
            </xdr:cNvPr>
            <xdr:cNvSpPr/>
          </xdr:nvSpPr>
          <xdr:spPr>
            <a:xfrm>
              <a:off x="3005204" y="1789746"/>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302" name="Shape 302" descr="C key">
              <a:extLst>
                <a:ext uri="{FF2B5EF4-FFF2-40B4-BE49-F238E27FC236}">
                  <a16:creationId xmlns:a16="http://schemas.microsoft.com/office/drawing/2014/main" id="{00000000-0008-0000-0300-00002E010000}"/>
                </a:ext>
              </a:extLst>
            </xdr:cNvPr>
            <xdr:cNvSpPr/>
          </xdr:nvSpPr>
          <xdr:spPr>
            <a:xfrm>
              <a:off x="3514792" y="178974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macro="" textlink="">
          <xdr:nvSpPr>
            <xdr:cNvPr id="303" name="Shape 303" descr="Click the yellow cell">
              <a:extLst>
                <a:ext uri="{FF2B5EF4-FFF2-40B4-BE49-F238E27FC236}">
                  <a16:creationId xmlns:a16="http://schemas.microsoft.com/office/drawing/2014/main" id="{00000000-0008-0000-0300-00002F010000}"/>
                </a:ext>
              </a:extLst>
            </xdr:cNvPr>
            <xdr:cNvSpPr txBox="1"/>
          </xdr:nvSpPr>
          <xdr:spPr>
            <a:xfrm>
              <a:off x="962633" y="2272654"/>
              <a:ext cx="4809516" cy="4419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a:t>
              </a:r>
              <a:endParaRPr sz="1400"/>
            </a:p>
          </xdr:txBody>
        </xdr:sp>
        <xdr:sp macro="" textlink="">
          <xdr:nvSpPr>
            <xdr:cNvPr id="304" name="Shape 304" descr="3">
              <a:extLst>
                <a:ext uri="{FF2B5EF4-FFF2-40B4-BE49-F238E27FC236}">
                  <a16:creationId xmlns:a16="http://schemas.microsoft.com/office/drawing/2014/main" id="{00000000-0008-0000-0300-000030010000}"/>
                </a:ext>
              </a:extLst>
            </xdr:cNvPr>
            <xdr:cNvSpPr/>
          </xdr:nvSpPr>
          <xdr:spPr>
            <a:xfrm>
              <a:off x="555599" y="22301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05" name="Shape 305" descr="On the Home tab, click the arrow under the Paste button">
              <a:extLst>
                <a:ext uri="{FF2B5EF4-FFF2-40B4-BE49-F238E27FC236}">
                  <a16:creationId xmlns:a16="http://schemas.microsoft.com/office/drawing/2014/main" id="{00000000-0008-0000-0300-000031010000}"/>
                </a:ext>
              </a:extLst>
            </xdr:cNvPr>
            <xdr:cNvSpPr txBox="1"/>
          </xdr:nvSpPr>
          <xdr:spPr>
            <a:xfrm>
              <a:off x="962633" y="2747074"/>
              <a:ext cx="4809516" cy="44380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On the </a:t>
              </a:r>
              <a:r>
                <a:rPr lang="en-US" sz="1100" b="1" i="0" u="none" strike="noStrike" cap="none">
                  <a:solidFill>
                    <a:srgbClr val="3F3F3F"/>
                  </a:solidFill>
                  <a:latin typeface="Quattrocento Sans"/>
                  <a:ea typeface="Quattrocento Sans"/>
                  <a:cs typeface="Quattrocento Sans"/>
                  <a:sym typeface="Quattrocento Sans"/>
                </a:rPr>
                <a:t>Home</a:t>
              </a:r>
              <a:r>
                <a:rPr lang="en-US" sz="1100" b="0" i="0" u="none" strike="noStrike" cap="none">
                  <a:solidFill>
                    <a:srgbClr val="3F3F3F"/>
                  </a:solidFill>
                  <a:latin typeface="Quattrocento Sans"/>
                  <a:ea typeface="Quattrocento Sans"/>
                  <a:cs typeface="Quattrocento Sans"/>
                  <a:sym typeface="Quattrocento Sans"/>
                </a:rPr>
                <a:t> tab, click the arrow under the </a:t>
              </a:r>
              <a:r>
                <a:rPr lang="en-US" sz="1100" b="1" i="0" u="none" strike="noStrike" cap="none">
                  <a:solidFill>
                    <a:srgbClr val="3F3F3F"/>
                  </a:solidFill>
                  <a:latin typeface="Quattrocento Sans"/>
                  <a:ea typeface="Quattrocento Sans"/>
                  <a:cs typeface="Quattrocento Sans"/>
                  <a:sym typeface="Quattrocento Sans"/>
                </a:rPr>
                <a:t>Paste</a:t>
              </a:r>
              <a:r>
                <a:rPr lang="en-US" sz="1100" b="0" i="0" u="none" strike="noStrike" cap="none">
                  <a:solidFill>
                    <a:srgbClr val="3F3F3F"/>
                  </a:solidFill>
                  <a:latin typeface="Quattrocento Sans"/>
                  <a:ea typeface="Quattrocento Sans"/>
                  <a:cs typeface="Quattrocento Sans"/>
                  <a:sym typeface="Quattrocento Sans"/>
                </a:rPr>
                <a:t> button.</a:t>
              </a:r>
              <a:endParaRPr sz="1400"/>
            </a:p>
          </xdr:txBody>
        </xdr:sp>
        <xdr:sp macro="" textlink="">
          <xdr:nvSpPr>
            <xdr:cNvPr id="306" name="Shape 306" descr="4">
              <a:extLst>
                <a:ext uri="{FF2B5EF4-FFF2-40B4-BE49-F238E27FC236}">
                  <a16:creationId xmlns:a16="http://schemas.microsoft.com/office/drawing/2014/main" id="{00000000-0008-0000-0300-000032010000}"/>
                </a:ext>
              </a:extLst>
            </xdr:cNvPr>
            <xdr:cNvSpPr/>
          </xdr:nvSpPr>
          <xdr:spPr>
            <a:xfrm>
              <a:off x="555599" y="270457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07" name="Shape 307" descr="Click Paste Special, and then at the bottom, click the checkbox for Transpose. Click OK">
              <a:extLst>
                <a:ext uri="{FF2B5EF4-FFF2-40B4-BE49-F238E27FC236}">
                  <a16:creationId xmlns:a16="http://schemas.microsoft.com/office/drawing/2014/main" id="{00000000-0008-0000-0300-000033010000}"/>
                </a:ext>
              </a:extLst>
            </xdr:cNvPr>
            <xdr:cNvSpPr txBox="1"/>
          </xdr:nvSpPr>
          <xdr:spPr>
            <a:xfrm>
              <a:off x="962633" y="3225154"/>
              <a:ext cx="4809516" cy="4800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Paste Special</a:t>
              </a:r>
              <a:r>
                <a:rPr lang="en-US" sz="1100" b="0" i="0" u="none" strike="noStrike" cap="none">
                  <a:solidFill>
                    <a:srgbClr val="3F3F3F"/>
                  </a:solidFill>
                  <a:latin typeface="Quattrocento Sans"/>
                  <a:ea typeface="Quattrocento Sans"/>
                  <a:cs typeface="Quattrocento Sans"/>
                  <a:sym typeface="Quattrocento Sans"/>
                </a:rPr>
                <a:t>, and then at the bottom, click the checkbox for </a:t>
              </a:r>
              <a:r>
                <a:rPr lang="en-US" sz="1100" b="1" i="0"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Click </a:t>
              </a:r>
              <a:r>
                <a:rPr lang="en-US" sz="1100" b="1" i="0" u="none" strike="noStrike" cap="none">
                  <a:solidFill>
                    <a:srgbClr val="3F3F3F"/>
                  </a:solidFill>
                  <a:latin typeface="Quattrocento Sans"/>
                  <a:ea typeface="Quattrocento Sans"/>
                  <a:cs typeface="Quattrocento Sans"/>
                  <a:sym typeface="Quattrocento Sans"/>
                </a:rPr>
                <a:t>OK</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308" name="Shape 308" descr="5">
              <a:extLst>
                <a:ext uri="{FF2B5EF4-FFF2-40B4-BE49-F238E27FC236}">
                  <a16:creationId xmlns:a16="http://schemas.microsoft.com/office/drawing/2014/main" id="{00000000-0008-0000-0300-000034010000}"/>
                </a:ext>
              </a:extLst>
            </xdr:cNvPr>
            <xdr:cNvSpPr/>
          </xdr:nvSpPr>
          <xdr:spPr>
            <a:xfrm>
              <a:off x="555599" y="31826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0</xdr:colOff>
      <xdr:row>29</xdr:row>
      <xdr:rowOff>9525</xdr:rowOff>
    </xdr:from>
    <xdr:ext cx="4962525" cy="952500"/>
    <xdr:grpSp>
      <xdr:nvGrpSpPr>
        <xdr:cNvPr id="3" name="Shape 2">
          <a:extLst>
            <a:ext uri="{FF2B5EF4-FFF2-40B4-BE49-F238E27FC236}">
              <a16:creationId xmlns:a16="http://schemas.microsoft.com/office/drawing/2014/main" id="{00000000-0008-0000-0300-000003000000}"/>
            </a:ext>
          </a:extLst>
        </xdr:cNvPr>
        <xdr:cNvGrpSpPr/>
      </xdr:nvGrpSpPr>
      <xdr:grpSpPr>
        <a:xfrm>
          <a:off x="6553200" y="6120765"/>
          <a:ext cx="4962525" cy="952500"/>
          <a:chOff x="2864738" y="3303750"/>
          <a:chExt cx="4962525" cy="961534"/>
        </a:xfrm>
      </xdr:grpSpPr>
      <xdr:grpSp>
        <xdr:nvGrpSpPr>
          <xdr:cNvPr id="309" name="Shape 309" descr="This data has 6 columns...&#10;...and 2 rows&#10;">
            <a:extLst>
              <a:ext uri="{FF2B5EF4-FFF2-40B4-BE49-F238E27FC236}">
                <a16:creationId xmlns:a16="http://schemas.microsoft.com/office/drawing/2014/main" id="{00000000-0008-0000-0300-000035010000}"/>
              </a:ext>
            </a:extLst>
          </xdr:cNvPr>
          <xdr:cNvGrpSpPr/>
        </xdr:nvGrpSpPr>
        <xdr:grpSpPr>
          <a:xfrm>
            <a:off x="2864738" y="3303750"/>
            <a:ext cx="4962525" cy="961534"/>
            <a:chOff x="6381749" y="6524625"/>
            <a:chExt cx="4967338" cy="959309"/>
          </a:xfrm>
        </xdr:grpSpPr>
        <xdr:sp macro="" textlink="">
          <xdr:nvSpPr>
            <xdr:cNvPr id="5" name="Shape 4">
              <a:extLst>
                <a:ext uri="{FF2B5EF4-FFF2-40B4-BE49-F238E27FC236}">
                  <a16:creationId xmlns:a16="http://schemas.microsoft.com/office/drawing/2014/main" id="{00000000-0008-0000-0300-000005000000}"/>
                </a:ext>
              </a:extLst>
            </xdr:cNvPr>
            <xdr:cNvSpPr/>
          </xdr:nvSpPr>
          <xdr:spPr>
            <a:xfrm>
              <a:off x="6381749" y="6524625"/>
              <a:ext cx="4967325" cy="950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0" name="Shape 310" descr="...and 2 rows">
              <a:extLst>
                <a:ext uri="{FF2B5EF4-FFF2-40B4-BE49-F238E27FC236}">
                  <a16:creationId xmlns:a16="http://schemas.microsoft.com/office/drawing/2014/main" id="{00000000-0008-0000-0300-000036010000}"/>
                </a:ext>
              </a:extLst>
            </xdr:cNvPr>
            <xdr:cNvSpPr txBox="1"/>
          </xdr:nvSpPr>
          <xdr:spPr>
            <a:xfrm>
              <a:off x="10125075" y="7115177"/>
              <a:ext cx="1224012" cy="315288"/>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2 rows.</a:t>
              </a:r>
              <a:endParaRPr sz="1100" b="0" i="0">
                <a:solidFill>
                  <a:srgbClr val="3A3838"/>
                </a:solidFill>
                <a:latin typeface="Calibri"/>
                <a:ea typeface="Calibri"/>
                <a:cs typeface="Calibri"/>
                <a:sym typeface="Calibri"/>
              </a:endParaRPr>
            </a:p>
          </xdr:txBody>
        </xdr:sp>
        <xdr:sp macro="" textlink="">
          <xdr:nvSpPr>
            <xdr:cNvPr id="311" name="Shape 311" descr="This data has 6 columns...">
              <a:extLst>
                <a:ext uri="{FF2B5EF4-FFF2-40B4-BE49-F238E27FC236}">
                  <a16:creationId xmlns:a16="http://schemas.microsoft.com/office/drawing/2014/main" id="{00000000-0008-0000-0300-000037010000}"/>
                </a:ext>
              </a:extLst>
            </xdr:cNvPr>
            <xdr:cNvSpPr txBox="1"/>
          </xdr:nvSpPr>
          <xdr:spPr>
            <a:xfrm>
              <a:off x="7410450" y="6524625"/>
              <a:ext cx="1752600"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This data has 6 columns...</a:t>
              </a:r>
              <a:endParaRPr sz="1100" b="0" i="0">
                <a:solidFill>
                  <a:srgbClr val="3A3838"/>
                </a:solidFill>
                <a:latin typeface="Calibri"/>
                <a:ea typeface="Calibri"/>
                <a:cs typeface="Calibri"/>
                <a:sym typeface="Calibri"/>
              </a:endParaRPr>
            </a:p>
          </xdr:txBody>
        </xdr:sp>
        <xdr:sp macro="" textlink="">
          <xdr:nvSpPr>
            <xdr:cNvPr id="312" name="Shape 312" descr="Bracket line">
              <a:extLst>
                <a:ext uri="{FF2B5EF4-FFF2-40B4-BE49-F238E27FC236}">
                  <a16:creationId xmlns:a16="http://schemas.microsoft.com/office/drawing/2014/main" id="{00000000-0008-0000-0300-000038010000}"/>
                </a:ext>
              </a:extLst>
            </xdr:cNvPr>
            <xdr:cNvSpPr/>
          </xdr:nvSpPr>
          <xdr:spPr>
            <a:xfrm rot="-5400000">
              <a:off x="7088867" y="6158013"/>
              <a:ext cx="181608" cy="1595844"/>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3" name="Shape 313" descr="Bracket line">
              <a:extLst>
                <a:ext uri="{FF2B5EF4-FFF2-40B4-BE49-F238E27FC236}">
                  <a16:creationId xmlns:a16="http://schemas.microsoft.com/office/drawing/2014/main" id="{00000000-0008-0000-0300-000039010000}"/>
                </a:ext>
              </a:extLst>
            </xdr:cNvPr>
            <xdr:cNvSpPr/>
          </xdr:nvSpPr>
          <xdr:spPr>
            <a:xfrm rot="5400000" flipH="1">
              <a:off x="9025149" y="6157836"/>
              <a:ext cx="183793" cy="1596959"/>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4" name="Shape 314" descr="Bracket line">
              <a:extLst>
                <a:ext uri="{FF2B5EF4-FFF2-40B4-BE49-F238E27FC236}">
                  <a16:creationId xmlns:a16="http://schemas.microsoft.com/office/drawing/2014/main" id="{00000000-0008-0000-0300-00003A010000}"/>
                </a:ext>
              </a:extLst>
            </xdr:cNvPr>
            <xdr:cNvSpPr/>
          </xdr:nvSpPr>
          <xdr:spPr>
            <a:xfrm rot="10800000">
              <a:off x="8125354" y="6662382"/>
              <a:ext cx="52284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5" name="Shape 315" descr="Bracket line">
              <a:extLst>
                <a:ext uri="{FF2B5EF4-FFF2-40B4-BE49-F238E27FC236}">
                  <a16:creationId xmlns:a16="http://schemas.microsoft.com/office/drawing/2014/main" id="{00000000-0008-0000-0300-00003B010000}"/>
                </a:ext>
              </a:extLst>
            </xdr:cNvPr>
            <xdr:cNvSpPr/>
          </xdr:nvSpPr>
          <xdr:spPr>
            <a:xfrm rot="10800000" flipH="1">
              <a:off x="7602507" y="6657974"/>
              <a:ext cx="52284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6" name="Shape 316" descr="Bracket line">
              <a:extLst>
                <a:ext uri="{FF2B5EF4-FFF2-40B4-BE49-F238E27FC236}">
                  <a16:creationId xmlns:a16="http://schemas.microsoft.com/office/drawing/2014/main" id="{00000000-0008-0000-0300-00003C010000}"/>
                </a:ext>
              </a:extLst>
            </xdr:cNvPr>
            <xdr:cNvSpPr/>
          </xdr:nvSpPr>
          <xdr:spPr>
            <a:xfrm rot="556052">
              <a:off x="9952519" y="7135679"/>
              <a:ext cx="221769" cy="111247"/>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7" name="Shape 317" descr="Bracket line">
              <a:extLst>
                <a:ext uri="{FF2B5EF4-FFF2-40B4-BE49-F238E27FC236}">
                  <a16:creationId xmlns:a16="http://schemas.microsoft.com/office/drawing/2014/main" id="{00000000-0008-0000-0300-00003D010000}"/>
                </a:ext>
              </a:extLst>
            </xdr:cNvPr>
            <xdr:cNvSpPr/>
          </xdr:nvSpPr>
          <xdr:spPr>
            <a:xfrm rot="556052">
              <a:off x="10016374" y="7245204"/>
              <a:ext cx="130546" cy="229717"/>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1</xdr:col>
      <xdr:colOff>5429250</xdr:colOff>
      <xdr:row>35</xdr:row>
      <xdr:rowOff>123825</xdr:rowOff>
    </xdr:from>
    <xdr:ext cx="2886075" cy="1847850"/>
    <xdr:grpSp>
      <xdr:nvGrpSpPr>
        <xdr:cNvPr id="6" name="Shape 2">
          <a:extLst>
            <a:ext uri="{FF2B5EF4-FFF2-40B4-BE49-F238E27FC236}">
              <a16:creationId xmlns:a16="http://schemas.microsoft.com/office/drawing/2014/main" id="{00000000-0008-0000-0300-000006000000}"/>
            </a:ext>
          </a:extLst>
        </xdr:cNvPr>
        <xdr:cNvGrpSpPr/>
      </xdr:nvGrpSpPr>
      <xdr:grpSpPr>
        <a:xfrm>
          <a:off x="6297930" y="7378065"/>
          <a:ext cx="2886075" cy="1847850"/>
          <a:chOff x="3902963" y="2856075"/>
          <a:chExt cx="2886075" cy="1847850"/>
        </a:xfrm>
      </xdr:grpSpPr>
      <xdr:grpSp>
        <xdr:nvGrpSpPr>
          <xdr:cNvPr id="318" name="Shape 318" descr="So select these 2 columns...&#10;...and these 6 rows before you type the formula">
            <a:extLst>
              <a:ext uri="{FF2B5EF4-FFF2-40B4-BE49-F238E27FC236}">
                <a16:creationId xmlns:a16="http://schemas.microsoft.com/office/drawing/2014/main" id="{00000000-0008-0000-0300-00003E010000}"/>
              </a:ext>
            </a:extLst>
          </xdr:cNvPr>
          <xdr:cNvGrpSpPr/>
        </xdr:nvGrpSpPr>
        <xdr:grpSpPr>
          <a:xfrm>
            <a:off x="3902963" y="2856075"/>
            <a:ext cx="2886075" cy="1847850"/>
            <a:chOff x="6286499" y="7781925"/>
            <a:chExt cx="2881363" cy="1847850"/>
          </a:xfrm>
        </xdr:grpSpPr>
        <xdr:sp macro="" textlink="">
          <xdr:nvSpPr>
            <xdr:cNvPr id="7" name="Shape 4">
              <a:extLst>
                <a:ext uri="{FF2B5EF4-FFF2-40B4-BE49-F238E27FC236}">
                  <a16:creationId xmlns:a16="http://schemas.microsoft.com/office/drawing/2014/main" id="{00000000-0008-0000-0300-000007000000}"/>
                </a:ext>
              </a:extLst>
            </xdr:cNvPr>
            <xdr:cNvSpPr/>
          </xdr:nvSpPr>
          <xdr:spPr>
            <a:xfrm>
              <a:off x="6286499" y="7781925"/>
              <a:ext cx="2881350" cy="1847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9" name="Shape 319" descr="So select these 2 columns...">
              <a:extLst>
                <a:ext uri="{FF2B5EF4-FFF2-40B4-BE49-F238E27FC236}">
                  <a16:creationId xmlns:a16="http://schemas.microsoft.com/office/drawing/2014/main" id="{00000000-0008-0000-0300-00003F010000}"/>
                </a:ext>
              </a:extLst>
            </xdr:cNvPr>
            <xdr:cNvSpPr txBox="1"/>
          </xdr:nvSpPr>
          <xdr:spPr>
            <a:xfrm>
              <a:off x="6286499" y="7781925"/>
              <a:ext cx="1800225"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So select these 2 columns...</a:t>
              </a:r>
              <a:endParaRPr sz="1100" b="0" i="0">
                <a:solidFill>
                  <a:srgbClr val="3A3838"/>
                </a:solidFill>
                <a:latin typeface="Calibri"/>
                <a:ea typeface="Calibri"/>
                <a:cs typeface="Calibri"/>
                <a:sym typeface="Calibri"/>
              </a:endParaRPr>
            </a:p>
          </xdr:txBody>
        </xdr:sp>
        <xdr:sp macro="" textlink="">
          <xdr:nvSpPr>
            <xdr:cNvPr id="320" name="Shape 320" descr="Bracket line">
              <a:extLst>
                <a:ext uri="{FF2B5EF4-FFF2-40B4-BE49-F238E27FC236}">
                  <a16:creationId xmlns:a16="http://schemas.microsoft.com/office/drawing/2014/main" id="{00000000-0008-0000-0300-000040010000}"/>
                </a:ext>
              </a:extLst>
            </xdr:cNvPr>
            <xdr:cNvSpPr/>
          </xdr:nvSpPr>
          <xdr:spPr>
            <a:xfrm rot="-5400000">
              <a:off x="6546882" y="7995397"/>
              <a:ext cx="181608" cy="511875"/>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1" name="Shape 321" descr="Bracket line">
              <a:extLst>
                <a:ext uri="{FF2B5EF4-FFF2-40B4-BE49-F238E27FC236}">
                  <a16:creationId xmlns:a16="http://schemas.microsoft.com/office/drawing/2014/main" id="{00000000-0008-0000-0300-000041010000}"/>
                </a:ext>
              </a:extLst>
            </xdr:cNvPr>
            <xdr:cNvSpPr/>
          </xdr:nvSpPr>
          <xdr:spPr>
            <a:xfrm rot="5400000" flipH="1">
              <a:off x="7167212" y="7995598"/>
              <a:ext cx="183793" cy="512233"/>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2" name="Shape 322" descr="Bracket line">
              <a:extLst>
                <a:ext uri="{FF2B5EF4-FFF2-40B4-BE49-F238E27FC236}">
                  <a16:creationId xmlns:a16="http://schemas.microsoft.com/office/drawing/2014/main" id="{00000000-0008-0000-0300-000042010000}"/>
                </a:ext>
              </a:extLst>
            </xdr:cNvPr>
            <xdr:cNvSpPr/>
          </xdr:nvSpPr>
          <xdr:spPr>
            <a:xfrm rot="10800000">
              <a:off x="6941019" y="7957781"/>
              <a:ext cx="16770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3" name="Shape 323" descr="Bracket line">
              <a:extLst>
                <a:ext uri="{FF2B5EF4-FFF2-40B4-BE49-F238E27FC236}">
                  <a16:creationId xmlns:a16="http://schemas.microsoft.com/office/drawing/2014/main" id="{00000000-0008-0000-0300-000043010000}"/>
                </a:ext>
              </a:extLst>
            </xdr:cNvPr>
            <xdr:cNvSpPr/>
          </xdr:nvSpPr>
          <xdr:spPr>
            <a:xfrm rot="10800000" flipH="1">
              <a:off x="6773313" y="7953373"/>
              <a:ext cx="16770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4" name="Shape 324" descr="...and these 6 rows before you type the formula">
              <a:extLst>
                <a:ext uri="{FF2B5EF4-FFF2-40B4-BE49-F238E27FC236}">
                  <a16:creationId xmlns:a16="http://schemas.microsoft.com/office/drawing/2014/main" id="{00000000-0008-0000-0300-000044010000}"/>
                </a:ext>
              </a:extLst>
            </xdr:cNvPr>
            <xdr:cNvSpPr txBox="1"/>
          </xdr:nvSpPr>
          <xdr:spPr>
            <a:xfrm>
              <a:off x="7943850" y="8858251"/>
              <a:ext cx="1224012" cy="714373"/>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these 6 rows </a:t>
              </a:r>
              <a:r>
                <a:rPr lang="en-US" sz="1100" b="0" i="1" u="none" strike="noStrike" cap="none">
                  <a:solidFill>
                    <a:srgbClr val="3A3838"/>
                  </a:solidFill>
                  <a:latin typeface="Calibri"/>
                  <a:ea typeface="Calibri"/>
                  <a:cs typeface="Calibri"/>
                  <a:sym typeface="Calibri"/>
                </a:rPr>
                <a:t>before</a:t>
              </a:r>
              <a:r>
                <a:rPr lang="en-US" sz="1100" b="0" i="0" u="none" strike="noStrike" cap="none">
                  <a:solidFill>
                    <a:srgbClr val="3A3838"/>
                  </a:solidFill>
                  <a:latin typeface="Calibri"/>
                  <a:ea typeface="Calibri"/>
                  <a:cs typeface="Calibri"/>
                  <a:sym typeface="Calibri"/>
                </a:rPr>
                <a:t> you type the formula.</a:t>
              </a:r>
              <a:endParaRPr sz="1100" b="0" i="0">
                <a:solidFill>
                  <a:srgbClr val="3A3838"/>
                </a:solidFill>
                <a:latin typeface="Calibri"/>
                <a:ea typeface="Calibri"/>
                <a:cs typeface="Calibri"/>
                <a:sym typeface="Calibri"/>
              </a:endParaRPr>
            </a:p>
          </xdr:txBody>
        </xdr:sp>
        <xdr:sp macro="" textlink="">
          <xdr:nvSpPr>
            <xdr:cNvPr id="325" name="Shape 325" descr="Bracket line">
              <a:extLst>
                <a:ext uri="{FF2B5EF4-FFF2-40B4-BE49-F238E27FC236}">
                  <a16:creationId xmlns:a16="http://schemas.microsoft.com/office/drawing/2014/main" id="{00000000-0008-0000-0300-000045010000}"/>
                </a:ext>
              </a:extLst>
            </xdr:cNvPr>
            <xdr:cNvSpPr/>
          </xdr:nvSpPr>
          <xdr:spPr>
            <a:xfrm>
              <a:off x="7678769" y="8439005"/>
              <a:ext cx="181608" cy="537749"/>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6" name="Shape 326" descr="Bracket line">
              <a:extLst>
                <a:ext uri="{FF2B5EF4-FFF2-40B4-BE49-F238E27FC236}">
                  <a16:creationId xmlns:a16="http://schemas.microsoft.com/office/drawing/2014/main" id="{00000000-0008-0000-0300-000046010000}"/>
                </a:ext>
              </a:extLst>
            </xdr:cNvPr>
            <xdr:cNvSpPr/>
          </xdr:nvSpPr>
          <xdr:spPr>
            <a:xfrm rot="10800000" flipH="1">
              <a:off x="7677296" y="9091650"/>
              <a:ext cx="183793" cy="53812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7" name="Shape 327" descr="Bracket line">
              <a:extLst>
                <a:ext uri="{FF2B5EF4-FFF2-40B4-BE49-F238E27FC236}">
                  <a16:creationId xmlns:a16="http://schemas.microsoft.com/office/drawing/2014/main" id="{00000000-0008-0000-0300-000047010000}"/>
                </a:ext>
              </a:extLst>
            </xdr:cNvPr>
            <xdr:cNvSpPr/>
          </xdr:nvSpPr>
          <xdr:spPr>
            <a:xfrm rot="-5400000">
              <a:off x="7871447" y="9011047"/>
              <a:ext cx="17618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8" name="Shape 328" descr="Bracket line">
              <a:extLst>
                <a:ext uri="{FF2B5EF4-FFF2-40B4-BE49-F238E27FC236}">
                  <a16:creationId xmlns:a16="http://schemas.microsoft.com/office/drawing/2014/main" id="{00000000-0008-0000-0300-000048010000}"/>
                </a:ext>
              </a:extLst>
            </xdr:cNvPr>
            <xdr:cNvSpPr/>
          </xdr:nvSpPr>
          <xdr:spPr>
            <a:xfrm rot="-5400000" flipH="1">
              <a:off x="7869243" y="8828252"/>
              <a:ext cx="17618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8" name="Shape 2">
          <a:extLst>
            <a:ext uri="{FF2B5EF4-FFF2-40B4-BE49-F238E27FC236}">
              <a16:creationId xmlns:a16="http://schemas.microsoft.com/office/drawing/2014/main" id="{00000000-0008-0000-0300-000008000000}"/>
            </a:ext>
          </a:extLst>
        </xdr:cNvPr>
        <xdr:cNvGrpSpPr/>
      </xdr:nvGrpSpPr>
      <xdr:grpSpPr>
        <a:xfrm>
          <a:off x="390525" y="5539740"/>
          <a:ext cx="5695950" cy="4972050"/>
          <a:chOff x="2498025" y="1293975"/>
          <a:chExt cx="5695950" cy="4972050"/>
        </a:xfrm>
      </xdr:grpSpPr>
      <xdr:grpSp>
        <xdr:nvGrpSpPr>
          <xdr:cNvPr id="329" name="Shape 329"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300-000049010000}"/>
              </a:ext>
            </a:extLst>
          </xdr:cNvPr>
          <xdr:cNvGrpSpPr/>
        </xdr:nvGrpSpPr>
        <xdr:grpSpPr>
          <a:xfrm>
            <a:off x="2498025" y="1293975"/>
            <a:ext cx="5695950" cy="4972050"/>
            <a:chOff x="390525" y="5943600"/>
            <a:chExt cx="5695950" cy="5029200"/>
          </a:xfrm>
        </xdr:grpSpPr>
        <xdr:sp macro="" textlink="">
          <xdr:nvSpPr>
            <xdr:cNvPr id="9" name="Shape 4">
              <a:extLst>
                <a:ext uri="{FF2B5EF4-FFF2-40B4-BE49-F238E27FC236}">
                  <a16:creationId xmlns:a16="http://schemas.microsoft.com/office/drawing/2014/main" id="{00000000-0008-0000-0300-000009000000}"/>
                </a:ext>
              </a:extLst>
            </xdr:cNvPr>
            <xdr:cNvSpPr/>
          </xdr:nvSpPr>
          <xdr:spPr>
            <a:xfrm>
              <a:off x="390525" y="5943600"/>
              <a:ext cx="569595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0" name="Shape 330" descr="Background">
              <a:extLst>
                <a:ext uri="{FF2B5EF4-FFF2-40B4-BE49-F238E27FC236}">
                  <a16:creationId xmlns:a16="http://schemas.microsoft.com/office/drawing/2014/main" id="{00000000-0008-0000-0300-00004A010000}"/>
                </a:ext>
              </a:extLst>
            </xdr:cNvPr>
            <xdr:cNvSpPr/>
          </xdr:nvSpPr>
          <xdr:spPr>
            <a:xfrm>
              <a:off x="390525" y="5943600"/>
              <a:ext cx="5695950" cy="50292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1" name="Shape 331" descr="Transpose with a formula">
              <a:extLst>
                <a:ext uri="{FF2B5EF4-FFF2-40B4-BE49-F238E27FC236}">
                  <a16:creationId xmlns:a16="http://schemas.microsoft.com/office/drawing/2014/main" id="{00000000-0008-0000-0300-00004B01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Transpose with a formula</a:t>
              </a:r>
              <a:endParaRPr sz="2200" b="0">
                <a:solidFill>
                  <a:srgbClr val="3A3838"/>
                </a:solidFill>
                <a:latin typeface="Quattrocento Sans"/>
                <a:ea typeface="Quattrocento Sans"/>
                <a:cs typeface="Quattrocento Sans"/>
                <a:sym typeface="Quattrocento Sans"/>
              </a:endParaRPr>
            </a:p>
          </xdr:txBody>
        </xdr:sp>
        <xdr:cxnSp macro="">
          <xdr:nvCxnSpPr>
            <xdr:cNvPr id="332" name="Shape 332" descr="Decorative line">
              <a:extLst>
                <a:ext uri="{FF2B5EF4-FFF2-40B4-BE49-F238E27FC236}">
                  <a16:creationId xmlns:a16="http://schemas.microsoft.com/office/drawing/2014/main" id="{00000000-0008-0000-0300-00004C01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33" name="Shape 333" descr="Decorative line">
              <a:extLst>
                <a:ext uri="{FF2B5EF4-FFF2-40B4-BE49-F238E27FC236}">
                  <a16:creationId xmlns:a16="http://schemas.microsoft.com/office/drawing/2014/main" id="{00000000-0008-0000-0300-00004D010000}"/>
                </a:ext>
              </a:extLst>
            </xdr:cNvPr>
            <xdr:cNvCxnSpPr/>
          </xdr:nvCxnSpPr>
          <xdr:spPr>
            <a:xfrm>
              <a:off x="625449" y="107528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34" name="Shape 334"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300-00004E01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Sometimes you don't want to copy and paste to transpose. In this case, you can use a formula to transpose rows and columns. Here's how to do that:</a:t>
              </a:r>
              <a:endParaRPr sz="1100">
                <a:solidFill>
                  <a:srgbClr val="3F3F3F"/>
                </a:solidFill>
                <a:latin typeface="Quattrocento Sans"/>
                <a:ea typeface="Quattrocento Sans"/>
                <a:cs typeface="Quattrocento Sans"/>
                <a:sym typeface="Quattrocento Sans"/>
              </a:endParaRPr>
            </a:p>
          </xdr:txBody>
        </xdr:sp>
        <xdr:sp macro="" textlink="">
          <xdr:nvSpPr>
            <xdr:cNvPr id="335" name="Shape 335"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300-00004F010000}"/>
                </a:ext>
              </a:extLst>
            </xdr:cNvPr>
            <xdr:cNvSpPr txBox="1"/>
          </xdr:nvSpPr>
          <xdr:spPr>
            <a:xfrm>
              <a:off x="1029308" y="7307721"/>
              <a:ext cx="4809516" cy="6976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macro="" textlink="">
          <xdr:nvSpPr>
            <xdr:cNvPr id="336" name="Shape 336" descr="1">
              <a:extLst>
                <a:ext uri="{FF2B5EF4-FFF2-40B4-BE49-F238E27FC236}">
                  <a16:creationId xmlns:a16="http://schemas.microsoft.com/office/drawing/2014/main" id="{00000000-0008-0000-0300-00005001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37" name="Shape 337" descr="This is kind of tricky, so pay close attention. With those cells still selected, type the following: =TRANSPOSE(C33:H34)  ….but don’t press Enter">
              <a:extLst>
                <a:ext uri="{FF2B5EF4-FFF2-40B4-BE49-F238E27FC236}">
                  <a16:creationId xmlns:a16="http://schemas.microsoft.com/office/drawing/2014/main" id="{00000000-0008-0000-0300-000051010000}"/>
                </a:ext>
              </a:extLst>
            </xdr:cNvPr>
            <xdr:cNvSpPr txBox="1"/>
          </xdr:nvSpPr>
          <xdr:spPr>
            <a:xfrm>
              <a:off x="1029307" y="7976024"/>
              <a:ext cx="4809517" cy="61705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lang="en-US" sz="1100" i="1">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lang="en-US" sz="1100" b="1">
                  <a:solidFill>
                    <a:schemeClr val="dk1"/>
                  </a:solidFill>
                  <a:latin typeface="Quattrocento Sans"/>
                  <a:ea typeface="Quattrocento Sans"/>
                  <a:cs typeface="Quattrocento Sans"/>
                  <a:sym typeface="Quattrocento Sans"/>
                </a:rPr>
                <a:t>=TRANSPOSE(C33:H34)  </a:t>
              </a:r>
              <a:r>
                <a:rPr lang="en-US" sz="1100" i="1">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38" name="Shape 338" descr="2">
              <a:extLst>
                <a:ext uri="{FF2B5EF4-FFF2-40B4-BE49-F238E27FC236}">
                  <a16:creationId xmlns:a16="http://schemas.microsoft.com/office/drawing/2014/main" id="{00000000-0008-0000-0300-000052010000}"/>
                </a:ext>
              </a:extLst>
            </xdr:cNvPr>
            <xdr:cNvSpPr/>
          </xdr:nvSpPr>
          <xdr:spPr>
            <a:xfrm>
              <a:off x="622274" y="793352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39" name="Shape 339" descr="Click another yellow cell. Look at the formula bar again. The formula is the same. Why? Because this is an array formula">
              <a:extLst>
                <a:ext uri="{FF2B5EF4-FFF2-40B4-BE49-F238E27FC236}">
                  <a16:creationId xmlns:a16="http://schemas.microsoft.com/office/drawing/2014/main" id="{00000000-0008-0000-0300-000053010000}"/>
                </a:ext>
              </a:extLst>
            </xdr:cNvPr>
            <xdr:cNvSpPr txBox="1"/>
          </xdr:nvSpPr>
          <xdr:spPr>
            <a:xfrm>
              <a:off x="1029307" y="10163548"/>
              <a:ext cx="4809517" cy="5009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 the formula bar again. The formula is the same. Why? Because this is an </a:t>
              </a:r>
              <a:r>
                <a:rPr lang="en-US" sz="1100" b="1">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40" name="Shape 340" descr="5">
              <a:extLst>
                <a:ext uri="{FF2B5EF4-FFF2-40B4-BE49-F238E27FC236}">
                  <a16:creationId xmlns:a16="http://schemas.microsoft.com/office/drawing/2014/main" id="{00000000-0008-0000-0300-000054010000}"/>
                </a:ext>
              </a:extLst>
            </xdr:cNvPr>
            <xdr:cNvSpPr/>
          </xdr:nvSpPr>
          <xdr:spPr>
            <a:xfrm>
              <a:off x="622274" y="101210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341" name="Shape 341" descr="Press Ctrl+Shift+Enter key&#10;&#10;If you get #VALUE! as a result, try again starting at step 1">
              <a:extLst>
                <a:ext uri="{FF2B5EF4-FFF2-40B4-BE49-F238E27FC236}">
                  <a16:creationId xmlns:a16="http://schemas.microsoft.com/office/drawing/2014/main" id="{00000000-0008-0000-0300-000055010000}"/>
                </a:ext>
              </a:extLst>
            </xdr:cNvPr>
            <xdr:cNvSpPr txBox="1"/>
          </xdr:nvSpPr>
          <xdr:spPr>
            <a:xfrm>
              <a:off x="1029307" y="8632587"/>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macro="" textlink="">
          <xdr:nvSpPr>
            <xdr:cNvPr id="342" name="Shape 342" descr="3">
              <a:extLst>
                <a:ext uri="{FF2B5EF4-FFF2-40B4-BE49-F238E27FC236}">
                  <a16:creationId xmlns:a16="http://schemas.microsoft.com/office/drawing/2014/main" id="{00000000-0008-0000-0300-000056010000}"/>
                </a:ext>
              </a:extLst>
            </xdr:cNvPr>
            <xdr:cNvSpPr/>
          </xdr:nvSpPr>
          <xdr:spPr>
            <a:xfrm>
              <a:off x="622274" y="85900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43" name="Shape 343"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300-000057010000}"/>
                </a:ext>
              </a:extLst>
            </xdr:cNvPr>
            <xdr:cNvSpPr txBox="1"/>
          </xdr:nvSpPr>
          <xdr:spPr>
            <a:xfrm>
              <a:off x="1029307" y="9303963"/>
              <a:ext cx="4809517" cy="869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b="1">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macro="" textlink="">
          <xdr:nvSpPr>
            <xdr:cNvPr id="344" name="Shape 344" descr="4">
              <a:extLst>
                <a:ext uri="{FF2B5EF4-FFF2-40B4-BE49-F238E27FC236}">
                  <a16:creationId xmlns:a16="http://schemas.microsoft.com/office/drawing/2014/main" id="{00000000-0008-0000-0300-000058010000}"/>
                </a:ext>
              </a:extLst>
            </xdr:cNvPr>
            <xdr:cNvSpPr/>
          </xdr:nvSpPr>
          <xdr:spPr>
            <a:xfrm>
              <a:off x="622274" y="926146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45" name="Shape 345" descr="Ctrl key">
              <a:extLst>
                <a:ext uri="{FF2B5EF4-FFF2-40B4-BE49-F238E27FC236}">
                  <a16:creationId xmlns:a16="http://schemas.microsoft.com/office/drawing/2014/main" id="{00000000-0008-0000-0300-000059010000}"/>
                </a:ext>
              </a:extLst>
            </xdr:cNvPr>
            <xdr:cNvSpPr/>
          </xdr:nvSpPr>
          <xdr:spPr>
            <a:xfrm>
              <a:off x="1490729" y="863599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macro="" textlink="">
          <xdr:nvSpPr>
            <xdr:cNvPr id="346" name="Shape 346" descr="Shift key">
              <a:extLst>
                <a:ext uri="{FF2B5EF4-FFF2-40B4-BE49-F238E27FC236}">
                  <a16:creationId xmlns:a16="http://schemas.microsoft.com/office/drawing/2014/main" id="{00000000-0008-0000-0300-00005A010000}"/>
                </a:ext>
              </a:extLst>
            </xdr:cNvPr>
            <xdr:cNvSpPr/>
          </xdr:nvSpPr>
          <xdr:spPr>
            <a:xfrm>
              <a:off x="2035131" y="863599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macro="" textlink="">
          <xdr:nvSpPr>
            <xdr:cNvPr id="347" name="Shape 347" descr="Enter key">
              <a:extLst>
                <a:ext uri="{FF2B5EF4-FFF2-40B4-BE49-F238E27FC236}">
                  <a16:creationId xmlns:a16="http://schemas.microsoft.com/office/drawing/2014/main" id="{00000000-0008-0000-0300-00005B010000}"/>
                </a:ext>
              </a:extLst>
            </xdr:cNvPr>
            <xdr:cNvSpPr/>
          </xdr:nvSpPr>
          <xdr:spPr>
            <a:xfrm>
              <a:off x="2587851" y="8635999"/>
              <a:ext cx="47046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10" name="Shape 2">
          <a:extLst>
            <a:ext uri="{FF2B5EF4-FFF2-40B4-BE49-F238E27FC236}">
              <a16:creationId xmlns:a16="http://schemas.microsoft.com/office/drawing/2014/main" id="{00000000-0008-0000-0300-00000A000000}"/>
            </a:ext>
          </a:extLst>
        </xdr:cNvPr>
        <xdr:cNvGrpSpPr/>
      </xdr:nvGrpSpPr>
      <xdr:grpSpPr>
        <a:xfrm>
          <a:off x="390525" y="10683240"/>
          <a:ext cx="5695950" cy="3314700"/>
          <a:chOff x="2498025" y="2122650"/>
          <a:chExt cx="5695950" cy="3314700"/>
        </a:xfrm>
      </xdr:grpSpPr>
      <xdr:grpSp>
        <xdr:nvGrpSpPr>
          <xdr:cNvPr id="348" name="Shape 348"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5C010000}"/>
              </a:ext>
            </a:extLst>
          </xdr:cNvPr>
          <xdr:cNvGrpSpPr/>
        </xdr:nvGrpSpPr>
        <xdr:grpSpPr>
          <a:xfrm>
            <a:off x="2498025" y="2122650"/>
            <a:ext cx="5695950" cy="3314700"/>
            <a:chOff x="0" y="-9524"/>
            <a:chExt cx="5695950" cy="3105150"/>
          </a:xfrm>
        </xdr:grpSpPr>
        <xdr:sp macro="" textlink="">
          <xdr:nvSpPr>
            <xdr:cNvPr id="11" name="Shape 4">
              <a:extLst>
                <a:ext uri="{FF2B5EF4-FFF2-40B4-BE49-F238E27FC236}">
                  <a16:creationId xmlns:a16="http://schemas.microsoft.com/office/drawing/2014/main" id="{00000000-0008-0000-0300-00000B000000}"/>
                </a:ext>
              </a:extLst>
            </xdr:cNvPr>
            <xdr:cNvSpPr/>
          </xdr:nvSpPr>
          <xdr:spPr>
            <a:xfrm>
              <a:off x="0" y="-9524"/>
              <a:ext cx="5695950" cy="3105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49" name="Shape 349" descr="Background">
              <a:extLst>
                <a:ext uri="{FF2B5EF4-FFF2-40B4-BE49-F238E27FC236}">
                  <a16:creationId xmlns:a16="http://schemas.microsoft.com/office/drawing/2014/main" id="{00000000-0008-0000-0300-00005D010000}"/>
                </a:ext>
              </a:extLst>
            </xdr:cNvPr>
            <xdr:cNvSpPr/>
          </xdr:nvSpPr>
          <xdr:spPr>
            <a:xfrm>
              <a:off x="0" y="-9524"/>
              <a:ext cx="5695950" cy="31051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50" name="Shape 350" descr="What's an array formula?">
              <a:extLst>
                <a:ext uri="{FF2B5EF4-FFF2-40B4-BE49-F238E27FC236}">
                  <a16:creationId xmlns:a16="http://schemas.microsoft.com/office/drawing/2014/main" id="{00000000-0008-0000-0300-00005E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What's an array formula?</a:t>
              </a:r>
              <a:endParaRPr sz="2200" b="0">
                <a:solidFill>
                  <a:srgbClr val="3A3838"/>
                </a:solidFill>
                <a:latin typeface="Quattrocento Sans"/>
                <a:ea typeface="Quattrocento Sans"/>
                <a:cs typeface="Quattrocento Sans"/>
                <a:sym typeface="Quattrocento Sans"/>
              </a:endParaRPr>
            </a:p>
          </xdr:txBody>
        </xdr:sp>
        <xdr:cxnSp macro="">
          <xdr:nvCxnSpPr>
            <xdr:cNvPr id="351" name="Shape 351" descr="Decorative line">
              <a:extLst>
                <a:ext uri="{FF2B5EF4-FFF2-40B4-BE49-F238E27FC236}">
                  <a16:creationId xmlns:a16="http://schemas.microsoft.com/office/drawing/2014/main" id="{00000000-0008-0000-0300-00005F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52" name="Shape 352" descr="Decorative line">
              <a:extLst>
                <a:ext uri="{FF2B5EF4-FFF2-40B4-BE49-F238E27FC236}">
                  <a16:creationId xmlns:a16="http://schemas.microsoft.com/office/drawing/2014/main" id="{00000000-0008-0000-0300-000060010000}"/>
                </a:ext>
              </a:extLst>
            </xdr:cNvPr>
            <xdr:cNvCxnSpPr/>
          </xdr:nvCxnSpPr>
          <xdr:spPr>
            <a:xfrm>
              <a:off x="234924" y="282807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53" name="Shape 353"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61010000}"/>
                </a:ext>
              </a:extLst>
            </xdr:cNvPr>
            <xdr:cNvSpPr txBox="1"/>
          </xdr:nvSpPr>
          <xdr:spPr>
            <a:xfrm>
              <a:off x="228600" y="699721"/>
              <a:ext cx="5300938" cy="202443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 one cell in an array. In the example above, the array is the original data set in cells C33:H34. The TRANSPOSE function then switches the horizontal orientation of the cells to a vertical orientation. </a:t>
              </a: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12" name="Shape 2">
          <a:extLst>
            <a:ext uri="{FF2B5EF4-FFF2-40B4-BE49-F238E27FC236}">
              <a16:creationId xmlns:a16="http://schemas.microsoft.com/office/drawing/2014/main" id="{00000000-0008-0000-0300-00000C000000}"/>
            </a:ext>
          </a:extLst>
        </xdr:cNvPr>
        <xdr:cNvGrpSpPr/>
      </xdr:nvGrpSpPr>
      <xdr:grpSpPr>
        <a:xfrm>
          <a:off x="6581775" y="9930765"/>
          <a:ext cx="4086225" cy="3152775"/>
          <a:chOff x="3302888" y="2203613"/>
          <a:chExt cx="4086225" cy="3152775"/>
        </a:xfrm>
      </xdr:grpSpPr>
      <xdr:grpSp>
        <xdr:nvGrpSpPr>
          <xdr:cNvPr id="354" name="Shape 354"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2010000}"/>
              </a:ext>
            </a:extLst>
          </xdr:cNvPr>
          <xdr:cNvGrpSpPr/>
        </xdr:nvGrpSpPr>
        <xdr:grpSpPr>
          <a:xfrm>
            <a:off x="3302888" y="2203613"/>
            <a:ext cx="4086225" cy="3152775"/>
            <a:chOff x="6403974" y="10344150"/>
            <a:chExt cx="3883026" cy="2819400"/>
          </a:xfrm>
        </xdr:grpSpPr>
        <xdr:sp macro="" textlink="">
          <xdr:nvSpPr>
            <xdr:cNvPr id="13" name="Shape 4">
              <a:extLst>
                <a:ext uri="{FF2B5EF4-FFF2-40B4-BE49-F238E27FC236}">
                  <a16:creationId xmlns:a16="http://schemas.microsoft.com/office/drawing/2014/main" id="{00000000-0008-0000-0300-00000D000000}"/>
                </a:ext>
              </a:extLst>
            </xdr:cNvPr>
            <xdr:cNvSpPr/>
          </xdr:nvSpPr>
          <xdr:spPr>
            <a:xfrm>
              <a:off x="6403974" y="10344150"/>
              <a:ext cx="3883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5" name="Shape 355"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3010000}"/>
                </a:ext>
              </a:extLst>
            </xdr:cNvPr>
            <xdr:cNvSpPr txBox="1"/>
          </xdr:nvSpPr>
          <xdr:spPr>
            <a:xfrm>
              <a:off x="6705603" y="10344150"/>
              <a:ext cx="3581397" cy="2819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KEEP IN MIND…</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id="356" name="Shape 356" descr="Head with Gears">
              <a:extLst>
                <a:ext uri="{FF2B5EF4-FFF2-40B4-BE49-F238E27FC236}">
                  <a16:creationId xmlns:a16="http://schemas.microsoft.com/office/drawing/2014/main" id="{00000000-0008-0000-0300-000064010000}"/>
                </a:ext>
              </a:extLst>
            </xdr:cNvPr>
            <xdr:cNvPicPr preferRelativeResize="0"/>
          </xdr:nvPicPr>
          <xdr:blipFill rotWithShape="1">
            <a:blip xmlns:r="http://schemas.openxmlformats.org/officeDocument/2006/relationships" r:embed="rId2">
              <a:alphaModFix/>
            </a:blip>
            <a:srcRect/>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14" name="Shape 2">
          <a:extLst>
            <a:ext uri="{FF2B5EF4-FFF2-40B4-BE49-F238E27FC236}">
              <a16:creationId xmlns:a16="http://schemas.microsoft.com/office/drawing/2014/main" id="{00000000-0008-0000-0300-00000E000000}"/>
            </a:ext>
          </a:extLst>
        </xdr:cNvPr>
        <xdr:cNvGrpSpPr/>
      </xdr:nvGrpSpPr>
      <xdr:grpSpPr>
        <a:xfrm>
          <a:off x="6629400" y="13226415"/>
          <a:ext cx="3724275" cy="971550"/>
          <a:chOff x="3483863" y="3294225"/>
          <a:chExt cx="3724275" cy="971550"/>
        </a:xfrm>
      </xdr:grpSpPr>
      <xdr:grpSp>
        <xdr:nvGrpSpPr>
          <xdr:cNvPr id="357" name="Shape 357" descr="EXCEL SPEAK: Because array formulas require CTRL+SHIFT+ENTER, some people informally call array formulas, &quot;CSE formulas">
            <a:extLst>
              <a:ext uri="{FF2B5EF4-FFF2-40B4-BE49-F238E27FC236}">
                <a16:creationId xmlns:a16="http://schemas.microsoft.com/office/drawing/2014/main" id="{00000000-0008-0000-0300-000065010000}"/>
              </a:ext>
            </a:extLst>
          </xdr:cNvPr>
          <xdr:cNvGrpSpPr/>
        </xdr:nvGrpSpPr>
        <xdr:grpSpPr>
          <a:xfrm>
            <a:off x="3483863" y="3294225"/>
            <a:ext cx="3724275" cy="971550"/>
            <a:chOff x="6448425" y="13201650"/>
            <a:chExt cx="3733799" cy="948102"/>
          </a:xfrm>
        </xdr:grpSpPr>
        <xdr:sp macro="" textlink="">
          <xdr:nvSpPr>
            <xdr:cNvPr id="15" name="Shape 4">
              <a:extLst>
                <a:ext uri="{FF2B5EF4-FFF2-40B4-BE49-F238E27FC236}">
                  <a16:creationId xmlns:a16="http://schemas.microsoft.com/office/drawing/2014/main" id="{00000000-0008-0000-0300-00000F000000}"/>
                </a:ext>
              </a:extLst>
            </xdr:cNvPr>
            <xdr:cNvSpPr/>
          </xdr:nvSpPr>
          <xdr:spPr>
            <a:xfrm>
              <a:off x="6448425" y="13201650"/>
              <a:ext cx="3733775"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58" name="Shape 358" descr="Person">
              <a:extLst>
                <a:ext uri="{FF2B5EF4-FFF2-40B4-BE49-F238E27FC236}">
                  <a16:creationId xmlns:a16="http://schemas.microsoft.com/office/drawing/2014/main" id="{00000000-0008-0000-0300-000066010000}"/>
                </a:ext>
              </a:extLst>
            </xdr:cNvPr>
            <xdr:cNvPicPr preferRelativeResize="0"/>
          </xdr:nvPicPr>
          <xdr:blipFill rotWithShape="1">
            <a:blip xmlns:r="http://schemas.openxmlformats.org/officeDocument/2006/relationships" r:embed="rId3">
              <a:alphaModFix/>
            </a:blip>
            <a:srcRect/>
            <a:stretch/>
          </xdr:blipFill>
          <xdr:spPr>
            <a:xfrm>
              <a:off x="6515958" y="13339384"/>
              <a:ext cx="249354" cy="249353"/>
            </a:xfrm>
            <a:prstGeom prst="rect">
              <a:avLst/>
            </a:prstGeom>
            <a:noFill/>
            <a:ln>
              <a:noFill/>
            </a:ln>
          </xdr:spPr>
        </xdr:pic>
        <xdr:sp macro="" textlink="">
          <xdr:nvSpPr>
            <xdr:cNvPr id="359" name="Shape 359" descr="Quote">
              <a:extLst>
                <a:ext uri="{FF2B5EF4-FFF2-40B4-BE49-F238E27FC236}">
                  <a16:creationId xmlns:a16="http://schemas.microsoft.com/office/drawing/2014/main" id="{00000000-0008-0000-0300-000067010000}"/>
                </a:ext>
              </a:extLst>
            </xdr:cNvPr>
            <xdr:cNvSpPr/>
          </xdr:nvSpPr>
          <xdr:spPr>
            <a:xfrm flipH="1">
              <a:off x="6448425" y="13272545"/>
              <a:ext cx="135067" cy="109164"/>
            </a:xfrm>
            <a:prstGeom prst="wedgeEllipseCallout">
              <a:avLst>
                <a:gd name="adj1" fmla="val -53664"/>
                <a:gd name="adj2" fmla="val 94316"/>
              </a:avLst>
            </a:prstGeom>
            <a:solidFill>
              <a:srgbClr val="F4B08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0" name="Shape 360" descr="EXCEL SPEAK&#10;Because array formulas require CTRL+SHIFT+ENTER, some people informally call array formulas, &quot;CSE formulas">
              <a:extLst>
                <a:ext uri="{FF2B5EF4-FFF2-40B4-BE49-F238E27FC236}">
                  <a16:creationId xmlns:a16="http://schemas.microsoft.com/office/drawing/2014/main" id="{00000000-0008-0000-0300-000068010000}"/>
                </a:ext>
              </a:extLst>
            </xdr:cNvPr>
            <xdr:cNvSpPr txBox="1"/>
          </xdr:nvSpPr>
          <xdr:spPr>
            <a:xfrm>
              <a:off x="6695693" y="13201650"/>
              <a:ext cx="3486531"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EXCEL SPEAK</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16" name="Shape 2">
          <a:extLst>
            <a:ext uri="{FF2B5EF4-FFF2-40B4-BE49-F238E27FC236}">
              <a16:creationId xmlns:a16="http://schemas.microsoft.com/office/drawing/2014/main" id="{00000000-0008-0000-0300-000010000000}"/>
            </a:ext>
          </a:extLst>
        </xdr:cNvPr>
        <xdr:cNvGrpSpPr/>
      </xdr:nvGrpSpPr>
      <xdr:grpSpPr>
        <a:xfrm>
          <a:off x="390525" y="14146530"/>
          <a:ext cx="5695950" cy="3343275"/>
          <a:chOff x="2498025" y="2108363"/>
          <a:chExt cx="5695950" cy="3343275"/>
        </a:xfrm>
      </xdr:grpSpPr>
      <xdr:grpSp>
        <xdr:nvGrpSpPr>
          <xdr:cNvPr id="361" name="Shape 361" descr="More information on the web, contains links to the web&#10;Back to top&#10;Next step">
            <a:extLst>
              <a:ext uri="{FF2B5EF4-FFF2-40B4-BE49-F238E27FC236}">
                <a16:creationId xmlns:a16="http://schemas.microsoft.com/office/drawing/2014/main" id="{00000000-0008-0000-0300-000069010000}"/>
              </a:ext>
            </a:extLst>
          </xdr:cNvPr>
          <xdr:cNvGrpSpPr/>
        </xdr:nvGrpSpPr>
        <xdr:grpSpPr>
          <a:xfrm>
            <a:off x="2498025" y="2108363"/>
            <a:ext cx="5695950" cy="3343275"/>
            <a:chOff x="390525" y="14468475"/>
            <a:chExt cx="5695950" cy="3267075"/>
          </a:xfrm>
        </xdr:grpSpPr>
        <xdr:sp macro="" textlink="">
          <xdr:nvSpPr>
            <xdr:cNvPr id="17" name="Shape 4">
              <a:extLst>
                <a:ext uri="{FF2B5EF4-FFF2-40B4-BE49-F238E27FC236}">
                  <a16:creationId xmlns:a16="http://schemas.microsoft.com/office/drawing/2014/main" id="{00000000-0008-0000-0300-000011000000}"/>
                </a:ext>
              </a:extLst>
            </xdr:cNvPr>
            <xdr:cNvSpPr/>
          </xdr:nvSpPr>
          <xdr:spPr>
            <a:xfrm>
              <a:off x="390525" y="14468475"/>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2" name="Shape 362" descr="Background">
              <a:extLst>
                <a:ext uri="{FF2B5EF4-FFF2-40B4-BE49-F238E27FC236}">
                  <a16:creationId xmlns:a16="http://schemas.microsoft.com/office/drawing/2014/main" id="{00000000-0008-0000-0300-00006A010000}"/>
                </a:ext>
              </a:extLst>
            </xdr:cNvPr>
            <xdr:cNvSpPr/>
          </xdr:nvSpPr>
          <xdr:spPr>
            <a:xfrm>
              <a:off x="390525" y="14468475"/>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3" name="Shape 363" descr="More information on the web">
              <a:extLst>
                <a:ext uri="{FF2B5EF4-FFF2-40B4-BE49-F238E27FC236}">
                  <a16:creationId xmlns:a16="http://schemas.microsoft.com/office/drawing/2014/main" id="{00000000-0008-0000-0300-00006B010000}"/>
                </a:ext>
              </a:extLst>
            </xdr:cNvPr>
            <xdr:cNvSpPr txBox="1"/>
          </xdr:nvSpPr>
          <xdr:spPr>
            <a:xfrm>
              <a:off x="622273" y="145871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364" name="Shape 364" descr="Decorative line">
              <a:extLst>
                <a:ext uri="{FF2B5EF4-FFF2-40B4-BE49-F238E27FC236}">
                  <a16:creationId xmlns:a16="http://schemas.microsoft.com/office/drawing/2014/main" id="{00000000-0008-0000-0300-00006C010000}"/>
                </a:ext>
              </a:extLst>
            </xdr:cNvPr>
            <xdr:cNvCxnSpPr/>
          </xdr:nvCxnSpPr>
          <xdr:spPr>
            <a:xfrm>
              <a:off x="625449" y="150945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5" name="Shape 365" descr="Back to top, hyperlinked to cell A1">
              <a:hlinkClick xmlns:r="http://schemas.openxmlformats.org/officeDocument/2006/relationships" r:id="rId4"/>
              <a:extLst>
                <a:ext uri="{FF2B5EF4-FFF2-40B4-BE49-F238E27FC236}">
                  <a16:creationId xmlns:a16="http://schemas.microsoft.com/office/drawing/2014/main" id="{00000000-0008-0000-0300-00006D010000}"/>
                </a:ext>
              </a:extLst>
            </xdr:cNvPr>
            <xdr:cNvSpPr/>
          </xdr:nvSpPr>
          <xdr:spPr>
            <a:xfrm>
              <a:off x="625449" y="1697125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366" name="Shape 366" descr="Decorative line">
              <a:extLst>
                <a:ext uri="{FF2B5EF4-FFF2-40B4-BE49-F238E27FC236}">
                  <a16:creationId xmlns:a16="http://schemas.microsoft.com/office/drawing/2014/main" id="{00000000-0008-0000-0300-00006E010000}"/>
                </a:ext>
              </a:extLst>
            </xdr:cNvPr>
            <xdr:cNvCxnSpPr/>
          </xdr:nvCxnSpPr>
          <xdr:spPr>
            <a:xfrm>
              <a:off x="625449" y="167259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7" name="Shape 367" descr="Next step button, hyperlinked to next sheet">
              <a:hlinkClick xmlns:r="http://schemas.openxmlformats.org/officeDocument/2006/relationships" r:id="rId1"/>
              <a:extLst>
                <a:ext uri="{FF2B5EF4-FFF2-40B4-BE49-F238E27FC236}">
                  <a16:creationId xmlns:a16="http://schemas.microsoft.com/office/drawing/2014/main" id="{00000000-0008-0000-0300-00006F01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68" name="Shape 368" descr="Transpose (rotate) data from rows to columns or vice versa, hyperlinked to web">
              <a:hlinkClick xmlns:r="http://schemas.openxmlformats.org/officeDocument/2006/relationships" r:id="rId5"/>
              <a:extLst>
                <a:ext uri="{FF2B5EF4-FFF2-40B4-BE49-F238E27FC236}">
                  <a16:creationId xmlns:a16="http://schemas.microsoft.com/office/drawing/2014/main" id="{00000000-0008-0000-0300-000070010000}"/>
                </a:ext>
              </a:extLst>
            </xdr:cNvPr>
            <xdr:cNvSpPr txBox="1"/>
          </xdr:nvSpPr>
          <xdr:spPr>
            <a:xfrm>
              <a:off x="1029308" y="15263323"/>
              <a:ext cx="38093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id="369" name="Shape 369" descr="Arrow">
              <a:hlinkClick xmlns:r="http://schemas.openxmlformats.org/officeDocument/2006/relationships" r:id="rId5"/>
              <a:extLst>
                <a:ext uri="{FF2B5EF4-FFF2-40B4-BE49-F238E27FC236}">
                  <a16:creationId xmlns:a16="http://schemas.microsoft.com/office/drawing/2014/main" id="{00000000-0008-0000-0300-000071010000}"/>
                </a:ext>
              </a:extLst>
            </xdr:cNvPr>
            <xdr:cNvPicPr preferRelativeResize="0"/>
          </xdr:nvPicPr>
          <xdr:blipFill rotWithShape="1">
            <a:blip xmlns:r="http://schemas.openxmlformats.org/officeDocument/2006/relationships" r:embed="rId6">
              <a:alphaModFix/>
            </a:blip>
            <a:srcRect/>
            <a:stretch/>
          </xdr:blipFill>
          <xdr:spPr>
            <a:xfrm>
              <a:off x="602028" y="15168047"/>
              <a:ext cx="454554" cy="448472"/>
            </a:xfrm>
            <a:prstGeom prst="rect">
              <a:avLst/>
            </a:prstGeom>
            <a:noFill/>
            <a:ln>
              <a:noFill/>
            </a:ln>
          </xdr:spPr>
        </xdr:pic>
        <xdr:sp macro="" textlink="">
          <xdr:nvSpPr>
            <xdr:cNvPr id="370" name="Shape 370" descr="All about the TRANPOSE function, hyperlinked to web">
              <a:hlinkClick xmlns:r="http://schemas.openxmlformats.org/officeDocument/2006/relationships" r:id="rId7"/>
              <a:extLst>
                <a:ext uri="{FF2B5EF4-FFF2-40B4-BE49-F238E27FC236}">
                  <a16:creationId xmlns:a16="http://schemas.microsoft.com/office/drawing/2014/main" id="{00000000-0008-0000-0300-000072010000}"/>
                </a:ext>
              </a:extLst>
            </xdr:cNvPr>
            <xdr:cNvSpPr txBox="1"/>
          </xdr:nvSpPr>
          <xdr:spPr>
            <a:xfrm>
              <a:off x="1029308" y="15727931"/>
              <a:ext cx="234254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id="371" name="Shape 371" descr="Arrow">
              <a:hlinkClick xmlns:r="http://schemas.openxmlformats.org/officeDocument/2006/relationships" r:id="rId7"/>
              <a:extLst>
                <a:ext uri="{FF2B5EF4-FFF2-40B4-BE49-F238E27FC236}">
                  <a16:creationId xmlns:a16="http://schemas.microsoft.com/office/drawing/2014/main" id="{00000000-0008-0000-0300-000073010000}"/>
                </a:ext>
              </a:extLst>
            </xdr:cNvPr>
            <xdr:cNvPicPr preferRelativeResize="0"/>
          </xdr:nvPicPr>
          <xdr:blipFill rotWithShape="1">
            <a:blip xmlns:r="http://schemas.openxmlformats.org/officeDocument/2006/relationships" r:embed="rId6">
              <a:alphaModFix/>
            </a:blip>
            <a:srcRect/>
            <a:stretch/>
          </xdr:blipFill>
          <xdr:spPr>
            <a:xfrm>
              <a:off x="602028" y="15625902"/>
              <a:ext cx="454554" cy="448472"/>
            </a:xfrm>
            <a:prstGeom prst="rect">
              <a:avLst/>
            </a:prstGeom>
            <a:noFill/>
            <a:ln>
              <a:noFill/>
            </a:ln>
          </xdr:spPr>
        </xdr:pic>
        <xdr:sp macro="" textlink="">
          <xdr:nvSpPr>
            <xdr:cNvPr id="372" name="Shape 372" descr="Create an array formula, hyperlinked to web">
              <a:hlinkClick xmlns:r="http://schemas.openxmlformats.org/officeDocument/2006/relationships" r:id="rId8"/>
              <a:extLst>
                <a:ext uri="{FF2B5EF4-FFF2-40B4-BE49-F238E27FC236}">
                  <a16:creationId xmlns:a16="http://schemas.microsoft.com/office/drawing/2014/main" id="{00000000-0008-0000-0300-000074010000}"/>
                </a:ext>
              </a:extLst>
            </xdr:cNvPr>
            <xdr:cNvSpPr txBox="1"/>
          </xdr:nvSpPr>
          <xdr:spPr>
            <a:xfrm>
              <a:off x="1029308" y="16195097"/>
              <a:ext cx="17424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id="373" name="Shape 373" descr="Arrow">
              <a:hlinkClick xmlns:r="http://schemas.openxmlformats.org/officeDocument/2006/relationships" r:id="rId8"/>
              <a:extLst>
                <a:ext uri="{FF2B5EF4-FFF2-40B4-BE49-F238E27FC236}">
                  <a16:creationId xmlns:a16="http://schemas.microsoft.com/office/drawing/2014/main" id="{00000000-0008-0000-0300-000075010000}"/>
                </a:ext>
              </a:extLst>
            </xdr:cNvPr>
            <xdr:cNvPicPr preferRelativeResize="0"/>
          </xdr:nvPicPr>
          <xdr:blipFill rotWithShape="1">
            <a:blip xmlns:r="http://schemas.openxmlformats.org/officeDocument/2006/relationships" r:embed="rId6">
              <a:alphaModFix/>
            </a:blip>
            <a:srcRect/>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18" name="Shape 2">
          <a:extLst>
            <a:ext uri="{FF2B5EF4-FFF2-40B4-BE49-F238E27FC236}">
              <a16:creationId xmlns:a16="http://schemas.microsoft.com/office/drawing/2014/main" id="{00000000-0008-0000-0300-000012000000}"/>
            </a:ext>
          </a:extLst>
        </xdr:cNvPr>
        <xdr:cNvGrpSpPr/>
      </xdr:nvGrpSpPr>
      <xdr:grpSpPr>
        <a:xfrm>
          <a:off x="4764405" y="2276475"/>
          <a:ext cx="542925" cy="666750"/>
          <a:chOff x="5074538" y="3446625"/>
          <a:chExt cx="557803" cy="666750"/>
        </a:xfrm>
      </xdr:grpSpPr>
      <xdr:grpSp>
        <xdr:nvGrpSpPr>
          <xdr:cNvPr id="374" name="Shape 374" descr="Paste button and Arrow">
            <a:extLst>
              <a:ext uri="{FF2B5EF4-FFF2-40B4-BE49-F238E27FC236}">
                <a16:creationId xmlns:a16="http://schemas.microsoft.com/office/drawing/2014/main" id="{00000000-0008-0000-0300-000076010000}"/>
              </a:ext>
            </a:extLst>
          </xdr:cNvPr>
          <xdr:cNvGrpSpPr/>
        </xdr:nvGrpSpPr>
        <xdr:grpSpPr>
          <a:xfrm>
            <a:off x="5074538" y="3446625"/>
            <a:ext cx="557803" cy="666750"/>
            <a:chOff x="4838700" y="2324100"/>
            <a:chExt cx="559907" cy="666667"/>
          </a:xfrm>
        </xdr:grpSpPr>
        <xdr:sp macro="" textlink="">
          <xdr:nvSpPr>
            <xdr:cNvPr id="19" name="Shape 4">
              <a:extLst>
                <a:ext uri="{FF2B5EF4-FFF2-40B4-BE49-F238E27FC236}">
                  <a16:creationId xmlns:a16="http://schemas.microsoft.com/office/drawing/2014/main" id="{00000000-0008-0000-0300-000013000000}"/>
                </a:ext>
              </a:extLst>
            </xdr:cNvPr>
            <xdr:cNvSpPr/>
          </xdr:nvSpPr>
          <xdr:spPr>
            <a:xfrm>
              <a:off x="4838700" y="2324100"/>
              <a:ext cx="544950" cy="66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5" name="Shape 375" descr="Paste button">
              <a:extLst>
                <a:ext uri="{FF2B5EF4-FFF2-40B4-BE49-F238E27FC236}">
                  <a16:creationId xmlns:a16="http://schemas.microsoft.com/office/drawing/2014/main" id="{00000000-0008-0000-0300-000077010000}"/>
                </a:ext>
              </a:extLst>
            </xdr:cNvPr>
            <xdr:cNvPicPr preferRelativeResize="0"/>
          </xdr:nvPicPr>
          <xdr:blipFill rotWithShape="1">
            <a:blip xmlns:r="http://schemas.openxmlformats.org/officeDocument/2006/relationships" r:embed="rId9">
              <a:alphaModFix/>
            </a:blip>
            <a:srcRect/>
            <a:stretch/>
          </xdr:blipFill>
          <xdr:spPr>
            <a:xfrm>
              <a:off x="4838700" y="2324100"/>
              <a:ext cx="409524" cy="666667"/>
            </a:xfrm>
            <a:prstGeom prst="rect">
              <a:avLst/>
            </a:prstGeom>
            <a:noFill/>
            <a:ln w="9525" cap="flat" cmpd="sng">
              <a:solidFill>
                <a:srgbClr val="BFBFBF"/>
              </a:solidFill>
              <a:prstDash val="solid"/>
              <a:round/>
              <a:headEnd type="none" w="sm" len="sm"/>
              <a:tailEnd type="none" w="sm" len="sm"/>
            </a:ln>
          </xdr:spPr>
        </xdr:pic>
        <xdr:sp macro="" textlink="">
          <xdr:nvSpPr>
            <xdr:cNvPr id="376" name="Shape 376" descr="Arrow">
              <a:extLst>
                <a:ext uri="{FF2B5EF4-FFF2-40B4-BE49-F238E27FC236}">
                  <a16:creationId xmlns:a16="http://schemas.microsoft.com/office/drawing/2014/main" id="{00000000-0008-0000-0300-000078010000}"/>
                </a:ext>
              </a:extLst>
            </xdr:cNvPr>
            <xdr:cNvSpPr/>
          </xdr:nvSpPr>
          <xdr:spPr>
            <a:xfrm rot="10529789" flipH="1">
              <a:off x="4920960" y="2507914"/>
              <a:ext cx="462713" cy="398577"/>
            </a:xfrm>
            <a:prstGeom prst="arc">
              <a:avLst>
                <a:gd name="adj1" fmla="val 15011426"/>
                <a:gd name="adj2" fmla="val 20926965"/>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5</xdr:col>
      <xdr:colOff>304800</xdr:colOff>
      <xdr:row>7</xdr:row>
      <xdr:rowOff>142875</xdr:rowOff>
    </xdr:from>
    <xdr:ext cx="1581150" cy="952500"/>
    <xdr:grpSp>
      <xdr:nvGrpSpPr>
        <xdr:cNvPr id="20" name="Shape 2">
          <a:extLst>
            <a:ext uri="{FF2B5EF4-FFF2-40B4-BE49-F238E27FC236}">
              <a16:creationId xmlns:a16="http://schemas.microsoft.com/office/drawing/2014/main" id="{00000000-0008-0000-0300-000014000000}"/>
            </a:ext>
          </a:extLst>
        </xdr:cNvPr>
        <xdr:cNvGrpSpPr/>
      </xdr:nvGrpSpPr>
      <xdr:grpSpPr>
        <a:xfrm>
          <a:off x="8686800" y="2047875"/>
          <a:ext cx="1581150" cy="952500"/>
          <a:chOff x="4555425" y="3303750"/>
          <a:chExt cx="1581150" cy="952500"/>
        </a:xfrm>
      </xdr:grpSpPr>
      <xdr:grpSp>
        <xdr:nvGrpSpPr>
          <xdr:cNvPr id="377" name="Shape 377" descr="EXPERT TIP: The shortcut key for Paste Special is CTRL+ALT+V">
            <a:extLst>
              <a:ext uri="{FF2B5EF4-FFF2-40B4-BE49-F238E27FC236}">
                <a16:creationId xmlns:a16="http://schemas.microsoft.com/office/drawing/2014/main" id="{00000000-0008-0000-0300-000079010000}"/>
              </a:ext>
            </a:extLst>
          </xdr:cNvPr>
          <xdr:cNvGrpSpPr/>
        </xdr:nvGrpSpPr>
        <xdr:grpSpPr>
          <a:xfrm>
            <a:off x="4555425" y="3303750"/>
            <a:ext cx="1581150" cy="952500"/>
            <a:chOff x="8448675" y="2143125"/>
            <a:chExt cx="1581150" cy="948102"/>
          </a:xfrm>
        </xdr:grpSpPr>
        <xdr:sp macro="" textlink="">
          <xdr:nvSpPr>
            <xdr:cNvPr id="21" name="Shape 4">
              <a:extLst>
                <a:ext uri="{FF2B5EF4-FFF2-40B4-BE49-F238E27FC236}">
                  <a16:creationId xmlns:a16="http://schemas.microsoft.com/office/drawing/2014/main" id="{00000000-0008-0000-0300-000015000000}"/>
                </a:ext>
              </a:extLst>
            </xdr:cNvPr>
            <xdr:cNvSpPr/>
          </xdr:nvSpPr>
          <xdr:spPr>
            <a:xfrm>
              <a:off x="8448675" y="2143125"/>
              <a:ext cx="158115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8" name="Shape 378" descr="Owl">
              <a:extLst>
                <a:ext uri="{FF2B5EF4-FFF2-40B4-BE49-F238E27FC236}">
                  <a16:creationId xmlns:a16="http://schemas.microsoft.com/office/drawing/2014/main" id="{00000000-0008-0000-0300-00007A010000}"/>
                </a:ext>
              </a:extLst>
            </xdr:cNvPr>
            <xdr:cNvPicPr preferRelativeResize="0"/>
          </xdr:nvPicPr>
          <xdr:blipFill rotWithShape="1">
            <a:blip xmlns:r="http://schemas.openxmlformats.org/officeDocument/2006/relationships" r:embed="rId10">
              <a:alphaModFix/>
            </a:blip>
            <a:srcRect/>
            <a:stretch/>
          </xdr:blipFill>
          <xdr:spPr>
            <a:xfrm>
              <a:off x="8448675" y="2170284"/>
              <a:ext cx="444647" cy="444647"/>
            </a:xfrm>
            <a:prstGeom prst="rect">
              <a:avLst/>
            </a:prstGeom>
            <a:noFill/>
            <a:ln>
              <a:noFill/>
            </a:ln>
          </xdr:spPr>
        </xdr:pic>
        <xdr:sp macro="" textlink="">
          <xdr:nvSpPr>
            <xdr:cNvPr id="379" name="Shape 379" descr="EXPERT TIP&#10;The shortcut key for Paste Special is CTRL+ALT+V">
              <a:extLst>
                <a:ext uri="{FF2B5EF4-FFF2-40B4-BE49-F238E27FC236}">
                  <a16:creationId xmlns:a16="http://schemas.microsoft.com/office/drawing/2014/main" id="{00000000-0008-0000-0300-00007B010000}"/>
                </a:ext>
              </a:extLst>
            </xdr:cNvPr>
            <xdr:cNvSpPr txBox="1"/>
          </xdr:nvSpPr>
          <xdr:spPr>
            <a:xfrm>
              <a:off x="8782052" y="2143125"/>
              <a:ext cx="1247773"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 shortcut key for Paste Special is CTRL+ALT+V.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13</xdr:row>
      <xdr:rowOff>200025</xdr:rowOff>
    </xdr:from>
    <xdr:ext cx="3800475" cy="1552575"/>
    <xdr:grpSp>
      <xdr:nvGrpSpPr>
        <xdr:cNvPr id="2" name="Shape 2">
          <a:extLst>
            <a:ext uri="{FF2B5EF4-FFF2-40B4-BE49-F238E27FC236}">
              <a16:creationId xmlns:a16="http://schemas.microsoft.com/office/drawing/2014/main" id="{00000000-0008-0000-0400-000002000000}"/>
            </a:ext>
          </a:extLst>
        </xdr:cNvPr>
        <xdr:cNvGrpSpPr/>
      </xdr:nvGrpSpPr>
      <xdr:grpSpPr>
        <a:xfrm>
          <a:off x="6553200" y="2097405"/>
          <a:ext cx="3800475" cy="1552575"/>
          <a:chOff x="3445763" y="3003713"/>
          <a:chExt cx="3800475" cy="1552575"/>
        </a:xfrm>
      </xdr:grpSpPr>
      <xdr:grpSp>
        <xdr:nvGrpSpPr>
          <xdr:cNvPr id="380" name="Shape 380"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C010000}"/>
              </a:ext>
            </a:extLst>
          </xdr:cNvPr>
          <xdr:cNvGrpSpPr/>
        </xdr:nvGrpSpPr>
        <xdr:grpSpPr>
          <a:xfrm>
            <a:off x="3445763" y="3003713"/>
            <a:ext cx="3800475" cy="1552575"/>
            <a:chOff x="7248525" y="3467099"/>
            <a:chExt cx="3800475" cy="1362075"/>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7248525" y="3467099"/>
              <a:ext cx="3800475"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1" name="Shape 381"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D010000}"/>
                </a:ext>
              </a:extLst>
            </xdr:cNvPr>
            <xdr:cNvSpPr txBox="1"/>
          </xdr:nvSpPr>
          <xdr:spPr>
            <a:xfrm>
              <a:off x="7608106" y="3467099"/>
              <a:ext cx="3440894"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you're done with step 5, try sorting alphabetically by two columns. Here's how: First sort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lang="en-US" sz="1100" b="1">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sz="1100" b="0" i="0">
                <a:solidFill>
                  <a:srgbClr val="3A3838"/>
                </a:solidFill>
                <a:latin typeface="Calibri"/>
                <a:ea typeface="Calibri"/>
                <a:cs typeface="Calibri"/>
                <a:sym typeface="Calibri"/>
              </a:endParaRPr>
            </a:p>
          </xdr:txBody>
        </xdr:sp>
        <xdr:pic>
          <xdr:nvPicPr>
            <xdr:cNvPr id="382" name="Shape 382" descr="Ribbon">
              <a:extLst>
                <a:ext uri="{FF2B5EF4-FFF2-40B4-BE49-F238E27FC236}">
                  <a16:creationId xmlns:a16="http://schemas.microsoft.com/office/drawing/2014/main" id="{00000000-0008-0000-0400-00007E010000}"/>
                </a:ext>
              </a:extLst>
            </xdr:cNvPr>
            <xdr:cNvPicPr preferRelativeResize="0"/>
          </xdr:nvPicPr>
          <xdr:blipFill rotWithShape="1">
            <a:blip xmlns:r="http://schemas.openxmlformats.org/officeDocument/2006/relationships" r:embed="rId1">
              <a:alphaModFix/>
            </a:blip>
            <a:srcRect/>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400-000003000000}"/>
            </a:ext>
          </a:extLst>
        </xdr:cNvPr>
        <xdr:cNvGrpSpPr/>
      </xdr:nvGrpSpPr>
      <xdr:grpSpPr>
        <a:xfrm>
          <a:off x="333375" y="266700"/>
          <a:ext cx="5695950" cy="4619625"/>
          <a:chOff x="2498025" y="1470188"/>
          <a:chExt cx="5695950" cy="4619625"/>
        </a:xfrm>
      </xdr:grpSpPr>
      <xdr:grpSp>
        <xdr:nvGrpSpPr>
          <xdr:cNvPr id="383" name="Shape 383"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400-00007F010000}"/>
              </a:ext>
            </a:extLst>
          </xdr:cNvPr>
          <xdr:cNvGrpSpPr/>
        </xdr:nvGrpSpPr>
        <xdr:grpSpPr>
          <a:xfrm>
            <a:off x="2498025" y="1470188"/>
            <a:ext cx="5695950" cy="4619625"/>
            <a:chOff x="333375" y="266700"/>
            <a:chExt cx="5695950" cy="4619625"/>
          </a:xfrm>
        </xdr:grpSpPr>
        <xdr:sp macro="" textlink="">
          <xdr:nvSpPr>
            <xdr:cNvPr id="5" name="Shape 4">
              <a:extLst>
                <a:ext uri="{FF2B5EF4-FFF2-40B4-BE49-F238E27FC236}">
                  <a16:creationId xmlns:a16="http://schemas.microsoft.com/office/drawing/2014/main" id="{00000000-0008-0000-0400-000005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4" name="Shape 384" descr="Background">
              <a:extLst>
                <a:ext uri="{FF2B5EF4-FFF2-40B4-BE49-F238E27FC236}">
                  <a16:creationId xmlns:a16="http://schemas.microsoft.com/office/drawing/2014/main" id="{00000000-0008-0000-0400-000080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5" name="Shape 385" descr="Sort and filter with ease">
              <a:extLst>
                <a:ext uri="{FF2B5EF4-FFF2-40B4-BE49-F238E27FC236}">
                  <a16:creationId xmlns:a16="http://schemas.microsoft.com/office/drawing/2014/main" id="{00000000-0008-0000-0400-000081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macro="">
          <xdr:nvCxnSpPr>
            <xdr:cNvPr id="386" name="Shape 386" descr="Decorative line">
              <a:extLst>
                <a:ext uri="{FF2B5EF4-FFF2-40B4-BE49-F238E27FC236}">
                  <a16:creationId xmlns:a16="http://schemas.microsoft.com/office/drawing/2014/main" id="{00000000-0008-0000-0400-000082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7" name="Shape 387" descr="Dive down for more detail">
              <a:extLst>
                <a:ext uri="{FF2B5EF4-FFF2-40B4-BE49-F238E27FC236}">
                  <a16:creationId xmlns:a16="http://schemas.microsoft.com/office/drawing/2014/main" id="{00000000-0008-0000-0400-000083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388" name="Shape 388" descr="Decorative line">
              <a:extLst>
                <a:ext uri="{FF2B5EF4-FFF2-40B4-BE49-F238E27FC236}">
                  <a16:creationId xmlns:a16="http://schemas.microsoft.com/office/drawing/2014/main" id="{00000000-0008-0000-0400-000084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9" name="Shape 389" descr="Next step button, hyperlinked to next sheet">
              <a:hlinkClick xmlns:r="http://schemas.openxmlformats.org/officeDocument/2006/relationships" r:id="rId2"/>
              <a:extLst>
                <a:ext uri="{FF2B5EF4-FFF2-40B4-BE49-F238E27FC236}">
                  <a16:creationId xmlns:a16="http://schemas.microsoft.com/office/drawing/2014/main" id="{00000000-0008-0000-0400-000085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90" name="Shape 390"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400-000086010000}"/>
                </a:ext>
              </a:extLst>
            </xdr:cNvPr>
            <xdr:cNvSpPr txBox="1"/>
          </xdr:nvSpPr>
          <xdr:spPr>
            <a:xfrm>
              <a:off x="972158" y="108097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1" name="Shape 391" descr="1">
              <a:extLst>
                <a:ext uri="{FF2B5EF4-FFF2-40B4-BE49-F238E27FC236}">
                  <a16:creationId xmlns:a16="http://schemas.microsoft.com/office/drawing/2014/main" id="{00000000-0008-0000-0400-000087010000}"/>
                </a:ext>
              </a:extLst>
            </xdr:cNvPr>
            <xdr:cNvSpPr/>
          </xdr:nvSpPr>
          <xdr:spPr>
            <a:xfrm>
              <a:off x="565124" y="10384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92" name="Shape 392"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400-000088010000}"/>
                </a:ext>
              </a:extLst>
            </xdr:cNvPr>
            <xdr:cNvSpPr txBox="1"/>
          </xdr:nvSpPr>
          <xdr:spPr>
            <a:xfrm>
              <a:off x="972157" y="158600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3" name="Shape 393" descr="2">
              <a:extLst>
                <a:ext uri="{FF2B5EF4-FFF2-40B4-BE49-F238E27FC236}">
                  <a16:creationId xmlns:a16="http://schemas.microsoft.com/office/drawing/2014/main" id="{00000000-0008-0000-0400-000089010000}"/>
                </a:ext>
              </a:extLst>
            </xdr:cNvPr>
            <xdr:cNvSpPr/>
          </xdr:nvSpPr>
          <xdr:spPr>
            <a:xfrm>
              <a:off x="565124" y="15435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94" name="Shape 394"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400-00008A010000}"/>
                </a:ext>
              </a:extLst>
            </xdr:cNvPr>
            <xdr:cNvSpPr txBox="1"/>
          </xdr:nvSpPr>
          <xdr:spPr>
            <a:xfrm>
              <a:off x="972158" y="2083132"/>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 of the cells,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5" name="Shape 395" descr="3">
              <a:extLst>
                <a:ext uri="{FF2B5EF4-FFF2-40B4-BE49-F238E27FC236}">
                  <a16:creationId xmlns:a16="http://schemas.microsoft.com/office/drawing/2014/main" id="{00000000-0008-0000-0400-00008B010000}"/>
                </a:ext>
              </a:extLst>
            </xdr:cNvPr>
            <xdr:cNvSpPr/>
          </xdr:nvSpPr>
          <xdr:spPr>
            <a:xfrm>
              <a:off x="565124" y="20406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96" name="Shape 396"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400-00008C010000}"/>
                </a:ext>
              </a:extLst>
            </xdr:cNvPr>
            <xdr:cNvSpPr txBox="1"/>
          </xdr:nvSpPr>
          <xdr:spPr>
            <a:xfrm>
              <a:off x="972158" y="2579206"/>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lang="en-US" sz="1050" b="1">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lang="en-US" sz="1050" b="1">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lang="en-US" sz="1050" b="1">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sz="1050" b="0" i="0" u="none" strike="noStrike" cap="none">
                <a:solidFill>
                  <a:srgbClr val="3F3F3F"/>
                </a:solidFill>
                <a:latin typeface="Quattrocento Sans"/>
                <a:ea typeface="Quattrocento Sans"/>
                <a:cs typeface="Quattrocento Sans"/>
                <a:sym typeface="Quattrocento Sans"/>
              </a:endParaRPr>
            </a:p>
          </xdr:txBody>
        </xdr:sp>
        <xdr:sp macro="" textlink="">
          <xdr:nvSpPr>
            <xdr:cNvPr id="397" name="Shape 397" descr="4">
              <a:extLst>
                <a:ext uri="{FF2B5EF4-FFF2-40B4-BE49-F238E27FC236}">
                  <a16:creationId xmlns:a16="http://schemas.microsoft.com/office/drawing/2014/main" id="{00000000-0008-0000-0400-00008D010000}"/>
                </a:ext>
              </a:extLst>
            </xdr:cNvPr>
            <xdr:cNvSpPr/>
          </xdr:nvSpPr>
          <xdr:spPr>
            <a:xfrm>
              <a:off x="565124" y="25367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98" name="Shape 398" descr="Click OK and only the Bakery rows appear. Now clear the filter by clicking the filter button for Department and then click Clear filter...">
              <a:extLst>
                <a:ext uri="{FF2B5EF4-FFF2-40B4-BE49-F238E27FC236}">
                  <a16:creationId xmlns:a16="http://schemas.microsoft.com/office/drawing/2014/main" id="{00000000-0008-0000-0400-00008E010000}"/>
                </a:ext>
              </a:extLst>
            </xdr:cNvPr>
            <xdr:cNvSpPr txBox="1"/>
          </xdr:nvSpPr>
          <xdr:spPr>
            <a:xfrm>
              <a:off x="972158" y="323975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lang="en-US" sz="1050" b="1">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macro="" textlink="">
          <xdr:nvSpPr>
            <xdr:cNvPr id="399" name="Shape 399" descr="5">
              <a:extLst>
                <a:ext uri="{FF2B5EF4-FFF2-40B4-BE49-F238E27FC236}">
                  <a16:creationId xmlns:a16="http://schemas.microsoft.com/office/drawing/2014/main" id="{00000000-0008-0000-0400-00008F010000}"/>
                </a:ext>
              </a:extLst>
            </xdr:cNvPr>
            <xdr:cNvSpPr/>
          </xdr:nvSpPr>
          <xdr:spPr>
            <a:xfrm>
              <a:off x="565124" y="319725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00" name="Shape 400" descr="Filter button">
              <a:extLst>
                <a:ext uri="{FF2B5EF4-FFF2-40B4-BE49-F238E27FC236}">
                  <a16:creationId xmlns:a16="http://schemas.microsoft.com/office/drawing/2014/main" id="{00000000-0008-0000-0400-000090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537177" y="2814385"/>
              <a:ext cx="140102" cy="138072"/>
            </a:xfrm>
            <a:prstGeom prst="rect">
              <a:avLst/>
            </a:prstGeom>
            <a:noFill/>
            <a:ln>
              <a:noFill/>
            </a:ln>
          </xdr:spPr>
        </xdr:pic>
        <xdr:pic>
          <xdr:nvPicPr>
            <xdr:cNvPr id="401" name="Shape 401" descr="Filter button">
              <a:extLst>
                <a:ext uri="{FF2B5EF4-FFF2-40B4-BE49-F238E27FC236}">
                  <a16:creationId xmlns:a16="http://schemas.microsoft.com/office/drawing/2014/main" id="{00000000-0008-0000-0400-000091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6" name="Shape 2">
          <a:extLst>
            <a:ext uri="{FF2B5EF4-FFF2-40B4-BE49-F238E27FC236}">
              <a16:creationId xmlns:a16="http://schemas.microsoft.com/office/drawing/2014/main" id="{00000000-0008-0000-0400-000006000000}"/>
            </a:ext>
          </a:extLst>
        </xdr:cNvPr>
        <xdr:cNvGrpSpPr/>
      </xdr:nvGrpSpPr>
      <xdr:grpSpPr>
        <a:xfrm>
          <a:off x="390525" y="4379595"/>
          <a:ext cx="5695950" cy="2847975"/>
          <a:chOff x="2498025" y="2356013"/>
          <a:chExt cx="5695950" cy="2847975"/>
        </a:xfrm>
      </xdr:grpSpPr>
      <xdr:grpSp>
        <xdr:nvGrpSpPr>
          <xdr:cNvPr id="402" name="Shape 402"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400-000092010000}"/>
              </a:ext>
            </a:extLst>
          </xdr:cNvPr>
          <xdr:cNvGrpSpPr/>
        </xdr:nvGrpSpPr>
        <xdr:grpSpPr>
          <a:xfrm>
            <a:off x="2498025" y="2356013"/>
            <a:ext cx="5695950" cy="2847975"/>
            <a:chOff x="0" y="-9524"/>
            <a:chExt cx="5695950" cy="2838449"/>
          </a:xfrm>
        </xdr:grpSpPr>
        <xdr:sp macro="" textlink="">
          <xdr:nvSpPr>
            <xdr:cNvPr id="7" name="Shape 4">
              <a:extLst>
                <a:ext uri="{FF2B5EF4-FFF2-40B4-BE49-F238E27FC236}">
                  <a16:creationId xmlns:a16="http://schemas.microsoft.com/office/drawing/2014/main" id="{00000000-0008-0000-0400-000007000000}"/>
                </a:ext>
              </a:extLst>
            </xdr:cNvPr>
            <xdr:cNvSpPr/>
          </xdr:nvSpPr>
          <xdr:spPr>
            <a:xfrm>
              <a:off x="0" y="-9524"/>
              <a:ext cx="5695950" cy="2838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3" name="Shape 403" descr="Background">
              <a:extLst>
                <a:ext uri="{FF2B5EF4-FFF2-40B4-BE49-F238E27FC236}">
                  <a16:creationId xmlns:a16="http://schemas.microsoft.com/office/drawing/2014/main" id="{00000000-0008-0000-0400-000093010000}"/>
                </a:ext>
              </a:extLst>
            </xdr:cNvPr>
            <xdr:cNvSpPr/>
          </xdr:nvSpPr>
          <xdr:spPr>
            <a:xfrm>
              <a:off x="0" y="-9524"/>
              <a:ext cx="5695950" cy="28384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4" name="Shape 404" descr="Sort by date, or by color even">
              <a:extLst>
                <a:ext uri="{FF2B5EF4-FFF2-40B4-BE49-F238E27FC236}">
                  <a16:creationId xmlns:a16="http://schemas.microsoft.com/office/drawing/2014/main" id="{00000000-0008-0000-0400-000094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Sort by date, or by color even</a:t>
              </a:r>
              <a:endParaRPr sz="2200" b="0">
                <a:solidFill>
                  <a:srgbClr val="3A3838"/>
                </a:solidFill>
                <a:latin typeface="Quattrocento Sans"/>
                <a:ea typeface="Quattrocento Sans"/>
                <a:cs typeface="Quattrocento Sans"/>
                <a:sym typeface="Quattrocento Sans"/>
              </a:endParaRPr>
            </a:p>
          </xdr:txBody>
        </xdr:sp>
        <xdr:cxnSp macro="">
          <xdr:nvCxnSpPr>
            <xdr:cNvPr id="405" name="Shape 405" descr="Decorative line">
              <a:extLst>
                <a:ext uri="{FF2B5EF4-FFF2-40B4-BE49-F238E27FC236}">
                  <a16:creationId xmlns:a16="http://schemas.microsoft.com/office/drawing/2014/main" id="{00000000-0008-0000-0400-000095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06" name="Shape 406" descr="Decorative line">
              <a:extLst>
                <a:ext uri="{FF2B5EF4-FFF2-40B4-BE49-F238E27FC236}">
                  <a16:creationId xmlns:a16="http://schemas.microsoft.com/office/drawing/2014/main" id="{00000000-0008-0000-0400-000096010000}"/>
                </a:ext>
              </a:extLst>
            </xdr:cNvPr>
            <xdr:cNvCxnSpPr/>
          </xdr:nvCxnSpPr>
          <xdr:spPr>
            <a:xfrm>
              <a:off x="234924" y="260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07" name="Shape 407" descr="There are many ways to sort in Excel. Here are just two more ways to sort, but this time you'll use the right-click menu:">
              <a:extLst>
                <a:ext uri="{FF2B5EF4-FFF2-40B4-BE49-F238E27FC236}">
                  <a16:creationId xmlns:a16="http://schemas.microsoft.com/office/drawing/2014/main" id="{00000000-0008-0000-0400-000097010000}"/>
                </a:ext>
              </a:extLst>
            </xdr:cNvPr>
            <xdr:cNvSpPr txBox="1"/>
          </xdr:nvSpPr>
          <xdr:spPr>
            <a:xfrm>
              <a:off x="228600" y="699721"/>
              <a:ext cx="5300938" cy="49090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macro="" textlink="">
          <xdr:nvSpPr>
            <xdr:cNvPr id="408" name="Shape 408"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400-000098010000}"/>
                </a:ext>
              </a:extLst>
            </xdr:cNvPr>
            <xdr:cNvSpPr txBox="1"/>
          </xdr:nvSpPr>
          <xdr:spPr>
            <a:xfrm>
              <a:off x="638783" y="120219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macro="" textlink="">
          <xdr:nvSpPr>
            <xdr:cNvPr id="409" name="Shape 409" descr="1">
              <a:extLst>
                <a:ext uri="{FF2B5EF4-FFF2-40B4-BE49-F238E27FC236}">
                  <a16:creationId xmlns:a16="http://schemas.microsoft.com/office/drawing/2014/main" id="{00000000-0008-0000-0400-000099010000}"/>
                </a:ext>
              </a:extLst>
            </xdr:cNvPr>
            <xdr:cNvSpPr/>
          </xdr:nvSpPr>
          <xdr:spPr>
            <a:xfrm>
              <a:off x="231749" y="11596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10" name="Shape 410"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400-00009A010000}"/>
                </a:ext>
              </a:extLst>
            </xdr:cNvPr>
            <xdr:cNvSpPr txBox="1"/>
          </xdr:nvSpPr>
          <xdr:spPr>
            <a:xfrm>
              <a:off x="638782" y="1864313"/>
              <a:ext cx="4809517" cy="6383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Put Selected Cell Color </a:t>
              </a:r>
              <a:br>
                <a:rPr lang="en-US" sz="1050" b="1">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macro="" textlink="">
          <xdr:nvSpPr>
            <xdr:cNvPr id="411" name="Shape 411" descr="2">
              <a:extLst>
                <a:ext uri="{FF2B5EF4-FFF2-40B4-BE49-F238E27FC236}">
                  <a16:creationId xmlns:a16="http://schemas.microsoft.com/office/drawing/2014/main" id="{00000000-0008-0000-0400-00009B010000}"/>
                </a:ext>
              </a:extLst>
            </xdr:cNvPr>
            <xdr:cNvSpPr/>
          </xdr:nvSpPr>
          <xdr:spPr>
            <a:xfrm>
              <a:off x="231749" y="182181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8" name="Shape 2">
          <a:extLst>
            <a:ext uri="{FF2B5EF4-FFF2-40B4-BE49-F238E27FC236}">
              <a16:creationId xmlns:a16="http://schemas.microsoft.com/office/drawing/2014/main" id="{00000000-0008-0000-0400-000008000000}"/>
            </a:ext>
          </a:extLst>
        </xdr:cNvPr>
        <xdr:cNvGrpSpPr/>
      </xdr:nvGrpSpPr>
      <xdr:grpSpPr>
        <a:xfrm>
          <a:off x="9928860" y="5073015"/>
          <a:ext cx="2133600" cy="1628775"/>
          <a:chOff x="4279200" y="2965613"/>
          <a:chExt cx="2133600" cy="1628775"/>
        </a:xfrm>
      </xdr:grpSpPr>
      <xdr:grpSp>
        <xdr:nvGrpSpPr>
          <xdr:cNvPr id="412" name="Shape 412"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C010000}"/>
              </a:ext>
            </a:extLst>
          </xdr:cNvPr>
          <xdr:cNvGrpSpPr/>
        </xdr:nvGrpSpPr>
        <xdr:grpSpPr>
          <a:xfrm>
            <a:off x="4279200" y="2965613"/>
            <a:ext cx="2133600" cy="1628775"/>
            <a:chOff x="10582275" y="6629399"/>
            <a:chExt cx="2143124" cy="1619251"/>
          </a:xfrm>
        </xdr:grpSpPr>
        <xdr:sp macro="" textlink="">
          <xdr:nvSpPr>
            <xdr:cNvPr id="9" name="Shape 4">
              <a:extLst>
                <a:ext uri="{FF2B5EF4-FFF2-40B4-BE49-F238E27FC236}">
                  <a16:creationId xmlns:a16="http://schemas.microsoft.com/office/drawing/2014/main" id="{00000000-0008-0000-0400-000009000000}"/>
                </a:ext>
              </a:extLst>
            </xdr:cNvPr>
            <xdr:cNvSpPr/>
          </xdr:nvSpPr>
          <xdr:spPr>
            <a:xfrm>
              <a:off x="10582275" y="6629399"/>
              <a:ext cx="214310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13" name="Shape 413" descr="Magnifying glass">
              <a:extLst>
                <a:ext uri="{FF2B5EF4-FFF2-40B4-BE49-F238E27FC236}">
                  <a16:creationId xmlns:a16="http://schemas.microsoft.com/office/drawing/2014/main" id="{00000000-0008-0000-0400-00009D010000}"/>
                </a:ext>
              </a:extLst>
            </xdr:cNvPr>
            <xdr:cNvPicPr preferRelativeResize="0"/>
          </xdr:nvPicPr>
          <xdr:blipFill rotWithShape="1">
            <a:blip xmlns:r="http://schemas.openxmlformats.org/officeDocument/2006/relationships" r:embed="rId4">
              <a:alphaModFix/>
            </a:blip>
            <a:srcRect/>
            <a:stretch/>
          </xdr:blipFill>
          <xdr:spPr>
            <a:xfrm flipH="1">
              <a:off x="10582275" y="6674825"/>
              <a:ext cx="352313" cy="352311"/>
            </a:xfrm>
            <a:prstGeom prst="rect">
              <a:avLst/>
            </a:prstGeom>
            <a:noFill/>
            <a:ln>
              <a:noFill/>
            </a:ln>
          </xdr:spPr>
        </xdr:pic>
        <xdr:sp macro="" textlink="">
          <xdr:nvSpPr>
            <xdr:cNvPr id="414" name="Shape 414"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E010000}"/>
                </a:ext>
              </a:extLst>
            </xdr:cNvPr>
            <xdr:cNvSpPr txBox="1"/>
          </xdr:nvSpPr>
          <xdr:spPr>
            <a:xfrm>
              <a:off x="10886716" y="6629399"/>
              <a:ext cx="1838683" cy="16192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10" name="Shape 2">
          <a:extLst>
            <a:ext uri="{FF2B5EF4-FFF2-40B4-BE49-F238E27FC236}">
              <a16:creationId xmlns:a16="http://schemas.microsoft.com/office/drawing/2014/main" id="{00000000-0008-0000-0400-00000A000000}"/>
            </a:ext>
          </a:extLst>
        </xdr:cNvPr>
        <xdr:cNvGrpSpPr/>
      </xdr:nvGrpSpPr>
      <xdr:grpSpPr>
        <a:xfrm>
          <a:off x="390525" y="7425690"/>
          <a:ext cx="5695950" cy="3095625"/>
          <a:chOff x="2498025" y="2232188"/>
          <a:chExt cx="5695950" cy="3095625"/>
        </a:xfrm>
      </xdr:grpSpPr>
      <xdr:grpSp>
        <xdr:nvGrpSpPr>
          <xdr:cNvPr id="415" name="Shape 415"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400-00009F010000}"/>
              </a:ext>
            </a:extLst>
          </xdr:cNvPr>
          <xdr:cNvGrpSpPr/>
        </xdr:nvGrpSpPr>
        <xdr:grpSpPr>
          <a:xfrm>
            <a:off x="2498025" y="2232188"/>
            <a:ext cx="5695950" cy="3095625"/>
            <a:chOff x="390525" y="8972550"/>
            <a:chExt cx="5695950" cy="3171824"/>
          </a:xfrm>
        </xdr:grpSpPr>
        <xdr:sp macro="" textlink="">
          <xdr:nvSpPr>
            <xdr:cNvPr id="11" name="Shape 4">
              <a:extLst>
                <a:ext uri="{FF2B5EF4-FFF2-40B4-BE49-F238E27FC236}">
                  <a16:creationId xmlns:a16="http://schemas.microsoft.com/office/drawing/2014/main" id="{00000000-0008-0000-0400-00000B000000}"/>
                </a:ext>
              </a:extLst>
            </xdr:cNvPr>
            <xdr:cNvSpPr/>
          </xdr:nvSpPr>
          <xdr:spPr>
            <a:xfrm>
              <a:off x="390525" y="8972550"/>
              <a:ext cx="5695950" cy="3171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6" name="Shape 416" descr="Background">
              <a:extLst>
                <a:ext uri="{FF2B5EF4-FFF2-40B4-BE49-F238E27FC236}">
                  <a16:creationId xmlns:a16="http://schemas.microsoft.com/office/drawing/2014/main" id="{00000000-0008-0000-0400-0000A0010000}"/>
                </a:ext>
              </a:extLst>
            </xdr:cNvPr>
            <xdr:cNvSpPr/>
          </xdr:nvSpPr>
          <xdr:spPr>
            <a:xfrm>
              <a:off x="390525" y="8972550"/>
              <a:ext cx="5695950" cy="31718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17" name="Shape 417" descr="More ways to filter data">
              <a:extLst>
                <a:ext uri="{FF2B5EF4-FFF2-40B4-BE49-F238E27FC236}">
                  <a16:creationId xmlns:a16="http://schemas.microsoft.com/office/drawing/2014/main" id="{00000000-0008-0000-0400-0000A1010000}"/>
                </a:ext>
              </a:extLst>
            </xdr:cNvPr>
            <xdr:cNvSpPr txBox="1"/>
          </xdr:nvSpPr>
          <xdr:spPr>
            <a:xfrm>
              <a:off x="622273" y="910077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ways to filter data</a:t>
              </a:r>
              <a:endParaRPr sz="2200" b="0">
                <a:solidFill>
                  <a:srgbClr val="3A3838"/>
                </a:solidFill>
                <a:latin typeface="Quattrocento Sans"/>
                <a:ea typeface="Quattrocento Sans"/>
                <a:cs typeface="Quattrocento Sans"/>
                <a:sym typeface="Quattrocento Sans"/>
              </a:endParaRPr>
            </a:p>
          </xdr:txBody>
        </xdr:sp>
        <xdr:cxnSp macro="">
          <xdr:nvCxnSpPr>
            <xdr:cNvPr id="418" name="Shape 418" descr="Decorative line">
              <a:extLst>
                <a:ext uri="{FF2B5EF4-FFF2-40B4-BE49-F238E27FC236}">
                  <a16:creationId xmlns:a16="http://schemas.microsoft.com/office/drawing/2014/main" id="{00000000-0008-0000-0400-0000A2010000}"/>
                </a:ext>
              </a:extLst>
            </xdr:cNvPr>
            <xdr:cNvCxnSpPr/>
          </xdr:nvCxnSpPr>
          <xdr:spPr>
            <a:xfrm>
              <a:off x="625449" y="960818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19" name="Shape 419" descr="Decorative line">
              <a:extLst>
                <a:ext uri="{FF2B5EF4-FFF2-40B4-BE49-F238E27FC236}">
                  <a16:creationId xmlns:a16="http://schemas.microsoft.com/office/drawing/2014/main" id="{00000000-0008-0000-0400-0000A3010000}"/>
                </a:ext>
              </a:extLst>
            </xdr:cNvPr>
            <xdr:cNvCxnSpPr/>
          </xdr:nvCxnSpPr>
          <xdr:spPr>
            <a:xfrm>
              <a:off x="625449" y="11915774"/>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20" name="Shape 420"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400-0000A4010000}"/>
                </a:ext>
              </a:extLst>
            </xdr:cNvPr>
            <xdr:cNvSpPr txBox="1"/>
          </xdr:nvSpPr>
          <xdr:spPr>
            <a:xfrm>
              <a:off x="619125" y="9681795"/>
              <a:ext cx="5300938" cy="491169"/>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macro="" textlink="">
          <xdr:nvSpPr>
            <xdr:cNvPr id="421" name="Shape 421"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400-0000A5010000}"/>
                </a:ext>
              </a:extLst>
            </xdr:cNvPr>
            <xdr:cNvSpPr txBox="1"/>
          </xdr:nvSpPr>
          <xdr:spPr>
            <a:xfrm>
              <a:off x="1029308" y="10184270"/>
              <a:ext cx="4809516" cy="81824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lang="en-US" sz="1050" b="1">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macro="" textlink="">
          <xdr:nvSpPr>
            <xdr:cNvPr id="422" name="Shape 422" descr="1">
              <a:extLst>
                <a:ext uri="{FF2B5EF4-FFF2-40B4-BE49-F238E27FC236}">
                  <a16:creationId xmlns:a16="http://schemas.microsoft.com/office/drawing/2014/main" id="{00000000-0008-0000-0400-0000A6010000}"/>
                </a:ext>
              </a:extLst>
            </xdr:cNvPr>
            <xdr:cNvSpPr/>
          </xdr:nvSpPr>
          <xdr:spPr>
            <a:xfrm>
              <a:off x="622274" y="1014177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23" name="Shape 423"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400-0000A7010000}"/>
                </a:ext>
              </a:extLst>
            </xdr:cNvPr>
            <xdr:cNvSpPr txBox="1"/>
          </xdr:nvSpPr>
          <xdr:spPr>
            <a:xfrm>
              <a:off x="1029307" y="11005772"/>
              <a:ext cx="4809517" cy="7957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lang="en-US" sz="1050" b="1">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lang="en-US" sz="1050" b="1">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lang="en-US" sz="1050" b="1">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lang="en-US" sz="1050" b="1">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lang="en-US" sz="1050" b="1">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lang="en-US" sz="1050" b="1">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macro="" textlink="">
          <xdr:nvSpPr>
            <xdr:cNvPr id="424" name="Shape 424" descr="2">
              <a:extLst>
                <a:ext uri="{FF2B5EF4-FFF2-40B4-BE49-F238E27FC236}">
                  <a16:creationId xmlns:a16="http://schemas.microsoft.com/office/drawing/2014/main" id="{00000000-0008-0000-0400-0000A8010000}"/>
                </a:ext>
              </a:extLst>
            </xdr:cNvPr>
            <xdr:cNvSpPr/>
          </xdr:nvSpPr>
          <xdr:spPr>
            <a:xfrm>
              <a:off x="622274" y="1096327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id="425" name="Shape 425" descr="Filter button">
              <a:extLst>
                <a:ext uri="{FF2B5EF4-FFF2-40B4-BE49-F238E27FC236}">
                  <a16:creationId xmlns:a16="http://schemas.microsoft.com/office/drawing/2014/main" id="{00000000-0008-0000-0400-0000A9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3491076" y="10239196"/>
              <a:ext cx="140102" cy="138072"/>
            </a:xfrm>
            <a:prstGeom prst="rect">
              <a:avLst/>
            </a:prstGeom>
            <a:noFill/>
            <a:ln>
              <a:noFill/>
            </a:ln>
          </xdr:spPr>
        </xdr:pic>
        <xdr:pic>
          <xdr:nvPicPr>
            <xdr:cNvPr id="426" name="Shape 426" descr="Filter button">
              <a:extLst>
                <a:ext uri="{FF2B5EF4-FFF2-40B4-BE49-F238E27FC236}">
                  <a16:creationId xmlns:a16="http://schemas.microsoft.com/office/drawing/2014/main" id="{00000000-0008-0000-0400-0000AA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12" name="Shape 2">
          <a:extLst>
            <a:ext uri="{FF2B5EF4-FFF2-40B4-BE49-F238E27FC236}">
              <a16:creationId xmlns:a16="http://schemas.microsoft.com/office/drawing/2014/main" id="{00000000-0008-0000-0400-00000C000000}"/>
            </a:ext>
          </a:extLst>
        </xdr:cNvPr>
        <xdr:cNvGrpSpPr/>
      </xdr:nvGrpSpPr>
      <xdr:grpSpPr>
        <a:xfrm>
          <a:off x="381000" y="9892665"/>
          <a:ext cx="5695950" cy="3067050"/>
          <a:chOff x="2498025" y="2246475"/>
          <a:chExt cx="5695950" cy="3067050"/>
        </a:xfrm>
      </xdr:grpSpPr>
      <xdr:grpSp>
        <xdr:nvGrpSpPr>
          <xdr:cNvPr id="427" name="Shape 427" descr="More information on the web, contains links to the web&#10;Back to top&#10;Next step">
            <a:extLst>
              <a:ext uri="{FF2B5EF4-FFF2-40B4-BE49-F238E27FC236}">
                <a16:creationId xmlns:a16="http://schemas.microsoft.com/office/drawing/2014/main" id="{00000000-0008-0000-0400-0000AB010000}"/>
              </a:ext>
            </a:extLst>
          </xdr:cNvPr>
          <xdr:cNvGrpSpPr/>
        </xdr:nvGrpSpPr>
        <xdr:grpSpPr>
          <a:xfrm>
            <a:off x="2498025" y="2246475"/>
            <a:ext cx="5695950" cy="3067050"/>
            <a:chOff x="389826" y="12352299"/>
            <a:chExt cx="5695950" cy="2806700"/>
          </a:xfrm>
        </xdr:grpSpPr>
        <xdr:sp macro="" textlink="">
          <xdr:nvSpPr>
            <xdr:cNvPr id="13" name="Shape 4">
              <a:extLst>
                <a:ext uri="{FF2B5EF4-FFF2-40B4-BE49-F238E27FC236}">
                  <a16:creationId xmlns:a16="http://schemas.microsoft.com/office/drawing/2014/main" id="{00000000-0008-0000-0400-00000D000000}"/>
                </a:ext>
              </a:extLst>
            </xdr:cNvPr>
            <xdr:cNvSpPr/>
          </xdr:nvSpPr>
          <xdr:spPr>
            <a:xfrm>
              <a:off x="389826" y="12352299"/>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8" name="Shape 428" descr="Background">
              <a:extLst>
                <a:ext uri="{FF2B5EF4-FFF2-40B4-BE49-F238E27FC236}">
                  <a16:creationId xmlns:a16="http://schemas.microsoft.com/office/drawing/2014/main" id="{00000000-0008-0000-0400-0000AC010000}"/>
                </a:ext>
              </a:extLst>
            </xdr:cNvPr>
            <xdr:cNvSpPr/>
          </xdr:nvSpPr>
          <xdr:spPr>
            <a:xfrm>
              <a:off x="389826" y="12352299"/>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29" name="Shape 429" descr="More information on the web">
              <a:extLst>
                <a:ext uri="{FF2B5EF4-FFF2-40B4-BE49-F238E27FC236}">
                  <a16:creationId xmlns:a16="http://schemas.microsoft.com/office/drawing/2014/main" id="{00000000-0008-0000-0400-0000AD010000}"/>
                </a:ext>
              </a:extLst>
            </xdr:cNvPr>
            <xdr:cNvSpPr txBox="1"/>
          </xdr:nvSpPr>
          <xdr:spPr>
            <a:xfrm>
              <a:off x="621574" y="12470996"/>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430" name="Shape 430" descr="Decorative line">
              <a:extLst>
                <a:ext uri="{FF2B5EF4-FFF2-40B4-BE49-F238E27FC236}">
                  <a16:creationId xmlns:a16="http://schemas.microsoft.com/office/drawing/2014/main" id="{00000000-0008-0000-0400-0000AE010000}"/>
                </a:ext>
              </a:extLst>
            </xdr:cNvPr>
            <xdr:cNvCxnSpPr/>
          </xdr:nvCxnSpPr>
          <xdr:spPr>
            <a:xfrm>
              <a:off x="624750" y="12978409"/>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1" name="Shape 431" descr="Back to top, hyperlinked to cell A1">
              <a:hlinkClick xmlns:r="http://schemas.openxmlformats.org/officeDocument/2006/relationships" r:id="rId5"/>
              <a:extLst>
                <a:ext uri="{FF2B5EF4-FFF2-40B4-BE49-F238E27FC236}">
                  <a16:creationId xmlns:a16="http://schemas.microsoft.com/office/drawing/2014/main" id="{00000000-0008-0000-0400-0000AF010000}"/>
                </a:ext>
              </a:extLst>
            </xdr:cNvPr>
            <xdr:cNvSpPr/>
          </xdr:nvSpPr>
          <xdr:spPr>
            <a:xfrm>
              <a:off x="624750" y="14382711"/>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432" name="Shape 432" descr="Decorative line">
              <a:extLst>
                <a:ext uri="{FF2B5EF4-FFF2-40B4-BE49-F238E27FC236}">
                  <a16:creationId xmlns:a16="http://schemas.microsoft.com/office/drawing/2014/main" id="{00000000-0008-0000-0400-0000B0010000}"/>
                </a:ext>
              </a:extLst>
            </xdr:cNvPr>
            <xdr:cNvCxnSpPr/>
          </xdr:nvCxnSpPr>
          <xdr:spPr>
            <a:xfrm>
              <a:off x="624750" y="1414299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3" name="Shape 433" descr="Next step button, hyperlinked to next sheet">
              <a:hlinkClick xmlns:r="http://schemas.openxmlformats.org/officeDocument/2006/relationships" r:id="rId2"/>
              <a:extLst>
                <a:ext uri="{FF2B5EF4-FFF2-40B4-BE49-F238E27FC236}">
                  <a16:creationId xmlns:a16="http://schemas.microsoft.com/office/drawing/2014/main" id="{00000000-0008-0000-0400-0000B1010000}"/>
                </a:ext>
              </a:extLst>
            </xdr:cNvPr>
            <xdr:cNvSpPr/>
          </xdr:nvSpPr>
          <xdr:spPr>
            <a:xfrm>
              <a:off x="4683696" y="1457321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34" name="Shape 434" descr="Sort data in a range or table, hyperlinked to web">
              <a:hlinkClick xmlns:r="http://schemas.openxmlformats.org/officeDocument/2006/relationships" r:id="rId6"/>
              <a:extLst>
                <a:ext uri="{FF2B5EF4-FFF2-40B4-BE49-F238E27FC236}">
                  <a16:creationId xmlns:a16="http://schemas.microsoft.com/office/drawing/2014/main" id="{00000000-0008-0000-0400-0000B2010000}"/>
                </a:ext>
              </a:extLst>
            </xdr:cNvPr>
            <xdr:cNvSpPr txBox="1"/>
          </xdr:nvSpPr>
          <xdr:spPr>
            <a:xfrm>
              <a:off x="1028609" y="13147147"/>
              <a:ext cx="186699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id="435" name="Shape 435" descr="Arrow">
              <a:hlinkClick xmlns:r="http://schemas.openxmlformats.org/officeDocument/2006/relationships" r:id="rId6"/>
              <a:extLst>
                <a:ext uri="{FF2B5EF4-FFF2-40B4-BE49-F238E27FC236}">
                  <a16:creationId xmlns:a16="http://schemas.microsoft.com/office/drawing/2014/main" id="{00000000-0008-0000-0400-0000B3010000}"/>
                </a:ext>
              </a:extLst>
            </xdr:cNvPr>
            <xdr:cNvPicPr preferRelativeResize="0"/>
          </xdr:nvPicPr>
          <xdr:blipFill rotWithShape="1">
            <a:blip xmlns:r="http://schemas.openxmlformats.org/officeDocument/2006/relationships" r:embed="rId7">
              <a:alphaModFix/>
            </a:blip>
            <a:srcRect/>
            <a:stretch/>
          </xdr:blipFill>
          <xdr:spPr>
            <a:xfrm>
              <a:off x="601329" y="13051870"/>
              <a:ext cx="454554" cy="448472"/>
            </a:xfrm>
            <a:prstGeom prst="rect">
              <a:avLst/>
            </a:prstGeom>
            <a:noFill/>
            <a:ln>
              <a:noFill/>
            </a:ln>
          </xdr:spPr>
        </xdr:pic>
        <xdr:sp macro="" textlink="">
          <xdr:nvSpPr>
            <xdr:cNvPr id="436" name="Shape 436" descr="Filter data in a range or table, hyperlinked to web">
              <a:hlinkClick xmlns:r="http://schemas.openxmlformats.org/officeDocument/2006/relationships" r:id="rId8"/>
              <a:extLst>
                <a:ext uri="{FF2B5EF4-FFF2-40B4-BE49-F238E27FC236}">
                  <a16:creationId xmlns:a16="http://schemas.microsoft.com/office/drawing/2014/main" id="{00000000-0008-0000-0400-0000B4010000}"/>
                </a:ext>
              </a:extLst>
            </xdr:cNvPr>
            <xdr:cNvSpPr txBox="1"/>
          </xdr:nvSpPr>
          <xdr:spPr>
            <a:xfrm>
              <a:off x="1028609" y="13611755"/>
              <a:ext cx="1981291"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id="437" name="Shape 437" descr="Arrow">
              <a:hlinkClick xmlns:r="http://schemas.openxmlformats.org/officeDocument/2006/relationships" r:id="rId8"/>
              <a:extLst>
                <a:ext uri="{FF2B5EF4-FFF2-40B4-BE49-F238E27FC236}">
                  <a16:creationId xmlns:a16="http://schemas.microsoft.com/office/drawing/2014/main" id="{00000000-0008-0000-0400-0000B5010000}"/>
                </a:ext>
              </a:extLst>
            </xdr:cNvPr>
            <xdr:cNvPicPr preferRelativeResize="0"/>
          </xdr:nvPicPr>
          <xdr:blipFill rotWithShape="1">
            <a:blip xmlns:r="http://schemas.openxmlformats.org/officeDocument/2006/relationships" r:embed="rId7">
              <a:alphaModFix/>
            </a:blip>
            <a:srcRect/>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500-000002000000}"/>
            </a:ext>
          </a:extLst>
        </xdr:cNvPr>
        <xdr:cNvGrpSpPr/>
      </xdr:nvGrpSpPr>
      <xdr:grpSpPr>
        <a:xfrm>
          <a:off x="333375" y="266700"/>
          <a:ext cx="5695950" cy="4619625"/>
          <a:chOff x="2498025" y="1470188"/>
          <a:chExt cx="5695950" cy="4619625"/>
        </a:xfrm>
      </xdr:grpSpPr>
      <xdr:grpSp>
        <xdr:nvGrpSpPr>
          <xdr:cNvPr id="438" name="Shape 438"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500-0000B6010000}"/>
              </a:ext>
            </a:extLst>
          </xdr:cNvPr>
          <xdr:cNvGrpSpPr/>
        </xdr:nvGrpSpPr>
        <xdr:grpSpPr>
          <a:xfrm>
            <a:off x="2498025" y="1470188"/>
            <a:ext cx="5695950" cy="4619625"/>
            <a:chOff x="333375" y="266700"/>
            <a:chExt cx="5695950" cy="461962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39" name="Shape 439" descr="Background">
              <a:extLst>
                <a:ext uri="{FF2B5EF4-FFF2-40B4-BE49-F238E27FC236}">
                  <a16:creationId xmlns:a16="http://schemas.microsoft.com/office/drawing/2014/main" id="{00000000-0008-0000-0500-0000B7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0" name="Shape 440" descr="Tables make things a lot easier">
              <a:extLst>
                <a:ext uri="{FF2B5EF4-FFF2-40B4-BE49-F238E27FC236}">
                  <a16:creationId xmlns:a16="http://schemas.microsoft.com/office/drawing/2014/main" id="{00000000-0008-0000-0500-0000B8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macro="">
          <xdr:nvCxnSpPr>
            <xdr:cNvPr id="441" name="Shape 441" descr="Decorative line">
              <a:extLst>
                <a:ext uri="{FF2B5EF4-FFF2-40B4-BE49-F238E27FC236}">
                  <a16:creationId xmlns:a16="http://schemas.microsoft.com/office/drawing/2014/main" id="{00000000-0008-0000-0500-0000B9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2" name="Shape 442" descr="Dive down for more detail">
              <a:extLst>
                <a:ext uri="{FF2B5EF4-FFF2-40B4-BE49-F238E27FC236}">
                  <a16:creationId xmlns:a16="http://schemas.microsoft.com/office/drawing/2014/main" id="{00000000-0008-0000-0500-0000BA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443" name="Shape 443" descr="Decorative line">
              <a:extLst>
                <a:ext uri="{FF2B5EF4-FFF2-40B4-BE49-F238E27FC236}">
                  <a16:creationId xmlns:a16="http://schemas.microsoft.com/office/drawing/2014/main" id="{00000000-0008-0000-0500-0000BB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4" name="Shape 444" descr="Next step button, hyperlinked to next sheet">
              <a:hlinkClick xmlns:r="http://schemas.openxmlformats.org/officeDocument/2006/relationships" r:id="rId1"/>
              <a:extLst>
                <a:ext uri="{FF2B5EF4-FFF2-40B4-BE49-F238E27FC236}">
                  <a16:creationId xmlns:a16="http://schemas.microsoft.com/office/drawing/2014/main" id="{00000000-0008-0000-0500-0000BC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45" name="Shape 445" descr="A table gives you special features and conveniences. Here’s how to create one:">
              <a:extLst>
                <a:ext uri="{FF2B5EF4-FFF2-40B4-BE49-F238E27FC236}">
                  <a16:creationId xmlns:a16="http://schemas.microsoft.com/office/drawing/2014/main" id="{00000000-0008-0000-0500-0000BD010000}"/>
                </a:ext>
              </a:extLst>
            </xdr:cNvPr>
            <xdr:cNvSpPr txBox="1"/>
          </xdr:nvSpPr>
          <xdr:spPr>
            <a:xfrm>
              <a:off x="561975"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macro="" textlink="">
          <xdr:nvSpPr>
            <xdr:cNvPr id="446" name="Shape 446" descr="Click inside the data to the right, and then click Insert &gt; Table &gt; OK">
              <a:extLst>
                <a:ext uri="{FF2B5EF4-FFF2-40B4-BE49-F238E27FC236}">
                  <a16:creationId xmlns:a16="http://schemas.microsoft.com/office/drawing/2014/main" id="{00000000-0008-0000-0500-0000BE010000}"/>
                </a:ext>
              </a:extLst>
            </xdr:cNvPr>
            <xdr:cNvSpPr txBox="1"/>
          </xdr:nvSpPr>
          <xdr:spPr>
            <a:xfrm>
              <a:off x="972158" y="1312534"/>
              <a:ext cx="4809516" cy="41149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lang="en-US" sz="1100" b="1">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447" name="Shape 447" descr="1">
              <a:extLst>
                <a:ext uri="{FF2B5EF4-FFF2-40B4-BE49-F238E27FC236}">
                  <a16:creationId xmlns:a16="http://schemas.microsoft.com/office/drawing/2014/main" id="{00000000-0008-0000-0500-0000BF010000}"/>
                </a:ext>
              </a:extLst>
            </xdr:cNvPr>
            <xdr:cNvSpPr/>
          </xdr:nvSpPr>
          <xdr:spPr>
            <a:xfrm>
              <a:off x="565124"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48" name="Shape 448"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500-0000C0010000}"/>
                </a:ext>
              </a:extLst>
            </xdr:cNvPr>
            <xdr:cNvSpPr txBox="1"/>
          </xdr:nvSpPr>
          <xdr:spPr>
            <a:xfrm>
              <a:off x="972157" y="1799455"/>
              <a:ext cx="4809517" cy="54369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macro="" textlink="">
          <xdr:nvSpPr>
            <xdr:cNvPr id="449" name="Shape 449" descr="2">
              <a:extLst>
                <a:ext uri="{FF2B5EF4-FFF2-40B4-BE49-F238E27FC236}">
                  <a16:creationId xmlns:a16="http://schemas.microsoft.com/office/drawing/2014/main" id="{00000000-0008-0000-0500-0000C1010000}"/>
                </a:ext>
              </a:extLst>
            </xdr:cNvPr>
            <xdr:cNvSpPr/>
          </xdr:nvSpPr>
          <xdr:spPr>
            <a:xfrm>
              <a:off x="565124" y="17569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50" name="Shape 450" descr="You can also create new rows easily. In the empty cell under Meat, type some text and then press Enter. A new row for the table appears">
              <a:extLst>
                <a:ext uri="{FF2B5EF4-FFF2-40B4-BE49-F238E27FC236}">
                  <a16:creationId xmlns:a16="http://schemas.microsoft.com/office/drawing/2014/main" id="{00000000-0008-0000-0500-0000C2010000}"/>
                </a:ext>
              </a:extLst>
            </xdr:cNvPr>
            <xdr:cNvSpPr txBox="1"/>
          </xdr:nvSpPr>
          <xdr:spPr>
            <a:xfrm>
              <a:off x="972158" y="2303571"/>
              <a:ext cx="4809516" cy="4777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 and then press Enter. A new row for the table appears.</a:t>
              </a:r>
              <a:endParaRPr sz="1400"/>
            </a:p>
          </xdr:txBody>
        </xdr:sp>
        <xdr:sp macro="" textlink="">
          <xdr:nvSpPr>
            <xdr:cNvPr id="451" name="Shape 451" descr="3">
              <a:extLst>
                <a:ext uri="{FF2B5EF4-FFF2-40B4-BE49-F238E27FC236}">
                  <a16:creationId xmlns:a16="http://schemas.microsoft.com/office/drawing/2014/main" id="{00000000-0008-0000-0500-0000C3010000}"/>
                </a:ext>
              </a:extLst>
            </xdr:cNvPr>
            <xdr:cNvSpPr/>
          </xdr:nvSpPr>
          <xdr:spPr>
            <a:xfrm>
              <a:off x="565124" y="22610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52" name="Shape 452" descr="You can also create columns easily: In the lower-right corner of the table, click the resize handle    and drag it to the right 2 columns">
              <a:extLst>
                <a:ext uri="{FF2B5EF4-FFF2-40B4-BE49-F238E27FC236}">
                  <a16:creationId xmlns:a16="http://schemas.microsoft.com/office/drawing/2014/main" id="{00000000-0008-0000-0500-0000C4010000}"/>
                </a:ext>
              </a:extLst>
            </xdr:cNvPr>
            <xdr:cNvSpPr txBox="1"/>
          </xdr:nvSpPr>
          <xdr:spPr>
            <a:xfrm>
              <a:off x="972158" y="2792794"/>
              <a:ext cx="4809516" cy="47428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lang="en-US" sz="1100" b="0" i="0" u="none" strike="noStrike" cap="non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lang="en-US" sz="1100" b="0" i="0" u="none" strike="noStrike" cap="none">
                  <a:solidFill>
                    <a:srgbClr val="3F3F3F"/>
                  </a:solidFill>
                  <a:latin typeface="Quattrocento Sans"/>
                  <a:ea typeface="Quattrocento Sans"/>
                  <a:cs typeface="Quattrocento Sans"/>
                  <a:sym typeface="Quattrocento Sans"/>
                </a:rPr>
                <a:t> the resize handle    and drag it to the right 2 columns.</a:t>
              </a:r>
              <a:endParaRPr sz="1400"/>
            </a:p>
          </xdr:txBody>
        </xdr:sp>
        <xdr:sp macro="" textlink="">
          <xdr:nvSpPr>
            <xdr:cNvPr id="453" name="Shape 453" descr="4">
              <a:extLst>
                <a:ext uri="{FF2B5EF4-FFF2-40B4-BE49-F238E27FC236}">
                  <a16:creationId xmlns:a16="http://schemas.microsoft.com/office/drawing/2014/main" id="{00000000-0008-0000-0500-0000C5010000}"/>
                </a:ext>
              </a:extLst>
            </xdr:cNvPr>
            <xdr:cNvSpPr/>
          </xdr:nvSpPr>
          <xdr:spPr>
            <a:xfrm>
              <a:off x="565124" y="27502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54" name="Shape 454" descr="Notice how the two columns are created, formatted, and the text Jan and Feb are filled for you">
              <a:extLst>
                <a:ext uri="{FF2B5EF4-FFF2-40B4-BE49-F238E27FC236}">
                  <a16:creationId xmlns:a16="http://schemas.microsoft.com/office/drawing/2014/main" id="{00000000-0008-0000-0500-0000C6010000}"/>
                </a:ext>
              </a:extLst>
            </xdr:cNvPr>
            <xdr:cNvSpPr txBox="1"/>
          </xdr:nvSpPr>
          <xdr:spPr>
            <a:xfrm>
              <a:off x="972158" y="3272082"/>
              <a:ext cx="4809516" cy="4902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macro="" textlink="">
          <xdr:nvSpPr>
            <xdr:cNvPr id="455" name="Shape 455" descr="5">
              <a:extLst>
                <a:ext uri="{FF2B5EF4-FFF2-40B4-BE49-F238E27FC236}">
                  <a16:creationId xmlns:a16="http://schemas.microsoft.com/office/drawing/2014/main" id="{00000000-0008-0000-0500-0000C7010000}"/>
                </a:ext>
              </a:extLst>
            </xdr:cNvPr>
            <xdr:cNvSpPr/>
          </xdr:nvSpPr>
          <xdr:spPr>
            <a:xfrm>
              <a:off x="565124" y="32295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56" name="Shape 456" descr="Resize handle">
              <a:extLst>
                <a:ext uri="{FF2B5EF4-FFF2-40B4-BE49-F238E27FC236}">
                  <a16:creationId xmlns:a16="http://schemas.microsoft.com/office/drawing/2014/main" id="{00000000-0008-0000-0500-0000C8010000}"/>
                </a:ext>
              </a:extLst>
            </xdr:cNvPr>
            <xdr:cNvPicPr preferRelativeResize="0"/>
          </xdr:nvPicPr>
          <xdr:blipFill rotWithShape="1">
            <a:blip xmlns:r="http://schemas.openxmlformats.org/officeDocument/2006/relationships" r:embed="rId2">
              <a:alphaModFix/>
            </a:blip>
            <a:srcRect l="-9548" t="47706" r="-4"/>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3" name="Shape 2">
          <a:extLst>
            <a:ext uri="{FF2B5EF4-FFF2-40B4-BE49-F238E27FC236}">
              <a16:creationId xmlns:a16="http://schemas.microsoft.com/office/drawing/2014/main" id="{00000000-0008-0000-0500-000003000000}"/>
            </a:ext>
          </a:extLst>
        </xdr:cNvPr>
        <xdr:cNvGrpSpPr/>
      </xdr:nvGrpSpPr>
      <xdr:grpSpPr>
        <a:xfrm>
          <a:off x="390525" y="5539740"/>
          <a:ext cx="5695950" cy="3629025"/>
          <a:chOff x="2498025" y="1965488"/>
          <a:chExt cx="5695950" cy="3629025"/>
        </a:xfrm>
      </xdr:grpSpPr>
      <xdr:grpSp>
        <xdr:nvGrpSpPr>
          <xdr:cNvPr id="457" name="Shape 457"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500-0000C9010000}"/>
              </a:ext>
            </a:extLst>
          </xdr:cNvPr>
          <xdr:cNvGrpSpPr/>
        </xdr:nvGrpSpPr>
        <xdr:grpSpPr>
          <a:xfrm>
            <a:off x="2498025" y="1965488"/>
            <a:ext cx="5695950" cy="3629025"/>
            <a:chOff x="390525" y="5943600"/>
            <a:chExt cx="5695950" cy="3632199"/>
          </a:xfrm>
        </xdr:grpSpPr>
        <xdr:sp macro="" textlink="">
          <xdr:nvSpPr>
            <xdr:cNvPr id="5" name="Shape 4">
              <a:extLst>
                <a:ext uri="{FF2B5EF4-FFF2-40B4-BE49-F238E27FC236}">
                  <a16:creationId xmlns:a16="http://schemas.microsoft.com/office/drawing/2014/main" id="{00000000-0008-0000-0500-000005000000}"/>
                </a:ext>
              </a:extLst>
            </xdr:cNvPr>
            <xdr:cNvSpPr/>
          </xdr:nvSpPr>
          <xdr:spPr>
            <a:xfrm>
              <a:off x="390525" y="5943600"/>
              <a:ext cx="5695950" cy="363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8" name="Shape 458" descr="Background">
              <a:extLst>
                <a:ext uri="{FF2B5EF4-FFF2-40B4-BE49-F238E27FC236}">
                  <a16:creationId xmlns:a16="http://schemas.microsoft.com/office/drawing/2014/main" id="{00000000-0008-0000-0500-0000CA010000}"/>
                </a:ext>
              </a:extLst>
            </xdr:cNvPr>
            <xdr:cNvSpPr/>
          </xdr:nvSpPr>
          <xdr:spPr>
            <a:xfrm>
              <a:off x="390525" y="5943600"/>
              <a:ext cx="5695950" cy="363219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9" name="Shape 459" descr="Calculated columns in tables">
              <a:extLst>
                <a:ext uri="{FF2B5EF4-FFF2-40B4-BE49-F238E27FC236}">
                  <a16:creationId xmlns:a16="http://schemas.microsoft.com/office/drawing/2014/main" id="{00000000-0008-0000-0500-0000CB010000}"/>
                </a:ext>
              </a:extLst>
            </xdr:cNvPr>
            <xdr:cNvSpPr txBox="1"/>
          </xdr:nvSpPr>
          <xdr:spPr>
            <a:xfrm>
              <a:off x="622273" y="6069511"/>
              <a:ext cx="5216551" cy="482054"/>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Calculated columns in tables</a:t>
              </a:r>
              <a:endParaRPr sz="2200" b="0">
                <a:solidFill>
                  <a:srgbClr val="3A3838"/>
                </a:solidFill>
                <a:latin typeface="Quattrocento Sans"/>
                <a:ea typeface="Quattrocento Sans"/>
                <a:cs typeface="Quattrocento Sans"/>
                <a:sym typeface="Quattrocento Sans"/>
              </a:endParaRPr>
            </a:p>
          </xdr:txBody>
        </xdr:sp>
        <xdr:cxnSp macro="">
          <xdr:nvCxnSpPr>
            <xdr:cNvPr id="460" name="Shape 460" descr="Decorative line">
              <a:extLst>
                <a:ext uri="{FF2B5EF4-FFF2-40B4-BE49-F238E27FC236}">
                  <a16:creationId xmlns:a16="http://schemas.microsoft.com/office/drawing/2014/main" id="{00000000-0008-0000-0500-0000CC010000}"/>
                </a:ext>
              </a:extLst>
            </xdr:cNvPr>
            <xdr:cNvCxnSpPr/>
          </xdr:nvCxnSpPr>
          <xdr:spPr>
            <a:xfrm>
              <a:off x="625449" y="6567777"/>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61" name="Shape 461" descr="Decorative line">
              <a:extLst>
                <a:ext uri="{FF2B5EF4-FFF2-40B4-BE49-F238E27FC236}">
                  <a16:creationId xmlns:a16="http://schemas.microsoft.com/office/drawing/2014/main" id="{00000000-0008-0000-0500-0000CD010000}"/>
                </a:ext>
              </a:extLst>
            </xdr:cNvPr>
            <xdr:cNvCxnSpPr/>
          </xdr:nvCxnSpPr>
          <xdr:spPr>
            <a:xfrm>
              <a:off x="625449" y="9356723"/>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62" name="Shape 462"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500-0000CE010000}"/>
                </a:ext>
              </a:extLst>
            </xdr:cNvPr>
            <xdr:cNvSpPr txBox="1"/>
          </xdr:nvSpPr>
          <xdr:spPr>
            <a:xfrm>
              <a:off x="619125" y="6640060"/>
              <a:ext cx="5300938" cy="5584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 that tables give you: </a:t>
              </a:r>
              <a:r>
                <a:rPr lang="en-US" sz="1100" b="1">
                  <a:solidFill>
                    <a:srgbClr val="3F3F3F"/>
                  </a:solidFill>
                  <a:latin typeface="Quattrocento Sans"/>
                  <a:ea typeface="Quattrocento Sans"/>
                  <a:cs typeface="Quattrocento Sans"/>
                  <a:sym typeface="Quattrocento Sans"/>
                </a:rPr>
                <a:t>calculated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macro="" textlink="">
          <xdr:nvSpPr>
            <xdr:cNvPr id="463" name="Shape 463" descr="Select the cell under Total">
              <a:extLst>
                <a:ext uri="{FF2B5EF4-FFF2-40B4-BE49-F238E27FC236}">
                  <a16:creationId xmlns:a16="http://schemas.microsoft.com/office/drawing/2014/main" id="{00000000-0008-0000-0500-0000CF010000}"/>
                </a:ext>
              </a:extLst>
            </xdr:cNvPr>
            <xdr:cNvSpPr txBox="1"/>
          </xdr:nvSpPr>
          <xdr:spPr>
            <a:xfrm>
              <a:off x="1029308" y="7283132"/>
              <a:ext cx="4809516" cy="394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lang="en-US" sz="1100" b="1">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464" name="Shape 464" descr="1">
              <a:extLst>
                <a:ext uri="{FF2B5EF4-FFF2-40B4-BE49-F238E27FC236}">
                  <a16:creationId xmlns:a16="http://schemas.microsoft.com/office/drawing/2014/main" id="{00000000-0008-0000-0500-0000D0010000}"/>
                </a:ext>
              </a:extLst>
            </xdr:cNvPr>
            <xdr:cNvSpPr/>
          </xdr:nvSpPr>
          <xdr:spPr>
            <a:xfrm>
              <a:off x="622274" y="7241400"/>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65" name="Shape 465" descr="Press Enter key">
              <a:extLst>
                <a:ext uri="{FF2B5EF4-FFF2-40B4-BE49-F238E27FC236}">
                  <a16:creationId xmlns:a16="http://schemas.microsoft.com/office/drawing/2014/main" id="{00000000-0008-0000-0500-0000D1010000}"/>
                </a:ext>
              </a:extLst>
            </xdr:cNvPr>
            <xdr:cNvSpPr txBox="1"/>
          </xdr:nvSpPr>
          <xdr:spPr>
            <a:xfrm>
              <a:off x="1029307" y="8302009"/>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66" name="Shape 466" descr="3">
              <a:extLst>
                <a:ext uri="{FF2B5EF4-FFF2-40B4-BE49-F238E27FC236}">
                  <a16:creationId xmlns:a16="http://schemas.microsoft.com/office/drawing/2014/main" id="{00000000-0008-0000-0500-0000D2010000}"/>
                </a:ext>
              </a:extLst>
            </xdr:cNvPr>
            <xdr:cNvSpPr/>
          </xdr:nvSpPr>
          <xdr:spPr>
            <a:xfrm>
              <a:off x="622274" y="8260277"/>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67" name="Shape 467" descr="The SUM formula gets filled down for you so that you don’t have to do it yourself">
              <a:extLst>
                <a:ext uri="{FF2B5EF4-FFF2-40B4-BE49-F238E27FC236}">
                  <a16:creationId xmlns:a16="http://schemas.microsoft.com/office/drawing/2014/main" id="{00000000-0008-0000-0500-0000D3010000}"/>
                </a:ext>
              </a:extLst>
            </xdr:cNvPr>
            <xdr:cNvSpPr txBox="1"/>
          </xdr:nvSpPr>
          <xdr:spPr>
            <a:xfrm>
              <a:off x="1029307" y="8778541"/>
              <a:ext cx="4809517" cy="4508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macro="" textlink="">
          <xdr:nvSpPr>
            <xdr:cNvPr id="468" name="Shape 468" descr="4">
              <a:extLst>
                <a:ext uri="{FF2B5EF4-FFF2-40B4-BE49-F238E27FC236}">
                  <a16:creationId xmlns:a16="http://schemas.microsoft.com/office/drawing/2014/main" id="{00000000-0008-0000-0500-0000D4010000}"/>
                </a:ext>
              </a:extLst>
            </xdr:cNvPr>
            <xdr:cNvSpPr/>
          </xdr:nvSpPr>
          <xdr:spPr>
            <a:xfrm>
              <a:off x="622274" y="8736808"/>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69" name="Shape 469" descr="Press Alt and Equals key">
              <a:extLst>
                <a:ext uri="{FF2B5EF4-FFF2-40B4-BE49-F238E27FC236}">
                  <a16:creationId xmlns:a16="http://schemas.microsoft.com/office/drawing/2014/main" id="{00000000-0008-0000-0500-0000D5010000}"/>
                </a:ext>
              </a:extLst>
            </xdr:cNvPr>
            <xdr:cNvSpPr txBox="1"/>
          </xdr:nvSpPr>
          <xdr:spPr>
            <a:xfrm>
              <a:off x="1029307" y="7756081"/>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70" name="Shape 470" descr="2">
              <a:extLst>
                <a:ext uri="{FF2B5EF4-FFF2-40B4-BE49-F238E27FC236}">
                  <a16:creationId xmlns:a16="http://schemas.microsoft.com/office/drawing/2014/main" id="{00000000-0008-0000-0500-0000D6010000}"/>
                </a:ext>
              </a:extLst>
            </xdr:cNvPr>
            <xdr:cNvSpPr/>
          </xdr:nvSpPr>
          <xdr:spPr>
            <a:xfrm>
              <a:off x="622274" y="7714349"/>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71" name="Shape 471" descr="Enter key">
              <a:extLst>
                <a:ext uri="{FF2B5EF4-FFF2-40B4-BE49-F238E27FC236}">
                  <a16:creationId xmlns:a16="http://schemas.microsoft.com/office/drawing/2014/main" id="{00000000-0008-0000-0500-0000D7010000}"/>
                </a:ext>
              </a:extLst>
            </xdr:cNvPr>
            <xdr:cNvSpPr/>
          </xdr:nvSpPr>
          <xdr:spPr>
            <a:xfrm>
              <a:off x="1490729" y="8305359"/>
              <a:ext cx="47046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macro="" textlink="">
          <xdr:nvSpPr>
            <xdr:cNvPr id="472" name="Shape 472" descr="Alt key">
              <a:extLst>
                <a:ext uri="{FF2B5EF4-FFF2-40B4-BE49-F238E27FC236}">
                  <a16:creationId xmlns:a16="http://schemas.microsoft.com/office/drawing/2014/main" id="{00000000-0008-0000-0500-0000D8010000}"/>
                </a:ext>
              </a:extLst>
            </xdr:cNvPr>
            <xdr:cNvSpPr/>
          </xdr:nvSpPr>
          <xdr:spPr>
            <a:xfrm>
              <a:off x="1490729" y="7759431"/>
              <a:ext cx="459442"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macro="" textlink="">
          <xdr:nvSpPr>
            <xdr:cNvPr id="473" name="Shape 473" descr="Equals key">
              <a:extLst>
                <a:ext uri="{FF2B5EF4-FFF2-40B4-BE49-F238E27FC236}">
                  <a16:creationId xmlns:a16="http://schemas.microsoft.com/office/drawing/2014/main" id="{00000000-0008-0000-0500-0000D9010000}"/>
                </a:ext>
              </a:extLst>
            </xdr:cNvPr>
            <xdr:cNvSpPr/>
          </xdr:nvSpPr>
          <xdr:spPr>
            <a:xfrm>
              <a:off x="2035131" y="7759431"/>
              <a:ext cx="46665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6" name="Shape 2">
          <a:extLst>
            <a:ext uri="{FF2B5EF4-FFF2-40B4-BE49-F238E27FC236}">
              <a16:creationId xmlns:a16="http://schemas.microsoft.com/office/drawing/2014/main" id="{00000000-0008-0000-0500-000006000000}"/>
            </a:ext>
          </a:extLst>
        </xdr:cNvPr>
        <xdr:cNvGrpSpPr/>
      </xdr:nvGrpSpPr>
      <xdr:grpSpPr>
        <a:xfrm>
          <a:off x="9071610" y="11530965"/>
          <a:ext cx="2162175" cy="1304925"/>
          <a:chOff x="4264913" y="3127539"/>
          <a:chExt cx="2162175" cy="1304925"/>
        </a:xfrm>
      </xdr:grpSpPr>
      <xdr:grpSp>
        <xdr:nvGrpSpPr>
          <xdr:cNvPr id="474" name="Shape 474" descr="GOOD TO KNOW&#10;There's a shortcut for showing and hiding the total row. Click inside the table, and then press CTRL+SHIFT+T&#10;">
            <a:extLst>
              <a:ext uri="{FF2B5EF4-FFF2-40B4-BE49-F238E27FC236}">
                <a16:creationId xmlns:a16="http://schemas.microsoft.com/office/drawing/2014/main" id="{00000000-0008-0000-0500-0000DA010000}"/>
              </a:ext>
            </a:extLst>
          </xdr:cNvPr>
          <xdr:cNvGrpSpPr/>
        </xdr:nvGrpSpPr>
        <xdr:grpSpPr>
          <a:xfrm>
            <a:off x="4264913" y="3127539"/>
            <a:ext cx="2162175" cy="1304925"/>
            <a:chOff x="8753475" y="11934825"/>
            <a:chExt cx="2162175" cy="1276350"/>
          </a:xfrm>
        </xdr:grpSpPr>
        <xdr:sp macro="" textlink="">
          <xdr:nvSpPr>
            <xdr:cNvPr id="7" name="Shape 4">
              <a:extLst>
                <a:ext uri="{FF2B5EF4-FFF2-40B4-BE49-F238E27FC236}">
                  <a16:creationId xmlns:a16="http://schemas.microsoft.com/office/drawing/2014/main" id="{00000000-0008-0000-0500-000007000000}"/>
                </a:ext>
              </a:extLst>
            </xdr:cNvPr>
            <xdr:cNvSpPr/>
          </xdr:nvSpPr>
          <xdr:spPr>
            <a:xfrm>
              <a:off x="8753475" y="11934825"/>
              <a:ext cx="2162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5" name="Shape 475" descr="GOOD TO KNOW&#10;There's a shortcut for showing and hiding the total row. Click inside the table, and then press CTRL+SHIFT+T">
              <a:extLst>
                <a:ext uri="{FF2B5EF4-FFF2-40B4-BE49-F238E27FC236}">
                  <a16:creationId xmlns:a16="http://schemas.microsoft.com/office/drawing/2014/main" id="{00000000-0008-0000-0500-0000DB010000}"/>
                </a:ext>
              </a:extLst>
            </xdr:cNvPr>
            <xdr:cNvSpPr txBox="1"/>
          </xdr:nvSpPr>
          <xdr:spPr>
            <a:xfrm>
              <a:off x="9041105" y="11969833"/>
              <a:ext cx="1874545" cy="124134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 CTRL+SHIFT+T.</a:t>
              </a:r>
              <a:endParaRPr sz="1100">
                <a:solidFill>
                  <a:srgbClr val="3A3838"/>
                </a:solidFill>
              </a:endParaRPr>
            </a:p>
          </xdr:txBody>
        </xdr:sp>
        <xdr:pic>
          <xdr:nvPicPr>
            <xdr:cNvPr id="476" name="Shape 476" descr="Glasses">
              <a:extLst>
                <a:ext uri="{FF2B5EF4-FFF2-40B4-BE49-F238E27FC236}">
                  <a16:creationId xmlns:a16="http://schemas.microsoft.com/office/drawing/2014/main" id="{00000000-0008-0000-0500-0000DC010000}"/>
                </a:ext>
              </a:extLst>
            </xdr:cNvPr>
            <xdr:cNvPicPr preferRelativeResize="0"/>
          </xdr:nvPicPr>
          <xdr:blipFill rotWithShape="1">
            <a:blip xmlns:r="http://schemas.openxmlformats.org/officeDocument/2006/relationships" r:embed="rId3">
              <a:alphaModFix/>
            </a:blip>
            <a:srcRect/>
            <a:stretch/>
          </xdr:blipFill>
          <xdr:spPr>
            <a:xfrm>
              <a:off x="8753475" y="11934825"/>
              <a:ext cx="323347" cy="364990"/>
            </a:xfrm>
            <a:prstGeom prst="rect">
              <a:avLst/>
            </a:prstGeom>
            <a:noFill/>
            <a:ln>
              <a:noFill/>
            </a:ln>
          </xdr:spPr>
        </xdr:pic>
      </xdr:grpSp>
    </xdr:grpSp>
    <xdr:clientData fLocksWithSheet="0"/>
  </xdr:oneCellAnchor>
  <xdr:oneCellAnchor>
    <xdr:from>
      <xdr:col>3</xdr:col>
      <xdr:colOff>352425</xdr:colOff>
      <xdr:row>15</xdr:row>
      <xdr:rowOff>104775</xdr:rowOff>
    </xdr:from>
    <xdr:ext cx="2552700" cy="1228725"/>
    <xdr:grpSp>
      <xdr:nvGrpSpPr>
        <xdr:cNvPr id="8" name="Shape 2">
          <a:extLst>
            <a:ext uri="{FF2B5EF4-FFF2-40B4-BE49-F238E27FC236}">
              <a16:creationId xmlns:a16="http://schemas.microsoft.com/office/drawing/2014/main" id="{00000000-0008-0000-0500-000008000000}"/>
            </a:ext>
          </a:extLst>
        </xdr:cNvPr>
        <xdr:cNvGrpSpPr/>
      </xdr:nvGrpSpPr>
      <xdr:grpSpPr>
        <a:xfrm>
          <a:off x="7858125" y="3533775"/>
          <a:ext cx="2552700" cy="1228725"/>
          <a:chOff x="4069650" y="3165638"/>
          <a:chExt cx="2552700" cy="1228725"/>
        </a:xfrm>
      </xdr:grpSpPr>
      <xdr:grpSp>
        <xdr:nvGrpSpPr>
          <xdr:cNvPr id="477" name="Shape 477"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D010000}"/>
              </a:ext>
            </a:extLst>
          </xdr:cNvPr>
          <xdr:cNvGrpSpPr/>
        </xdr:nvGrpSpPr>
        <xdr:grpSpPr>
          <a:xfrm>
            <a:off x="4069650" y="3165638"/>
            <a:ext cx="2552700" cy="1228725"/>
            <a:chOff x="7648575" y="3790949"/>
            <a:chExt cx="2486024" cy="1362075"/>
          </a:xfrm>
        </xdr:grpSpPr>
        <xdr:sp macro="" textlink="">
          <xdr:nvSpPr>
            <xdr:cNvPr id="9" name="Shape 4">
              <a:extLst>
                <a:ext uri="{FF2B5EF4-FFF2-40B4-BE49-F238E27FC236}">
                  <a16:creationId xmlns:a16="http://schemas.microsoft.com/office/drawing/2014/main" id="{00000000-0008-0000-0500-000009000000}"/>
                </a:ext>
              </a:extLst>
            </xdr:cNvPr>
            <xdr:cNvSpPr/>
          </xdr:nvSpPr>
          <xdr:spPr>
            <a:xfrm>
              <a:off x="7648575" y="3790949"/>
              <a:ext cx="2486000"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8" name="Shape 47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E010000}"/>
                </a:ext>
              </a:extLst>
            </xdr:cNvPr>
            <xdr:cNvSpPr txBox="1"/>
          </xdr:nvSpPr>
          <xdr:spPr>
            <a:xfrm>
              <a:off x="8008156" y="3790949"/>
              <a:ext cx="2126443"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 and the </a:t>
              </a:r>
              <a:r>
                <a:rPr lang="en-US" sz="1100" b="1">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sz="1100" b="0" i="0">
                <a:solidFill>
                  <a:srgbClr val="3A3838"/>
                </a:solidFill>
                <a:latin typeface="Calibri"/>
                <a:ea typeface="Calibri"/>
                <a:cs typeface="Calibri"/>
                <a:sym typeface="Calibri"/>
              </a:endParaRPr>
            </a:p>
          </xdr:txBody>
        </xdr:sp>
        <xdr:pic>
          <xdr:nvPicPr>
            <xdr:cNvPr id="479" name="Shape 479" descr="Ribbon">
              <a:extLst>
                <a:ext uri="{FF2B5EF4-FFF2-40B4-BE49-F238E27FC236}">
                  <a16:creationId xmlns:a16="http://schemas.microsoft.com/office/drawing/2014/main" id="{00000000-0008-0000-0500-0000DF010000}"/>
                </a:ext>
              </a:extLst>
            </xdr:cNvPr>
            <xdr:cNvPicPr preferRelativeResize="0"/>
          </xdr:nvPicPr>
          <xdr:blipFill rotWithShape="1">
            <a:blip xmlns:r="http://schemas.openxmlformats.org/officeDocument/2006/relationships" r:embed="rId4">
              <a:alphaModFix/>
            </a:blip>
            <a:srcRect/>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10" name="Shape 2">
          <a:extLst>
            <a:ext uri="{FF2B5EF4-FFF2-40B4-BE49-F238E27FC236}">
              <a16:creationId xmlns:a16="http://schemas.microsoft.com/office/drawing/2014/main" id="{00000000-0008-0000-0500-00000A000000}"/>
            </a:ext>
          </a:extLst>
        </xdr:cNvPr>
        <xdr:cNvGrpSpPr/>
      </xdr:nvGrpSpPr>
      <xdr:grpSpPr>
        <a:xfrm>
          <a:off x="6981825" y="8502015"/>
          <a:ext cx="4000500" cy="952500"/>
          <a:chOff x="3345750" y="3303750"/>
          <a:chExt cx="4000500" cy="952500"/>
        </a:xfrm>
      </xdr:grpSpPr>
      <xdr:grpSp>
        <xdr:nvGrpSpPr>
          <xdr:cNvPr id="480" name="Shape 480"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0010000}"/>
              </a:ext>
            </a:extLst>
          </xdr:cNvPr>
          <xdr:cNvGrpSpPr/>
        </xdr:nvGrpSpPr>
        <xdr:grpSpPr>
          <a:xfrm>
            <a:off x="3345750" y="3303750"/>
            <a:ext cx="4000500" cy="952500"/>
            <a:chOff x="6800850" y="8905875"/>
            <a:chExt cx="4000500" cy="948102"/>
          </a:xfrm>
        </xdr:grpSpPr>
        <xdr:sp macro="" textlink="">
          <xdr:nvSpPr>
            <xdr:cNvPr id="11" name="Shape 4">
              <a:extLst>
                <a:ext uri="{FF2B5EF4-FFF2-40B4-BE49-F238E27FC236}">
                  <a16:creationId xmlns:a16="http://schemas.microsoft.com/office/drawing/2014/main" id="{00000000-0008-0000-0500-00000B000000}"/>
                </a:ext>
              </a:extLst>
            </xdr:cNvPr>
            <xdr:cNvSpPr/>
          </xdr:nvSpPr>
          <xdr:spPr>
            <a:xfrm>
              <a:off x="6800850" y="8905875"/>
              <a:ext cx="400050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81" name="Shape 481" descr="Flask">
              <a:extLst>
                <a:ext uri="{FF2B5EF4-FFF2-40B4-BE49-F238E27FC236}">
                  <a16:creationId xmlns:a16="http://schemas.microsoft.com/office/drawing/2014/main" id="{00000000-0008-0000-0500-0000E1010000}"/>
                </a:ext>
              </a:extLst>
            </xdr:cNvPr>
            <xdr:cNvPicPr preferRelativeResize="0"/>
          </xdr:nvPicPr>
          <xdr:blipFill rotWithShape="1">
            <a:blip xmlns:r="http://schemas.openxmlformats.org/officeDocument/2006/relationships" r:embed="rId5">
              <a:alphaModFix/>
            </a:blip>
            <a:srcRect/>
            <a:stretch/>
          </xdr:blipFill>
          <xdr:spPr>
            <a:xfrm>
              <a:off x="6800850" y="8969959"/>
              <a:ext cx="483787" cy="361950"/>
            </a:xfrm>
            <a:prstGeom prst="rect">
              <a:avLst/>
            </a:prstGeom>
            <a:noFill/>
            <a:ln>
              <a:noFill/>
            </a:ln>
          </xdr:spPr>
        </xdr:pic>
        <xdr:sp macro="" textlink="">
          <xdr:nvSpPr>
            <xdr:cNvPr id="482" name="Shape 482"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2010000}"/>
                </a:ext>
              </a:extLst>
            </xdr:cNvPr>
            <xdr:cNvSpPr txBox="1"/>
          </xdr:nvSpPr>
          <xdr:spPr>
            <a:xfrm>
              <a:off x="7150906" y="8905875"/>
              <a:ext cx="365044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After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12" name="Shape 2">
          <a:extLst>
            <a:ext uri="{FF2B5EF4-FFF2-40B4-BE49-F238E27FC236}">
              <a16:creationId xmlns:a16="http://schemas.microsoft.com/office/drawing/2014/main" id="{00000000-0008-0000-0500-00000C000000}"/>
            </a:ext>
          </a:extLst>
        </xdr:cNvPr>
        <xdr:cNvGrpSpPr/>
      </xdr:nvGrpSpPr>
      <xdr:grpSpPr>
        <a:xfrm>
          <a:off x="390525" y="9321165"/>
          <a:ext cx="5695950" cy="4686300"/>
          <a:chOff x="2498025" y="1436850"/>
          <a:chExt cx="5695950" cy="4686300"/>
        </a:xfrm>
      </xdr:grpSpPr>
      <xdr:grpSp>
        <xdr:nvGrpSpPr>
          <xdr:cNvPr id="483" name="Shape 483"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500-0000E3010000}"/>
              </a:ext>
            </a:extLst>
          </xdr:cNvPr>
          <xdr:cNvGrpSpPr/>
        </xdr:nvGrpSpPr>
        <xdr:grpSpPr>
          <a:xfrm>
            <a:off x="2498025" y="1436850"/>
            <a:ext cx="5695950" cy="4686300"/>
            <a:chOff x="390525" y="9801226"/>
            <a:chExt cx="5695950" cy="4591050"/>
          </a:xfrm>
        </xdr:grpSpPr>
        <xdr:sp macro="" textlink="">
          <xdr:nvSpPr>
            <xdr:cNvPr id="13" name="Shape 4">
              <a:extLst>
                <a:ext uri="{FF2B5EF4-FFF2-40B4-BE49-F238E27FC236}">
                  <a16:creationId xmlns:a16="http://schemas.microsoft.com/office/drawing/2014/main" id="{00000000-0008-0000-0500-00000D000000}"/>
                </a:ext>
              </a:extLst>
            </xdr:cNvPr>
            <xdr:cNvSpPr/>
          </xdr:nvSpPr>
          <xdr:spPr>
            <a:xfrm>
              <a:off x="390525" y="9801226"/>
              <a:ext cx="5695950" cy="459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84" name="Shape 484" descr="Background">
              <a:extLst>
                <a:ext uri="{FF2B5EF4-FFF2-40B4-BE49-F238E27FC236}">
                  <a16:creationId xmlns:a16="http://schemas.microsoft.com/office/drawing/2014/main" id="{00000000-0008-0000-0500-0000E4010000}"/>
                </a:ext>
              </a:extLst>
            </xdr:cNvPr>
            <xdr:cNvSpPr/>
          </xdr:nvSpPr>
          <xdr:spPr>
            <a:xfrm>
              <a:off x="390525" y="9801226"/>
              <a:ext cx="5695950" cy="45910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85" name="Shape 485" descr="Total rows in tables">
              <a:extLst>
                <a:ext uri="{FF2B5EF4-FFF2-40B4-BE49-F238E27FC236}">
                  <a16:creationId xmlns:a16="http://schemas.microsoft.com/office/drawing/2014/main" id="{00000000-0008-0000-0500-0000E501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Total rows in tables</a:t>
              </a:r>
              <a:endParaRPr sz="2200" b="0">
                <a:solidFill>
                  <a:srgbClr val="3A3838"/>
                </a:solidFill>
                <a:latin typeface="Quattrocento Sans"/>
                <a:ea typeface="Quattrocento Sans"/>
                <a:cs typeface="Quattrocento Sans"/>
                <a:sym typeface="Quattrocento Sans"/>
              </a:endParaRPr>
            </a:p>
          </xdr:txBody>
        </xdr:sp>
        <xdr:cxnSp macro="">
          <xdr:nvCxnSpPr>
            <xdr:cNvPr id="486" name="Shape 486" descr="Decorative line">
              <a:extLst>
                <a:ext uri="{FF2B5EF4-FFF2-40B4-BE49-F238E27FC236}">
                  <a16:creationId xmlns:a16="http://schemas.microsoft.com/office/drawing/2014/main" id="{00000000-0008-0000-0500-0000E601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87" name="Shape 487"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500-0000E7010000}"/>
                </a:ext>
              </a:extLst>
            </xdr:cNvPr>
            <xdr:cNvSpPr txBox="1"/>
          </xdr:nvSpPr>
          <xdr:spPr>
            <a:xfrm>
              <a:off x="619125" y="10510470"/>
              <a:ext cx="5300938" cy="653871"/>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lang="en-US" sz="1050" b="1">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macro="" textlink="">
          <xdr:nvSpPr>
            <xdr:cNvPr id="488" name="Shape 488" descr="Select any cell within the table on the right">
              <a:extLst>
                <a:ext uri="{FF2B5EF4-FFF2-40B4-BE49-F238E27FC236}">
                  <a16:creationId xmlns:a16="http://schemas.microsoft.com/office/drawing/2014/main" id="{00000000-0008-0000-0500-0000E8010000}"/>
                </a:ext>
              </a:extLst>
            </xdr:cNvPr>
            <xdr:cNvSpPr txBox="1"/>
          </xdr:nvSpPr>
          <xdr:spPr>
            <a:xfrm>
              <a:off x="1029308" y="11165348"/>
              <a:ext cx="4809516" cy="40603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macro="" textlink="">
          <xdr:nvSpPr>
            <xdr:cNvPr id="489" name="Shape 489" descr="1">
              <a:extLst>
                <a:ext uri="{FF2B5EF4-FFF2-40B4-BE49-F238E27FC236}">
                  <a16:creationId xmlns:a16="http://schemas.microsoft.com/office/drawing/2014/main" id="{00000000-0008-0000-0500-0000E9010000}"/>
                </a:ext>
              </a:extLst>
            </xdr:cNvPr>
            <xdr:cNvSpPr/>
          </xdr:nvSpPr>
          <xdr:spPr>
            <a:xfrm>
              <a:off x="622274" y="111228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90" name="Shape 490" descr="On that tab, click Total Row">
              <a:extLst>
                <a:ext uri="{FF2B5EF4-FFF2-40B4-BE49-F238E27FC236}">
                  <a16:creationId xmlns:a16="http://schemas.microsoft.com/office/drawing/2014/main" id="{00000000-0008-0000-0500-0000EA010000}"/>
                </a:ext>
              </a:extLst>
            </xdr:cNvPr>
            <xdr:cNvSpPr txBox="1"/>
          </xdr:nvSpPr>
          <xdr:spPr>
            <a:xfrm>
              <a:off x="1029307" y="12134183"/>
              <a:ext cx="4809517" cy="3101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lang="en-US" sz="1100" b="1">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91" name="Shape 491" descr="3">
              <a:extLst>
                <a:ext uri="{FF2B5EF4-FFF2-40B4-BE49-F238E27FC236}">
                  <a16:creationId xmlns:a16="http://schemas.microsoft.com/office/drawing/2014/main" id="{00000000-0008-0000-0500-0000EB010000}"/>
                </a:ext>
              </a:extLst>
            </xdr:cNvPr>
            <xdr:cNvSpPr/>
          </xdr:nvSpPr>
          <xdr:spPr>
            <a:xfrm>
              <a:off x="622274" y="1209168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92" name="Shape 492" descr="The total of $24,000 is added to the bottom of the table">
              <a:extLst>
                <a:ext uri="{FF2B5EF4-FFF2-40B4-BE49-F238E27FC236}">
                  <a16:creationId xmlns:a16="http://schemas.microsoft.com/office/drawing/2014/main" id="{00000000-0008-0000-0500-0000EC010000}"/>
                </a:ext>
              </a:extLst>
            </xdr:cNvPr>
            <xdr:cNvSpPr txBox="1"/>
          </xdr:nvSpPr>
          <xdr:spPr>
            <a:xfrm>
              <a:off x="1029307" y="126169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lang="en-US" sz="1050" b="1">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macro="" textlink="">
          <xdr:nvSpPr>
            <xdr:cNvPr id="493" name="Shape 493" descr="4">
              <a:extLst>
                <a:ext uri="{FF2B5EF4-FFF2-40B4-BE49-F238E27FC236}">
                  <a16:creationId xmlns:a16="http://schemas.microsoft.com/office/drawing/2014/main" id="{00000000-0008-0000-0500-0000ED010000}"/>
                </a:ext>
              </a:extLst>
            </xdr:cNvPr>
            <xdr:cNvSpPr/>
          </xdr:nvSpPr>
          <xdr:spPr>
            <a:xfrm>
              <a:off x="622274" y="125744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94" name="Shape 494" descr="At the top of the Excel window, the Table Tools Design tab will appear">
              <a:extLst>
                <a:ext uri="{FF2B5EF4-FFF2-40B4-BE49-F238E27FC236}">
                  <a16:creationId xmlns:a16="http://schemas.microsoft.com/office/drawing/2014/main" id="{00000000-0008-0000-0500-0000EE010000}"/>
                </a:ext>
              </a:extLst>
            </xdr:cNvPr>
            <xdr:cNvSpPr txBox="1"/>
          </xdr:nvSpPr>
          <xdr:spPr>
            <a:xfrm>
              <a:off x="1029307" y="11646978"/>
              <a:ext cx="4809517" cy="32364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lang="en-US" sz="1050" b="1">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495" name="Shape 495" descr="2">
              <a:extLst>
                <a:ext uri="{FF2B5EF4-FFF2-40B4-BE49-F238E27FC236}">
                  <a16:creationId xmlns:a16="http://schemas.microsoft.com/office/drawing/2014/main" id="{00000000-0008-0000-0500-0000EF010000}"/>
                </a:ext>
              </a:extLst>
            </xdr:cNvPr>
            <xdr:cNvSpPr/>
          </xdr:nvSpPr>
          <xdr:spPr>
            <a:xfrm>
              <a:off x="622274" y="116044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96" name="Shape 496" descr="But what if you wanted to know the average? Click the cell with $24,000">
              <a:extLst>
                <a:ext uri="{FF2B5EF4-FFF2-40B4-BE49-F238E27FC236}">
                  <a16:creationId xmlns:a16="http://schemas.microsoft.com/office/drawing/2014/main" id="{00000000-0008-0000-0500-0000F0010000}"/>
                </a:ext>
              </a:extLst>
            </xdr:cNvPr>
            <xdr:cNvSpPr txBox="1"/>
          </xdr:nvSpPr>
          <xdr:spPr>
            <a:xfrm>
              <a:off x="1029307" y="13105179"/>
              <a:ext cx="4809517" cy="355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lang="en-US" sz="1050" b="1">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macro="" textlink="">
          <xdr:nvSpPr>
            <xdr:cNvPr id="497" name="Shape 497" descr="5">
              <a:extLst>
                <a:ext uri="{FF2B5EF4-FFF2-40B4-BE49-F238E27FC236}">
                  <a16:creationId xmlns:a16="http://schemas.microsoft.com/office/drawing/2014/main" id="{00000000-0008-0000-0500-0000F1010000}"/>
                </a:ext>
              </a:extLst>
            </xdr:cNvPr>
            <xdr:cNvSpPr/>
          </xdr:nvSpPr>
          <xdr:spPr>
            <a:xfrm>
              <a:off x="622274" y="130626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498" name="Shape 498" descr="Click the down arrow and then click Average. The average amount of $3,000 appears">
              <a:extLst>
                <a:ext uri="{FF2B5EF4-FFF2-40B4-BE49-F238E27FC236}">
                  <a16:creationId xmlns:a16="http://schemas.microsoft.com/office/drawing/2014/main" id="{00000000-0008-0000-0500-0000F2010000}"/>
                </a:ext>
              </a:extLst>
            </xdr:cNvPr>
            <xdr:cNvSpPr txBox="1"/>
          </xdr:nvSpPr>
          <xdr:spPr>
            <a:xfrm>
              <a:off x="1029307" y="135870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and then click </a:t>
              </a:r>
              <a:r>
                <a:rPr lang="en-US" sz="1050" b="1">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lang="en-US" sz="1050" b="1">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macro="" textlink="">
          <xdr:nvSpPr>
            <xdr:cNvPr id="499" name="Shape 499" descr="6">
              <a:extLst>
                <a:ext uri="{FF2B5EF4-FFF2-40B4-BE49-F238E27FC236}">
                  <a16:creationId xmlns:a16="http://schemas.microsoft.com/office/drawing/2014/main" id="{00000000-0008-0000-0500-0000F3010000}"/>
                </a:ext>
              </a:extLst>
            </xdr:cNvPr>
            <xdr:cNvSpPr/>
          </xdr:nvSpPr>
          <xdr:spPr>
            <a:xfrm>
              <a:off x="622274" y="135445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macro="">
          <xdr:nvCxnSpPr>
            <xdr:cNvPr id="500" name="Shape 500" descr="Decorative line">
              <a:extLst>
                <a:ext uri="{FF2B5EF4-FFF2-40B4-BE49-F238E27FC236}">
                  <a16:creationId xmlns:a16="http://schemas.microsoft.com/office/drawing/2014/main" id="{00000000-0008-0000-0500-0000F4010000}"/>
                </a:ext>
              </a:extLst>
            </xdr:cNvPr>
            <xdr:cNvCxnSpPr/>
          </xdr:nvCxnSpPr>
          <xdr:spPr>
            <a:xfrm>
              <a:off x="625449" y="14161136"/>
              <a:ext cx="5213376" cy="0"/>
            </a:xfrm>
            <a:prstGeom prst="straightConnector1">
              <a:avLst/>
            </a:prstGeom>
            <a:noFill/>
            <a:ln w="25400" cap="flat" cmpd="sng">
              <a:solidFill>
                <a:srgbClr val="217346"/>
              </a:solidFill>
              <a:prstDash val="solid"/>
              <a:round/>
              <a:headEnd type="none" w="sm" len="sm"/>
              <a:tailEnd type="none" w="sm" len="sm"/>
            </a:ln>
          </xdr:spPr>
        </xdr:cxnSp>
        <xdr:pic>
          <xdr:nvPicPr>
            <xdr:cNvPr id="501" name="Shape 501" descr="Down arrow">
              <a:extLst>
                <a:ext uri="{FF2B5EF4-FFF2-40B4-BE49-F238E27FC236}">
                  <a16:creationId xmlns:a16="http://schemas.microsoft.com/office/drawing/2014/main" id="{00000000-0008-0000-0500-0000F5010000}"/>
                </a:ext>
              </a:extLst>
            </xdr:cNvPr>
            <xdr:cNvPicPr preferRelativeResize="0"/>
          </xdr:nvPicPr>
          <xdr:blipFill rotWithShape="1">
            <a:blip xmlns:r="http://schemas.openxmlformats.org/officeDocument/2006/relationships" r:embed="rId6">
              <a:alphaModFix/>
            </a:blip>
            <a:srcRect l="50576" t="24115" r="25368" b="21976"/>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14" name="Shape 2">
          <a:extLst>
            <a:ext uri="{FF2B5EF4-FFF2-40B4-BE49-F238E27FC236}">
              <a16:creationId xmlns:a16="http://schemas.microsoft.com/office/drawing/2014/main" id="{00000000-0008-0000-0500-00000E000000}"/>
            </a:ext>
          </a:extLst>
        </xdr:cNvPr>
        <xdr:cNvGrpSpPr/>
      </xdr:nvGrpSpPr>
      <xdr:grpSpPr>
        <a:xfrm>
          <a:off x="381000" y="14156055"/>
          <a:ext cx="5695950" cy="3467100"/>
          <a:chOff x="2498025" y="2046449"/>
          <a:chExt cx="5695950" cy="3467100"/>
        </a:xfrm>
      </xdr:grpSpPr>
      <xdr:grpSp>
        <xdr:nvGrpSpPr>
          <xdr:cNvPr id="502" name="Shape 502" descr="More information on the web, contains links to the web&#10;Back to top&#10;Next step">
            <a:extLst>
              <a:ext uri="{FF2B5EF4-FFF2-40B4-BE49-F238E27FC236}">
                <a16:creationId xmlns:a16="http://schemas.microsoft.com/office/drawing/2014/main" id="{00000000-0008-0000-0500-0000F6010000}"/>
              </a:ext>
            </a:extLst>
          </xdr:cNvPr>
          <xdr:cNvGrpSpPr/>
        </xdr:nvGrpSpPr>
        <xdr:grpSpPr>
          <a:xfrm>
            <a:off x="2498025" y="2046449"/>
            <a:ext cx="5695950" cy="3467100"/>
            <a:chOff x="385765" y="14586347"/>
            <a:chExt cx="5695950" cy="3267075"/>
          </a:xfrm>
        </xdr:grpSpPr>
        <xdr:sp macro="" textlink="">
          <xdr:nvSpPr>
            <xdr:cNvPr id="15" name="Shape 4">
              <a:extLst>
                <a:ext uri="{FF2B5EF4-FFF2-40B4-BE49-F238E27FC236}">
                  <a16:creationId xmlns:a16="http://schemas.microsoft.com/office/drawing/2014/main" id="{00000000-0008-0000-0500-00000F000000}"/>
                </a:ext>
              </a:extLst>
            </xdr:cNvPr>
            <xdr:cNvSpPr/>
          </xdr:nvSpPr>
          <xdr:spPr>
            <a:xfrm>
              <a:off x="385765" y="14586347"/>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3" name="Shape 503" descr="Background">
              <a:extLst>
                <a:ext uri="{FF2B5EF4-FFF2-40B4-BE49-F238E27FC236}">
                  <a16:creationId xmlns:a16="http://schemas.microsoft.com/office/drawing/2014/main" id="{00000000-0008-0000-0500-0000F7010000}"/>
                </a:ext>
              </a:extLst>
            </xdr:cNvPr>
            <xdr:cNvSpPr/>
          </xdr:nvSpPr>
          <xdr:spPr>
            <a:xfrm>
              <a:off x="385765" y="14586347"/>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4" name="Shape 504" descr="More information on the web">
              <a:extLst>
                <a:ext uri="{FF2B5EF4-FFF2-40B4-BE49-F238E27FC236}">
                  <a16:creationId xmlns:a16="http://schemas.microsoft.com/office/drawing/2014/main" id="{00000000-0008-0000-0500-0000F8010000}"/>
                </a:ext>
              </a:extLst>
            </xdr:cNvPr>
            <xdr:cNvSpPr txBox="1"/>
          </xdr:nvSpPr>
          <xdr:spPr>
            <a:xfrm>
              <a:off x="617513" y="14705045"/>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05" name="Shape 505" descr="Decorative line">
              <a:extLst>
                <a:ext uri="{FF2B5EF4-FFF2-40B4-BE49-F238E27FC236}">
                  <a16:creationId xmlns:a16="http://schemas.microsoft.com/office/drawing/2014/main" id="{00000000-0008-0000-0500-0000F9010000}"/>
                </a:ext>
              </a:extLst>
            </xdr:cNvPr>
            <xdr:cNvCxnSpPr/>
          </xdr:nvCxnSpPr>
          <xdr:spPr>
            <a:xfrm>
              <a:off x="620689" y="1521245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6" name="Shape 506" descr="Back to top, hyperlinked to cell A1">
              <a:hlinkClick xmlns:r="http://schemas.openxmlformats.org/officeDocument/2006/relationships" r:id="rId7"/>
              <a:extLst>
                <a:ext uri="{FF2B5EF4-FFF2-40B4-BE49-F238E27FC236}">
                  <a16:creationId xmlns:a16="http://schemas.microsoft.com/office/drawing/2014/main" id="{00000000-0008-0000-0500-0000FA010000}"/>
                </a:ext>
              </a:extLst>
            </xdr:cNvPr>
            <xdr:cNvSpPr/>
          </xdr:nvSpPr>
          <xdr:spPr>
            <a:xfrm>
              <a:off x="620689" y="1708912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07" name="Shape 507" descr="Decorative line">
              <a:extLst>
                <a:ext uri="{FF2B5EF4-FFF2-40B4-BE49-F238E27FC236}">
                  <a16:creationId xmlns:a16="http://schemas.microsoft.com/office/drawing/2014/main" id="{00000000-0008-0000-0500-0000FB010000}"/>
                </a:ext>
              </a:extLst>
            </xdr:cNvPr>
            <xdr:cNvCxnSpPr/>
          </xdr:nvCxnSpPr>
          <xdr:spPr>
            <a:xfrm>
              <a:off x="620689" y="1684377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8" name="Shape 508" descr="Next step button, hyperlinked to next sheet">
              <a:hlinkClick xmlns:r="http://schemas.openxmlformats.org/officeDocument/2006/relationships" r:id="rId1"/>
              <a:extLst>
                <a:ext uri="{FF2B5EF4-FFF2-40B4-BE49-F238E27FC236}">
                  <a16:creationId xmlns:a16="http://schemas.microsoft.com/office/drawing/2014/main" id="{00000000-0008-0000-0500-0000FC010000}"/>
                </a:ext>
              </a:extLst>
            </xdr:cNvPr>
            <xdr:cNvSpPr/>
          </xdr:nvSpPr>
          <xdr:spPr>
            <a:xfrm>
              <a:off x="4679635" y="1727962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09" name="Shape 509" descr="Overview of Excel tables, hyperlinked to web">
              <a:hlinkClick xmlns:r="http://schemas.openxmlformats.org/officeDocument/2006/relationships" r:id="rId8"/>
              <a:extLst>
                <a:ext uri="{FF2B5EF4-FFF2-40B4-BE49-F238E27FC236}">
                  <a16:creationId xmlns:a16="http://schemas.microsoft.com/office/drawing/2014/main" id="{00000000-0008-0000-0500-0000FD010000}"/>
                </a:ext>
              </a:extLst>
            </xdr:cNvPr>
            <xdr:cNvSpPr txBox="1"/>
          </xdr:nvSpPr>
          <xdr:spPr>
            <a:xfrm>
              <a:off x="1024548" y="15381195"/>
              <a:ext cx="173770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id="510" name="Shape 510" descr="Arrow">
              <a:hlinkClick xmlns:r="http://schemas.openxmlformats.org/officeDocument/2006/relationships" r:id="rId8"/>
              <a:extLst>
                <a:ext uri="{FF2B5EF4-FFF2-40B4-BE49-F238E27FC236}">
                  <a16:creationId xmlns:a16="http://schemas.microsoft.com/office/drawing/2014/main" id="{00000000-0008-0000-0500-0000FE010000}"/>
                </a:ext>
              </a:extLst>
            </xdr:cNvPr>
            <xdr:cNvPicPr preferRelativeResize="0"/>
          </xdr:nvPicPr>
          <xdr:blipFill rotWithShape="1">
            <a:blip xmlns:r="http://schemas.openxmlformats.org/officeDocument/2006/relationships" r:embed="rId9">
              <a:alphaModFix/>
            </a:blip>
            <a:srcRect/>
            <a:stretch/>
          </xdr:blipFill>
          <xdr:spPr>
            <a:xfrm>
              <a:off x="597268" y="15285919"/>
              <a:ext cx="454554" cy="448472"/>
            </a:xfrm>
            <a:prstGeom prst="rect">
              <a:avLst/>
            </a:prstGeom>
            <a:noFill/>
            <a:ln>
              <a:noFill/>
            </a:ln>
          </xdr:spPr>
        </xdr:pic>
        <xdr:sp macro="" textlink="">
          <xdr:nvSpPr>
            <xdr:cNvPr id="511" name="Shape 511" descr="Total the data in an Excel table, hyperlinked to web">
              <a:hlinkClick xmlns:r="http://schemas.openxmlformats.org/officeDocument/2006/relationships" r:id="rId10"/>
              <a:extLst>
                <a:ext uri="{FF2B5EF4-FFF2-40B4-BE49-F238E27FC236}">
                  <a16:creationId xmlns:a16="http://schemas.microsoft.com/office/drawing/2014/main" id="{00000000-0008-0000-0500-0000FF010000}"/>
                </a:ext>
              </a:extLst>
            </xdr:cNvPr>
            <xdr:cNvSpPr txBox="1"/>
          </xdr:nvSpPr>
          <xdr:spPr>
            <a:xfrm>
              <a:off x="1024548" y="15845803"/>
              <a:ext cx="208060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id="512" name="Shape 512" descr="Arrow">
              <a:hlinkClick xmlns:r="http://schemas.openxmlformats.org/officeDocument/2006/relationships" r:id="rId10"/>
              <a:extLst>
                <a:ext uri="{FF2B5EF4-FFF2-40B4-BE49-F238E27FC236}">
                  <a16:creationId xmlns:a16="http://schemas.microsoft.com/office/drawing/2014/main" id="{00000000-0008-0000-0500-000000020000}"/>
                </a:ext>
              </a:extLst>
            </xdr:cNvPr>
            <xdr:cNvPicPr preferRelativeResize="0"/>
          </xdr:nvPicPr>
          <xdr:blipFill rotWithShape="1">
            <a:blip xmlns:r="http://schemas.openxmlformats.org/officeDocument/2006/relationships" r:embed="rId9">
              <a:alphaModFix/>
            </a:blip>
            <a:srcRect/>
            <a:stretch/>
          </xdr:blipFill>
          <xdr:spPr>
            <a:xfrm>
              <a:off x="597268" y="15743773"/>
              <a:ext cx="454554" cy="448472"/>
            </a:xfrm>
            <a:prstGeom prst="rect">
              <a:avLst/>
            </a:prstGeom>
            <a:noFill/>
            <a:ln>
              <a:noFill/>
            </a:ln>
          </xdr:spPr>
        </xdr:pic>
        <xdr:sp macro="" textlink="">
          <xdr:nvSpPr>
            <xdr:cNvPr id="513" name="Shape 513" descr="Use calculated columns in an Excel table, hyperlinked to web">
              <a:hlinkClick xmlns:r="http://schemas.openxmlformats.org/officeDocument/2006/relationships" r:id="rId11"/>
              <a:extLst>
                <a:ext uri="{FF2B5EF4-FFF2-40B4-BE49-F238E27FC236}">
                  <a16:creationId xmlns:a16="http://schemas.microsoft.com/office/drawing/2014/main" id="{00000000-0008-0000-0500-000001020000}"/>
                </a:ext>
              </a:extLst>
            </xdr:cNvPr>
            <xdr:cNvSpPr txBox="1"/>
          </xdr:nvSpPr>
          <xdr:spPr>
            <a:xfrm>
              <a:off x="1024548" y="16312969"/>
              <a:ext cx="277592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id="514" name="Shape 514" descr="Arrow">
              <a:hlinkClick xmlns:r="http://schemas.openxmlformats.org/officeDocument/2006/relationships" r:id="rId11"/>
              <a:extLst>
                <a:ext uri="{FF2B5EF4-FFF2-40B4-BE49-F238E27FC236}">
                  <a16:creationId xmlns:a16="http://schemas.microsoft.com/office/drawing/2014/main" id="{00000000-0008-0000-0500-000002020000}"/>
                </a:ext>
              </a:extLst>
            </xdr:cNvPr>
            <xdr:cNvPicPr preferRelativeResize="0"/>
          </xdr:nvPicPr>
          <xdr:blipFill rotWithShape="1">
            <a:blip xmlns:r="http://schemas.openxmlformats.org/officeDocument/2006/relationships" r:embed="rId9">
              <a:alphaModFix/>
            </a:blip>
            <a:srcRect/>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333375</xdr:colOff>
      <xdr:row>0</xdr:row>
      <xdr:rowOff>276225</xdr:rowOff>
    </xdr:from>
    <xdr:ext cx="5695950" cy="4562475"/>
    <xdr:grpSp>
      <xdr:nvGrpSpPr>
        <xdr:cNvPr id="2" name="Shape 2">
          <a:extLst>
            <a:ext uri="{FF2B5EF4-FFF2-40B4-BE49-F238E27FC236}">
              <a16:creationId xmlns:a16="http://schemas.microsoft.com/office/drawing/2014/main" id="{00000000-0008-0000-0600-000002000000}"/>
            </a:ext>
          </a:extLst>
        </xdr:cNvPr>
        <xdr:cNvGrpSpPr/>
      </xdr:nvGrpSpPr>
      <xdr:grpSpPr>
        <a:xfrm>
          <a:off x="333375" y="276225"/>
          <a:ext cx="5695950" cy="4562475"/>
          <a:chOff x="2498025" y="1498763"/>
          <a:chExt cx="5695950" cy="4562475"/>
        </a:xfrm>
      </xdr:grpSpPr>
      <xdr:grpSp>
        <xdr:nvGrpSpPr>
          <xdr:cNvPr id="515" name="Shape 515"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600-000003020000}"/>
              </a:ext>
            </a:extLst>
          </xdr:cNvPr>
          <xdr:cNvGrpSpPr/>
        </xdr:nvGrpSpPr>
        <xdr:grpSpPr>
          <a:xfrm>
            <a:off x="2498025" y="1498763"/>
            <a:ext cx="5695950" cy="4562475"/>
            <a:chOff x="333375" y="276225"/>
            <a:chExt cx="5693569" cy="4636294"/>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333375" y="276225"/>
              <a:ext cx="5693550" cy="463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6" name="Shape 516" descr="Background">
              <a:extLst>
                <a:ext uri="{FF2B5EF4-FFF2-40B4-BE49-F238E27FC236}">
                  <a16:creationId xmlns:a16="http://schemas.microsoft.com/office/drawing/2014/main" id="{00000000-0008-0000-0600-000004020000}"/>
                </a:ext>
              </a:extLst>
            </xdr:cNvPr>
            <xdr:cNvSpPr/>
          </xdr:nvSpPr>
          <xdr:spPr>
            <a:xfrm>
              <a:off x="333375" y="276225"/>
              <a:ext cx="5693569" cy="463629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17" name="Shape 517" descr="Insert a drop-down list">
              <a:extLst>
                <a:ext uri="{FF2B5EF4-FFF2-40B4-BE49-F238E27FC236}">
                  <a16:creationId xmlns:a16="http://schemas.microsoft.com/office/drawing/2014/main" id="{00000000-0008-0000-0600-000005020000}"/>
                </a:ext>
              </a:extLst>
            </xdr:cNvPr>
            <xdr:cNvSpPr txBox="1"/>
          </xdr:nvSpPr>
          <xdr:spPr>
            <a:xfrm>
              <a:off x="565123" y="394923"/>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Insert a drop-down list</a:t>
              </a:r>
              <a:endParaRPr sz="2200" b="0">
                <a:solidFill>
                  <a:srgbClr val="3A3838"/>
                </a:solidFill>
                <a:latin typeface="Quattrocento Sans"/>
                <a:ea typeface="Quattrocento Sans"/>
                <a:cs typeface="Quattrocento Sans"/>
                <a:sym typeface="Quattrocento Sans"/>
              </a:endParaRPr>
            </a:p>
          </xdr:txBody>
        </xdr:sp>
        <xdr:cxnSp macro="">
          <xdr:nvCxnSpPr>
            <xdr:cNvPr id="518" name="Shape 518" descr="Decorative line">
              <a:extLst>
                <a:ext uri="{FF2B5EF4-FFF2-40B4-BE49-F238E27FC236}">
                  <a16:creationId xmlns:a16="http://schemas.microsoft.com/office/drawing/2014/main" id="{00000000-0008-0000-0600-000006020000}"/>
                </a:ext>
              </a:extLst>
            </xdr:cNvPr>
            <xdr:cNvCxnSpPr/>
          </xdr:nvCxnSpPr>
          <xdr:spPr>
            <a:xfrm>
              <a:off x="568299" y="902336"/>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19" name="Shape 519" descr="Dive down for more detail">
              <a:extLst>
                <a:ext uri="{FF2B5EF4-FFF2-40B4-BE49-F238E27FC236}">
                  <a16:creationId xmlns:a16="http://schemas.microsoft.com/office/drawing/2014/main" id="{00000000-0008-0000-0600-000007020000}"/>
                </a:ext>
              </a:extLst>
            </xdr:cNvPr>
            <xdr:cNvSpPr/>
          </xdr:nvSpPr>
          <xdr:spPr>
            <a:xfrm>
              <a:off x="568299" y="4178263"/>
              <a:ext cx="2720686" cy="545979"/>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520" name="Shape 520" descr="Decorative line">
              <a:extLst>
                <a:ext uri="{FF2B5EF4-FFF2-40B4-BE49-F238E27FC236}">
                  <a16:creationId xmlns:a16="http://schemas.microsoft.com/office/drawing/2014/main" id="{00000000-0008-0000-0600-000008020000}"/>
                </a:ext>
              </a:extLst>
            </xdr:cNvPr>
            <xdr:cNvCxnSpPr/>
          </xdr:nvCxnSpPr>
          <xdr:spPr>
            <a:xfrm>
              <a:off x="568299" y="3907631"/>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21" name="Shape 521" descr="Next step button, hyperlinked to next sheet">
              <a:hlinkClick xmlns:r="http://schemas.openxmlformats.org/officeDocument/2006/relationships" r:id="rId1"/>
              <a:extLst>
                <a:ext uri="{FF2B5EF4-FFF2-40B4-BE49-F238E27FC236}">
                  <a16:creationId xmlns:a16="http://schemas.microsoft.com/office/drawing/2014/main" id="{00000000-0008-0000-0600-00000902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22" name="Shape 522" descr="Drop-down lists make data entry easier for people. Here's how to do one:">
              <a:extLst>
                <a:ext uri="{FF2B5EF4-FFF2-40B4-BE49-F238E27FC236}">
                  <a16:creationId xmlns:a16="http://schemas.microsoft.com/office/drawing/2014/main" id="{00000000-0008-0000-0600-00000A020000}"/>
                </a:ext>
              </a:extLst>
            </xdr:cNvPr>
            <xdr:cNvSpPr txBox="1"/>
          </xdr:nvSpPr>
          <xdr:spPr>
            <a:xfrm>
              <a:off x="561975" y="975946"/>
              <a:ext cx="5298557" cy="25039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macro="" textlink="">
          <xdr:nvSpPr>
            <xdr:cNvPr id="523" name="Shape 523" descr="We want only three department names to be valid entries for each of the foods on the right. Those departments are Produce, Meat and Bakery">
              <a:extLst>
                <a:ext uri="{FF2B5EF4-FFF2-40B4-BE49-F238E27FC236}">
                  <a16:creationId xmlns:a16="http://schemas.microsoft.com/office/drawing/2014/main" id="{00000000-0008-0000-0600-00000B020000}"/>
                </a:ext>
              </a:extLst>
            </xdr:cNvPr>
            <xdr:cNvSpPr txBox="1"/>
          </xdr:nvSpPr>
          <xdr:spPr>
            <a:xfrm>
              <a:off x="969777" y="1319678"/>
              <a:ext cx="4809516" cy="5245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macro="" textlink="">
          <xdr:nvSpPr>
            <xdr:cNvPr id="524" name="Shape 524" descr="1">
              <a:extLst>
                <a:ext uri="{FF2B5EF4-FFF2-40B4-BE49-F238E27FC236}">
                  <a16:creationId xmlns:a16="http://schemas.microsoft.com/office/drawing/2014/main" id="{00000000-0008-0000-0600-00000C020000}"/>
                </a:ext>
              </a:extLst>
            </xdr:cNvPr>
            <xdr:cNvSpPr/>
          </xdr:nvSpPr>
          <xdr:spPr>
            <a:xfrm>
              <a:off x="565124" y="1277180"/>
              <a:ext cx="369206" cy="37634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25" name="Shape 525" descr="Click and drag to select the yellow cells under Department">
              <a:extLst>
                <a:ext uri="{FF2B5EF4-FFF2-40B4-BE49-F238E27FC236}">
                  <a16:creationId xmlns:a16="http://schemas.microsoft.com/office/drawing/2014/main" id="{00000000-0008-0000-0600-00000D020000}"/>
                </a:ext>
              </a:extLst>
            </xdr:cNvPr>
            <xdr:cNvSpPr txBox="1"/>
          </xdr:nvSpPr>
          <xdr:spPr>
            <a:xfrm>
              <a:off x="969776" y="1816123"/>
              <a:ext cx="4809517" cy="4733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lang="en-US" sz="1100" b="1">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26" name="Shape 526" descr="2">
              <a:extLst>
                <a:ext uri="{FF2B5EF4-FFF2-40B4-BE49-F238E27FC236}">
                  <a16:creationId xmlns:a16="http://schemas.microsoft.com/office/drawing/2014/main" id="{00000000-0008-0000-0600-00000E020000}"/>
                </a:ext>
              </a:extLst>
            </xdr:cNvPr>
            <xdr:cNvSpPr/>
          </xdr:nvSpPr>
          <xdr:spPr>
            <a:xfrm>
              <a:off x="565124" y="1768862"/>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27" name="Shape 527" descr="On the Data tab, click Data Validation. Under Allow, click List">
              <a:extLst>
                <a:ext uri="{FF2B5EF4-FFF2-40B4-BE49-F238E27FC236}">
                  <a16:creationId xmlns:a16="http://schemas.microsoft.com/office/drawing/2014/main" id="{00000000-0008-0000-0600-00000F020000}"/>
                </a:ext>
              </a:extLst>
            </xdr:cNvPr>
            <xdr:cNvSpPr txBox="1"/>
          </xdr:nvSpPr>
          <xdr:spPr>
            <a:xfrm>
              <a:off x="969777" y="2329764"/>
              <a:ext cx="4809516" cy="48238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28" name="Shape 528" descr="3">
              <a:extLst>
                <a:ext uri="{FF2B5EF4-FFF2-40B4-BE49-F238E27FC236}">
                  <a16:creationId xmlns:a16="http://schemas.microsoft.com/office/drawing/2014/main" id="{00000000-0008-0000-0600-000010020000}"/>
                </a:ext>
              </a:extLst>
            </xdr:cNvPr>
            <xdr:cNvSpPr/>
          </xdr:nvSpPr>
          <xdr:spPr>
            <a:xfrm>
              <a:off x="565124" y="2287266"/>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29" name="Shape 529" descr="In the Source box, type Produce, Meat, Bakery. Make sure to put commas in between them. Click OK when you’re done">
              <a:extLst>
                <a:ext uri="{FF2B5EF4-FFF2-40B4-BE49-F238E27FC236}">
                  <a16:creationId xmlns:a16="http://schemas.microsoft.com/office/drawing/2014/main" id="{00000000-0008-0000-0600-000011020000}"/>
                </a:ext>
              </a:extLst>
            </xdr:cNvPr>
            <xdr:cNvSpPr txBox="1"/>
          </xdr:nvSpPr>
          <xdr:spPr>
            <a:xfrm>
              <a:off x="969777" y="2828512"/>
              <a:ext cx="4809516" cy="4772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lang="en-US" sz="1100" b="1">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macro="" textlink="">
          <xdr:nvSpPr>
            <xdr:cNvPr id="530" name="Shape 530" descr="4">
              <a:extLst>
                <a:ext uri="{FF2B5EF4-FFF2-40B4-BE49-F238E27FC236}">
                  <a16:creationId xmlns:a16="http://schemas.microsoft.com/office/drawing/2014/main" id="{00000000-0008-0000-0600-000012020000}"/>
                </a:ext>
              </a:extLst>
            </xdr:cNvPr>
            <xdr:cNvSpPr/>
          </xdr:nvSpPr>
          <xdr:spPr>
            <a:xfrm>
              <a:off x="565124" y="2786014"/>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31" name="Shape 531" descr="Now click the yellow cell next to Apples, and you'll see a drop-down menu">
              <a:extLst>
                <a:ext uri="{FF2B5EF4-FFF2-40B4-BE49-F238E27FC236}">
                  <a16:creationId xmlns:a16="http://schemas.microsoft.com/office/drawing/2014/main" id="{00000000-0008-0000-0600-000013020000}"/>
                </a:ext>
              </a:extLst>
            </xdr:cNvPr>
            <xdr:cNvSpPr txBox="1"/>
          </xdr:nvSpPr>
          <xdr:spPr>
            <a:xfrm>
              <a:off x="969777" y="3322087"/>
              <a:ext cx="4809516" cy="45797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lang="en-US" sz="1100" b="1">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macro="" textlink="">
          <xdr:nvSpPr>
            <xdr:cNvPr id="532" name="Shape 532" descr="5">
              <a:extLst>
                <a:ext uri="{FF2B5EF4-FFF2-40B4-BE49-F238E27FC236}">
                  <a16:creationId xmlns:a16="http://schemas.microsoft.com/office/drawing/2014/main" id="{00000000-0008-0000-0600-000014020000}"/>
                </a:ext>
              </a:extLst>
            </xdr:cNvPr>
            <xdr:cNvSpPr/>
          </xdr:nvSpPr>
          <xdr:spPr>
            <a:xfrm>
              <a:off x="565124" y="3274827"/>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3" name="Shape 2">
          <a:extLst>
            <a:ext uri="{FF2B5EF4-FFF2-40B4-BE49-F238E27FC236}">
              <a16:creationId xmlns:a16="http://schemas.microsoft.com/office/drawing/2014/main" id="{00000000-0008-0000-0600-000003000000}"/>
            </a:ext>
          </a:extLst>
        </xdr:cNvPr>
        <xdr:cNvGrpSpPr/>
      </xdr:nvGrpSpPr>
      <xdr:grpSpPr>
        <a:xfrm>
          <a:off x="390525" y="5539740"/>
          <a:ext cx="5695950" cy="6105525"/>
          <a:chOff x="2498025" y="727238"/>
          <a:chExt cx="5695950" cy="6105525"/>
        </a:xfrm>
      </xdr:grpSpPr>
      <xdr:grpSp>
        <xdr:nvGrpSpPr>
          <xdr:cNvPr id="533" name="Shape 533"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5020000}"/>
              </a:ext>
            </a:extLst>
          </xdr:cNvPr>
          <xdr:cNvGrpSpPr/>
        </xdr:nvGrpSpPr>
        <xdr:grpSpPr>
          <a:xfrm>
            <a:off x="2498025" y="727238"/>
            <a:ext cx="5695950" cy="6105525"/>
            <a:chOff x="390525" y="6036469"/>
            <a:chExt cx="5693569" cy="6096000"/>
          </a:xfrm>
        </xdr:grpSpPr>
        <xdr:sp macro="" textlink="">
          <xdr:nvSpPr>
            <xdr:cNvPr id="5" name="Shape 4">
              <a:extLst>
                <a:ext uri="{FF2B5EF4-FFF2-40B4-BE49-F238E27FC236}">
                  <a16:creationId xmlns:a16="http://schemas.microsoft.com/office/drawing/2014/main" id="{00000000-0008-0000-0600-000005000000}"/>
                </a:ext>
              </a:extLst>
            </xdr:cNvPr>
            <xdr:cNvSpPr/>
          </xdr:nvSpPr>
          <xdr:spPr>
            <a:xfrm>
              <a:off x="390525" y="6036469"/>
              <a:ext cx="5693550" cy="609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4" name="Shape 534" descr="Background">
              <a:extLst>
                <a:ext uri="{FF2B5EF4-FFF2-40B4-BE49-F238E27FC236}">
                  <a16:creationId xmlns:a16="http://schemas.microsoft.com/office/drawing/2014/main" id="{00000000-0008-0000-0600-000016020000}"/>
                </a:ext>
              </a:extLst>
            </xdr:cNvPr>
            <xdr:cNvSpPr/>
          </xdr:nvSpPr>
          <xdr:spPr>
            <a:xfrm>
              <a:off x="390525" y="6036469"/>
              <a:ext cx="5693569" cy="60960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35" name="Shape 535" descr="Best practice for drop-downs: Use a table">
              <a:extLst>
                <a:ext uri="{FF2B5EF4-FFF2-40B4-BE49-F238E27FC236}">
                  <a16:creationId xmlns:a16="http://schemas.microsoft.com/office/drawing/2014/main" id="{00000000-0008-0000-0600-000017020000}"/>
                </a:ext>
              </a:extLst>
            </xdr:cNvPr>
            <xdr:cNvSpPr txBox="1"/>
          </xdr:nvSpPr>
          <xdr:spPr>
            <a:xfrm>
              <a:off x="622273" y="6164692"/>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Best practice for drop-downs: Use a table.</a:t>
              </a:r>
              <a:endParaRPr sz="2200" b="0">
                <a:solidFill>
                  <a:srgbClr val="3A3838"/>
                </a:solidFill>
                <a:latin typeface="Quattrocento Sans"/>
                <a:ea typeface="Quattrocento Sans"/>
                <a:cs typeface="Quattrocento Sans"/>
                <a:sym typeface="Quattrocento Sans"/>
              </a:endParaRPr>
            </a:p>
          </xdr:txBody>
        </xdr:sp>
        <xdr:cxnSp macro="">
          <xdr:nvCxnSpPr>
            <xdr:cNvPr id="536" name="Shape 536" descr="Decorative line">
              <a:extLst>
                <a:ext uri="{FF2B5EF4-FFF2-40B4-BE49-F238E27FC236}">
                  <a16:creationId xmlns:a16="http://schemas.microsoft.com/office/drawing/2014/main" id="{00000000-0008-0000-0600-000018020000}"/>
                </a:ext>
              </a:extLst>
            </xdr:cNvPr>
            <xdr:cNvCxnSpPr/>
          </xdr:nvCxnSpPr>
          <xdr:spPr>
            <a:xfrm>
              <a:off x="625449" y="6672105"/>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37" name="Shape 537"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600-000019020000}"/>
                </a:ext>
              </a:extLst>
            </xdr:cNvPr>
            <xdr:cNvSpPr txBox="1"/>
          </xdr:nvSpPr>
          <xdr:spPr>
            <a:xfrm>
              <a:off x="619125" y="6745715"/>
              <a:ext cx="5298557"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macro="" textlink="">
          <xdr:nvSpPr>
            <xdr:cNvPr id="538" name="Shape 538" descr="In column G, click a cell with a department. For example, click Meat">
              <a:extLst>
                <a:ext uri="{FF2B5EF4-FFF2-40B4-BE49-F238E27FC236}">
                  <a16:creationId xmlns:a16="http://schemas.microsoft.com/office/drawing/2014/main" id="{00000000-0008-0000-0600-00001A020000}"/>
                </a:ext>
              </a:extLst>
            </xdr:cNvPr>
            <xdr:cNvSpPr txBox="1"/>
          </xdr:nvSpPr>
          <xdr:spPr>
            <a:xfrm>
              <a:off x="1026927" y="7674711"/>
              <a:ext cx="4809516" cy="4477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lang="en-US" sz="1100" b="1">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macro="" textlink="">
          <xdr:nvSpPr>
            <xdr:cNvPr id="539" name="Shape 539" descr="1">
              <a:extLst>
                <a:ext uri="{FF2B5EF4-FFF2-40B4-BE49-F238E27FC236}">
                  <a16:creationId xmlns:a16="http://schemas.microsoft.com/office/drawing/2014/main" id="{00000000-0008-0000-0600-00001B020000}"/>
                </a:ext>
              </a:extLst>
            </xdr:cNvPr>
            <xdr:cNvSpPr/>
          </xdr:nvSpPr>
          <xdr:spPr>
            <a:xfrm>
              <a:off x="622274" y="7632213"/>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40" name="Shape 540"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C020000}"/>
                </a:ext>
              </a:extLst>
            </xdr:cNvPr>
            <xdr:cNvSpPr txBox="1"/>
          </xdr:nvSpPr>
          <xdr:spPr>
            <a:xfrm>
              <a:off x="1026926" y="11165780"/>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541" name="Shape 541" descr="8">
              <a:extLst>
                <a:ext uri="{FF2B5EF4-FFF2-40B4-BE49-F238E27FC236}">
                  <a16:creationId xmlns:a16="http://schemas.microsoft.com/office/drawing/2014/main" id="{00000000-0008-0000-0600-00001D020000}"/>
                </a:ext>
              </a:extLst>
            </xdr:cNvPr>
            <xdr:cNvSpPr/>
          </xdr:nvSpPr>
          <xdr:spPr>
            <a:xfrm>
              <a:off x="622274" y="1112328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macro="" textlink="">
          <xdr:nvSpPr>
            <xdr:cNvPr id="542" name="Shape 542" descr="Create a table by pressing Ctrl and T Key and then OK">
              <a:extLst>
                <a:ext uri="{FF2B5EF4-FFF2-40B4-BE49-F238E27FC236}">
                  <a16:creationId xmlns:a16="http://schemas.microsoft.com/office/drawing/2014/main" id="{00000000-0008-0000-0600-00001E020000}"/>
                </a:ext>
              </a:extLst>
            </xdr:cNvPr>
            <xdr:cNvSpPr txBox="1"/>
          </xdr:nvSpPr>
          <xdr:spPr>
            <a:xfrm>
              <a:off x="1026927" y="8149149"/>
              <a:ext cx="4809516" cy="46859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and then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543" name="Shape 543" descr="2">
              <a:extLst>
                <a:ext uri="{FF2B5EF4-FFF2-40B4-BE49-F238E27FC236}">
                  <a16:creationId xmlns:a16="http://schemas.microsoft.com/office/drawing/2014/main" id="{00000000-0008-0000-0600-00001F020000}"/>
                </a:ext>
              </a:extLst>
            </xdr:cNvPr>
            <xdr:cNvSpPr/>
          </xdr:nvSpPr>
          <xdr:spPr>
            <a:xfrm>
              <a:off x="622274" y="8106651"/>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44" name="Shape 544" descr="Now you’ll set up the data validation again. In column D, select all of the blank cells under Department">
              <a:extLst>
                <a:ext uri="{FF2B5EF4-FFF2-40B4-BE49-F238E27FC236}">
                  <a16:creationId xmlns:a16="http://schemas.microsoft.com/office/drawing/2014/main" id="{00000000-0008-0000-0600-000020020000}"/>
                </a:ext>
              </a:extLst>
            </xdr:cNvPr>
            <xdr:cNvSpPr txBox="1"/>
          </xdr:nvSpPr>
          <xdr:spPr>
            <a:xfrm>
              <a:off x="1026927" y="8638134"/>
              <a:ext cx="4809516" cy="5034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lang="en-US" sz="1100" b="1">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sz="1100" b="1">
                <a:latin typeface="Quattrocento Sans"/>
                <a:ea typeface="Quattrocento Sans"/>
                <a:cs typeface="Quattrocento Sans"/>
                <a:sym typeface="Quattrocento Sans"/>
              </a:endParaRPr>
            </a:p>
          </xdr:txBody>
        </xdr:sp>
        <xdr:sp macro="" textlink="">
          <xdr:nvSpPr>
            <xdr:cNvPr id="545" name="Shape 545" descr="3">
              <a:extLst>
                <a:ext uri="{FF2B5EF4-FFF2-40B4-BE49-F238E27FC236}">
                  <a16:creationId xmlns:a16="http://schemas.microsoft.com/office/drawing/2014/main" id="{00000000-0008-0000-0600-000021020000}"/>
                </a:ext>
              </a:extLst>
            </xdr:cNvPr>
            <xdr:cNvSpPr/>
          </xdr:nvSpPr>
          <xdr:spPr>
            <a:xfrm>
              <a:off x="622274" y="8595636"/>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macro="">
          <xdr:nvCxnSpPr>
            <xdr:cNvPr id="546" name="Shape 546" descr="Decorative line">
              <a:extLst>
                <a:ext uri="{FF2B5EF4-FFF2-40B4-BE49-F238E27FC236}">
                  <a16:creationId xmlns:a16="http://schemas.microsoft.com/office/drawing/2014/main" id="{00000000-0008-0000-0600-000022020000}"/>
                </a:ext>
              </a:extLst>
            </xdr:cNvPr>
            <xdr:cNvCxnSpPr/>
          </xdr:nvCxnSpPr>
          <xdr:spPr>
            <a:xfrm>
              <a:off x="625449" y="11928773"/>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47" name="Shape 547" descr="On the Data tab, click Data Validation. Under Allow, click List">
              <a:extLst>
                <a:ext uri="{FF2B5EF4-FFF2-40B4-BE49-F238E27FC236}">
                  <a16:creationId xmlns:a16="http://schemas.microsoft.com/office/drawing/2014/main" id="{00000000-0008-0000-0600-000023020000}"/>
                </a:ext>
              </a:extLst>
            </xdr:cNvPr>
            <xdr:cNvSpPr txBox="1"/>
          </xdr:nvSpPr>
          <xdr:spPr>
            <a:xfrm>
              <a:off x="1026927" y="9147746"/>
              <a:ext cx="4809516" cy="4891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48" name="Shape 548" descr="4">
              <a:extLst>
                <a:ext uri="{FF2B5EF4-FFF2-40B4-BE49-F238E27FC236}">
                  <a16:creationId xmlns:a16="http://schemas.microsoft.com/office/drawing/2014/main" id="{00000000-0008-0000-0600-000024020000}"/>
                </a:ext>
              </a:extLst>
            </xdr:cNvPr>
            <xdr:cNvSpPr/>
          </xdr:nvSpPr>
          <xdr:spPr>
            <a:xfrm>
              <a:off x="622274" y="9105247"/>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49" name="Shape 549" descr="Click inside the Source box, then click the up arrow button">
              <a:extLst>
                <a:ext uri="{FF2B5EF4-FFF2-40B4-BE49-F238E27FC236}">
                  <a16:creationId xmlns:a16="http://schemas.microsoft.com/office/drawing/2014/main" id="{00000000-0008-0000-0600-000025020000}"/>
                </a:ext>
              </a:extLst>
            </xdr:cNvPr>
            <xdr:cNvSpPr txBox="1"/>
          </xdr:nvSpPr>
          <xdr:spPr>
            <a:xfrm>
              <a:off x="1026927" y="9655931"/>
              <a:ext cx="4809516" cy="48581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macro="" textlink="">
          <xdr:nvSpPr>
            <xdr:cNvPr id="550" name="Shape 550" descr="5">
              <a:extLst>
                <a:ext uri="{FF2B5EF4-FFF2-40B4-BE49-F238E27FC236}">
                  <a16:creationId xmlns:a16="http://schemas.microsoft.com/office/drawing/2014/main" id="{00000000-0008-0000-0600-000026020000}"/>
                </a:ext>
              </a:extLst>
            </xdr:cNvPr>
            <xdr:cNvSpPr/>
          </xdr:nvSpPr>
          <xdr:spPr>
            <a:xfrm>
              <a:off x="622274" y="961343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551" name="Shape 551" descr="Click and drag to select just the Produce, Meat and Bakery cells in column F. Then click the down arrow button ">
              <a:extLst>
                <a:ext uri="{FF2B5EF4-FFF2-40B4-BE49-F238E27FC236}">
                  <a16:creationId xmlns:a16="http://schemas.microsoft.com/office/drawing/2014/main" id="{00000000-0008-0000-0600-000027020000}"/>
                </a:ext>
              </a:extLst>
            </xdr:cNvPr>
            <xdr:cNvSpPr txBox="1"/>
          </xdr:nvSpPr>
          <xdr:spPr>
            <a:xfrm>
              <a:off x="1026927" y="1014554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macro="" textlink="">
          <xdr:nvSpPr>
            <xdr:cNvPr id="552" name="Shape 552" descr="6">
              <a:extLst>
                <a:ext uri="{FF2B5EF4-FFF2-40B4-BE49-F238E27FC236}">
                  <a16:creationId xmlns:a16="http://schemas.microsoft.com/office/drawing/2014/main" id="{00000000-0008-0000-0600-000028020000}"/>
                </a:ext>
              </a:extLst>
            </xdr:cNvPr>
            <xdr:cNvSpPr/>
          </xdr:nvSpPr>
          <xdr:spPr>
            <a:xfrm>
              <a:off x="622274" y="1010304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macro="" textlink="">
          <xdr:nvSpPr>
            <xdr:cNvPr id="553" name="Shape 553" descr="You should see this in the Source box: =$F$32:$F$34. (If you don’t see that you can type it in.) Click OK">
              <a:extLst>
                <a:ext uri="{FF2B5EF4-FFF2-40B4-BE49-F238E27FC236}">
                  <a16:creationId xmlns:a16="http://schemas.microsoft.com/office/drawing/2014/main" id="{00000000-0008-0000-0600-000029020000}"/>
                </a:ext>
              </a:extLst>
            </xdr:cNvPr>
            <xdr:cNvSpPr txBox="1"/>
          </xdr:nvSpPr>
          <xdr:spPr>
            <a:xfrm>
              <a:off x="1026927" y="10644937"/>
              <a:ext cx="4809516" cy="52550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lang="en-US" sz="1100" b="1">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lang="en-US" sz="1100" b="1">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54" name="Shape 554" descr="7">
              <a:extLst>
                <a:ext uri="{FF2B5EF4-FFF2-40B4-BE49-F238E27FC236}">
                  <a16:creationId xmlns:a16="http://schemas.microsoft.com/office/drawing/2014/main" id="{00000000-0008-0000-0600-00002A020000}"/>
                </a:ext>
              </a:extLst>
            </xdr:cNvPr>
            <xdr:cNvSpPr/>
          </xdr:nvSpPr>
          <xdr:spPr>
            <a:xfrm>
              <a:off x="622274" y="1060243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macro="" textlink="">
          <xdr:nvSpPr>
            <xdr:cNvPr id="555" name="Shape 555" descr="Ctrl key">
              <a:extLst>
                <a:ext uri="{FF2B5EF4-FFF2-40B4-BE49-F238E27FC236}">
                  <a16:creationId xmlns:a16="http://schemas.microsoft.com/office/drawing/2014/main" id="{00000000-0008-0000-0600-00002B020000}"/>
                </a:ext>
              </a:extLst>
            </xdr:cNvPr>
            <xdr:cNvSpPr/>
          </xdr:nvSpPr>
          <xdr:spPr>
            <a:xfrm>
              <a:off x="2782994" y="8171267"/>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56" name="Shape 556" descr="T key">
              <a:extLst>
                <a:ext uri="{FF2B5EF4-FFF2-40B4-BE49-F238E27FC236}">
                  <a16:creationId xmlns:a16="http://schemas.microsoft.com/office/drawing/2014/main" id="{00000000-0008-0000-0600-00002C020000}"/>
                </a:ext>
              </a:extLst>
            </xdr:cNvPr>
            <xdr:cNvSpPr/>
          </xdr:nvSpPr>
          <xdr:spPr>
            <a:xfrm>
              <a:off x="3327396" y="8171267"/>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id="557" name="Shape 557" descr="Edit reference button">
              <a:extLst>
                <a:ext uri="{FF2B5EF4-FFF2-40B4-BE49-F238E27FC236}">
                  <a16:creationId xmlns:a16="http://schemas.microsoft.com/office/drawing/2014/main" id="{00000000-0008-0000-0600-00002D020000}"/>
                </a:ext>
              </a:extLst>
            </xdr:cNvPr>
            <xdr:cNvPicPr preferRelativeResize="0"/>
          </xdr:nvPicPr>
          <xdr:blipFill rotWithShape="1">
            <a:blip xmlns:r="http://schemas.openxmlformats.org/officeDocument/2006/relationships" r:embed="rId2">
              <a:alphaModFix/>
            </a:blip>
            <a:srcRect l="14712" t="24591" r="18206" b="23983"/>
            <a:stretch/>
          </xdr:blipFill>
          <xdr:spPr>
            <a:xfrm>
              <a:off x="4814947" y="9713463"/>
              <a:ext cx="204439" cy="181207"/>
            </a:xfrm>
            <a:prstGeom prst="rect">
              <a:avLst/>
            </a:prstGeom>
            <a:noFill/>
            <a:ln>
              <a:noFill/>
            </a:ln>
          </xdr:spPr>
        </xdr:pic>
        <xdr:pic>
          <xdr:nvPicPr>
            <xdr:cNvPr id="558" name="Shape 558" descr="Close reference edit">
              <a:extLst>
                <a:ext uri="{FF2B5EF4-FFF2-40B4-BE49-F238E27FC236}">
                  <a16:creationId xmlns:a16="http://schemas.microsoft.com/office/drawing/2014/main" id="{00000000-0008-0000-0600-00002E020000}"/>
                </a:ext>
              </a:extLst>
            </xdr:cNvPr>
            <xdr:cNvPicPr preferRelativeResize="0"/>
          </xdr:nvPicPr>
          <xdr:blipFill rotWithShape="1">
            <a:blip xmlns:r="http://schemas.openxmlformats.org/officeDocument/2006/relationships" r:embed="rId3">
              <a:alphaModFix/>
            </a:blip>
            <a:srcRect l="20783" t="7696" r="13466" b="19959"/>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6" name="Shape 2">
          <a:extLst>
            <a:ext uri="{FF2B5EF4-FFF2-40B4-BE49-F238E27FC236}">
              <a16:creationId xmlns:a16="http://schemas.microsoft.com/office/drawing/2014/main" id="{00000000-0008-0000-0600-000006000000}"/>
            </a:ext>
          </a:extLst>
        </xdr:cNvPr>
        <xdr:cNvGrpSpPr/>
      </xdr:nvGrpSpPr>
      <xdr:grpSpPr>
        <a:xfrm>
          <a:off x="8810625" y="6958965"/>
          <a:ext cx="2447925" cy="1866900"/>
          <a:chOff x="4122037" y="2664015"/>
          <a:chExt cx="2447925" cy="2049435"/>
        </a:xfrm>
      </xdr:grpSpPr>
      <xdr:grpSp>
        <xdr:nvGrpSpPr>
          <xdr:cNvPr id="559" name="Shape 559"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2F020000}"/>
              </a:ext>
            </a:extLst>
          </xdr:cNvPr>
          <xdr:cNvGrpSpPr/>
        </xdr:nvGrpSpPr>
        <xdr:grpSpPr>
          <a:xfrm>
            <a:off x="4122037" y="2664015"/>
            <a:ext cx="2447925" cy="2049435"/>
            <a:chOff x="8591550" y="7189088"/>
            <a:chExt cx="2447924" cy="2040638"/>
          </a:xfrm>
        </xdr:grpSpPr>
        <xdr:sp macro="" textlink="">
          <xdr:nvSpPr>
            <xdr:cNvPr id="7" name="Shape 4">
              <a:extLst>
                <a:ext uri="{FF2B5EF4-FFF2-40B4-BE49-F238E27FC236}">
                  <a16:creationId xmlns:a16="http://schemas.microsoft.com/office/drawing/2014/main" id="{00000000-0008-0000-0600-000007000000}"/>
                </a:ext>
              </a:extLst>
            </xdr:cNvPr>
            <xdr:cNvSpPr/>
          </xdr:nvSpPr>
          <xdr:spPr>
            <a:xfrm>
              <a:off x="8591550" y="7370839"/>
              <a:ext cx="2447900" cy="1858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0" name="Shape 560" descr="Arrow">
              <a:extLst>
                <a:ext uri="{FF2B5EF4-FFF2-40B4-BE49-F238E27FC236}">
                  <a16:creationId xmlns:a16="http://schemas.microsoft.com/office/drawing/2014/main" id="{00000000-0008-0000-0600-000030020000}"/>
                </a:ext>
              </a:extLst>
            </xdr:cNvPr>
            <xdr:cNvSpPr/>
          </xdr:nvSpPr>
          <xdr:spPr>
            <a:xfrm rot="1202673">
              <a:off x="9177569" y="7370839"/>
              <a:ext cx="1207772" cy="833071"/>
            </a:xfrm>
            <a:prstGeom prst="arc">
              <a:avLst>
                <a:gd name="adj1" fmla="val 14387296"/>
                <a:gd name="adj2" fmla="val 3629369"/>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561" name="Shape 561" descr="Owl">
              <a:extLst>
                <a:ext uri="{FF2B5EF4-FFF2-40B4-BE49-F238E27FC236}">
                  <a16:creationId xmlns:a16="http://schemas.microsoft.com/office/drawing/2014/main" id="{00000000-0008-0000-0600-000031020000}"/>
                </a:ext>
              </a:extLst>
            </xdr:cNvPr>
            <xdr:cNvPicPr preferRelativeResize="0"/>
          </xdr:nvPicPr>
          <xdr:blipFill rotWithShape="1">
            <a:blip xmlns:r="http://schemas.openxmlformats.org/officeDocument/2006/relationships" r:embed="rId4">
              <a:alphaModFix/>
            </a:blip>
            <a:srcRect/>
            <a:stretch/>
          </xdr:blipFill>
          <xdr:spPr>
            <a:xfrm>
              <a:off x="8591550" y="8075784"/>
              <a:ext cx="444647" cy="444647"/>
            </a:xfrm>
            <a:prstGeom prst="rect">
              <a:avLst/>
            </a:prstGeom>
            <a:noFill/>
            <a:ln>
              <a:noFill/>
            </a:ln>
          </xdr:spPr>
        </xdr:pic>
        <xdr:sp macro="" textlink="">
          <xdr:nvSpPr>
            <xdr:cNvPr id="562" name="Shape 562"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32020000}"/>
                </a:ext>
              </a:extLst>
            </xdr:cNvPr>
            <xdr:cNvSpPr txBox="1"/>
          </xdr:nvSpPr>
          <xdr:spPr>
            <a:xfrm>
              <a:off x="8924927" y="8048625"/>
              <a:ext cx="2114547" cy="1181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8" name="Shape 2">
          <a:extLst>
            <a:ext uri="{FF2B5EF4-FFF2-40B4-BE49-F238E27FC236}">
              <a16:creationId xmlns:a16="http://schemas.microsoft.com/office/drawing/2014/main" id="{00000000-0008-0000-0600-000008000000}"/>
            </a:ext>
          </a:extLst>
        </xdr:cNvPr>
        <xdr:cNvGrpSpPr/>
      </xdr:nvGrpSpPr>
      <xdr:grpSpPr>
        <a:xfrm>
          <a:off x="8791575" y="847725"/>
          <a:ext cx="2638425" cy="2686050"/>
          <a:chOff x="4026788" y="2436975"/>
          <a:chExt cx="2638425" cy="2686050"/>
        </a:xfrm>
      </xdr:grpSpPr>
      <xdr:grpSp>
        <xdr:nvGrpSpPr>
          <xdr:cNvPr id="563" name="Shape 563"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600-000033020000}"/>
              </a:ext>
            </a:extLst>
          </xdr:cNvPr>
          <xdr:cNvGrpSpPr/>
        </xdr:nvGrpSpPr>
        <xdr:grpSpPr>
          <a:xfrm>
            <a:off x="4026788" y="2436975"/>
            <a:ext cx="2638425" cy="2686050"/>
            <a:chOff x="8572500" y="847725"/>
            <a:chExt cx="2495550" cy="2933700"/>
          </a:xfrm>
        </xdr:grpSpPr>
        <xdr:sp macro="" textlink="">
          <xdr:nvSpPr>
            <xdr:cNvPr id="9" name="Shape 4">
              <a:extLst>
                <a:ext uri="{FF2B5EF4-FFF2-40B4-BE49-F238E27FC236}">
                  <a16:creationId xmlns:a16="http://schemas.microsoft.com/office/drawing/2014/main" id="{00000000-0008-0000-0600-000009000000}"/>
                </a:ext>
              </a:extLst>
            </xdr:cNvPr>
            <xdr:cNvSpPr/>
          </xdr:nvSpPr>
          <xdr:spPr>
            <a:xfrm>
              <a:off x="8572500" y="847725"/>
              <a:ext cx="2495550" cy="2933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4" name="Shape 564"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600-000034020000}"/>
                </a:ext>
              </a:extLst>
            </xdr:cNvPr>
            <xdr:cNvSpPr txBox="1"/>
          </xdr:nvSpPr>
          <xdr:spPr>
            <a:xfrm>
              <a:off x="8886093" y="882732"/>
              <a:ext cx="2181957" cy="2898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 sense that drop-downs are a part of a larger group of features known as </a:t>
              </a:r>
              <a:r>
                <a:rPr lang="en-US" sz="1100" b="1">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other data validation methods. For example, you can restrict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id="565" name="Shape 565" descr="Glasses">
              <a:extLst>
                <a:ext uri="{FF2B5EF4-FFF2-40B4-BE49-F238E27FC236}">
                  <a16:creationId xmlns:a16="http://schemas.microsoft.com/office/drawing/2014/main" id="{00000000-0008-0000-0600-000035020000}"/>
                </a:ext>
              </a:extLst>
            </xdr:cNvPr>
            <xdr:cNvPicPr preferRelativeResize="0"/>
          </xdr:nvPicPr>
          <xdr:blipFill rotWithShape="1">
            <a:blip xmlns:r="http://schemas.openxmlformats.org/officeDocument/2006/relationships" r:embed="rId5">
              <a:alphaModFix/>
            </a:blip>
            <a:srcRect/>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10" name="Shape 2">
          <a:extLst>
            <a:ext uri="{FF2B5EF4-FFF2-40B4-BE49-F238E27FC236}">
              <a16:creationId xmlns:a16="http://schemas.microsoft.com/office/drawing/2014/main" id="{00000000-0008-0000-0600-00000A000000}"/>
            </a:ext>
          </a:extLst>
        </xdr:cNvPr>
        <xdr:cNvGrpSpPr/>
      </xdr:nvGrpSpPr>
      <xdr:grpSpPr>
        <a:xfrm>
          <a:off x="390525" y="11851005"/>
          <a:ext cx="5695950" cy="3105150"/>
          <a:chOff x="2498025" y="2227425"/>
          <a:chExt cx="5695950" cy="3105150"/>
        </a:xfrm>
      </xdr:grpSpPr>
      <xdr:grpSp>
        <xdr:nvGrpSpPr>
          <xdr:cNvPr id="566" name="Shape 566" descr="More information on the web, contains links to the web&#10;Back to top&#10;Next step">
            <a:extLst>
              <a:ext uri="{FF2B5EF4-FFF2-40B4-BE49-F238E27FC236}">
                <a16:creationId xmlns:a16="http://schemas.microsoft.com/office/drawing/2014/main" id="{00000000-0008-0000-0600-000036020000}"/>
              </a:ext>
            </a:extLst>
          </xdr:cNvPr>
          <xdr:cNvGrpSpPr/>
        </xdr:nvGrpSpPr>
        <xdr:grpSpPr>
          <a:xfrm>
            <a:off x="2498025" y="2227425"/>
            <a:ext cx="5695950" cy="3105150"/>
            <a:chOff x="390525" y="12239625"/>
            <a:chExt cx="5695950" cy="3005750"/>
          </a:xfrm>
        </xdr:grpSpPr>
        <xdr:sp macro="" textlink="">
          <xdr:nvSpPr>
            <xdr:cNvPr id="11" name="Shape 4">
              <a:extLst>
                <a:ext uri="{FF2B5EF4-FFF2-40B4-BE49-F238E27FC236}">
                  <a16:creationId xmlns:a16="http://schemas.microsoft.com/office/drawing/2014/main" id="{00000000-0008-0000-0600-00000B000000}"/>
                </a:ext>
              </a:extLst>
            </xdr:cNvPr>
            <xdr:cNvSpPr/>
          </xdr:nvSpPr>
          <xdr:spPr>
            <a:xfrm>
              <a:off x="390525" y="12239625"/>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7" name="Shape 567" descr="Background">
              <a:extLst>
                <a:ext uri="{FF2B5EF4-FFF2-40B4-BE49-F238E27FC236}">
                  <a16:creationId xmlns:a16="http://schemas.microsoft.com/office/drawing/2014/main" id="{00000000-0008-0000-0600-000037020000}"/>
                </a:ext>
              </a:extLst>
            </xdr:cNvPr>
            <xdr:cNvSpPr/>
          </xdr:nvSpPr>
          <xdr:spPr>
            <a:xfrm>
              <a:off x="390525" y="12239625"/>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8" name="Shape 568" descr="More information on the web">
              <a:extLst>
                <a:ext uri="{FF2B5EF4-FFF2-40B4-BE49-F238E27FC236}">
                  <a16:creationId xmlns:a16="http://schemas.microsoft.com/office/drawing/2014/main" id="{00000000-0008-0000-0600-000038020000}"/>
                </a:ext>
              </a:extLst>
            </xdr:cNvPr>
            <xdr:cNvSpPr txBox="1"/>
          </xdr:nvSpPr>
          <xdr:spPr>
            <a:xfrm>
              <a:off x="622273" y="123583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69" name="Shape 569" descr="Decorative line">
              <a:extLst>
                <a:ext uri="{FF2B5EF4-FFF2-40B4-BE49-F238E27FC236}">
                  <a16:creationId xmlns:a16="http://schemas.microsoft.com/office/drawing/2014/main" id="{00000000-0008-0000-0600-000039020000}"/>
                </a:ext>
              </a:extLst>
            </xdr:cNvPr>
            <xdr:cNvCxnSpPr/>
          </xdr:nvCxnSpPr>
          <xdr:spPr>
            <a:xfrm>
              <a:off x="625449" y="1286573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0" name="Shape 570" descr="Back to top, hyperlinked to cell A1">
              <a:hlinkClick xmlns:r="http://schemas.openxmlformats.org/officeDocument/2006/relationships" r:id="rId6"/>
              <a:extLst>
                <a:ext uri="{FF2B5EF4-FFF2-40B4-BE49-F238E27FC236}">
                  <a16:creationId xmlns:a16="http://schemas.microsoft.com/office/drawing/2014/main" id="{00000000-0008-0000-0600-00003A020000}"/>
                </a:ext>
              </a:extLst>
            </xdr:cNvPr>
            <xdr:cNvSpPr/>
          </xdr:nvSpPr>
          <xdr:spPr>
            <a:xfrm>
              <a:off x="625449" y="14409727"/>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71" name="Shape 571" descr="Decorative line">
              <a:extLst>
                <a:ext uri="{FF2B5EF4-FFF2-40B4-BE49-F238E27FC236}">
                  <a16:creationId xmlns:a16="http://schemas.microsoft.com/office/drawing/2014/main" id="{00000000-0008-0000-0600-00003B020000}"/>
                </a:ext>
              </a:extLst>
            </xdr:cNvPr>
            <xdr:cNvCxnSpPr/>
          </xdr:nvCxnSpPr>
          <xdr:spPr>
            <a:xfrm>
              <a:off x="625449" y="141643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2" name="Shape 572" descr="Next step button, hyperlinked to next sheet">
              <a:hlinkClick xmlns:r="http://schemas.openxmlformats.org/officeDocument/2006/relationships" r:id="rId1"/>
              <a:extLst>
                <a:ext uri="{FF2B5EF4-FFF2-40B4-BE49-F238E27FC236}">
                  <a16:creationId xmlns:a16="http://schemas.microsoft.com/office/drawing/2014/main" id="{00000000-0008-0000-0600-00003C02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73" name="Shape 573" descr="Apply data validation to cells, hyperlinked to web">
              <a:hlinkClick xmlns:r="http://schemas.openxmlformats.org/officeDocument/2006/relationships" r:id="rId7"/>
              <a:extLst>
                <a:ext uri="{FF2B5EF4-FFF2-40B4-BE49-F238E27FC236}">
                  <a16:creationId xmlns:a16="http://schemas.microsoft.com/office/drawing/2014/main" id="{00000000-0008-0000-0600-00003D020000}"/>
                </a:ext>
              </a:extLst>
            </xdr:cNvPr>
            <xdr:cNvSpPr txBox="1"/>
          </xdr:nvSpPr>
          <xdr:spPr>
            <a:xfrm>
              <a:off x="1029308" y="13034473"/>
              <a:ext cx="21329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id="574" name="Shape 574" descr="Arrow">
              <a:hlinkClick xmlns:r="http://schemas.openxmlformats.org/officeDocument/2006/relationships" r:id="rId7"/>
              <a:extLst>
                <a:ext uri="{FF2B5EF4-FFF2-40B4-BE49-F238E27FC236}">
                  <a16:creationId xmlns:a16="http://schemas.microsoft.com/office/drawing/2014/main" id="{00000000-0008-0000-0600-00003E020000}"/>
                </a:ext>
              </a:extLst>
            </xdr:cNvPr>
            <xdr:cNvPicPr preferRelativeResize="0"/>
          </xdr:nvPicPr>
          <xdr:blipFill rotWithShape="1">
            <a:blip xmlns:r="http://schemas.openxmlformats.org/officeDocument/2006/relationships" r:embed="rId8">
              <a:alphaModFix/>
            </a:blip>
            <a:srcRect/>
            <a:stretch/>
          </xdr:blipFill>
          <xdr:spPr>
            <a:xfrm>
              <a:off x="602028" y="12939196"/>
              <a:ext cx="454554" cy="448472"/>
            </a:xfrm>
            <a:prstGeom prst="rect">
              <a:avLst/>
            </a:prstGeom>
            <a:noFill/>
            <a:ln>
              <a:noFill/>
            </a:ln>
          </xdr:spPr>
        </xdr:pic>
        <xdr:sp macro="" textlink="">
          <xdr:nvSpPr>
            <xdr:cNvPr id="575" name="Shape 575" descr="Create a drop-down list, hyperlinked to web">
              <a:hlinkClick xmlns:r="http://schemas.openxmlformats.org/officeDocument/2006/relationships" r:id="rId9"/>
              <a:extLst>
                <a:ext uri="{FF2B5EF4-FFF2-40B4-BE49-F238E27FC236}">
                  <a16:creationId xmlns:a16="http://schemas.microsoft.com/office/drawing/2014/main" id="{00000000-0008-0000-0600-00003F020000}"/>
                </a:ext>
              </a:extLst>
            </xdr:cNvPr>
            <xdr:cNvSpPr txBox="1"/>
          </xdr:nvSpPr>
          <xdr:spPr>
            <a:xfrm>
              <a:off x="1029308" y="13499080"/>
              <a:ext cx="167579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id="576" name="Shape 576" descr="Arrow">
              <a:hlinkClick xmlns:r="http://schemas.openxmlformats.org/officeDocument/2006/relationships" r:id="rId9"/>
              <a:extLst>
                <a:ext uri="{FF2B5EF4-FFF2-40B4-BE49-F238E27FC236}">
                  <a16:creationId xmlns:a16="http://schemas.microsoft.com/office/drawing/2014/main" id="{00000000-0008-0000-0600-000040020000}"/>
                </a:ext>
              </a:extLst>
            </xdr:cNvPr>
            <xdr:cNvPicPr preferRelativeResize="0"/>
          </xdr:nvPicPr>
          <xdr:blipFill rotWithShape="1">
            <a:blip xmlns:r="http://schemas.openxmlformats.org/officeDocument/2006/relationships" r:embed="rId8">
              <a:alphaModFix/>
            </a:blip>
            <a:srcRect/>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390525</xdr:colOff>
      <xdr:row>26</xdr:row>
      <xdr:rowOff>0</xdr:rowOff>
    </xdr:from>
    <xdr:ext cx="5695950" cy="3638550"/>
    <xdr:grpSp>
      <xdr:nvGrpSpPr>
        <xdr:cNvPr id="2" name="Shape 2">
          <a:extLst>
            <a:ext uri="{FF2B5EF4-FFF2-40B4-BE49-F238E27FC236}">
              <a16:creationId xmlns:a16="http://schemas.microsoft.com/office/drawing/2014/main" id="{00000000-0008-0000-0700-000002000000}"/>
            </a:ext>
          </a:extLst>
        </xdr:cNvPr>
        <xdr:cNvGrpSpPr/>
      </xdr:nvGrpSpPr>
      <xdr:grpSpPr>
        <a:xfrm>
          <a:off x="390525" y="5539740"/>
          <a:ext cx="5695950" cy="3638550"/>
          <a:chOff x="2498025" y="1960725"/>
          <a:chExt cx="5695950" cy="3638550"/>
        </a:xfrm>
      </xdr:grpSpPr>
      <xdr:grpSp>
        <xdr:nvGrpSpPr>
          <xdr:cNvPr id="577" name="Shape 577"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700-000041020000}"/>
              </a:ext>
            </a:extLst>
          </xdr:cNvPr>
          <xdr:cNvGrpSpPr/>
        </xdr:nvGrpSpPr>
        <xdr:grpSpPr>
          <a:xfrm>
            <a:off x="2498025" y="1960725"/>
            <a:ext cx="5695950" cy="3638550"/>
            <a:chOff x="390525" y="5943600"/>
            <a:chExt cx="5695950" cy="3698874"/>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390525" y="5943600"/>
              <a:ext cx="5695950" cy="369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78" name="Shape 578" descr="Background">
              <a:extLst>
                <a:ext uri="{FF2B5EF4-FFF2-40B4-BE49-F238E27FC236}">
                  <a16:creationId xmlns:a16="http://schemas.microsoft.com/office/drawing/2014/main" id="{00000000-0008-0000-0700-000042020000}"/>
                </a:ext>
              </a:extLst>
            </xdr:cNvPr>
            <xdr:cNvSpPr/>
          </xdr:nvSpPr>
          <xdr:spPr>
            <a:xfrm>
              <a:off x="390525" y="5943600"/>
              <a:ext cx="5695950" cy="36988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79" name="Shape 579" descr="Quickly make a chart">
              <a:extLst>
                <a:ext uri="{FF2B5EF4-FFF2-40B4-BE49-F238E27FC236}">
                  <a16:creationId xmlns:a16="http://schemas.microsoft.com/office/drawing/2014/main" id="{00000000-0008-0000-0700-00004302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a chart</a:t>
              </a:r>
              <a:endParaRPr sz="2200" b="0">
                <a:solidFill>
                  <a:srgbClr val="3A3838"/>
                </a:solidFill>
                <a:latin typeface="Quattrocento Sans"/>
                <a:ea typeface="Quattrocento Sans"/>
                <a:cs typeface="Quattrocento Sans"/>
                <a:sym typeface="Quattrocento Sans"/>
              </a:endParaRPr>
            </a:p>
          </xdr:txBody>
        </xdr:sp>
        <xdr:cxnSp macro="">
          <xdr:nvCxnSpPr>
            <xdr:cNvPr id="580" name="Shape 580" descr="Decorative line">
              <a:extLst>
                <a:ext uri="{FF2B5EF4-FFF2-40B4-BE49-F238E27FC236}">
                  <a16:creationId xmlns:a16="http://schemas.microsoft.com/office/drawing/2014/main" id="{00000000-0008-0000-0700-00004402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81" name="Shape 581" descr="Decorative line">
              <a:extLst>
                <a:ext uri="{FF2B5EF4-FFF2-40B4-BE49-F238E27FC236}">
                  <a16:creationId xmlns:a16="http://schemas.microsoft.com/office/drawing/2014/main" id="{00000000-0008-0000-0700-000045020000}"/>
                </a:ext>
              </a:extLst>
            </xdr:cNvPr>
            <xdr:cNvCxnSpPr/>
          </xdr:nvCxnSpPr>
          <xdr:spPr>
            <a:xfrm>
              <a:off x="625449" y="94193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82" name="Shape 582"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700-00004602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macro="" textlink="">
          <xdr:nvSpPr>
            <xdr:cNvPr id="583" name="Shape 583" descr="1">
              <a:extLst>
                <a:ext uri="{FF2B5EF4-FFF2-40B4-BE49-F238E27FC236}">
                  <a16:creationId xmlns:a16="http://schemas.microsoft.com/office/drawing/2014/main" id="{00000000-0008-0000-0700-00004702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84" name="Shape 584" descr="Click the first Clustered… button">
              <a:extLst>
                <a:ext uri="{FF2B5EF4-FFF2-40B4-BE49-F238E27FC236}">
                  <a16:creationId xmlns:a16="http://schemas.microsoft.com/office/drawing/2014/main" id="{00000000-0008-0000-0700-000048020000}"/>
                </a:ext>
              </a:extLst>
            </xdr:cNvPr>
            <xdr:cNvSpPr txBox="1"/>
          </xdr:nvSpPr>
          <xdr:spPr>
            <a:xfrm>
              <a:off x="1029307" y="8345301"/>
              <a:ext cx="4809517" cy="4838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lang="en-US" sz="1050" b="1">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5" name="Shape 585" descr="3">
              <a:extLst>
                <a:ext uri="{FF2B5EF4-FFF2-40B4-BE49-F238E27FC236}">
                  <a16:creationId xmlns:a16="http://schemas.microsoft.com/office/drawing/2014/main" id="{00000000-0008-0000-0700-000049020000}"/>
                </a:ext>
              </a:extLst>
            </xdr:cNvPr>
            <xdr:cNvSpPr/>
          </xdr:nvSpPr>
          <xdr:spPr>
            <a:xfrm>
              <a:off x="622274" y="830280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86" name="Shape 586" descr="A new clustered column chart appears. Move it anywhere you’d like. Notice that each product has three columns, one for each month of sales">
              <a:extLst>
                <a:ext uri="{FF2B5EF4-FFF2-40B4-BE49-F238E27FC236}">
                  <a16:creationId xmlns:a16="http://schemas.microsoft.com/office/drawing/2014/main" id="{00000000-0008-0000-0700-00004A020000}"/>
                </a:ext>
              </a:extLst>
            </xdr:cNvPr>
            <xdr:cNvSpPr txBox="1"/>
          </xdr:nvSpPr>
          <xdr:spPr>
            <a:xfrm>
              <a:off x="1029307" y="8830581"/>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macro="" textlink="">
          <xdr:nvSpPr>
            <xdr:cNvPr id="587" name="Shape 587" descr="4">
              <a:extLst>
                <a:ext uri="{FF2B5EF4-FFF2-40B4-BE49-F238E27FC236}">
                  <a16:creationId xmlns:a16="http://schemas.microsoft.com/office/drawing/2014/main" id="{00000000-0008-0000-0700-00004B020000}"/>
                </a:ext>
              </a:extLst>
            </xdr:cNvPr>
            <xdr:cNvSpPr/>
          </xdr:nvSpPr>
          <xdr:spPr>
            <a:xfrm>
              <a:off x="622274" y="87880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88" name="Shape 588" descr="On the panel that appears, click Charts">
              <a:extLst>
                <a:ext uri="{FF2B5EF4-FFF2-40B4-BE49-F238E27FC236}">
                  <a16:creationId xmlns:a16="http://schemas.microsoft.com/office/drawing/2014/main" id="{00000000-0008-0000-0700-00004C020000}"/>
                </a:ext>
              </a:extLst>
            </xdr:cNvPr>
            <xdr:cNvSpPr txBox="1"/>
          </xdr:nvSpPr>
          <xdr:spPr>
            <a:xfrm>
              <a:off x="1029307" y="7789352"/>
              <a:ext cx="4809517" cy="4781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9" name="Shape 589" descr="2">
              <a:extLst>
                <a:ext uri="{FF2B5EF4-FFF2-40B4-BE49-F238E27FC236}">
                  <a16:creationId xmlns:a16="http://schemas.microsoft.com/office/drawing/2014/main" id="{00000000-0008-0000-0700-00004D020000}"/>
                </a:ext>
              </a:extLst>
            </xdr:cNvPr>
            <xdr:cNvSpPr/>
          </xdr:nvSpPr>
          <xdr:spPr>
            <a:xfrm>
              <a:off x="622274" y="7746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90" name="Shape 590" descr="Click a cell inside the data to the right, and then press Ctrl and Q key">
              <a:extLst>
                <a:ext uri="{FF2B5EF4-FFF2-40B4-BE49-F238E27FC236}">
                  <a16:creationId xmlns:a16="http://schemas.microsoft.com/office/drawing/2014/main" id="{00000000-0008-0000-0700-00004E020000}"/>
                </a:ext>
              </a:extLst>
            </xdr:cNvPr>
            <xdr:cNvSpPr txBox="1"/>
          </xdr:nvSpPr>
          <xdr:spPr>
            <a:xfrm>
              <a:off x="1029308" y="7308881"/>
              <a:ext cx="4809516" cy="50352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591" name="Shape 591" descr="1">
              <a:extLst>
                <a:ext uri="{FF2B5EF4-FFF2-40B4-BE49-F238E27FC236}">
                  <a16:creationId xmlns:a16="http://schemas.microsoft.com/office/drawing/2014/main" id="{00000000-0008-0000-0700-00004F020000}"/>
                </a:ext>
              </a:extLst>
            </xdr:cNvPr>
            <xdr:cNvSpPr/>
          </xdr:nvSpPr>
          <xdr:spPr>
            <a:xfrm>
              <a:off x="622274" y="72663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92" name="Shape 592" descr="Ctrl key">
              <a:extLst>
                <a:ext uri="{FF2B5EF4-FFF2-40B4-BE49-F238E27FC236}">
                  <a16:creationId xmlns:a16="http://schemas.microsoft.com/office/drawing/2014/main" id="{00000000-0008-0000-0700-000050020000}"/>
                </a:ext>
              </a:extLst>
            </xdr:cNvPr>
            <xdr:cNvSpPr/>
          </xdr:nvSpPr>
          <xdr:spPr>
            <a:xfrm>
              <a:off x="4353944" y="7307033"/>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93" name="Shape 593" descr="Q key">
              <a:extLst>
                <a:ext uri="{FF2B5EF4-FFF2-40B4-BE49-F238E27FC236}">
                  <a16:creationId xmlns:a16="http://schemas.microsoft.com/office/drawing/2014/main" id="{00000000-0008-0000-0700-000051020000}"/>
                </a:ext>
              </a:extLst>
            </xdr:cNvPr>
            <xdr:cNvSpPr/>
          </xdr:nvSpPr>
          <xdr:spPr>
            <a:xfrm>
              <a:off x="4898346" y="7307033"/>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3" name="Shape 2">
          <a:extLst>
            <a:ext uri="{FF2B5EF4-FFF2-40B4-BE49-F238E27FC236}">
              <a16:creationId xmlns:a16="http://schemas.microsoft.com/office/drawing/2014/main" id="{00000000-0008-0000-0700-000003000000}"/>
            </a:ext>
          </a:extLst>
        </xdr:cNvPr>
        <xdr:cNvGrpSpPr/>
      </xdr:nvGrpSpPr>
      <xdr:grpSpPr>
        <a:xfrm>
          <a:off x="390525" y="9330690"/>
          <a:ext cx="5695950" cy="3895725"/>
          <a:chOff x="2498025" y="1832137"/>
          <a:chExt cx="5695950" cy="3895725"/>
        </a:xfrm>
      </xdr:grpSpPr>
      <xdr:grpSp>
        <xdr:nvGrpSpPr>
          <xdr:cNvPr id="594" name="Shape 594"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2020000}"/>
              </a:ext>
            </a:extLst>
          </xdr:cNvPr>
          <xdr:cNvGrpSpPr/>
        </xdr:nvGrpSpPr>
        <xdr:grpSpPr>
          <a:xfrm>
            <a:off x="2498025" y="1832137"/>
            <a:ext cx="5695950" cy="3895725"/>
            <a:chOff x="390525" y="9801225"/>
            <a:chExt cx="5695950" cy="3790949"/>
          </a:xfrm>
        </xdr:grpSpPr>
        <xdr:sp macro="" textlink="">
          <xdr:nvSpPr>
            <xdr:cNvPr id="5" name="Shape 4">
              <a:extLst>
                <a:ext uri="{FF2B5EF4-FFF2-40B4-BE49-F238E27FC236}">
                  <a16:creationId xmlns:a16="http://schemas.microsoft.com/office/drawing/2014/main" id="{00000000-0008-0000-0700-000005000000}"/>
                </a:ext>
              </a:extLst>
            </xdr:cNvPr>
            <xdr:cNvSpPr/>
          </xdr:nvSpPr>
          <xdr:spPr>
            <a:xfrm>
              <a:off x="390525" y="9801225"/>
              <a:ext cx="5695950" cy="3790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5" name="Shape 595" descr="Background">
              <a:extLst>
                <a:ext uri="{FF2B5EF4-FFF2-40B4-BE49-F238E27FC236}">
                  <a16:creationId xmlns:a16="http://schemas.microsoft.com/office/drawing/2014/main" id="{00000000-0008-0000-0700-000053020000}"/>
                </a:ext>
              </a:extLst>
            </xdr:cNvPr>
            <xdr:cNvSpPr/>
          </xdr:nvSpPr>
          <xdr:spPr>
            <a:xfrm>
              <a:off x="390525" y="9801225"/>
              <a:ext cx="5695950" cy="37909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96" name="Shape 596" descr="Quickly make sparklines">
              <a:extLst>
                <a:ext uri="{FF2B5EF4-FFF2-40B4-BE49-F238E27FC236}">
                  <a16:creationId xmlns:a16="http://schemas.microsoft.com/office/drawing/2014/main" id="{00000000-0008-0000-0700-00005402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sparklines</a:t>
              </a:r>
              <a:endParaRPr sz="2200" b="0">
                <a:solidFill>
                  <a:srgbClr val="3A3838"/>
                </a:solidFill>
                <a:latin typeface="Quattrocento Sans"/>
                <a:ea typeface="Quattrocento Sans"/>
                <a:cs typeface="Quattrocento Sans"/>
                <a:sym typeface="Quattrocento Sans"/>
              </a:endParaRPr>
            </a:p>
          </xdr:txBody>
        </xdr:sp>
        <xdr:cxnSp macro="">
          <xdr:nvCxnSpPr>
            <xdr:cNvPr id="597" name="Shape 597" descr="Decorative line">
              <a:extLst>
                <a:ext uri="{FF2B5EF4-FFF2-40B4-BE49-F238E27FC236}">
                  <a16:creationId xmlns:a16="http://schemas.microsoft.com/office/drawing/2014/main" id="{00000000-0008-0000-0700-00005502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98" name="Shape 598" descr="Decorative line">
              <a:extLst>
                <a:ext uri="{FF2B5EF4-FFF2-40B4-BE49-F238E27FC236}">
                  <a16:creationId xmlns:a16="http://schemas.microsoft.com/office/drawing/2014/main" id="{00000000-0008-0000-0700-000056020000}"/>
                </a:ext>
              </a:extLst>
            </xdr:cNvPr>
            <xdr:cNvCxnSpPr/>
          </xdr:nvCxnSpPr>
          <xdr:spPr>
            <a:xfrm>
              <a:off x="625449" y="1336272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99" name="Shape 599"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700-000057020000}"/>
                </a:ext>
              </a:extLst>
            </xdr:cNvPr>
            <xdr:cNvSpPr txBox="1"/>
          </xdr:nvSpPr>
          <xdr:spPr>
            <a:xfrm>
              <a:off x="619125" y="10510472"/>
              <a:ext cx="5300938" cy="61992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macro="" textlink="">
          <xdr:nvSpPr>
            <xdr:cNvPr id="600" name="Shape 600" descr="Sparklines appear to the right of the Dec column. Each line represents the data for that row, and shows whether the amounts go up or down">
              <a:extLst>
                <a:ext uri="{FF2B5EF4-FFF2-40B4-BE49-F238E27FC236}">
                  <a16:creationId xmlns:a16="http://schemas.microsoft.com/office/drawing/2014/main" id="{00000000-0008-0000-0700-000058020000}"/>
                </a:ext>
              </a:extLst>
            </xdr:cNvPr>
            <xdr:cNvSpPr txBox="1"/>
          </xdr:nvSpPr>
          <xdr:spPr>
            <a:xfrm>
              <a:off x="1029307" y="12116911"/>
              <a:ext cx="4809517" cy="48306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lang="en-US" sz="1050" b="1">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1" name="Shape 601" descr="3">
              <a:extLst>
                <a:ext uri="{FF2B5EF4-FFF2-40B4-BE49-F238E27FC236}">
                  <a16:creationId xmlns:a16="http://schemas.microsoft.com/office/drawing/2014/main" id="{00000000-0008-0000-0700-000059020000}"/>
                </a:ext>
              </a:extLst>
            </xdr:cNvPr>
            <xdr:cNvSpPr/>
          </xdr:nvSpPr>
          <xdr:spPr>
            <a:xfrm>
              <a:off x="622274" y="1207441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02" name="Shape 602"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A020000}"/>
                </a:ext>
              </a:extLst>
            </xdr:cNvPr>
            <xdr:cNvSpPr txBox="1"/>
          </xdr:nvSpPr>
          <xdr:spPr>
            <a:xfrm>
              <a:off x="1029307" y="12619824"/>
              <a:ext cx="4809517" cy="626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lang="en-US" sz="1050" b="1">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lang="en-US" sz="1050" b="1">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macro="" textlink="">
          <xdr:nvSpPr>
            <xdr:cNvPr id="603" name="Shape 603" descr="4">
              <a:extLst>
                <a:ext uri="{FF2B5EF4-FFF2-40B4-BE49-F238E27FC236}">
                  <a16:creationId xmlns:a16="http://schemas.microsoft.com/office/drawing/2014/main" id="{00000000-0008-0000-0700-00005B020000}"/>
                </a:ext>
              </a:extLst>
            </xdr:cNvPr>
            <xdr:cNvSpPr/>
          </xdr:nvSpPr>
          <xdr:spPr>
            <a:xfrm>
              <a:off x="622274" y="1257732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04" name="Shape 604" descr="On the panel that appears, click Sparklines, and then click the Line button">
              <a:extLst>
                <a:ext uri="{FF2B5EF4-FFF2-40B4-BE49-F238E27FC236}">
                  <a16:creationId xmlns:a16="http://schemas.microsoft.com/office/drawing/2014/main" id="{00000000-0008-0000-0700-00005C020000}"/>
                </a:ext>
              </a:extLst>
            </xdr:cNvPr>
            <xdr:cNvSpPr txBox="1"/>
          </xdr:nvSpPr>
          <xdr:spPr>
            <a:xfrm>
              <a:off x="1029307" y="11657370"/>
              <a:ext cx="4809517" cy="4170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lang="en-US" sz="1050" b="1">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5" name="Shape 605" descr="2">
              <a:extLst>
                <a:ext uri="{FF2B5EF4-FFF2-40B4-BE49-F238E27FC236}">
                  <a16:creationId xmlns:a16="http://schemas.microsoft.com/office/drawing/2014/main" id="{00000000-0008-0000-0700-00005D020000}"/>
                </a:ext>
              </a:extLst>
            </xdr:cNvPr>
            <xdr:cNvSpPr/>
          </xdr:nvSpPr>
          <xdr:spPr>
            <a:xfrm>
              <a:off x="622274" y="116148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06" name="Shape 606" descr="Click a cell inside the data to the right, and then press Ctrl and Q">
              <a:extLst>
                <a:ext uri="{FF2B5EF4-FFF2-40B4-BE49-F238E27FC236}">
                  <a16:creationId xmlns:a16="http://schemas.microsoft.com/office/drawing/2014/main" id="{00000000-0008-0000-0700-00005E020000}"/>
                </a:ext>
              </a:extLst>
            </xdr:cNvPr>
            <xdr:cNvSpPr txBox="1"/>
          </xdr:nvSpPr>
          <xdr:spPr>
            <a:xfrm>
              <a:off x="1029308" y="11175352"/>
              <a:ext cx="4809516" cy="41102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607" name="Shape 607" descr="1">
              <a:extLst>
                <a:ext uri="{FF2B5EF4-FFF2-40B4-BE49-F238E27FC236}">
                  <a16:creationId xmlns:a16="http://schemas.microsoft.com/office/drawing/2014/main" id="{00000000-0008-0000-0700-00005F020000}"/>
                </a:ext>
              </a:extLst>
            </xdr:cNvPr>
            <xdr:cNvSpPr/>
          </xdr:nvSpPr>
          <xdr:spPr>
            <a:xfrm>
              <a:off x="622274" y="11132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08" name="Shape 608" descr="Ctrl key">
              <a:extLst>
                <a:ext uri="{FF2B5EF4-FFF2-40B4-BE49-F238E27FC236}">
                  <a16:creationId xmlns:a16="http://schemas.microsoft.com/office/drawing/2014/main" id="{00000000-0008-0000-0700-000060020000}"/>
                </a:ext>
              </a:extLst>
            </xdr:cNvPr>
            <xdr:cNvSpPr/>
          </xdr:nvSpPr>
          <xdr:spPr>
            <a:xfrm>
              <a:off x="4477769" y="1116465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609" name="Shape 609" descr="Q key">
              <a:extLst>
                <a:ext uri="{FF2B5EF4-FFF2-40B4-BE49-F238E27FC236}">
                  <a16:creationId xmlns:a16="http://schemas.microsoft.com/office/drawing/2014/main" id="{00000000-0008-0000-0700-000061020000}"/>
                </a:ext>
              </a:extLst>
            </xdr:cNvPr>
            <xdr:cNvSpPr/>
          </xdr:nvSpPr>
          <xdr:spPr>
            <a:xfrm>
              <a:off x="5022171" y="1116465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6" name="Shape 2">
          <a:extLst>
            <a:ext uri="{FF2B5EF4-FFF2-40B4-BE49-F238E27FC236}">
              <a16:creationId xmlns:a16="http://schemas.microsoft.com/office/drawing/2014/main" id="{00000000-0008-0000-0700-000006000000}"/>
            </a:ext>
          </a:extLst>
        </xdr:cNvPr>
        <xdr:cNvGrpSpPr/>
      </xdr:nvGrpSpPr>
      <xdr:grpSpPr>
        <a:xfrm>
          <a:off x="390525" y="13388340"/>
          <a:ext cx="5695950" cy="2962275"/>
          <a:chOff x="2498025" y="2298863"/>
          <a:chExt cx="5695950" cy="2962275"/>
        </a:xfrm>
      </xdr:grpSpPr>
      <xdr:grpSp>
        <xdr:nvGrpSpPr>
          <xdr:cNvPr id="610" name="Shape 610" descr="More information on the web, contains links to the web&#10;Back to top&#10;Next step">
            <a:extLst>
              <a:ext uri="{FF2B5EF4-FFF2-40B4-BE49-F238E27FC236}">
                <a16:creationId xmlns:a16="http://schemas.microsoft.com/office/drawing/2014/main" id="{00000000-0008-0000-0700-000062020000}"/>
              </a:ext>
            </a:extLst>
          </xdr:cNvPr>
          <xdr:cNvGrpSpPr/>
        </xdr:nvGrpSpPr>
        <xdr:grpSpPr>
          <a:xfrm>
            <a:off x="2498025" y="2298863"/>
            <a:ext cx="5695950" cy="2962275"/>
            <a:chOff x="0" y="1"/>
            <a:chExt cx="5695950" cy="2806700"/>
          </a:xfrm>
        </xdr:grpSpPr>
        <xdr:sp macro="" textlink="">
          <xdr:nvSpPr>
            <xdr:cNvPr id="7" name="Shape 4">
              <a:extLst>
                <a:ext uri="{FF2B5EF4-FFF2-40B4-BE49-F238E27FC236}">
                  <a16:creationId xmlns:a16="http://schemas.microsoft.com/office/drawing/2014/main" id="{00000000-0008-0000-0700-000007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1" name="Shape 611" descr="Background">
              <a:extLst>
                <a:ext uri="{FF2B5EF4-FFF2-40B4-BE49-F238E27FC236}">
                  <a16:creationId xmlns:a16="http://schemas.microsoft.com/office/drawing/2014/main" id="{00000000-0008-0000-0700-00006302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12" name="Shape 612" descr="More information on the web">
              <a:extLst>
                <a:ext uri="{FF2B5EF4-FFF2-40B4-BE49-F238E27FC236}">
                  <a16:creationId xmlns:a16="http://schemas.microsoft.com/office/drawing/2014/main" id="{00000000-0008-0000-0700-000064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13" name="Shape 613" descr="Decorative line">
              <a:extLst>
                <a:ext uri="{FF2B5EF4-FFF2-40B4-BE49-F238E27FC236}">
                  <a16:creationId xmlns:a16="http://schemas.microsoft.com/office/drawing/2014/main" id="{00000000-0008-0000-0700-000065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4" name="Shape 614" descr="Back to top, hyperlinked to cell A1">
              <a:hlinkClick xmlns:r="http://schemas.openxmlformats.org/officeDocument/2006/relationships" r:id="rId1"/>
              <a:extLst>
                <a:ext uri="{FF2B5EF4-FFF2-40B4-BE49-F238E27FC236}">
                  <a16:creationId xmlns:a16="http://schemas.microsoft.com/office/drawing/2014/main" id="{00000000-0008-0000-0700-00006602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15" name="Shape 615" descr="Decorative line">
              <a:extLst>
                <a:ext uri="{FF2B5EF4-FFF2-40B4-BE49-F238E27FC236}">
                  <a16:creationId xmlns:a16="http://schemas.microsoft.com/office/drawing/2014/main" id="{00000000-0008-0000-0700-00006702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6" name="Shape 616" descr="Next step button, hyperlinked to next sheet">
              <a:hlinkClick xmlns:r="http://schemas.openxmlformats.org/officeDocument/2006/relationships" r:id="rId2"/>
              <a:extLst>
                <a:ext uri="{FF2B5EF4-FFF2-40B4-BE49-F238E27FC236}">
                  <a16:creationId xmlns:a16="http://schemas.microsoft.com/office/drawing/2014/main" id="{00000000-0008-0000-0700-00006802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17" name="Shape 617" descr="Analyze your data instantly, hyperlinked to web">
              <a:hlinkClick xmlns:r="http://schemas.openxmlformats.org/officeDocument/2006/relationships" r:id="rId3"/>
              <a:extLst>
                <a:ext uri="{FF2B5EF4-FFF2-40B4-BE49-F238E27FC236}">
                  <a16:creationId xmlns:a16="http://schemas.microsoft.com/office/drawing/2014/main" id="{00000000-0008-0000-0700-000069020000}"/>
                </a:ext>
              </a:extLst>
            </xdr:cNvPr>
            <xdr:cNvSpPr txBox="1"/>
          </xdr:nvSpPr>
          <xdr:spPr>
            <a:xfrm>
              <a:off x="638783" y="794849"/>
              <a:ext cx="18281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id="618" name="Shape 618" descr="Arrow">
              <a:hlinkClick xmlns:r="http://schemas.openxmlformats.org/officeDocument/2006/relationships" r:id="rId3"/>
              <a:extLst>
                <a:ext uri="{FF2B5EF4-FFF2-40B4-BE49-F238E27FC236}">
                  <a16:creationId xmlns:a16="http://schemas.microsoft.com/office/drawing/2014/main" id="{00000000-0008-0000-0700-00006A020000}"/>
                </a:ext>
              </a:extLst>
            </xdr:cNvPr>
            <xdr:cNvPicPr preferRelativeResize="0"/>
          </xdr:nvPicPr>
          <xdr:blipFill rotWithShape="1">
            <a:blip xmlns:r="http://schemas.openxmlformats.org/officeDocument/2006/relationships" r:embed="rId4">
              <a:alphaModFix/>
            </a:blip>
            <a:srcRect/>
            <a:stretch/>
          </xdr:blipFill>
          <xdr:spPr>
            <a:xfrm>
              <a:off x="211503" y="699572"/>
              <a:ext cx="454554" cy="448472"/>
            </a:xfrm>
            <a:prstGeom prst="rect">
              <a:avLst/>
            </a:prstGeom>
            <a:noFill/>
            <a:ln>
              <a:noFill/>
            </a:ln>
          </xdr:spPr>
        </xdr:pic>
        <xdr:sp macro="" textlink="">
          <xdr:nvSpPr>
            <xdr:cNvPr id="619" name="Shape 619" descr="Analyze trends in data using sparklines, hyperlinked to web">
              <a:hlinkClick xmlns:r="http://schemas.openxmlformats.org/officeDocument/2006/relationships" r:id="rId5"/>
              <a:extLst>
                <a:ext uri="{FF2B5EF4-FFF2-40B4-BE49-F238E27FC236}">
                  <a16:creationId xmlns:a16="http://schemas.microsoft.com/office/drawing/2014/main" id="{00000000-0008-0000-0700-00006B020000}"/>
                </a:ext>
              </a:extLst>
            </xdr:cNvPr>
            <xdr:cNvSpPr txBox="1"/>
          </xdr:nvSpPr>
          <xdr:spPr>
            <a:xfrm>
              <a:off x="638783" y="1259456"/>
              <a:ext cx="25235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marL="0" lvl="0" indent="0" algn="l" rtl="0">
                <a:spcBef>
                  <a:spcPts val="0"/>
                </a:spcBef>
                <a:spcAft>
                  <a:spcPts val="0"/>
                </a:spcAft>
                <a:buNone/>
              </a:pPr>
              <a:endParaRPr sz="1050" u="sng">
                <a:solidFill>
                  <a:srgbClr val="3F3F3F"/>
                </a:solidFill>
                <a:latin typeface="Quattrocento Sans"/>
                <a:ea typeface="Quattrocento Sans"/>
                <a:cs typeface="Quattrocento Sans"/>
                <a:sym typeface="Quattrocento Sans"/>
              </a:endParaRPr>
            </a:p>
          </xdr:txBody>
        </xdr:sp>
        <xdr:pic>
          <xdr:nvPicPr>
            <xdr:cNvPr id="620" name="Shape 620" descr="Arrow">
              <a:hlinkClick xmlns:r="http://schemas.openxmlformats.org/officeDocument/2006/relationships" r:id="rId5"/>
              <a:extLst>
                <a:ext uri="{FF2B5EF4-FFF2-40B4-BE49-F238E27FC236}">
                  <a16:creationId xmlns:a16="http://schemas.microsoft.com/office/drawing/2014/main" id="{00000000-0008-0000-0700-00006C020000}"/>
                </a:ext>
              </a:extLst>
            </xdr:cNvPr>
            <xdr:cNvPicPr preferRelativeResize="0"/>
          </xdr:nvPicPr>
          <xdr:blipFill rotWithShape="1">
            <a:blip xmlns:r="http://schemas.openxmlformats.org/officeDocument/2006/relationships" r:embed="rId4">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8" name="Shape 2">
          <a:extLst>
            <a:ext uri="{FF2B5EF4-FFF2-40B4-BE49-F238E27FC236}">
              <a16:creationId xmlns:a16="http://schemas.microsoft.com/office/drawing/2014/main" id="{00000000-0008-0000-0700-000008000000}"/>
            </a:ext>
          </a:extLst>
        </xdr:cNvPr>
        <xdr:cNvGrpSpPr/>
      </xdr:nvGrpSpPr>
      <xdr:grpSpPr>
        <a:xfrm>
          <a:off x="333375" y="266700"/>
          <a:ext cx="5695950" cy="4114800"/>
          <a:chOff x="2498025" y="1722600"/>
          <a:chExt cx="5695950" cy="4114800"/>
        </a:xfrm>
      </xdr:grpSpPr>
      <xdr:grpSp>
        <xdr:nvGrpSpPr>
          <xdr:cNvPr id="621" name="Shape 621"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700-00006D020000}"/>
              </a:ext>
            </a:extLst>
          </xdr:cNvPr>
          <xdr:cNvGrpSpPr/>
        </xdr:nvGrpSpPr>
        <xdr:grpSpPr>
          <a:xfrm>
            <a:off x="2498025" y="1722600"/>
            <a:ext cx="5695950" cy="4114800"/>
            <a:chOff x="333375" y="266700"/>
            <a:chExt cx="5695950" cy="4114800"/>
          </a:xfrm>
        </xdr:grpSpPr>
        <xdr:sp macro="" textlink="">
          <xdr:nvSpPr>
            <xdr:cNvPr id="9" name="Shape 4">
              <a:extLst>
                <a:ext uri="{FF2B5EF4-FFF2-40B4-BE49-F238E27FC236}">
                  <a16:creationId xmlns:a16="http://schemas.microsoft.com/office/drawing/2014/main" id="{00000000-0008-0000-0700-000009000000}"/>
                </a:ext>
              </a:extLst>
            </xdr:cNvPr>
            <xdr:cNvSpPr/>
          </xdr:nvSpPr>
          <xdr:spPr>
            <a:xfrm>
              <a:off x="333375" y="266700"/>
              <a:ext cx="5695950" cy="411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22" name="Shape 622" descr="Background">
              <a:extLst>
                <a:ext uri="{FF2B5EF4-FFF2-40B4-BE49-F238E27FC236}">
                  <a16:creationId xmlns:a16="http://schemas.microsoft.com/office/drawing/2014/main" id="{00000000-0008-0000-0700-00006E020000}"/>
                </a:ext>
              </a:extLst>
            </xdr:cNvPr>
            <xdr:cNvSpPr/>
          </xdr:nvSpPr>
          <xdr:spPr>
            <a:xfrm>
              <a:off x="333375" y="266700"/>
              <a:ext cx="5695950" cy="41148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23" name="Shape 623" descr="Analyze data quickly">
              <a:extLst>
                <a:ext uri="{FF2B5EF4-FFF2-40B4-BE49-F238E27FC236}">
                  <a16:creationId xmlns:a16="http://schemas.microsoft.com/office/drawing/2014/main" id="{00000000-0008-0000-0700-00006F020000}"/>
                </a:ext>
              </a:extLst>
            </xdr:cNvPr>
            <xdr:cNvSpPr txBox="1"/>
          </xdr:nvSpPr>
          <xdr:spPr>
            <a:xfrm>
              <a:off x="565123" y="385397"/>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macro="">
          <xdr:nvCxnSpPr>
            <xdr:cNvPr id="624" name="Shape 624" descr="Decorative line">
              <a:extLst>
                <a:ext uri="{FF2B5EF4-FFF2-40B4-BE49-F238E27FC236}">
                  <a16:creationId xmlns:a16="http://schemas.microsoft.com/office/drawing/2014/main" id="{00000000-0008-0000-0700-000070020000}"/>
                </a:ext>
              </a:extLst>
            </xdr:cNvPr>
            <xdr:cNvCxnSpPr/>
          </xdr:nvCxnSpPr>
          <xdr:spPr>
            <a:xfrm>
              <a:off x="568299" y="89281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5" name="Shape 625" descr="Dive down for more detail">
              <a:extLst>
                <a:ext uri="{FF2B5EF4-FFF2-40B4-BE49-F238E27FC236}">
                  <a16:creationId xmlns:a16="http://schemas.microsoft.com/office/drawing/2014/main" id="{00000000-0008-0000-0700-000071020000}"/>
                </a:ext>
              </a:extLst>
            </xdr:cNvPr>
            <xdr:cNvSpPr/>
          </xdr:nvSpPr>
          <xdr:spPr>
            <a:xfrm>
              <a:off x="568299" y="367282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26" name="Shape 626" descr="Decorative line">
              <a:extLst>
                <a:ext uri="{FF2B5EF4-FFF2-40B4-BE49-F238E27FC236}">
                  <a16:creationId xmlns:a16="http://schemas.microsoft.com/office/drawing/2014/main" id="{00000000-0008-0000-0700-000072020000}"/>
                </a:ext>
              </a:extLst>
            </xdr:cNvPr>
            <xdr:cNvCxnSpPr/>
          </xdr:nvCxnSpPr>
          <xdr:spPr>
            <a:xfrm>
              <a:off x="568299" y="3436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7" name="Shape 627" descr="Next step button, hyperlinked to next sheet">
              <a:hlinkClick xmlns:r="http://schemas.openxmlformats.org/officeDocument/2006/relationships" r:id="rId2"/>
              <a:extLst>
                <a:ext uri="{FF2B5EF4-FFF2-40B4-BE49-F238E27FC236}">
                  <a16:creationId xmlns:a16="http://schemas.microsoft.com/office/drawing/2014/main" id="{00000000-0008-0000-0700-00007302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28" name="Shape 628" descr="Here’s how to analyze data so that you can spot patterns and trends quickly:">
              <a:extLst>
                <a:ext uri="{FF2B5EF4-FFF2-40B4-BE49-F238E27FC236}">
                  <a16:creationId xmlns:a16="http://schemas.microsoft.com/office/drawing/2014/main" id="{00000000-0008-0000-0700-000074020000}"/>
                </a:ext>
              </a:extLst>
            </xdr:cNvPr>
            <xdr:cNvSpPr txBox="1"/>
          </xdr:nvSpPr>
          <xdr:spPr>
            <a:xfrm>
              <a:off x="561975" y="966420"/>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macro="" textlink="">
          <xdr:nvSpPr>
            <xdr:cNvPr id="629" name="Shape 629" descr="Click and drag to select all cells on the right, and then click this button in the lower-right corner:">
              <a:extLst>
                <a:ext uri="{FF2B5EF4-FFF2-40B4-BE49-F238E27FC236}">
                  <a16:creationId xmlns:a16="http://schemas.microsoft.com/office/drawing/2014/main" id="{00000000-0008-0000-0700-000075020000}"/>
                </a:ext>
              </a:extLst>
            </xdr:cNvPr>
            <xdr:cNvSpPr txBox="1"/>
          </xdr:nvSpPr>
          <xdr:spPr>
            <a:xfrm>
              <a:off x="972158" y="1312533"/>
              <a:ext cx="4809516" cy="4781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macro="" textlink="">
          <xdr:nvSpPr>
            <xdr:cNvPr id="630" name="Shape 630" descr="1">
              <a:extLst>
                <a:ext uri="{FF2B5EF4-FFF2-40B4-BE49-F238E27FC236}">
                  <a16:creationId xmlns:a16="http://schemas.microsoft.com/office/drawing/2014/main" id="{00000000-0008-0000-0700-000076020000}"/>
                </a:ext>
              </a:extLst>
            </xdr:cNvPr>
            <xdr:cNvSpPr/>
          </xdr:nvSpPr>
          <xdr:spPr>
            <a:xfrm>
              <a:off x="565124" y="127003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31" name="Shape 631" descr="On the panel that appears, click Data Bars. The cells under Oct, Nov, and Dec columns get special data bars that visualize their amounts">
              <a:extLst>
                <a:ext uri="{FF2B5EF4-FFF2-40B4-BE49-F238E27FC236}">
                  <a16:creationId xmlns:a16="http://schemas.microsoft.com/office/drawing/2014/main" id="{00000000-0008-0000-0700-000077020000}"/>
                </a:ext>
              </a:extLst>
            </xdr:cNvPr>
            <xdr:cNvSpPr txBox="1"/>
          </xdr:nvSpPr>
          <xdr:spPr>
            <a:xfrm>
              <a:off x="972157" y="1799454"/>
              <a:ext cx="4809517" cy="51512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lang="en-US" sz="1050" b="1">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macro="" textlink="">
          <xdr:nvSpPr>
            <xdr:cNvPr id="632" name="Shape 632" descr="2">
              <a:extLst>
                <a:ext uri="{FF2B5EF4-FFF2-40B4-BE49-F238E27FC236}">
                  <a16:creationId xmlns:a16="http://schemas.microsoft.com/office/drawing/2014/main" id="{00000000-0008-0000-0700-000078020000}"/>
                </a:ext>
              </a:extLst>
            </xdr:cNvPr>
            <xdr:cNvSpPr/>
          </xdr:nvSpPr>
          <xdr:spPr>
            <a:xfrm>
              <a:off x="565124" y="1756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33" name="Shape 633" descr="Now let's say you want to get rid of the bars. Click this button again:">
              <a:extLst>
                <a:ext uri="{FF2B5EF4-FFF2-40B4-BE49-F238E27FC236}">
                  <a16:creationId xmlns:a16="http://schemas.microsoft.com/office/drawing/2014/main" id="{00000000-0008-0000-0700-000079020000}"/>
                </a:ext>
              </a:extLst>
            </xdr:cNvPr>
            <xdr:cNvSpPr txBox="1"/>
          </xdr:nvSpPr>
          <xdr:spPr>
            <a:xfrm>
              <a:off x="972158" y="2303570"/>
              <a:ext cx="4809516" cy="43010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 button again:</a:t>
              </a:r>
              <a:endParaRPr sz="1400"/>
            </a:p>
          </xdr:txBody>
        </xdr:sp>
        <xdr:sp macro="" textlink="">
          <xdr:nvSpPr>
            <xdr:cNvPr id="634" name="Shape 634" descr="3">
              <a:extLst>
                <a:ext uri="{FF2B5EF4-FFF2-40B4-BE49-F238E27FC236}">
                  <a16:creationId xmlns:a16="http://schemas.microsoft.com/office/drawing/2014/main" id="{00000000-0008-0000-0700-00007A020000}"/>
                </a:ext>
              </a:extLst>
            </xdr:cNvPr>
            <xdr:cNvSpPr/>
          </xdr:nvSpPr>
          <xdr:spPr>
            <a:xfrm>
              <a:off x="565124" y="22610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35" name="Shape 635" descr="On the panel that appears, click the Clear Format button on the right">
              <a:extLst>
                <a:ext uri="{FF2B5EF4-FFF2-40B4-BE49-F238E27FC236}">
                  <a16:creationId xmlns:a16="http://schemas.microsoft.com/office/drawing/2014/main" id="{00000000-0008-0000-0700-00007B020000}"/>
                </a:ext>
              </a:extLst>
            </xdr:cNvPr>
            <xdr:cNvSpPr txBox="1"/>
          </xdr:nvSpPr>
          <xdr:spPr>
            <a:xfrm>
              <a:off x="972158" y="2792793"/>
              <a:ext cx="4809516" cy="4647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lang="en-US" sz="1050" b="1">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macro="" textlink="">
          <xdr:nvSpPr>
            <xdr:cNvPr id="636" name="Shape 636" descr="4">
              <a:extLst>
                <a:ext uri="{FF2B5EF4-FFF2-40B4-BE49-F238E27FC236}">
                  <a16:creationId xmlns:a16="http://schemas.microsoft.com/office/drawing/2014/main" id="{00000000-0008-0000-0700-00007C020000}"/>
                </a:ext>
              </a:extLst>
            </xdr:cNvPr>
            <xdr:cNvSpPr/>
          </xdr:nvSpPr>
          <xdr:spPr>
            <a:xfrm>
              <a:off x="565124" y="275029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id="637" name="Shape 637" descr="Quick Analysis button">
              <a:extLst>
                <a:ext uri="{FF2B5EF4-FFF2-40B4-BE49-F238E27FC236}">
                  <a16:creationId xmlns:a16="http://schemas.microsoft.com/office/drawing/2014/main" id="{00000000-0008-0000-0700-00007D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2251988" y="1546622"/>
              <a:ext cx="243562" cy="241511"/>
            </a:xfrm>
            <a:prstGeom prst="rect">
              <a:avLst/>
            </a:prstGeom>
            <a:noFill/>
            <a:ln>
              <a:noFill/>
            </a:ln>
          </xdr:spPr>
        </xdr:pic>
        <xdr:pic>
          <xdr:nvPicPr>
            <xdr:cNvPr id="638" name="Shape 638" descr="Quick Analysis button">
              <a:extLst>
                <a:ext uri="{FF2B5EF4-FFF2-40B4-BE49-F238E27FC236}">
                  <a16:creationId xmlns:a16="http://schemas.microsoft.com/office/drawing/2014/main" id="{00000000-0008-0000-0700-00007E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10" name="Shape 2">
          <a:extLst>
            <a:ext uri="{FF2B5EF4-FFF2-40B4-BE49-F238E27FC236}">
              <a16:creationId xmlns:a16="http://schemas.microsoft.com/office/drawing/2014/main" id="{00000000-0008-0000-0700-00000A000000}"/>
            </a:ext>
          </a:extLst>
        </xdr:cNvPr>
        <xdr:cNvGrpSpPr/>
      </xdr:nvGrpSpPr>
      <xdr:grpSpPr>
        <a:xfrm>
          <a:off x="7277100" y="3152775"/>
          <a:ext cx="3171825" cy="1171575"/>
          <a:chOff x="3760089" y="3194213"/>
          <a:chExt cx="3171825" cy="1171575"/>
        </a:xfrm>
      </xdr:grpSpPr>
      <xdr:grpSp>
        <xdr:nvGrpSpPr>
          <xdr:cNvPr id="639" name="Shape 639"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7F020000}"/>
              </a:ext>
            </a:extLst>
          </xdr:cNvPr>
          <xdr:cNvGrpSpPr/>
        </xdr:nvGrpSpPr>
        <xdr:grpSpPr>
          <a:xfrm>
            <a:off x="3760089" y="3194213"/>
            <a:ext cx="3171825" cy="1171575"/>
            <a:chOff x="7099696" y="3364706"/>
            <a:chExt cx="3025379" cy="1072754"/>
          </a:xfrm>
        </xdr:grpSpPr>
        <xdr:sp macro="" textlink="">
          <xdr:nvSpPr>
            <xdr:cNvPr id="11" name="Shape 4">
              <a:extLst>
                <a:ext uri="{FF2B5EF4-FFF2-40B4-BE49-F238E27FC236}">
                  <a16:creationId xmlns:a16="http://schemas.microsoft.com/office/drawing/2014/main" id="{00000000-0008-0000-0700-00000B000000}"/>
                </a:ext>
              </a:extLst>
            </xdr:cNvPr>
            <xdr:cNvSpPr/>
          </xdr:nvSpPr>
          <xdr:spPr>
            <a:xfrm>
              <a:off x="7099696" y="3364706"/>
              <a:ext cx="3025375" cy="1072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0" name="Shape 640"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80020000}"/>
                </a:ext>
              </a:extLst>
            </xdr:cNvPr>
            <xdr:cNvSpPr txBox="1"/>
          </xdr:nvSpPr>
          <xdr:spPr>
            <a:xfrm>
              <a:off x="7389029" y="3389710"/>
              <a:ext cx="2555071" cy="1047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 select cells, this button appears:            It's called the </a:t>
              </a:r>
              <a:r>
                <a:rPr lang="en-US" sz="1100" b="1">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 named, don't you think? If you ever have a question about the data, click this button and see if it gives you some answers. </a:t>
              </a:r>
              <a:endParaRPr sz="1100" b="0" i="0">
                <a:solidFill>
                  <a:srgbClr val="3A3838"/>
                </a:solidFill>
                <a:latin typeface="Calibri"/>
                <a:ea typeface="Calibri"/>
                <a:cs typeface="Calibri"/>
                <a:sym typeface="Calibri"/>
              </a:endParaRPr>
            </a:p>
          </xdr:txBody>
        </xdr:sp>
        <xdr:pic>
          <xdr:nvPicPr>
            <xdr:cNvPr id="641" name="Shape 641" descr="Glasses">
              <a:extLst>
                <a:ext uri="{FF2B5EF4-FFF2-40B4-BE49-F238E27FC236}">
                  <a16:creationId xmlns:a16="http://schemas.microsoft.com/office/drawing/2014/main" id="{00000000-0008-0000-0700-000081020000}"/>
                </a:ext>
              </a:extLst>
            </xdr:cNvPr>
            <xdr:cNvPicPr preferRelativeResize="0"/>
          </xdr:nvPicPr>
          <xdr:blipFill rotWithShape="1">
            <a:blip xmlns:r="http://schemas.openxmlformats.org/officeDocument/2006/relationships" r:embed="rId7">
              <a:alphaModFix/>
            </a:blip>
            <a:srcRect/>
            <a:stretch/>
          </xdr:blipFill>
          <xdr:spPr>
            <a:xfrm>
              <a:off x="7099696" y="3364706"/>
              <a:ext cx="324537" cy="367371"/>
            </a:xfrm>
            <a:prstGeom prst="rect">
              <a:avLst/>
            </a:prstGeom>
            <a:noFill/>
            <a:ln>
              <a:noFill/>
            </a:ln>
          </xdr:spPr>
        </xdr:pic>
        <xdr:pic>
          <xdr:nvPicPr>
            <xdr:cNvPr id="642" name="Shape 642" descr="Quick Analysis button">
              <a:extLst>
                <a:ext uri="{FF2B5EF4-FFF2-40B4-BE49-F238E27FC236}">
                  <a16:creationId xmlns:a16="http://schemas.microsoft.com/office/drawing/2014/main" id="{00000000-0008-0000-0700-000082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9881513" y="3480197"/>
              <a:ext cx="243562" cy="241511"/>
            </a:xfrm>
            <a:prstGeom prst="rect">
              <a:avLst/>
            </a:prstGeom>
            <a:noFill/>
            <a:ln>
              <a:noFill/>
            </a:ln>
          </xdr:spPr>
        </xdr:pic>
      </xdr:grpSp>
    </xdr:grpSp>
    <xdr:clientData fLocksWithSheet="0"/>
  </xdr:oneCellAnchor>
  <xdr:twoCellAnchor>
    <xdr:from>
      <xdr:col>4</xdr:col>
      <xdr:colOff>91440</xdr:colOff>
      <xdr:row>21</xdr:row>
      <xdr:rowOff>125730</xdr:rowOff>
    </xdr:from>
    <xdr:to>
      <xdr:col>10</xdr:col>
      <xdr:colOff>457200</xdr:colOff>
      <xdr:row>35</xdr:row>
      <xdr:rowOff>186690</xdr:rowOff>
    </xdr:to>
    <xdr:graphicFrame macro="">
      <xdr:nvGraphicFramePr>
        <xdr:cNvPr id="12" name="Chart 11">
          <a:extLst>
            <a:ext uri="{FF2B5EF4-FFF2-40B4-BE49-F238E27FC236}">
              <a16:creationId xmlns:a16="http://schemas.microsoft.com/office/drawing/2014/main" id="{23B14C9C-ED1E-4696-2E63-8872B3845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3</xdr:col>
      <xdr:colOff>19050</xdr:colOff>
      <xdr:row>51</xdr:row>
      <xdr:rowOff>133350</xdr:rowOff>
    </xdr:from>
    <xdr:ext cx="5438775" cy="2552700"/>
    <xdr:graphicFrame macro="">
      <xdr:nvGraphicFramePr>
        <xdr:cNvPr id="398739307" name="Chart 1" descr="Combo Chart">
          <a:extLst>
            <a:ext uri="{FF2B5EF4-FFF2-40B4-BE49-F238E27FC236}">
              <a16:creationId xmlns:a16="http://schemas.microsoft.com/office/drawing/2014/main" id="{00000000-0008-0000-0800-00006B47C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5200650</xdr:colOff>
      <xdr:row>29</xdr:row>
      <xdr:rowOff>85725</xdr:rowOff>
    </xdr:from>
    <xdr:ext cx="5419725" cy="3219450"/>
    <xdr:graphicFrame macro="">
      <xdr:nvGraphicFramePr>
        <xdr:cNvPr id="619200065" name="Chart 2" descr="Chart">
          <a:extLst>
            <a:ext uri="{FF2B5EF4-FFF2-40B4-BE49-F238E27FC236}">
              <a16:creationId xmlns:a16="http://schemas.microsoft.com/office/drawing/2014/main" id="{00000000-0008-0000-0800-0000413EE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a:extLst>
            <a:ext uri="{FF2B5EF4-FFF2-40B4-BE49-F238E27FC236}">
              <a16:creationId xmlns:a16="http://schemas.microsoft.com/office/drawing/2014/main" id="{00000000-0008-0000-0800-000002000000}"/>
            </a:ext>
          </a:extLst>
        </xdr:cNvPr>
        <xdr:cNvGrpSpPr/>
      </xdr:nvGrpSpPr>
      <xdr:grpSpPr>
        <a:xfrm>
          <a:off x="7277100" y="3209925"/>
          <a:ext cx="2762250" cy="1257300"/>
          <a:chOff x="3964875" y="3151350"/>
          <a:chExt cx="2762250" cy="1508760"/>
        </a:xfrm>
      </xdr:grpSpPr>
      <xdr:grpSp>
        <xdr:nvGrpSpPr>
          <xdr:cNvPr id="643" name="Shape 643"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3020000}"/>
              </a:ext>
            </a:extLst>
          </xdr:cNvPr>
          <xdr:cNvGrpSpPr/>
        </xdr:nvGrpSpPr>
        <xdr:grpSpPr>
          <a:xfrm>
            <a:off x="3964875" y="3151350"/>
            <a:ext cx="2762250" cy="1508760"/>
            <a:chOff x="7096125" y="3419475"/>
            <a:chExt cx="2762250" cy="12573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7096125" y="3419475"/>
              <a:ext cx="2762250" cy="1047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4" name="Shape 64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4020000}"/>
                </a:ext>
              </a:extLst>
            </xdr:cNvPr>
            <xdr:cNvSpPr txBox="1"/>
          </xdr:nvSpPr>
          <xdr:spPr>
            <a:xfrm>
              <a:off x="7455706" y="3419475"/>
              <a:ext cx="2402669" cy="1257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Want a data table directly under the chart? Click the chart. On the </a:t>
              </a:r>
              <a:r>
                <a:rPr lang="en-US" sz="1100" b="1">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lang="en-US" sz="1100" b="1">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lang="en-US" sz="1100" b="1">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645" name="Shape 645" descr="Ribbon">
              <a:extLst>
                <a:ext uri="{FF2B5EF4-FFF2-40B4-BE49-F238E27FC236}">
                  <a16:creationId xmlns:a16="http://schemas.microsoft.com/office/drawing/2014/main" id="{00000000-0008-0000-0800-000085020000}"/>
                </a:ext>
              </a:extLst>
            </xdr:cNvPr>
            <xdr:cNvPicPr preferRelativeResize="0"/>
          </xdr:nvPicPr>
          <xdr:blipFill rotWithShape="1">
            <a:blip xmlns:r="http://schemas.openxmlformats.org/officeDocument/2006/relationships" r:embed="rId3">
              <a:alphaModFix/>
            </a:blip>
            <a:srcRect/>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800-000003000000}"/>
            </a:ext>
          </a:extLst>
        </xdr:cNvPr>
        <xdr:cNvGrpSpPr/>
      </xdr:nvGrpSpPr>
      <xdr:grpSpPr>
        <a:xfrm>
          <a:off x="333375" y="266700"/>
          <a:ext cx="5695950" cy="4619625"/>
          <a:chOff x="2498025" y="1470188"/>
          <a:chExt cx="5695950" cy="4619625"/>
        </a:xfrm>
      </xdr:grpSpPr>
      <xdr:grpSp>
        <xdr:nvGrpSpPr>
          <xdr:cNvPr id="646" name="Shape 646"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800-000086020000}"/>
              </a:ext>
            </a:extLst>
          </xdr:cNvPr>
          <xdr:cNvGrpSpPr/>
        </xdr:nvGrpSpPr>
        <xdr:grpSpPr>
          <a:xfrm>
            <a:off x="2498025" y="1470188"/>
            <a:ext cx="5695950" cy="4619625"/>
            <a:chOff x="0" y="0"/>
            <a:chExt cx="5695950" cy="4619625"/>
          </a:xfrm>
        </xdr:grpSpPr>
        <xdr:sp macro="" textlink="">
          <xdr:nvSpPr>
            <xdr:cNvPr id="5" name="Shape 4">
              <a:extLst>
                <a:ext uri="{FF2B5EF4-FFF2-40B4-BE49-F238E27FC236}">
                  <a16:creationId xmlns:a16="http://schemas.microsoft.com/office/drawing/2014/main" id="{00000000-0008-0000-0800-000005000000}"/>
                </a:ext>
              </a:extLst>
            </xdr:cNvPr>
            <xdr:cNvSpPr/>
          </xdr:nvSpPr>
          <xdr:spPr>
            <a:xfrm>
              <a:off x="0" y="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7" name="Shape 647" descr="Background">
              <a:extLst>
                <a:ext uri="{FF2B5EF4-FFF2-40B4-BE49-F238E27FC236}">
                  <a16:creationId xmlns:a16="http://schemas.microsoft.com/office/drawing/2014/main" id="{00000000-0008-0000-0800-00008702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48" name="Shape 648" descr="Great charts recommended for you">
              <a:extLst>
                <a:ext uri="{FF2B5EF4-FFF2-40B4-BE49-F238E27FC236}">
                  <a16:creationId xmlns:a16="http://schemas.microsoft.com/office/drawing/2014/main" id="{00000000-0008-0000-0800-00008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macro="">
          <xdr:nvCxnSpPr>
            <xdr:cNvPr id="649" name="Shape 649" descr="Decorative line">
              <a:extLst>
                <a:ext uri="{FF2B5EF4-FFF2-40B4-BE49-F238E27FC236}">
                  <a16:creationId xmlns:a16="http://schemas.microsoft.com/office/drawing/2014/main" id="{00000000-0008-0000-0800-00008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0" name="Shape 650" descr="Dive down for more detail">
              <a:extLst>
                <a:ext uri="{FF2B5EF4-FFF2-40B4-BE49-F238E27FC236}">
                  <a16:creationId xmlns:a16="http://schemas.microsoft.com/office/drawing/2014/main" id="{00000000-0008-0000-0800-00008A02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51" name="Shape 651" descr="Decorative line">
              <a:extLst>
                <a:ext uri="{FF2B5EF4-FFF2-40B4-BE49-F238E27FC236}">
                  <a16:creationId xmlns:a16="http://schemas.microsoft.com/office/drawing/2014/main" id="{00000000-0008-0000-0800-00008B02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2" name="Shape 652" descr="Next step button, hyperlinked to next sheet">
              <a:hlinkClick xmlns:r="http://schemas.openxmlformats.org/officeDocument/2006/relationships" r:id="rId4"/>
              <a:extLst>
                <a:ext uri="{FF2B5EF4-FFF2-40B4-BE49-F238E27FC236}">
                  <a16:creationId xmlns:a16="http://schemas.microsoft.com/office/drawing/2014/main" id="{00000000-0008-0000-0800-00008C02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53" name="Shape 653" descr="Click anywhere in the data to the right, and then click Insert &gt; Recommended Charts">
              <a:extLst>
                <a:ext uri="{FF2B5EF4-FFF2-40B4-BE49-F238E27FC236}">
                  <a16:creationId xmlns:a16="http://schemas.microsoft.com/office/drawing/2014/main" id="{00000000-0008-0000-0800-00008D020000}"/>
                </a:ext>
              </a:extLst>
            </xdr:cNvPr>
            <xdr:cNvSpPr txBox="1"/>
          </xdr:nvSpPr>
          <xdr:spPr>
            <a:xfrm>
              <a:off x="638783" y="814277"/>
              <a:ext cx="4809516" cy="4214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4" name="Shape 654" descr="1">
              <a:extLst>
                <a:ext uri="{FF2B5EF4-FFF2-40B4-BE49-F238E27FC236}">
                  <a16:creationId xmlns:a16="http://schemas.microsoft.com/office/drawing/2014/main" id="{00000000-0008-0000-0800-00008E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55" name="Shape 655" descr="You'll see several recommendations. Click the second one on the left called Clustered Columns. Then click OK">
              <a:extLst>
                <a:ext uri="{FF2B5EF4-FFF2-40B4-BE49-F238E27FC236}">
                  <a16:creationId xmlns:a16="http://schemas.microsoft.com/office/drawing/2014/main" id="{00000000-0008-0000-0800-00008F020000}"/>
                </a:ext>
              </a:extLst>
            </xdr:cNvPr>
            <xdr:cNvSpPr txBox="1"/>
          </xdr:nvSpPr>
          <xdr:spPr>
            <a:xfrm>
              <a:off x="638782" y="1319302"/>
              <a:ext cx="4809517" cy="4999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6" name="Shape 656" descr="2">
              <a:extLst>
                <a:ext uri="{FF2B5EF4-FFF2-40B4-BE49-F238E27FC236}">
                  <a16:creationId xmlns:a16="http://schemas.microsoft.com/office/drawing/2014/main" id="{00000000-0008-0000-0800-000090020000}"/>
                </a:ext>
              </a:extLst>
            </xdr:cNvPr>
            <xdr:cNvSpPr/>
          </xdr:nvSpPr>
          <xdr:spPr>
            <a:xfrm>
              <a:off x="231749" y="12768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57" name="Shape 657" descr="A column chart appears showing total number of conference attendees per year. Feel free to move it anywhere you'd like">
              <a:extLst>
                <a:ext uri="{FF2B5EF4-FFF2-40B4-BE49-F238E27FC236}">
                  <a16:creationId xmlns:a16="http://schemas.microsoft.com/office/drawing/2014/main" id="{00000000-0008-0000-0800-000091020000}"/>
                </a:ext>
              </a:extLst>
            </xdr:cNvPr>
            <xdr:cNvSpPr txBox="1"/>
          </xdr:nvSpPr>
          <xdr:spPr>
            <a:xfrm>
              <a:off x="638783" y="1816432"/>
              <a:ext cx="4809516" cy="5171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macro="" textlink="">
          <xdr:nvSpPr>
            <xdr:cNvPr id="658" name="Shape 658" descr="3">
              <a:extLst>
                <a:ext uri="{FF2B5EF4-FFF2-40B4-BE49-F238E27FC236}">
                  <a16:creationId xmlns:a16="http://schemas.microsoft.com/office/drawing/2014/main" id="{00000000-0008-0000-0800-000092020000}"/>
                </a:ext>
              </a:extLst>
            </xdr:cNvPr>
            <xdr:cNvSpPr/>
          </xdr:nvSpPr>
          <xdr:spPr>
            <a:xfrm>
              <a:off x="231749" y="17739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59" name="Shape 659" descr="Now you'll add a trendline. Select the chart, and the Chart Tools tab will appear at the top of the Excel window">
              <a:extLst>
                <a:ext uri="{FF2B5EF4-FFF2-40B4-BE49-F238E27FC236}">
                  <a16:creationId xmlns:a16="http://schemas.microsoft.com/office/drawing/2014/main" id="{00000000-0008-0000-0800-000093020000}"/>
                </a:ext>
              </a:extLst>
            </xdr:cNvPr>
            <xdr:cNvSpPr txBox="1"/>
          </xdr:nvSpPr>
          <xdr:spPr>
            <a:xfrm>
              <a:off x="638783" y="2312507"/>
              <a:ext cx="4809516" cy="5068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macro="" textlink="">
          <xdr:nvSpPr>
            <xdr:cNvPr id="660" name="Shape 660" descr="4">
              <a:extLst>
                <a:ext uri="{FF2B5EF4-FFF2-40B4-BE49-F238E27FC236}">
                  <a16:creationId xmlns:a16="http://schemas.microsoft.com/office/drawing/2014/main" id="{00000000-0008-0000-0800-000094020000}"/>
                </a:ext>
              </a:extLst>
            </xdr:cNvPr>
            <xdr:cNvSpPr/>
          </xdr:nvSpPr>
          <xdr:spPr>
            <a:xfrm>
              <a:off x="231749" y="22700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61" name="Shape 661"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800-000095020000}"/>
                </a:ext>
              </a:extLst>
            </xdr:cNvPr>
            <xdr:cNvSpPr txBox="1"/>
          </xdr:nvSpPr>
          <xdr:spPr>
            <a:xfrm>
              <a:off x="638783" y="286108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lang="en-US" sz="1050" b="1">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lang="en-US" sz="1050" b="1">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macro="" textlink="">
          <xdr:nvSpPr>
            <xdr:cNvPr id="662" name="Shape 662" descr="5">
              <a:extLst>
                <a:ext uri="{FF2B5EF4-FFF2-40B4-BE49-F238E27FC236}">
                  <a16:creationId xmlns:a16="http://schemas.microsoft.com/office/drawing/2014/main" id="{00000000-0008-0000-0800-000096020000}"/>
                </a:ext>
              </a:extLst>
            </xdr:cNvPr>
            <xdr:cNvSpPr/>
          </xdr:nvSpPr>
          <xdr:spPr>
            <a:xfrm>
              <a:off x="231749" y="281858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6" name="Shape 2">
          <a:extLst>
            <a:ext uri="{FF2B5EF4-FFF2-40B4-BE49-F238E27FC236}">
              <a16:creationId xmlns:a16="http://schemas.microsoft.com/office/drawing/2014/main" id="{00000000-0008-0000-0800-000006000000}"/>
            </a:ext>
          </a:extLst>
        </xdr:cNvPr>
        <xdr:cNvGrpSpPr/>
      </xdr:nvGrpSpPr>
      <xdr:grpSpPr>
        <a:xfrm>
          <a:off x="390525" y="5539740"/>
          <a:ext cx="5695950" cy="4619625"/>
          <a:chOff x="2498025" y="1470188"/>
          <a:chExt cx="5695950" cy="4619625"/>
        </a:xfrm>
      </xdr:grpSpPr>
      <xdr:grpSp>
        <xdr:nvGrpSpPr>
          <xdr:cNvPr id="663" name="Shape 663"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7020000}"/>
              </a:ext>
            </a:extLst>
          </xdr:cNvPr>
          <xdr:cNvGrpSpPr/>
        </xdr:nvGrpSpPr>
        <xdr:grpSpPr>
          <a:xfrm>
            <a:off x="2498025" y="1470188"/>
            <a:ext cx="5695950" cy="4619625"/>
            <a:chOff x="390525" y="5943600"/>
            <a:chExt cx="5695950" cy="4619625"/>
          </a:xfrm>
        </xdr:grpSpPr>
        <xdr:sp macro="" textlink="">
          <xdr:nvSpPr>
            <xdr:cNvPr id="7" name="Shape 4">
              <a:extLst>
                <a:ext uri="{FF2B5EF4-FFF2-40B4-BE49-F238E27FC236}">
                  <a16:creationId xmlns:a16="http://schemas.microsoft.com/office/drawing/2014/main" id="{00000000-0008-0000-0800-000007000000}"/>
                </a:ext>
              </a:extLst>
            </xdr:cNvPr>
            <xdr:cNvSpPr/>
          </xdr:nvSpPr>
          <xdr:spPr>
            <a:xfrm>
              <a:off x="390525" y="59436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4" name="Shape 664" descr="Background">
              <a:extLst>
                <a:ext uri="{FF2B5EF4-FFF2-40B4-BE49-F238E27FC236}">
                  <a16:creationId xmlns:a16="http://schemas.microsoft.com/office/drawing/2014/main" id="{00000000-0008-0000-0800-000098020000}"/>
                </a:ext>
              </a:extLst>
            </xdr:cNvPr>
            <xdr:cNvSpPr/>
          </xdr:nvSpPr>
          <xdr:spPr>
            <a:xfrm>
              <a:off x="390525" y="59436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65" name="Shape 665" descr="Decorative line">
              <a:extLst>
                <a:ext uri="{FF2B5EF4-FFF2-40B4-BE49-F238E27FC236}">
                  <a16:creationId xmlns:a16="http://schemas.microsoft.com/office/drawing/2014/main" id="{00000000-0008-0000-0800-000099020000}"/>
                </a:ext>
              </a:extLst>
            </xdr:cNvPr>
            <xdr:cNvCxnSpPr/>
          </xdr:nvCxnSpPr>
          <xdr:spPr>
            <a:xfrm>
              <a:off x="625449" y="65697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66" name="Shape 666" descr="Decorative line">
              <a:extLst>
                <a:ext uri="{FF2B5EF4-FFF2-40B4-BE49-F238E27FC236}">
                  <a16:creationId xmlns:a16="http://schemas.microsoft.com/office/drawing/2014/main" id="{00000000-0008-0000-0800-00009A020000}"/>
                </a:ext>
              </a:extLst>
            </xdr:cNvPr>
            <xdr:cNvCxnSpPr/>
          </xdr:nvCxnSpPr>
          <xdr:spPr>
            <a:xfrm>
              <a:off x="625449" y="103225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67" name="Shape 667" descr="Horizontal and vertical axes">
              <a:extLst>
                <a:ext uri="{FF2B5EF4-FFF2-40B4-BE49-F238E27FC236}">
                  <a16:creationId xmlns:a16="http://schemas.microsoft.com/office/drawing/2014/main" id="{00000000-0008-0000-0800-00009B020000}"/>
                </a:ext>
              </a:extLst>
            </xdr:cNvPr>
            <xdr:cNvSpPr txBox="1"/>
          </xdr:nvSpPr>
          <xdr:spPr>
            <a:xfrm>
              <a:off x="622273" y="60622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Horizontal and vertical axes</a:t>
              </a:r>
              <a:endParaRPr sz="2200" b="0">
                <a:solidFill>
                  <a:srgbClr val="3A3838"/>
                </a:solidFill>
                <a:latin typeface="Quattrocento Sans"/>
                <a:ea typeface="Quattrocento Sans"/>
                <a:cs typeface="Quattrocento Sans"/>
                <a:sym typeface="Quattrocento Sans"/>
              </a:endParaRPr>
            </a:p>
          </xdr:txBody>
        </xdr:sp>
        <xdr:sp macro="" textlink="">
          <xdr:nvSpPr>
            <xdr:cNvPr id="668" name="Shape 668"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C020000}"/>
                </a:ext>
              </a:extLst>
            </xdr:cNvPr>
            <xdr:cNvSpPr txBox="1"/>
          </xdr:nvSpPr>
          <xdr:spPr>
            <a:xfrm>
              <a:off x="619125" y="6643320"/>
              <a:ext cx="5300938" cy="3438578"/>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lang="en-US" sz="1050" b="1">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lang="en-US" sz="1050" b="1">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 so this is a category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8" name="Shape 2">
          <a:extLst>
            <a:ext uri="{FF2B5EF4-FFF2-40B4-BE49-F238E27FC236}">
              <a16:creationId xmlns:a16="http://schemas.microsoft.com/office/drawing/2014/main" id="{00000000-0008-0000-0800-000008000000}"/>
            </a:ext>
          </a:extLst>
        </xdr:cNvPr>
        <xdr:cNvGrpSpPr/>
      </xdr:nvGrpSpPr>
      <xdr:grpSpPr>
        <a:xfrm>
          <a:off x="7524750" y="10435590"/>
          <a:ext cx="5438775" cy="2552700"/>
          <a:chOff x="2626613" y="2503650"/>
          <a:chExt cx="5438775" cy="2552700"/>
        </a:xfrm>
      </xdr:grpSpPr>
      <xdr:grpSp>
        <xdr:nvGrpSpPr>
          <xdr:cNvPr id="669" name="Shape 669" descr="Combo Chart">
            <a:extLst>
              <a:ext uri="{FF2B5EF4-FFF2-40B4-BE49-F238E27FC236}">
                <a16:creationId xmlns:a16="http://schemas.microsoft.com/office/drawing/2014/main" id="{00000000-0008-0000-0800-00009D020000}"/>
              </a:ext>
            </a:extLst>
          </xdr:cNvPr>
          <xdr:cNvGrpSpPr/>
        </xdr:nvGrpSpPr>
        <xdr:grpSpPr>
          <a:xfrm>
            <a:off x="2626613" y="2503650"/>
            <a:ext cx="5438775" cy="2552700"/>
            <a:chOff x="7315200" y="10839450"/>
            <a:chExt cx="5443586" cy="2514600"/>
          </a:xfrm>
        </xdr:grpSpPr>
        <xdr:sp macro="" textlink="">
          <xdr:nvSpPr>
            <xdr:cNvPr id="9" name="Shape 4">
              <a:extLst>
                <a:ext uri="{FF2B5EF4-FFF2-40B4-BE49-F238E27FC236}">
                  <a16:creationId xmlns:a16="http://schemas.microsoft.com/office/drawing/2014/main" id="{00000000-0008-0000-0800-000009000000}"/>
                </a:ext>
              </a:extLst>
            </xdr:cNvPr>
            <xdr:cNvSpPr/>
          </xdr:nvSpPr>
          <xdr:spPr>
            <a:xfrm>
              <a:off x="7315200" y="10839450"/>
              <a:ext cx="5443575" cy="2514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0" name="Shape 670" descr="Bracket line">
              <a:extLst>
                <a:ext uri="{FF2B5EF4-FFF2-40B4-BE49-F238E27FC236}">
                  <a16:creationId xmlns:a16="http://schemas.microsoft.com/office/drawing/2014/main" id="{00000000-0008-0000-0800-00009E020000}"/>
                </a:ext>
              </a:extLst>
            </xdr:cNvPr>
            <xdr:cNvSpPr/>
          </xdr:nvSpPr>
          <xdr:spPr>
            <a:xfrm>
              <a:off x="11638121" y="10985227"/>
              <a:ext cx="181608" cy="7944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1" name="Shape 671" descr="Bracket line">
              <a:extLst>
                <a:ext uri="{FF2B5EF4-FFF2-40B4-BE49-F238E27FC236}">
                  <a16:creationId xmlns:a16="http://schemas.microsoft.com/office/drawing/2014/main" id="{00000000-0008-0000-0800-00009F020000}"/>
                </a:ext>
              </a:extLst>
            </xdr:cNvPr>
            <xdr:cNvSpPr/>
          </xdr:nvSpPr>
          <xdr:spPr>
            <a:xfrm rot="10800000" flipH="1">
              <a:off x="11627123" y="12006584"/>
              <a:ext cx="183793" cy="79501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2" name="Shape 672" descr="Bracket line">
              <a:extLst>
                <a:ext uri="{FF2B5EF4-FFF2-40B4-BE49-F238E27FC236}">
                  <a16:creationId xmlns:a16="http://schemas.microsoft.com/office/drawing/2014/main" id="{00000000-0008-0000-0800-0000A0020000}"/>
                </a:ext>
              </a:extLst>
            </xdr:cNvPr>
            <xdr:cNvSpPr/>
          </xdr:nvSpPr>
          <xdr:spPr>
            <a:xfrm rot="-5400000">
              <a:off x="11788745" y="11908378"/>
              <a:ext cx="260289"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3" name="Shape 673" descr="Bracket line">
              <a:extLst>
                <a:ext uri="{FF2B5EF4-FFF2-40B4-BE49-F238E27FC236}">
                  <a16:creationId xmlns:a16="http://schemas.microsoft.com/office/drawing/2014/main" id="{00000000-0008-0000-0800-0000A1020000}"/>
                </a:ext>
              </a:extLst>
            </xdr:cNvPr>
            <xdr:cNvSpPr/>
          </xdr:nvSpPr>
          <xdr:spPr>
            <a:xfrm rot="-5400000" flipH="1">
              <a:off x="11786541" y="11641477"/>
              <a:ext cx="260289"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4" name="Shape 674" descr="Secondary axis">
              <a:extLst>
                <a:ext uri="{FF2B5EF4-FFF2-40B4-BE49-F238E27FC236}">
                  <a16:creationId xmlns:a16="http://schemas.microsoft.com/office/drawing/2014/main" id="{00000000-0008-0000-0800-0000A2020000}"/>
                </a:ext>
              </a:extLst>
            </xdr:cNvPr>
            <xdr:cNvSpPr txBox="1"/>
          </xdr:nvSpPr>
          <xdr:spPr>
            <a:xfrm>
              <a:off x="11734799" y="11699707"/>
              <a:ext cx="1023987" cy="46371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Secondary</a:t>
              </a:r>
              <a:endParaRPr sz="1400"/>
            </a:p>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axis</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10" name="Shape 2">
          <a:extLst>
            <a:ext uri="{FF2B5EF4-FFF2-40B4-BE49-F238E27FC236}">
              <a16:creationId xmlns:a16="http://schemas.microsoft.com/office/drawing/2014/main" id="{00000000-0008-0000-0800-00000A000000}"/>
            </a:ext>
          </a:extLst>
        </xdr:cNvPr>
        <xdr:cNvGrpSpPr/>
      </xdr:nvGrpSpPr>
      <xdr:grpSpPr>
        <a:xfrm>
          <a:off x="390525" y="10302240"/>
          <a:ext cx="5695950" cy="2828925"/>
          <a:chOff x="2498025" y="2365538"/>
          <a:chExt cx="5695950" cy="2828925"/>
        </a:xfrm>
      </xdr:grpSpPr>
      <xdr:grpSp>
        <xdr:nvGrpSpPr>
          <xdr:cNvPr id="675" name="Shape 675"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3020000}"/>
              </a:ext>
            </a:extLst>
          </xdr:cNvPr>
          <xdr:cNvGrpSpPr/>
        </xdr:nvGrpSpPr>
        <xdr:grpSpPr>
          <a:xfrm>
            <a:off x="2498025" y="2365538"/>
            <a:ext cx="5695950" cy="2828925"/>
            <a:chOff x="390525" y="10810875"/>
            <a:chExt cx="5695950" cy="2676525"/>
          </a:xfrm>
        </xdr:grpSpPr>
        <xdr:sp macro="" textlink="">
          <xdr:nvSpPr>
            <xdr:cNvPr id="11" name="Shape 4">
              <a:extLst>
                <a:ext uri="{FF2B5EF4-FFF2-40B4-BE49-F238E27FC236}">
                  <a16:creationId xmlns:a16="http://schemas.microsoft.com/office/drawing/2014/main" id="{00000000-0008-0000-0800-00000B000000}"/>
                </a:ext>
              </a:extLst>
            </xdr:cNvPr>
            <xdr:cNvSpPr/>
          </xdr:nvSpPr>
          <xdr:spPr>
            <a:xfrm>
              <a:off x="390525" y="10810875"/>
              <a:ext cx="5695950" cy="2676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6" name="Shape 676" descr="Background">
              <a:extLst>
                <a:ext uri="{FF2B5EF4-FFF2-40B4-BE49-F238E27FC236}">
                  <a16:creationId xmlns:a16="http://schemas.microsoft.com/office/drawing/2014/main" id="{00000000-0008-0000-0800-0000A4020000}"/>
                </a:ext>
              </a:extLst>
            </xdr:cNvPr>
            <xdr:cNvSpPr/>
          </xdr:nvSpPr>
          <xdr:spPr>
            <a:xfrm>
              <a:off x="390525" y="10810875"/>
              <a:ext cx="5695950" cy="26765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77" name="Shape 677" descr="Decorative line">
              <a:extLst>
                <a:ext uri="{FF2B5EF4-FFF2-40B4-BE49-F238E27FC236}">
                  <a16:creationId xmlns:a16="http://schemas.microsoft.com/office/drawing/2014/main" id="{00000000-0008-0000-0800-0000A5020000}"/>
                </a:ext>
              </a:extLst>
            </xdr:cNvPr>
            <xdr:cNvCxnSpPr/>
          </xdr:nvCxnSpPr>
          <xdr:spPr>
            <a:xfrm>
              <a:off x="625449" y="11436986"/>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78" name="Shape 678" descr="Decorative line">
              <a:extLst>
                <a:ext uri="{FF2B5EF4-FFF2-40B4-BE49-F238E27FC236}">
                  <a16:creationId xmlns:a16="http://schemas.microsoft.com/office/drawing/2014/main" id="{00000000-0008-0000-0800-0000A6020000}"/>
                </a:ext>
              </a:extLst>
            </xdr:cNvPr>
            <xdr:cNvCxnSpPr/>
          </xdr:nvCxnSpPr>
          <xdr:spPr>
            <a:xfrm>
              <a:off x="625449" y="132492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79" name="Shape 679" descr="Secondary axis">
              <a:extLst>
                <a:ext uri="{FF2B5EF4-FFF2-40B4-BE49-F238E27FC236}">
                  <a16:creationId xmlns:a16="http://schemas.microsoft.com/office/drawing/2014/main" id="{00000000-0008-0000-0800-0000A7020000}"/>
                </a:ext>
              </a:extLst>
            </xdr:cNvPr>
            <xdr:cNvSpPr txBox="1"/>
          </xdr:nvSpPr>
          <xdr:spPr>
            <a:xfrm>
              <a:off x="622273" y="109295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Secondary axis</a:t>
              </a:r>
              <a:endParaRPr sz="2200" b="0">
                <a:solidFill>
                  <a:srgbClr val="3A3838"/>
                </a:solidFill>
                <a:latin typeface="Quattrocento Sans"/>
                <a:ea typeface="Quattrocento Sans"/>
                <a:cs typeface="Quattrocento Sans"/>
                <a:sym typeface="Quattrocento Sans"/>
              </a:endParaRPr>
            </a:p>
          </xdr:txBody>
        </xdr:sp>
        <xdr:sp macro="" textlink="">
          <xdr:nvSpPr>
            <xdr:cNvPr id="680" name="Shape 680"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8020000}"/>
                </a:ext>
              </a:extLst>
            </xdr:cNvPr>
            <xdr:cNvSpPr txBox="1"/>
          </xdr:nvSpPr>
          <xdr:spPr>
            <a:xfrm>
              <a:off x="619125" y="11456766"/>
              <a:ext cx="5300938" cy="170849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lang="en-US" sz="1050" b="1">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12" name="Shape 2">
          <a:extLst>
            <a:ext uri="{FF2B5EF4-FFF2-40B4-BE49-F238E27FC236}">
              <a16:creationId xmlns:a16="http://schemas.microsoft.com/office/drawing/2014/main" id="{00000000-0008-0000-0800-00000C000000}"/>
            </a:ext>
          </a:extLst>
        </xdr:cNvPr>
        <xdr:cNvGrpSpPr/>
      </xdr:nvGrpSpPr>
      <xdr:grpSpPr>
        <a:xfrm>
          <a:off x="6069330" y="6196965"/>
          <a:ext cx="5419725" cy="3219450"/>
          <a:chOff x="2636138" y="2170275"/>
          <a:chExt cx="5419725" cy="3219450"/>
        </a:xfrm>
      </xdr:grpSpPr>
      <xdr:grpSp>
        <xdr:nvGrpSpPr>
          <xdr:cNvPr id="681" name="Shape 681" descr="Chart showing Vertical and Horizontal axis">
            <a:extLst>
              <a:ext uri="{FF2B5EF4-FFF2-40B4-BE49-F238E27FC236}">
                <a16:creationId xmlns:a16="http://schemas.microsoft.com/office/drawing/2014/main" id="{00000000-0008-0000-0800-0000A9020000}"/>
              </a:ext>
            </a:extLst>
          </xdr:cNvPr>
          <xdr:cNvGrpSpPr/>
        </xdr:nvGrpSpPr>
        <xdr:grpSpPr>
          <a:xfrm>
            <a:off x="2636138" y="2170275"/>
            <a:ext cx="5419725" cy="3219450"/>
            <a:chOff x="6048375" y="6600825"/>
            <a:chExt cx="5419725" cy="3213895"/>
          </a:xfrm>
        </xdr:grpSpPr>
        <xdr:sp macro="" textlink="">
          <xdr:nvSpPr>
            <xdr:cNvPr id="13" name="Shape 4">
              <a:extLst>
                <a:ext uri="{FF2B5EF4-FFF2-40B4-BE49-F238E27FC236}">
                  <a16:creationId xmlns:a16="http://schemas.microsoft.com/office/drawing/2014/main" id="{00000000-0008-0000-0800-00000D000000}"/>
                </a:ext>
              </a:extLst>
            </xdr:cNvPr>
            <xdr:cNvSpPr/>
          </xdr:nvSpPr>
          <xdr:spPr>
            <a:xfrm>
              <a:off x="6048375" y="6600825"/>
              <a:ext cx="5419725" cy="3213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2" name="Shape 682" descr="Category axis">
              <a:extLst>
                <a:ext uri="{FF2B5EF4-FFF2-40B4-BE49-F238E27FC236}">
                  <a16:creationId xmlns:a16="http://schemas.microsoft.com/office/drawing/2014/main" id="{00000000-0008-0000-0800-0000AA020000}"/>
                </a:ext>
              </a:extLst>
            </xdr:cNvPr>
            <xdr:cNvSpPr txBox="1"/>
          </xdr:nvSpPr>
          <xdr:spPr>
            <a:xfrm>
              <a:off x="8010525" y="9480382"/>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(Category axis)</a:t>
              </a:r>
              <a:endParaRPr sz="1100" b="0" i="0">
                <a:solidFill>
                  <a:srgbClr val="3A3838"/>
                </a:solidFill>
                <a:latin typeface="Calibri"/>
                <a:ea typeface="Calibri"/>
                <a:cs typeface="Calibri"/>
                <a:sym typeface="Calibri"/>
              </a:endParaRPr>
            </a:p>
          </xdr:txBody>
        </xdr:sp>
        <xdr:sp macro="" textlink="">
          <xdr:nvSpPr>
            <xdr:cNvPr id="683" name="Shape 683" descr="Bracket line">
              <a:extLst>
                <a:ext uri="{FF2B5EF4-FFF2-40B4-BE49-F238E27FC236}">
                  <a16:creationId xmlns:a16="http://schemas.microsoft.com/office/drawing/2014/main" id="{00000000-0008-0000-0800-0000AB020000}"/>
                </a:ext>
              </a:extLst>
            </xdr:cNvPr>
            <xdr:cNvSpPr/>
          </xdr:nvSpPr>
          <xdr:spPr>
            <a:xfrm rot="5400000">
              <a:off x="10405107" y="8322832"/>
              <a:ext cx="181608" cy="1639578"/>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4" name="Shape 684" descr="Bracket line">
              <a:extLst>
                <a:ext uri="{FF2B5EF4-FFF2-40B4-BE49-F238E27FC236}">
                  <a16:creationId xmlns:a16="http://schemas.microsoft.com/office/drawing/2014/main" id="{00000000-0008-0000-0800-0000AC020000}"/>
                </a:ext>
              </a:extLst>
            </xdr:cNvPr>
            <xdr:cNvSpPr/>
          </xdr:nvSpPr>
          <xdr:spPr>
            <a:xfrm rot="-5400000" flipH="1">
              <a:off x="8413546" y="8321878"/>
              <a:ext cx="183793" cy="1640724"/>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5" name="Shape 685" descr="Bracket line">
              <a:extLst>
                <a:ext uri="{FF2B5EF4-FFF2-40B4-BE49-F238E27FC236}">
                  <a16:creationId xmlns:a16="http://schemas.microsoft.com/office/drawing/2014/main" id="{00000000-0008-0000-0800-0000AD020000}"/>
                </a:ext>
              </a:extLst>
            </xdr:cNvPr>
            <xdr:cNvSpPr/>
          </xdr:nvSpPr>
          <xdr:spPr>
            <a:xfrm>
              <a:off x="8987136" y="9228997"/>
              <a:ext cx="53717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6" name="Shape 686" descr="Bracket line">
              <a:extLst>
                <a:ext uri="{FF2B5EF4-FFF2-40B4-BE49-F238E27FC236}">
                  <a16:creationId xmlns:a16="http://schemas.microsoft.com/office/drawing/2014/main" id="{00000000-0008-0000-0800-0000AE020000}"/>
                </a:ext>
              </a:extLst>
            </xdr:cNvPr>
            <xdr:cNvSpPr/>
          </xdr:nvSpPr>
          <xdr:spPr>
            <a:xfrm flipH="1">
              <a:off x="9524312" y="9220181"/>
              <a:ext cx="53717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7" name="Shape 687" descr="Horizontal axis">
              <a:extLst>
                <a:ext uri="{FF2B5EF4-FFF2-40B4-BE49-F238E27FC236}">
                  <a16:creationId xmlns:a16="http://schemas.microsoft.com/office/drawing/2014/main" id="{00000000-0008-0000-0800-0000AF020000}"/>
                </a:ext>
              </a:extLst>
            </xdr:cNvPr>
            <xdr:cNvSpPr txBox="1"/>
          </xdr:nvSpPr>
          <xdr:spPr>
            <a:xfrm>
              <a:off x="8010525" y="9337507"/>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Horizontal axis</a:t>
              </a:r>
              <a:endParaRPr sz="1100" b="0" i="0">
                <a:solidFill>
                  <a:srgbClr val="3A3838"/>
                </a:solidFill>
                <a:latin typeface="Calibri"/>
                <a:ea typeface="Calibri"/>
                <a:cs typeface="Calibri"/>
                <a:sym typeface="Calibri"/>
              </a:endParaRPr>
            </a:p>
          </xdr:txBody>
        </xdr:sp>
        <xdr:sp macro="" textlink="">
          <xdr:nvSpPr>
            <xdr:cNvPr id="688" name="Shape 688" descr="Vertical axis">
              <a:extLst>
                <a:ext uri="{FF2B5EF4-FFF2-40B4-BE49-F238E27FC236}">
                  <a16:creationId xmlns:a16="http://schemas.microsoft.com/office/drawing/2014/main" id="{00000000-0008-0000-0800-0000B0020000}"/>
                </a:ext>
              </a:extLst>
            </xdr:cNvPr>
            <xdr:cNvSpPr txBox="1"/>
          </xdr:nvSpPr>
          <xdr:spPr>
            <a:xfrm>
              <a:off x="6048375" y="7718257"/>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Vertical axis</a:t>
              </a:r>
              <a:endParaRPr sz="1400"/>
            </a:p>
          </xdr:txBody>
        </xdr:sp>
        <xdr:sp macro="" textlink="">
          <xdr:nvSpPr>
            <xdr:cNvPr id="689" name="Shape 689" descr="Value axis">
              <a:extLst>
                <a:ext uri="{FF2B5EF4-FFF2-40B4-BE49-F238E27FC236}">
                  <a16:creationId xmlns:a16="http://schemas.microsoft.com/office/drawing/2014/main" id="{00000000-0008-0000-0800-0000B1020000}"/>
                </a:ext>
              </a:extLst>
            </xdr:cNvPr>
            <xdr:cNvSpPr txBox="1"/>
          </xdr:nvSpPr>
          <xdr:spPr>
            <a:xfrm>
              <a:off x="6048375" y="7861132"/>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(Value axis)</a:t>
              </a:r>
              <a:endParaRPr sz="1400"/>
            </a:p>
          </xdr:txBody>
        </xdr:sp>
        <xdr:sp macro="" textlink="">
          <xdr:nvSpPr>
            <xdr:cNvPr id="690" name="Shape 690" descr="Bracket line">
              <a:extLst>
                <a:ext uri="{FF2B5EF4-FFF2-40B4-BE49-F238E27FC236}">
                  <a16:creationId xmlns:a16="http://schemas.microsoft.com/office/drawing/2014/main" id="{00000000-0008-0000-0800-0000B2020000}"/>
                </a:ext>
              </a:extLst>
            </xdr:cNvPr>
            <xdr:cNvSpPr/>
          </xdr:nvSpPr>
          <xdr:spPr>
            <a:xfrm rot="10800000">
              <a:off x="7121654" y="7987498"/>
              <a:ext cx="181608" cy="80408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1" name="Shape 691" descr="Bracket line">
              <a:extLst>
                <a:ext uri="{FF2B5EF4-FFF2-40B4-BE49-F238E27FC236}">
                  <a16:creationId xmlns:a16="http://schemas.microsoft.com/office/drawing/2014/main" id="{00000000-0008-0000-0800-0000B3020000}"/>
                </a:ext>
              </a:extLst>
            </xdr:cNvPr>
            <xdr:cNvSpPr/>
          </xdr:nvSpPr>
          <xdr:spPr>
            <a:xfrm flipH="1">
              <a:off x="7120941" y="7011053"/>
              <a:ext cx="183793" cy="804642"/>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2" name="Shape 692" descr="Bracket line">
              <a:extLst>
                <a:ext uri="{FF2B5EF4-FFF2-40B4-BE49-F238E27FC236}">
                  <a16:creationId xmlns:a16="http://schemas.microsoft.com/office/drawing/2014/main" id="{00000000-0008-0000-0800-0000B4020000}"/>
                </a:ext>
              </a:extLst>
            </xdr:cNvPr>
            <xdr:cNvSpPr/>
          </xdr:nvSpPr>
          <xdr:spPr>
            <a:xfrm rot="5400000">
              <a:off x="6890772" y="7677738"/>
              <a:ext cx="263441"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3" name="Shape 693" descr="Bracket line">
              <a:extLst>
                <a:ext uri="{FF2B5EF4-FFF2-40B4-BE49-F238E27FC236}">
                  <a16:creationId xmlns:a16="http://schemas.microsoft.com/office/drawing/2014/main" id="{00000000-0008-0000-0800-0000B5020000}"/>
                </a:ext>
              </a:extLst>
            </xdr:cNvPr>
            <xdr:cNvSpPr/>
          </xdr:nvSpPr>
          <xdr:spPr>
            <a:xfrm rot="5400000" flipH="1">
              <a:off x="6892976" y="7934567"/>
              <a:ext cx="263441"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14" name="Shape 2">
          <a:extLst>
            <a:ext uri="{FF2B5EF4-FFF2-40B4-BE49-F238E27FC236}">
              <a16:creationId xmlns:a16="http://schemas.microsoft.com/office/drawing/2014/main" id="{00000000-0008-0000-0800-00000E000000}"/>
            </a:ext>
          </a:extLst>
        </xdr:cNvPr>
        <xdr:cNvGrpSpPr/>
      </xdr:nvGrpSpPr>
      <xdr:grpSpPr>
        <a:xfrm>
          <a:off x="390525" y="13376910"/>
          <a:ext cx="5695950" cy="3362325"/>
          <a:chOff x="2498025" y="2098838"/>
          <a:chExt cx="5695950" cy="3362325"/>
        </a:xfrm>
      </xdr:grpSpPr>
      <xdr:grpSp>
        <xdr:nvGrpSpPr>
          <xdr:cNvPr id="694" name="Shape 694" descr="More information on the web, contains links to the web&#10;Back to top&#10;Next step">
            <a:extLst>
              <a:ext uri="{FF2B5EF4-FFF2-40B4-BE49-F238E27FC236}">
                <a16:creationId xmlns:a16="http://schemas.microsoft.com/office/drawing/2014/main" id="{00000000-0008-0000-0800-0000B6020000}"/>
              </a:ext>
            </a:extLst>
          </xdr:cNvPr>
          <xdr:cNvGrpSpPr/>
        </xdr:nvGrpSpPr>
        <xdr:grpSpPr>
          <a:xfrm>
            <a:off x="2498025" y="2098838"/>
            <a:ext cx="5695950" cy="3362325"/>
            <a:chOff x="0" y="0"/>
            <a:chExt cx="5695950" cy="3267075"/>
          </a:xfrm>
        </xdr:grpSpPr>
        <xdr:sp macro="" textlink="">
          <xdr:nvSpPr>
            <xdr:cNvPr id="15" name="Shape 4">
              <a:extLst>
                <a:ext uri="{FF2B5EF4-FFF2-40B4-BE49-F238E27FC236}">
                  <a16:creationId xmlns:a16="http://schemas.microsoft.com/office/drawing/2014/main" id="{00000000-0008-0000-0800-00000F000000}"/>
                </a:ext>
              </a:extLst>
            </xdr:cNvPr>
            <xdr:cNvSpPr/>
          </xdr:nvSpPr>
          <xdr:spPr>
            <a:xfrm>
              <a:off x="0" y="0"/>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5" name="Shape 695" descr="Background">
              <a:extLst>
                <a:ext uri="{FF2B5EF4-FFF2-40B4-BE49-F238E27FC236}">
                  <a16:creationId xmlns:a16="http://schemas.microsoft.com/office/drawing/2014/main" id="{00000000-0008-0000-0800-0000B7020000}"/>
                </a:ext>
              </a:extLst>
            </xdr:cNvPr>
            <xdr:cNvSpPr/>
          </xdr:nvSpPr>
          <xdr:spPr>
            <a:xfrm>
              <a:off x="0" y="0"/>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96" name="Shape 696" descr="More information on the web">
              <a:extLst>
                <a:ext uri="{FF2B5EF4-FFF2-40B4-BE49-F238E27FC236}">
                  <a16:creationId xmlns:a16="http://schemas.microsoft.com/office/drawing/2014/main" id="{00000000-0008-0000-0800-0000B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97" name="Shape 697" descr="Decorative line">
              <a:extLst>
                <a:ext uri="{FF2B5EF4-FFF2-40B4-BE49-F238E27FC236}">
                  <a16:creationId xmlns:a16="http://schemas.microsoft.com/office/drawing/2014/main" id="{00000000-0008-0000-0800-0000B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98" name="Shape 698" descr="Back to top, hyperlinked to cell A1">
              <a:hlinkClick xmlns:r="http://schemas.openxmlformats.org/officeDocument/2006/relationships" r:id="rId5"/>
              <a:extLst>
                <a:ext uri="{FF2B5EF4-FFF2-40B4-BE49-F238E27FC236}">
                  <a16:creationId xmlns:a16="http://schemas.microsoft.com/office/drawing/2014/main" id="{00000000-0008-0000-0800-0000BA020000}"/>
                </a:ext>
              </a:extLst>
            </xdr:cNvPr>
            <xdr:cNvSpPr/>
          </xdr:nvSpPr>
          <xdr:spPr>
            <a:xfrm>
              <a:off x="234924" y="250277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99" name="Shape 699" descr="Decorative line">
              <a:extLst>
                <a:ext uri="{FF2B5EF4-FFF2-40B4-BE49-F238E27FC236}">
                  <a16:creationId xmlns:a16="http://schemas.microsoft.com/office/drawing/2014/main" id="{00000000-0008-0000-0800-0000BB020000}"/>
                </a:ext>
              </a:extLst>
            </xdr:cNvPr>
            <xdr:cNvCxnSpPr/>
          </xdr:nvCxnSpPr>
          <xdr:spPr>
            <a:xfrm>
              <a:off x="234924" y="22574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00" name="Shape 700" descr="Next step button, hyperlinked to next sheet">
              <a:hlinkClick xmlns:r="http://schemas.openxmlformats.org/officeDocument/2006/relationships" r:id="rId4"/>
              <a:extLst>
                <a:ext uri="{FF2B5EF4-FFF2-40B4-BE49-F238E27FC236}">
                  <a16:creationId xmlns:a16="http://schemas.microsoft.com/office/drawing/2014/main" id="{00000000-0008-0000-0800-0000BC02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01" name="Shape 701" descr="Create a chart from start to finish, hyperlinked to web">
              <a:hlinkClick xmlns:r="http://schemas.openxmlformats.org/officeDocument/2006/relationships" r:id="rId6"/>
              <a:extLst>
                <a:ext uri="{FF2B5EF4-FFF2-40B4-BE49-F238E27FC236}">
                  <a16:creationId xmlns:a16="http://schemas.microsoft.com/office/drawing/2014/main" id="{00000000-0008-0000-0800-0000BD020000}"/>
                </a:ext>
              </a:extLst>
            </xdr:cNvPr>
            <xdr:cNvSpPr txBox="1"/>
          </xdr:nvSpPr>
          <xdr:spPr>
            <a:xfrm>
              <a:off x="638783" y="794849"/>
              <a:ext cx="22758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id="702" name="Shape 702" descr="Arrow">
              <a:hlinkClick xmlns:r="http://schemas.openxmlformats.org/officeDocument/2006/relationships" r:id="rId6"/>
              <a:extLst>
                <a:ext uri="{FF2B5EF4-FFF2-40B4-BE49-F238E27FC236}">
                  <a16:creationId xmlns:a16="http://schemas.microsoft.com/office/drawing/2014/main" id="{00000000-0008-0000-0800-0000BE02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703" name="Shape 703" descr="Create a combo chart with a secondary axis, hyperlinked to web">
              <a:hlinkClick xmlns:r="http://schemas.openxmlformats.org/officeDocument/2006/relationships" r:id="rId8"/>
              <a:extLst>
                <a:ext uri="{FF2B5EF4-FFF2-40B4-BE49-F238E27FC236}">
                  <a16:creationId xmlns:a16="http://schemas.microsoft.com/office/drawing/2014/main" id="{00000000-0008-0000-0800-0000BF020000}"/>
                </a:ext>
              </a:extLst>
            </xdr:cNvPr>
            <xdr:cNvSpPr txBox="1"/>
          </xdr:nvSpPr>
          <xdr:spPr>
            <a:xfrm>
              <a:off x="638783" y="1259456"/>
              <a:ext cx="30188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id="704" name="Shape 704" descr="Arrow">
              <a:hlinkClick xmlns:r="http://schemas.openxmlformats.org/officeDocument/2006/relationships" r:id="rId8"/>
              <a:extLst>
                <a:ext uri="{FF2B5EF4-FFF2-40B4-BE49-F238E27FC236}">
                  <a16:creationId xmlns:a16="http://schemas.microsoft.com/office/drawing/2014/main" id="{00000000-0008-0000-0800-0000C002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sp macro="" textlink="">
          <xdr:nvSpPr>
            <xdr:cNvPr id="705" name="Shape 705" descr="Available chart types in Office, hyperlinked to web">
              <a:hlinkClick xmlns:r="http://schemas.openxmlformats.org/officeDocument/2006/relationships" r:id="rId9"/>
              <a:extLst>
                <a:ext uri="{FF2B5EF4-FFF2-40B4-BE49-F238E27FC236}">
                  <a16:creationId xmlns:a16="http://schemas.microsoft.com/office/drawing/2014/main" id="{00000000-0008-0000-0800-0000C1020000}"/>
                </a:ext>
              </a:extLst>
            </xdr:cNvPr>
            <xdr:cNvSpPr txBox="1"/>
          </xdr:nvSpPr>
          <xdr:spPr>
            <a:xfrm>
              <a:off x="638783" y="1726622"/>
              <a:ext cx="20853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id="706" name="Shape 706" descr="Arrow">
              <a:hlinkClick xmlns:r="http://schemas.openxmlformats.org/officeDocument/2006/relationships" r:id="rId9"/>
              <a:extLst>
                <a:ext uri="{FF2B5EF4-FFF2-40B4-BE49-F238E27FC236}">
                  <a16:creationId xmlns:a16="http://schemas.microsoft.com/office/drawing/2014/main" id="{00000000-0008-0000-0800-0000C2020000}"/>
                </a:ext>
              </a:extLst>
            </xdr:cNvPr>
            <xdr:cNvPicPr preferRelativeResize="0"/>
          </xdr:nvPicPr>
          <xdr:blipFill rotWithShape="1">
            <a:blip xmlns:r="http://schemas.openxmlformats.org/officeDocument/2006/relationships" r:embed="rId7">
              <a:alphaModFix/>
            </a:blip>
            <a:srcRect/>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16" name="Shape 2">
          <a:extLst>
            <a:ext uri="{FF2B5EF4-FFF2-40B4-BE49-F238E27FC236}">
              <a16:creationId xmlns:a16="http://schemas.microsoft.com/office/drawing/2014/main" id="{00000000-0008-0000-0800-000010000000}"/>
            </a:ext>
          </a:extLst>
        </xdr:cNvPr>
        <xdr:cNvGrpSpPr/>
      </xdr:nvGrpSpPr>
      <xdr:grpSpPr>
        <a:xfrm>
          <a:off x="11991975" y="13443585"/>
          <a:ext cx="1447800" cy="1143000"/>
          <a:chOff x="4622100" y="3208499"/>
          <a:chExt cx="1447800" cy="1143001"/>
        </a:xfrm>
      </xdr:grpSpPr>
      <xdr:grpSp>
        <xdr:nvGrpSpPr>
          <xdr:cNvPr id="707" name="Shape 707" descr="Data that supports the secondary axis above">
            <a:extLst>
              <a:ext uri="{FF2B5EF4-FFF2-40B4-BE49-F238E27FC236}">
                <a16:creationId xmlns:a16="http://schemas.microsoft.com/office/drawing/2014/main" id="{00000000-0008-0000-0800-0000C3020000}"/>
              </a:ext>
            </a:extLst>
          </xdr:cNvPr>
          <xdr:cNvGrpSpPr/>
        </xdr:nvGrpSpPr>
        <xdr:grpSpPr>
          <a:xfrm>
            <a:off x="4622100" y="3208499"/>
            <a:ext cx="1447800" cy="1143001"/>
            <a:chOff x="11627124" y="13830298"/>
            <a:chExt cx="1447800" cy="1143002"/>
          </a:xfrm>
        </xdr:grpSpPr>
        <xdr:sp macro="" textlink="">
          <xdr:nvSpPr>
            <xdr:cNvPr id="17" name="Shape 4">
              <a:extLst>
                <a:ext uri="{FF2B5EF4-FFF2-40B4-BE49-F238E27FC236}">
                  <a16:creationId xmlns:a16="http://schemas.microsoft.com/office/drawing/2014/main" id="{00000000-0008-0000-0800-000011000000}"/>
                </a:ext>
              </a:extLst>
            </xdr:cNvPr>
            <xdr:cNvSpPr/>
          </xdr:nvSpPr>
          <xdr:spPr>
            <a:xfrm>
              <a:off x="11627124" y="13830298"/>
              <a:ext cx="1447800" cy="114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8" name="Shape 708" descr="Bracket line">
              <a:extLst>
                <a:ext uri="{FF2B5EF4-FFF2-40B4-BE49-F238E27FC236}">
                  <a16:creationId xmlns:a16="http://schemas.microsoft.com/office/drawing/2014/main" id="{00000000-0008-0000-0800-0000C4020000}"/>
                </a:ext>
              </a:extLst>
            </xdr:cNvPr>
            <xdr:cNvSpPr/>
          </xdr:nvSpPr>
          <xdr:spPr>
            <a:xfrm>
              <a:off x="11638122" y="13830298"/>
              <a:ext cx="181608" cy="4688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09" name="Shape 709" descr="Bracket line">
              <a:extLst>
                <a:ext uri="{FF2B5EF4-FFF2-40B4-BE49-F238E27FC236}">
                  <a16:creationId xmlns:a16="http://schemas.microsoft.com/office/drawing/2014/main" id="{00000000-0008-0000-0800-0000C5020000}"/>
                </a:ext>
              </a:extLst>
            </xdr:cNvPr>
            <xdr:cNvSpPr/>
          </xdr:nvSpPr>
          <xdr:spPr>
            <a:xfrm rot="10800000" flipH="1">
              <a:off x="11627124" y="14399336"/>
              <a:ext cx="183793" cy="469187"/>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0" name="Shape 710" descr="Bracket line">
              <a:extLst>
                <a:ext uri="{FF2B5EF4-FFF2-40B4-BE49-F238E27FC236}">
                  <a16:creationId xmlns:a16="http://schemas.microsoft.com/office/drawing/2014/main" id="{00000000-0008-0000-0800-0000C6020000}"/>
                </a:ext>
              </a:extLst>
            </xdr:cNvPr>
            <xdr:cNvSpPr/>
          </xdr:nvSpPr>
          <xdr:spPr>
            <a:xfrm rot="-5400000">
              <a:off x="11842084" y="14306264"/>
              <a:ext cx="15361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1" name="Shape 711" descr="Bracket line">
              <a:extLst>
                <a:ext uri="{FF2B5EF4-FFF2-40B4-BE49-F238E27FC236}">
                  <a16:creationId xmlns:a16="http://schemas.microsoft.com/office/drawing/2014/main" id="{00000000-0008-0000-0800-0000C7020000}"/>
                </a:ext>
              </a:extLst>
            </xdr:cNvPr>
            <xdr:cNvSpPr/>
          </xdr:nvSpPr>
          <xdr:spPr>
            <a:xfrm rot="-5400000" flipH="1">
              <a:off x="11839880" y="14146039"/>
              <a:ext cx="15361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2" name="Shape 712" descr="Data that supports the secondary axis above">
              <a:extLst>
                <a:ext uri="{FF2B5EF4-FFF2-40B4-BE49-F238E27FC236}">
                  <a16:creationId xmlns:a16="http://schemas.microsoft.com/office/drawing/2014/main" id="{00000000-0008-0000-0800-0000C8020000}"/>
                </a:ext>
              </a:extLst>
            </xdr:cNvPr>
            <xdr:cNvSpPr txBox="1"/>
          </xdr:nvSpPr>
          <xdr:spPr>
            <a:xfrm>
              <a:off x="11849099" y="13928556"/>
              <a:ext cx="1225825" cy="1044744"/>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Data that supports the secondary axis above</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18" name="Shape 2">
          <a:extLst>
            <a:ext uri="{FF2B5EF4-FFF2-40B4-BE49-F238E27FC236}">
              <a16:creationId xmlns:a16="http://schemas.microsoft.com/office/drawing/2014/main" id="{00000000-0008-0000-0800-000012000000}"/>
            </a:ext>
          </a:extLst>
        </xdr:cNvPr>
        <xdr:cNvGrpSpPr/>
      </xdr:nvGrpSpPr>
      <xdr:grpSpPr>
        <a:xfrm>
          <a:off x="7277100" y="14729460"/>
          <a:ext cx="2990850" cy="1276350"/>
          <a:chOff x="3850575" y="3141825"/>
          <a:chExt cx="2990850" cy="1276350"/>
        </a:xfrm>
      </xdr:grpSpPr>
      <xdr:grpSp>
        <xdr:nvGrpSpPr>
          <xdr:cNvPr id="713" name="Shape 713"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9020000}"/>
              </a:ext>
            </a:extLst>
          </xdr:cNvPr>
          <xdr:cNvGrpSpPr/>
        </xdr:nvGrpSpPr>
        <xdr:grpSpPr>
          <a:xfrm>
            <a:off x="3850575" y="3141825"/>
            <a:ext cx="2990850" cy="1276350"/>
            <a:chOff x="7096125" y="15201900"/>
            <a:chExt cx="3000375" cy="1219200"/>
          </a:xfrm>
        </xdr:grpSpPr>
        <xdr:sp macro="" textlink="">
          <xdr:nvSpPr>
            <xdr:cNvPr id="19" name="Shape 4">
              <a:extLst>
                <a:ext uri="{FF2B5EF4-FFF2-40B4-BE49-F238E27FC236}">
                  <a16:creationId xmlns:a16="http://schemas.microsoft.com/office/drawing/2014/main" id="{00000000-0008-0000-0800-000013000000}"/>
                </a:ext>
              </a:extLst>
            </xdr:cNvPr>
            <xdr:cNvSpPr/>
          </xdr:nvSpPr>
          <xdr:spPr>
            <a:xfrm>
              <a:off x="7096125" y="15201900"/>
              <a:ext cx="3000375" cy="121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4" name="Shape 714"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A020000}"/>
                </a:ext>
              </a:extLst>
            </xdr:cNvPr>
            <xdr:cNvSpPr txBox="1"/>
          </xdr:nvSpPr>
          <xdr:spPr>
            <a:xfrm>
              <a:off x="7455706" y="15201900"/>
              <a:ext cx="2640794" cy="1219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making a combo chart. Select the data above, and then click </a:t>
              </a:r>
              <a:r>
                <a:rPr lang="en-US" sz="1100" b="1">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lang="en-US" sz="1100" b="1">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lang="en-US" sz="1100" b="1">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lang="en-US" sz="1100" b="1">
                  <a:solidFill>
                    <a:srgbClr val="3A3838"/>
                  </a:solidFill>
                  <a:latin typeface="Calibri"/>
                  <a:ea typeface="Calibri"/>
                  <a:cs typeface="Calibri"/>
                  <a:sym typeface="Calibri"/>
                </a:rPr>
                <a:t>Food sales</a:t>
              </a:r>
              <a:r>
                <a:rPr lang="en-US" sz="1100" b="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715" name="Shape 715" descr="Ribbon">
              <a:extLst>
                <a:ext uri="{FF2B5EF4-FFF2-40B4-BE49-F238E27FC236}">
                  <a16:creationId xmlns:a16="http://schemas.microsoft.com/office/drawing/2014/main" id="{00000000-0008-0000-0800-0000CB020000}"/>
                </a:ext>
              </a:extLst>
            </xdr:cNvPr>
            <xdr:cNvPicPr preferRelativeResize="0"/>
          </xdr:nvPicPr>
          <xdr:blipFill rotWithShape="1">
            <a:blip xmlns:r="http://schemas.openxmlformats.org/officeDocument/2006/relationships" r:embed="rId3">
              <a:alphaModFix/>
            </a:blip>
            <a:srcRect/>
            <a:stretch/>
          </xdr:blipFill>
          <xdr:spPr>
            <a:xfrm>
              <a:off x="7096125" y="15256727"/>
              <a:ext cx="471716" cy="439736"/>
            </a:xfrm>
            <a:prstGeom prst="rect">
              <a:avLst/>
            </a:prstGeom>
            <a:noFill/>
            <a:ln>
              <a:noFill/>
            </a:ln>
          </xdr:spPr>
        </xdr:pic>
      </xdr:grpSp>
    </xdr:grpSp>
    <xdr:clientData fLocksWithSheet="0"/>
  </xdr:oneCellAnchor>
  <xdr:twoCellAnchor>
    <xdr:from>
      <xdr:col>3</xdr:col>
      <xdr:colOff>975360</xdr:colOff>
      <xdr:row>0</xdr:row>
      <xdr:rowOff>537210</xdr:rowOff>
    </xdr:from>
    <xdr:to>
      <xdr:col>7</xdr:col>
      <xdr:colOff>556260</xdr:colOff>
      <xdr:row>14</xdr:row>
      <xdr:rowOff>41910</xdr:rowOff>
    </xdr:to>
    <xdr:graphicFrame macro="">
      <xdr:nvGraphicFramePr>
        <xdr:cNvPr id="20" name="Chart 19">
          <a:extLst>
            <a:ext uri="{FF2B5EF4-FFF2-40B4-BE49-F238E27FC236}">
              <a16:creationId xmlns:a16="http://schemas.microsoft.com/office/drawing/2014/main" id="{3833499F-DFFD-F8D1-DD73-2B402ABFA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900-000002000000}"/>
            </a:ext>
          </a:extLst>
        </xdr:cNvPr>
        <xdr:cNvGrpSpPr/>
      </xdr:nvGrpSpPr>
      <xdr:grpSpPr>
        <a:xfrm>
          <a:off x="333375" y="266700"/>
          <a:ext cx="5695950" cy="4619625"/>
          <a:chOff x="2498025" y="1470188"/>
          <a:chExt cx="5695950" cy="4619625"/>
        </a:xfrm>
      </xdr:grpSpPr>
      <xdr:grpSp>
        <xdr:nvGrpSpPr>
          <xdr:cNvPr id="716" name="Shape 716"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900-0000CC020000}"/>
              </a:ext>
            </a:extLst>
          </xdr:cNvPr>
          <xdr:cNvGrpSpPr/>
        </xdr:nvGrpSpPr>
        <xdr:grpSpPr>
          <a:xfrm>
            <a:off x="2498025" y="1470188"/>
            <a:ext cx="5695950" cy="4619625"/>
            <a:chOff x="0" y="52174"/>
            <a:chExt cx="5695950" cy="4619625"/>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0" y="52174"/>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7" name="Shape 717" descr="Background">
              <a:extLst>
                <a:ext uri="{FF2B5EF4-FFF2-40B4-BE49-F238E27FC236}">
                  <a16:creationId xmlns:a16="http://schemas.microsoft.com/office/drawing/2014/main" id="{00000000-0008-0000-0900-0000CD020000}"/>
                </a:ext>
              </a:extLst>
            </xdr:cNvPr>
            <xdr:cNvSpPr/>
          </xdr:nvSpPr>
          <xdr:spPr>
            <a:xfrm>
              <a:off x="0" y="52174"/>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18" name="Shape 718" descr="Summarize data with PivotTables">
              <a:extLst>
                <a:ext uri="{FF2B5EF4-FFF2-40B4-BE49-F238E27FC236}">
                  <a16:creationId xmlns:a16="http://schemas.microsoft.com/office/drawing/2014/main" id="{00000000-0008-0000-0900-0000CE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macro="">
          <xdr:nvCxnSpPr>
            <xdr:cNvPr id="719" name="Shape 719" descr="Decorative line">
              <a:extLst>
                <a:ext uri="{FF2B5EF4-FFF2-40B4-BE49-F238E27FC236}">
                  <a16:creationId xmlns:a16="http://schemas.microsoft.com/office/drawing/2014/main" id="{00000000-0008-0000-0900-0000CF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0" name="Shape 720" descr="Dive down for more detail">
              <a:extLst>
                <a:ext uri="{FF2B5EF4-FFF2-40B4-BE49-F238E27FC236}">
                  <a16:creationId xmlns:a16="http://schemas.microsoft.com/office/drawing/2014/main" id="{00000000-0008-0000-0900-0000D0020000}"/>
                </a:ext>
              </a:extLst>
            </xdr:cNvPr>
            <xdr:cNvSpPr/>
          </xdr:nvSpPr>
          <xdr:spPr>
            <a:xfrm>
              <a:off x="234924" y="395790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721" name="Shape 721" descr="Decorative line">
              <a:extLst>
                <a:ext uri="{FF2B5EF4-FFF2-40B4-BE49-F238E27FC236}">
                  <a16:creationId xmlns:a16="http://schemas.microsoft.com/office/drawing/2014/main" id="{00000000-0008-0000-0900-0000D1020000}"/>
                </a:ext>
              </a:extLst>
            </xdr:cNvPr>
            <xdr:cNvCxnSpPr/>
          </xdr:nvCxnSpPr>
          <xdr:spPr>
            <a:xfrm>
              <a:off x="234924" y="373362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2" name="Shape 722" descr="Next step button, hyperlinked to next sheet">
              <a:hlinkClick xmlns:r="http://schemas.openxmlformats.org/officeDocument/2006/relationships" r:id="rId1"/>
              <a:extLst>
                <a:ext uri="{FF2B5EF4-FFF2-40B4-BE49-F238E27FC236}">
                  <a16:creationId xmlns:a16="http://schemas.microsoft.com/office/drawing/2014/main" id="{00000000-0008-0000-0900-0000D202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23" name="Shape 723"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900-0000D3020000}"/>
                </a:ext>
              </a:extLst>
            </xdr:cNvPr>
            <xdr:cNvSpPr txBox="1"/>
          </xdr:nvSpPr>
          <xdr:spPr>
            <a:xfrm>
              <a:off x="638783" y="814277"/>
              <a:ext cx="4809516" cy="63807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macro="" textlink="">
          <xdr:nvSpPr>
            <xdr:cNvPr id="724" name="Shape 724" descr="1">
              <a:extLst>
                <a:ext uri="{FF2B5EF4-FFF2-40B4-BE49-F238E27FC236}">
                  <a16:creationId xmlns:a16="http://schemas.microsoft.com/office/drawing/2014/main" id="{00000000-0008-0000-0900-0000D4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25" name="Shape 725"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900-0000D5020000}"/>
                </a:ext>
              </a:extLst>
            </xdr:cNvPr>
            <xdr:cNvSpPr txBox="1"/>
          </xdr:nvSpPr>
          <xdr:spPr>
            <a:xfrm>
              <a:off x="638783" y="1483807"/>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macro="" textlink="">
          <xdr:nvSpPr>
            <xdr:cNvPr id="726" name="Shape 726" descr="2">
              <a:extLst>
                <a:ext uri="{FF2B5EF4-FFF2-40B4-BE49-F238E27FC236}">
                  <a16:creationId xmlns:a16="http://schemas.microsoft.com/office/drawing/2014/main" id="{00000000-0008-0000-0900-0000D6020000}"/>
                </a:ext>
              </a:extLst>
            </xdr:cNvPr>
            <xdr:cNvSpPr/>
          </xdr:nvSpPr>
          <xdr:spPr>
            <a:xfrm>
              <a:off x="231749" y="14413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27" name="Shape 727"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900-0000D7020000}"/>
                </a:ext>
              </a:extLst>
            </xdr:cNvPr>
            <xdr:cNvSpPr txBox="1"/>
          </xdr:nvSpPr>
          <xdr:spPr>
            <a:xfrm>
              <a:off x="638783" y="1988451"/>
              <a:ext cx="4809516" cy="6640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lang="en-US" sz="1100" b="1">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728" name="Shape 728" descr="3">
              <a:extLst>
                <a:ext uri="{FF2B5EF4-FFF2-40B4-BE49-F238E27FC236}">
                  <a16:creationId xmlns:a16="http://schemas.microsoft.com/office/drawing/2014/main" id="{00000000-0008-0000-0900-0000D8020000}"/>
                </a:ext>
              </a:extLst>
            </xdr:cNvPr>
            <xdr:cNvSpPr/>
          </xdr:nvSpPr>
          <xdr:spPr>
            <a:xfrm>
              <a:off x="231749" y="19459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29" name="Shape 729" descr="The PivotTable Fields pane appears. At the bottom of the pane, under Rows, click Product and then click Remove Field">
              <a:extLst>
                <a:ext uri="{FF2B5EF4-FFF2-40B4-BE49-F238E27FC236}">
                  <a16:creationId xmlns:a16="http://schemas.microsoft.com/office/drawing/2014/main" id="{00000000-0008-0000-0900-0000D9020000}"/>
                </a:ext>
              </a:extLst>
            </xdr:cNvPr>
            <xdr:cNvSpPr txBox="1"/>
          </xdr:nvSpPr>
          <xdr:spPr>
            <a:xfrm>
              <a:off x="638783" y="2651970"/>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 Fields pane appears. At the bottom of the pane, under </a:t>
              </a:r>
              <a:r>
                <a:rPr lang="en-US" sz="1100" b="1">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lang="en-US" sz="1100" b="1">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730" name="Shape 730" descr="4">
              <a:extLst>
                <a:ext uri="{FF2B5EF4-FFF2-40B4-BE49-F238E27FC236}">
                  <a16:creationId xmlns:a16="http://schemas.microsoft.com/office/drawing/2014/main" id="{00000000-0008-0000-0900-0000DA020000}"/>
                </a:ext>
              </a:extLst>
            </xdr:cNvPr>
            <xdr:cNvSpPr/>
          </xdr:nvSpPr>
          <xdr:spPr>
            <a:xfrm>
              <a:off x="231749" y="26094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31" name="Shape 731" descr="At the top of the pane, click the checkbox for Salesperson. Now you can see who’s the leading salesperson">
              <a:extLst>
                <a:ext uri="{FF2B5EF4-FFF2-40B4-BE49-F238E27FC236}">
                  <a16:creationId xmlns:a16="http://schemas.microsoft.com/office/drawing/2014/main" id="{00000000-0008-0000-0900-0000DB020000}"/>
                </a:ext>
              </a:extLst>
            </xdr:cNvPr>
            <xdr:cNvSpPr txBox="1"/>
          </xdr:nvSpPr>
          <xdr:spPr>
            <a:xfrm>
              <a:off x="638783" y="3173897"/>
              <a:ext cx="4809516" cy="4882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macro="" textlink="">
          <xdr:nvSpPr>
            <xdr:cNvPr id="732" name="Shape 732" descr="5">
              <a:extLst>
                <a:ext uri="{FF2B5EF4-FFF2-40B4-BE49-F238E27FC236}">
                  <a16:creationId xmlns:a16="http://schemas.microsoft.com/office/drawing/2014/main" id="{00000000-0008-0000-0900-0000DC020000}"/>
                </a:ext>
              </a:extLst>
            </xdr:cNvPr>
            <xdr:cNvSpPr/>
          </xdr:nvSpPr>
          <xdr:spPr>
            <a:xfrm>
              <a:off x="231749" y="309156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5734050"/>
    <xdr:grpSp>
      <xdr:nvGrpSpPr>
        <xdr:cNvPr id="3" name="Shape 2">
          <a:extLst>
            <a:ext uri="{FF2B5EF4-FFF2-40B4-BE49-F238E27FC236}">
              <a16:creationId xmlns:a16="http://schemas.microsoft.com/office/drawing/2014/main" id="{00000000-0008-0000-0900-000003000000}"/>
            </a:ext>
          </a:extLst>
        </xdr:cNvPr>
        <xdr:cNvGrpSpPr/>
      </xdr:nvGrpSpPr>
      <xdr:grpSpPr>
        <a:xfrm>
          <a:off x="390525" y="5524500"/>
          <a:ext cx="5695950" cy="5734050"/>
          <a:chOff x="2498025" y="912975"/>
          <a:chExt cx="5695950" cy="5734050"/>
        </a:xfrm>
      </xdr:grpSpPr>
      <xdr:grpSp>
        <xdr:nvGrpSpPr>
          <xdr:cNvPr id="733" name="Shape 733"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DD020000}"/>
              </a:ext>
            </a:extLst>
          </xdr:cNvPr>
          <xdr:cNvGrpSpPr/>
        </xdr:nvGrpSpPr>
        <xdr:grpSpPr>
          <a:xfrm>
            <a:off x="2498025" y="912975"/>
            <a:ext cx="5695950" cy="5734050"/>
            <a:chOff x="390525" y="5943600"/>
            <a:chExt cx="5695950" cy="5647502"/>
          </a:xfrm>
        </xdr:grpSpPr>
        <xdr:sp macro="" textlink="">
          <xdr:nvSpPr>
            <xdr:cNvPr id="5" name="Shape 4">
              <a:extLst>
                <a:ext uri="{FF2B5EF4-FFF2-40B4-BE49-F238E27FC236}">
                  <a16:creationId xmlns:a16="http://schemas.microsoft.com/office/drawing/2014/main" id="{00000000-0008-0000-0900-000005000000}"/>
                </a:ext>
              </a:extLst>
            </xdr:cNvPr>
            <xdr:cNvSpPr/>
          </xdr:nvSpPr>
          <xdr:spPr>
            <a:xfrm>
              <a:off x="390525" y="5943600"/>
              <a:ext cx="5695950" cy="5647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4" name="Shape 734" descr="Background">
              <a:extLst>
                <a:ext uri="{FF2B5EF4-FFF2-40B4-BE49-F238E27FC236}">
                  <a16:creationId xmlns:a16="http://schemas.microsoft.com/office/drawing/2014/main" id="{00000000-0008-0000-0900-0000DE020000}"/>
                </a:ext>
              </a:extLst>
            </xdr:cNvPr>
            <xdr:cNvSpPr/>
          </xdr:nvSpPr>
          <xdr:spPr>
            <a:xfrm>
              <a:off x="390525" y="5943600"/>
              <a:ext cx="5695950" cy="564750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35" name="Shape 735" descr="Create a PivotTable">
              <a:extLst>
                <a:ext uri="{FF2B5EF4-FFF2-40B4-BE49-F238E27FC236}">
                  <a16:creationId xmlns:a16="http://schemas.microsoft.com/office/drawing/2014/main" id="{00000000-0008-0000-0900-0000DF020000}"/>
                </a:ext>
              </a:extLst>
            </xdr:cNvPr>
            <xdr:cNvSpPr txBox="1"/>
          </xdr:nvSpPr>
          <xdr:spPr>
            <a:xfrm>
              <a:off x="622273" y="605037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Create a PivotTable</a:t>
              </a:r>
              <a:endParaRPr sz="2200" b="0">
                <a:solidFill>
                  <a:srgbClr val="3A3838"/>
                </a:solidFill>
                <a:latin typeface="Quattrocento Sans"/>
                <a:ea typeface="Quattrocento Sans"/>
                <a:cs typeface="Quattrocento Sans"/>
                <a:sym typeface="Quattrocento Sans"/>
              </a:endParaRPr>
            </a:p>
          </xdr:txBody>
        </xdr:sp>
        <xdr:cxnSp macro="">
          <xdr:nvCxnSpPr>
            <xdr:cNvPr id="736" name="Shape 736" descr="Decorative line">
              <a:extLst>
                <a:ext uri="{FF2B5EF4-FFF2-40B4-BE49-F238E27FC236}">
                  <a16:creationId xmlns:a16="http://schemas.microsoft.com/office/drawing/2014/main" id="{00000000-0008-0000-0900-0000E0020000}"/>
                </a:ext>
              </a:extLst>
            </xdr:cNvPr>
            <xdr:cNvCxnSpPr/>
          </xdr:nvCxnSpPr>
          <xdr:spPr>
            <a:xfrm>
              <a:off x="625449" y="655779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737" name="Shape 737" descr="Decorative line">
              <a:extLst>
                <a:ext uri="{FF2B5EF4-FFF2-40B4-BE49-F238E27FC236}">
                  <a16:creationId xmlns:a16="http://schemas.microsoft.com/office/drawing/2014/main" id="{00000000-0008-0000-0900-0000E1020000}"/>
                </a:ext>
              </a:extLst>
            </xdr:cNvPr>
            <xdr:cNvCxnSpPr/>
          </xdr:nvCxnSpPr>
          <xdr:spPr>
            <a:xfrm>
              <a:off x="625449" y="11267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38" name="Shape 738" descr="Now you’ll create the PivotTable yourself so that you know how to make one when you need to summarize data">
              <a:extLst>
                <a:ext uri="{FF2B5EF4-FFF2-40B4-BE49-F238E27FC236}">
                  <a16:creationId xmlns:a16="http://schemas.microsoft.com/office/drawing/2014/main" id="{00000000-0008-0000-0900-0000E2020000}"/>
                </a:ext>
              </a:extLst>
            </xdr:cNvPr>
            <xdr:cNvSpPr txBox="1"/>
          </xdr:nvSpPr>
          <xdr:spPr>
            <a:xfrm>
              <a:off x="619125" y="6631401"/>
              <a:ext cx="5300938"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macro="" textlink="">
          <xdr:nvSpPr>
            <xdr:cNvPr id="739" name="Shape 739" descr="Click a cell inside the data on the right, and then on the Insert menu, click PivotTable">
              <a:extLst>
                <a:ext uri="{FF2B5EF4-FFF2-40B4-BE49-F238E27FC236}">
                  <a16:creationId xmlns:a16="http://schemas.microsoft.com/office/drawing/2014/main" id="{00000000-0008-0000-0900-0000E3020000}"/>
                </a:ext>
              </a:extLst>
            </xdr:cNvPr>
            <xdr:cNvSpPr txBox="1"/>
          </xdr:nvSpPr>
          <xdr:spPr>
            <a:xfrm>
              <a:off x="1029308" y="7208787"/>
              <a:ext cx="4809516" cy="50702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lang="en-US" sz="1100" b="1">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lang="en-US" sz="1100" b="1">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0" name="Shape 740" descr="1">
              <a:extLst>
                <a:ext uri="{FF2B5EF4-FFF2-40B4-BE49-F238E27FC236}">
                  <a16:creationId xmlns:a16="http://schemas.microsoft.com/office/drawing/2014/main" id="{00000000-0008-0000-0900-0000E4020000}"/>
                </a:ext>
              </a:extLst>
            </xdr:cNvPr>
            <xdr:cNvSpPr/>
          </xdr:nvSpPr>
          <xdr:spPr>
            <a:xfrm>
              <a:off x="622274" y="71662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41" name="Shape 741" descr="In the dialog that appears, click Existing Worksheet, and then type C42 in the Location box. Click OK">
              <a:extLst>
                <a:ext uri="{FF2B5EF4-FFF2-40B4-BE49-F238E27FC236}">
                  <a16:creationId xmlns:a16="http://schemas.microsoft.com/office/drawing/2014/main" id="{00000000-0008-0000-0900-0000E5020000}"/>
                </a:ext>
              </a:extLst>
            </xdr:cNvPr>
            <xdr:cNvSpPr txBox="1"/>
          </xdr:nvSpPr>
          <xdr:spPr>
            <a:xfrm>
              <a:off x="1029308" y="7720802"/>
              <a:ext cx="4809516" cy="4732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lang="en-US" sz="1100" b="1">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 the </a:t>
              </a:r>
              <a:r>
                <a:rPr lang="en-US" sz="1100" b="1">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Click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2" name="Shape 742" descr="2">
              <a:extLst>
                <a:ext uri="{FF2B5EF4-FFF2-40B4-BE49-F238E27FC236}">
                  <a16:creationId xmlns:a16="http://schemas.microsoft.com/office/drawing/2014/main" id="{00000000-0008-0000-0900-0000E6020000}"/>
                </a:ext>
              </a:extLst>
            </xdr:cNvPr>
            <xdr:cNvSpPr/>
          </xdr:nvSpPr>
          <xdr:spPr>
            <a:xfrm>
              <a:off x="622274" y="76783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43" name="Shape 743" descr="The PivotTable Fields pane appears on the right">
              <a:extLst>
                <a:ext uri="{FF2B5EF4-FFF2-40B4-BE49-F238E27FC236}">
                  <a16:creationId xmlns:a16="http://schemas.microsoft.com/office/drawing/2014/main" id="{00000000-0008-0000-0900-0000E7020000}"/>
                </a:ext>
              </a:extLst>
            </xdr:cNvPr>
            <xdr:cNvSpPr txBox="1"/>
          </xdr:nvSpPr>
          <xdr:spPr>
            <a:xfrm>
              <a:off x="1029308" y="8210250"/>
              <a:ext cx="4809516" cy="813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lang="en-US" sz="1100" b="1">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sz="1100" b="1">
                <a:latin typeface="Quattrocento Sans"/>
                <a:ea typeface="Quattrocento Sans"/>
                <a:cs typeface="Quattrocento Sans"/>
                <a:sym typeface="Quattrocento Sans"/>
              </a:endParaRPr>
            </a:p>
          </xdr:txBody>
        </xdr:sp>
        <xdr:sp macro="" textlink="">
          <xdr:nvSpPr>
            <xdr:cNvPr id="744" name="Shape 744" descr="3">
              <a:extLst>
                <a:ext uri="{FF2B5EF4-FFF2-40B4-BE49-F238E27FC236}">
                  <a16:creationId xmlns:a16="http://schemas.microsoft.com/office/drawing/2014/main" id="{00000000-0008-0000-0900-0000E8020000}"/>
                </a:ext>
              </a:extLst>
            </xdr:cNvPr>
            <xdr:cNvSpPr/>
          </xdr:nvSpPr>
          <xdr:spPr>
            <a:xfrm>
              <a:off x="622274" y="816775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45" name="Shape 745"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900-0000E9020000}"/>
                </a:ext>
              </a:extLst>
            </xdr:cNvPr>
            <xdr:cNvSpPr txBox="1"/>
          </xdr:nvSpPr>
          <xdr:spPr>
            <a:xfrm>
              <a:off x="1029308" y="8700056"/>
              <a:ext cx="4809516" cy="9094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lang="en-US" sz="1100" b="1">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macro="" textlink="">
          <xdr:nvSpPr>
            <xdr:cNvPr id="746" name="Shape 746" descr="4">
              <a:extLst>
                <a:ext uri="{FF2B5EF4-FFF2-40B4-BE49-F238E27FC236}">
                  <a16:creationId xmlns:a16="http://schemas.microsoft.com/office/drawing/2014/main" id="{00000000-0008-0000-0900-0000EA020000}"/>
                </a:ext>
              </a:extLst>
            </xdr:cNvPr>
            <xdr:cNvSpPr/>
          </xdr:nvSpPr>
          <xdr:spPr>
            <a:xfrm>
              <a:off x="622274" y="865755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47" name="Shape 747"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900-0000EB020000}"/>
                </a:ext>
              </a:extLst>
            </xdr:cNvPr>
            <xdr:cNvSpPr txBox="1"/>
          </xdr:nvSpPr>
          <xdr:spPr>
            <a:xfrm>
              <a:off x="1029308" y="9703695"/>
              <a:ext cx="4809516" cy="9939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macro="" textlink="">
          <xdr:nvSpPr>
            <xdr:cNvPr id="748" name="Shape 748" descr="5">
              <a:extLst>
                <a:ext uri="{FF2B5EF4-FFF2-40B4-BE49-F238E27FC236}">
                  <a16:creationId xmlns:a16="http://schemas.microsoft.com/office/drawing/2014/main" id="{00000000-0008-0000-0900-0000EC020000}"/>
                </a:ext>
              </a:extLst>
            </xdr:cNvPr>
            <xdr:cNvSpPr/>
          </xdr:nvSpPr>
          <xdr:spPr>
            <a:xfrm>
              <a:off x="622274" y="966119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749" name="Shape 749"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ED020000}"/>
                </a:ext>
              </a:extLst>
            </xdr:cNvPr>
            <xdr:cNvSpPr txBox="1"/>
          </xdr:nvSpPr>
          <xdr:spPr>
            <a:xfrm>
              <a:off x="1029308" y="10708984"/>
              <a:ext cx="4809516" cy="49499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 click the link at the bottom of this sheet if you want to learn more.</a:t>
              </a:r>
              <a:endParaRPr sz="1400"/>
            </a:p>
          </xdr:txBody>
        </xdr:sp>
        <xdr:sp macro="" textlink="">
          <xdr:nvSpPr>
            <xdr:cNvPr id="750" name="Shape 750" descr="6">
              <a:extLst>
                <a:ext uri="{FF2B5EF4-FFF2-40B4-BE49-F238E27FC236}">
                  <a16:creationId xmlns:a16="http://schemas.microsoft.com/office/drawing/2014/main" id="{00000000-0008-0000-0900-0000EE020000}"/>
                </a:ext>
              </a:extLst>
            </xdr:cNvPr>
            <xdr:cNvSpPr/>
          </xdr:nvSpPr>
          <xdr:spPr>
            <a:xfrm>
              <a:off x="622274" y="1066648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id="751" name="Shape 751" descr="Product checkbox">
              <a:extLst>
                <a:ext uri="{FF2B5EF4-FFF2-40B4-BE49-F238E27FC236}">
                  <a16:creationId xmlns:a16="http://schemas.microsoft.com/office/drawing/2014/main" id="{00000000-0008-0000-0900-0000EF020000}"/>
                </a:ext>
              </a:extLst>
            </xdr:cNvPr>
            <xdr:cNvPicPr preferRelativeResize="0"/>
          </xdr:nvPicPr>
          <xdr:blipFill rotWithShape="1">
            <a:blip xmlns:r="http://schemas.openxmlformats.org/officeDocument/2006/relationships" r:embed="rId2">
              <a:alphaModFix/>
            </a:blip>
            <a:srcRect l="32297" t="41953" r="34689" b="37356"/>
            <a:stretch/>
          </xdr:blipFill>
          <xdr:spPr>
            <a:xfrm>
              <a:off x="4586287" y="8747096"/>
              <a:ext cx="657225" cy="171450"/>
            </a:xfrm>
            <a:prstGeom prst="rect">
              <a:avLst/>
            </a:prstGeom>
            <a:noFill/>
            <a:ln>
              <a:noFill/>
            </a:ln>
          </xdr:spPr>
        </xdr:pic>
        <xdr:pic>
          <xdr:nvPicPr>
            <xdr:cNvPr id="752" name="Shape 752" descr="Amount checkbox">
              <a:extLst>
                <a:ext uri="{FF2B5EF4-FFF2-40B4-BE49-F238E27FC236}">
                  <a16:creationId xmlns:a16="http://schemas.microsoft.com/office/drawing/2014/main" id="{00000000-0008-0000-0900-0000F0020000}"/>
                </a:ext>
              </a:extLst>
            </xdr:cNvPr>
            <xdr:cNvPicPr preferRelativeResize="0"/>
          </xdr:nvPicPr>
          <xdr:blipFill rotWithShape="1">
            <a:blip xmlns:r="http://schemas.openxmlformats.org/officeDocument/2006/relationships" r:embed="rId2">
              <a:alphaModFix/>
            </a:blip>
            <a:srcRect l="32297" t="63848" r="34689" b="15461"/>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6" name="Shape 2">
          <a:extLst>
            <a:ext uri="{FF2B5EF4-FFF2-40B4-BE49-F238E27FC236}">
              <a16:creationId xmlns:a16="http://schemas.microsoft.com/office/drawing/2014/main" id="{00000000-0008-0000-0900-000006000000}"/>
            </a:ext>
          </a:extLst>
        </xdr:cNvPr>
        <xdr:cNvGrpSpPr/>
      </xdr:nvGrpSpPr>
      <xdr:grpSpPr>
        <a:xfrm>
          <a:off x="390525" y="11401425"/>
          <a:ext cx="5695950" cy="3076575"/>
          <a:chOff x="2498025" y="2241713"/>
          <a:chExt cx="5695950" cy="3076575"/>
        </a:xfrm>
      </xdr:grpSpPr>
      <xdr:grpSp>
        <xdr:nvGrpSpPr>
          <xdr:cNvPr id="753" name="Shape 753" descr="More information on the web, contains links to the web&#10;Back to top&#10;Next step">
            <a:extLst>
              <a:ext uri="{FF2B5EF4-FFF2-40B4-BE49-F238E27FC236}">
                <a16:creationId xmlns:a16="http://schemas.microsoft.com/office/drawing/2014/main" id="{00000000-0008-0000-0900-0000F1020000}"/>
              </a:ext>
            </a:extLst>
          </xdr:cNvPr>
          <xdr:cNvGrpSpPr/>
        </xdr:nvGrpSpPr>
        <xdr:grpSpPr>
          <a:xfrm>
            <a:off x="2498025" y="2241713"/>
            <a:ext cx="5695950" cy="3076575"/>
            <a:chOff x="0" y="1"/>
            <a:chExt cx="5695950" cy="3005750"/>
          </a:xfrm>
        </xdr:grpSpPr>
        <xdr:sp macro="" textlink="">
          <xdr:nvSpPr>
            <xdr:cNvPr id="7" name="Shape 4">
              <a:extLst>
                <a:ext uri="{FF2B5EF4-FFF2-40B4-BE49-F238E27FC236}">
                  <a16:creationId xmlns:a16="http://schemas.microsoft.com/office/drawing/2014/main" id="{00000000-0008-0000-0900-000007000000}"/>
                </a:ext>
              </a:extLst>
            </xdr:cNvPr>
            <xdr:cNvSpPr/>
          </xdr:nvSpPr>
          <xdr:spPr>
            <a:xfrm>
              <a:off x="0" y="1"/>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54" name="Shape 754" descr="Background">
              <a:extLst>
                <a:ext uri="{FF2B5EF4-FFF2-40B4-BE49-F238E27FC236}">
                  <a16:creationId xmlns:a16="http://schemas.microsoft.com/office/drawing/2014/main" id="{00000000-0008-0000-0900-0000F2020000}"/>
                </a:ext>
              </a:extLst>
            </xdr:cNvPr>
            <xdr:cNvSpPr/>
          </xdr:nvSpPr>
          <xdr:spPr>
            <a:xfrm>
              <a:off x="0" y="1"/>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55" name="Shape 755" descr="More information on the web">
              <a:extLst>
                <a:ext uri="{FF2B5EF4-FFF2-40B4-BE49-F238E27FC236}">
                  <a16:creationId xmlns:a16="http://schemas.microsoft.com/office/drawing/2014/main" id="{00000000-0008-0000-0900-0000F3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56" name="Shape 756" descr="Decorative line">
              <a:extLst>
                <a:ext uri="{FF2B5EF4-FFF2-40B4-BE49-F238E27FC236}">
                  <a16:creationId xmlns:a16="http://schemas.microsoft.com/office/drawing/2014/main" id="{00000000-0008-0000-0900-0000F4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7" name="Shape 757" descr="Back to top, hyperlinked to cell A1">
              <a:hlinkClick xmlns:r="http://schemas.openxmlformats.org/officeDocument/2006/relationships" r:id="rId3"/>
              <a:extLst>
                <a:ext uri="{FF2B5EF4-FFF2-40B4-BE49-F238E27FC236}">
                  <a16:creationId xmlns:a16="http://schemas.microsoft.com/office/drawing/2014/main" id="{00000000-0008-0000-0900-0000F5020000}"/>
                </a:ext>
              </a:extLst>
            </xdr:cNvPr>
            <xdr:cNvSpPr/>
          </xdr:nvSpPr>
          <xdr:spPr>
            <a:xfrm>
              <a:off x="234924" y="217010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758" name="Shape 758" descr="Decorative line">
              <a:extLst>
                <a:ext uri="{FF2B5EF4-FFF2-40B4-BE49-F238E27FC236}">
                  <a16:creationId xmlns:a16="http://schemas.microsoft.com/office/drawing/2014/main" id="{00000000-0008-0000-0900-0000F6020000}"/>
                </a:ext>
              </a:extLst>
            </xdr:cNvPr>
            <xdr:cNvCxnSpPr/>
          </xdr:nvCxnSpPr>
          <xdr:spPr>
            <a:xfrm>
              <a:off x="234924" y="192475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9" name="Shape 759" descr="Next step button, hyperlinked to next sheet">
              <a:hlinkClick xmlns:r="http://schemas.openxmlformats.org/officeDocument/2006/relationships" r:id="rId1"/>
              <a:extLst>
                <a:ext uri="{FF2B5EF4-FFF2-40B4-BE49-F238E27FC236}">
                  <a16:creationId xmlns:a16="http://schemas.microsoft.com/office/drawing/2014/main" id="{00000000-0008-0000-0900-0000F702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60" name="Shape 760" descr="Create a PivotTable to analyze worksheet data, hyperlinked to web">
              <a:hlinkClick xmlns:r="http://schemas.openxmlformats.org/officeDocument/2006/relationships" r:id="rId4"/>
              <a:extLst>
                <a:ext uri="{FF2B5EF4-FFF2-40B4-BE49-F238E27FC236}">
                  <a16:creationId xmlns:a16="http://schemas.microsoft.com/office/drawing/2014/main" id="{00000000-0008-0000-0900-0000F8020000}"/>
                </a:ext>
              </a:extLst>
            </xdr:cNvPr>
            <xdr:cNvSpPr txBox="1"/>
          </xdr:nvSpPr>
          <xdr:spPr>
            <a:xfrm>
              <a:off x="638783" y="794849"/>
              <a:ext cx="302435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id="761" name="Shape 761" descr="Arrow">
              <a:hlinkClick xmlns:r="http://schemas.openxmlformats.org/officeDocument/2006/relationships" r:id="rId4"/>
              <a:extLst>
                <a:ext uri="{FF2B5EF4-FFF2-40B4-BE49-F238E27FC236}">
                  <a16:creationId xmlns:a16="http://schemas.microsoft.com/office/drawing/2014/main" id="{00000000-0008-0000-0900-0000F9020000}"/>
                </a:ext>
              </a:extLst>
            </xdr:cNvPr>
            <xdr:cNvPicPr preferRelativeResize="0"/>
          </xdr:nvPicPr>
          <xdr:blipFill rotWithShape="1">
            <a:blip xmlns:r="http://schemas.openxmlformats.org/officeDocument/2006/relationships" r:embed="rId5">
              <a:alphaModFix/>
            </a:blip>
            <a:srcRect/>
            <a:stretch/>
          </xdr:blipFill>
          <xdr:spPr>
            <a:xfrm>
              <a:off x="211503" y="699572"/>
              <a:ext cx="454554" cy="448472"/>
            </a:xfrm>
            <a:prstGeom prst="rect">
              <a:avLst/>
            </a:prstGeom>
            <a:noFill/>
            <a:ln>
              <a:noFill/>
            </a:ln>
          </xdr:spPr>
        </xdr:pic>
        <xdr:sp macro="" textlink="">
          <xdr:nvSpPr>
            <xdr:cNvPr id="762" name="Shape 762" descr="Use the Field List to arrange fields in a PivotTable, hyperlinked to web">
              <a:hlinkClick xmlns:r="http://schemas.openxmlformats.org/officeDocument/2006/relationships" r:id="rId6"/>
              <a:extLst>
                <a:ext uri="{FF2B5EF4-FFF2-40B4-BE49-F238E27FC236}">
                  <a16:creationId xmlns:a16="http://schemas.microsoft.com/office/drawing/2014/main" id="{00000000-0008-0000-0900-0000FA020000}"/>
                </a:ext>
              </a:extLst>
            </xdr:cNvPr>
            <xdr:cNvSpPr txBox="1"/>
          </xdr:nvSpPr>
          <xdr:spPr>
            <a:xfrm>
              <a:off x="638783" y="1259456"/>
              <a:ext cx="3224376"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id="763" name="Shape 763" descr="Arrow">
              <a:hlinkClick xmlns:r="http://schemas.openxmlformats.org/officeDocument/2006/relationships" r:id="rId6"/>
              <a:extLst>
                <a:ext uri="{FF2B5EF4-FFF2-40B4-BE49-F238E27FC236}">
                  <a16:creationId xmlns:a16="http://schemas.microsoft.com/office/drawing/2014/main" id="{00000000-0008-0000-0900-0000FB020000}"/>
                </a:ext>
              </a:extLst>
            </xdr:cNvPr>
            <xdr:cNvPicPr preferRelativeResize="0"/>
          </xdr:nvPicPr>
          <xdr:blipFill rotWithShape="1">
            <a:blip xmlns:r="http://schemas.openxmlformats.org/officeDocument/2006/relationships" r:embed="rId5">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8" name="Shape 2">
          <a:extLst>
            <a:ext uri="{FF2B5EF4-FFF2-40B4-BE49-F238E27FC236}">
              <a16:creationId xmlns:a16="http://schemas.microsoft.com/office/drawing/2014/main" id="{00000000-0008-0000-0900-000008000000}"/>
            </a:ext>
          </a:extLst>
        </xdr:cNvPr>
        <xdr:cNvGrpSpPr/>
      </xdr:nvGrpSpPr>
      <xdr:grpSpPr>
        <a:xfrm>
          <a:off x="6829425" y="2447925"/>
          <a:ext cx="1400175" cy="676275"/>
          <a:chOff x="4645913" y="3369842"/>
          <a:chExt cx="1436337" cy="820316"/>
        </a:xfrm>
      </xdr:grpSpPr>
      <xdr:grpSp>
        <xdr:nvGrpSpPr>
          <xdr:cNvPr id="764" name="Shape 764" descr="Arrow pointing towards Pivot Table">
            <a:extLst>
              <a:ext uri="{FF2B5EF4-FFF2-40B4-BE49-F238E27FC236}">
                <a16:creationId xmlns:a16="http://schemas.microsoft.com/office/drawing/2014/main" id="{00000000-0008-0000-0900-0000FC020000}"/>
              </a:ext>
            </a:extLst>
          </xdr:cNvPr>
          <xdr:cNvGrpSpPr/>
        </xdr:nvGrpSpPr>
        <xdr:grpSpPr>
          <a:xfrm>
            <a:off x="4645913" y="3369842"/>
            <a:ext cx="1436337" cy="820316"/>
            <a:chOff x="6810375" y="2513649"/>
            <a:chExt cx="1441273" cy="811728"/>
          </a:xfrm>
        </xdr:grpSpPr>
        <xdr:sp macro="" textlink="">
          <xdr:nvSpPr>
            <xdr:cNvPr id="9" name="Shape 4">
              <a:extLst>
                <a:ext uri="{FF2B5EF4-FFF2-40B4-BE49-F238E27FC236}">
                  <a16:creationId xmlns:a16="http://schemas.microsoft.com/office/drawing/2014/main" id="{00000000-0008-0000-0900-000009000000}"/>
                </a:ext>
              </a:extLst>
            </xdr:cNvPr>
            <xdr:cNvSpPr/>
          </xdr:nvSpPr>
          <xdr:spPr>
            <a:xfrm>
              <a:off x="6810375" y="2584916"/>
              <a:ext cx="1404975" cy="66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5" name="Shape 765" descr="Arrow">
              <a:extLst>
                <a:ext uri="{FF2B5EF4-FFF2-40B4-BE49-F238E27FC236}">
                  <a16:creationId xmlns:a16="http://schemas.microsoft.com/office/drawing/2014/main" id="{00000000-0008-0000-0900-0000FD020000}"/>
                </a:ext>
              </a:extLst>
            </xdr:cNvPr>
            <xdr:cNvSpPr/>
          </xdr:nvSpPr>
          <xdr:spPr>
            <a:xfrm rot="9903799">
              <a:off x="7535519" y="2584916"/>
              <a:ext cx="640711" cy="669195"/>
            </a:xfrm>
            <a:prstGeom prst="arc">
              <a:avLst>
                <a:gd name="adj1" fmla="val 15011426"/>
                <a:gd name="adj2" fmla="val 20877560"/>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66" name="Shape 766" descr="PivotTable">
              <a:extLst>
                <a:ext uri="{FF2B5EF4-FFF2-40B4-BE49-F238E27FC236}">
                  <a16:creationId xmlns:a16="http://schemas.microsoft.com/office/drawing/2014/main" id="{00000000-0008-0000-0900-0000FE020000}"/>
                </a:ext>
              </a:extLst>
            </xdr:cNvPr>
            <xdr:cNvSpPr txBox="1"/>
          </xdr:nvSpPr>
          <xdr:spPr>
            <a:xfrm>
              <a:off x="6810375" y="2851150"/>
              <a:ext cx="1404987" cy="3216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PivotTable</a:t>
              </a:r>
              <a:endParaRPr sz="1400"/>
            </a:p>
          </xdr:txBody>
        </xdr: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chauhan" refreshedDate="45139.592605439815" createdVersion="8" refreshedVersion="8" minRefreshableVersion="3" recordCount="6" xr:uid="{C3A89AD1-B9DB-4B25-BAAB-E0161E37D505}">
  <cacheSource type="worksheet">
    <worksheetSource name="Table_10"/>
  </cacheSource>
  <cacheFields count="6">
    <cacheField name="Date" numFmtId="14">
      <sharedItems containsSemiMixedTypes="0" containsNonDate="0" containsDate="1" containsString="0" minDate="2023-06-05T00:00:00" maxDate="2023-08-02T00:00:00" count="6">
        <d v="2023-06-05T00:00:00"/>
        <d v="2023-06-10T00:00:00"/>
        <d v="2023-06-27T00:00:00"/>
        <d v="2023-07-01T00:00:00"/>
        <d v="2023-07-21T00:00:00"/>
        <d v="2023-08-01T00:00:00"/>
      </sharedItems>
      <fieldGroup par="5"/>
    </cacheField>
    <cacheField name="Salesperson" numFmtId="0">
      <sharedItems count="4">
        <s v="Anne"/>
        <s v="Mark"/>
        <s v="Mariya"/>
        <s v="Laura"/>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 name="Days (Date)" numFmtId="0" databaseField="0">
      <fieldGroup base="0">
        <rangePr groupBy="days" startDate="2023-06-05T00:00:00" endDate="2023-08-02T00:00:00"/>
        <groupItems count="368">
          <s v="&lt;6/5/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2/2023"/>
        </groupItems>
      </fieldGroup>
    </cacheField>
    <cacheField name="Months (Date)" numFmtId="0" databaseField="0">
      <fieldGroup base="0">
        <rangePr groupBy="months" startDate="2023-06-05T00:00:00" endDate="2023-08-02T00:00:00"/>
        <groupItems count="14">
          <s v="&lt;6/5/2023"/>
          <s v="Jan"/>
          <s v="Feb"/>
          <s v="Mar"/>
          <s v="Apr"/>
          <s v="May"/>
          <s v="Jun"/>
          <s v="Jul"/>
          <s v="Aug"/>
          <s v="Sep"/>
          <s v="Oct"/>
          <s v="Nov"/>
          <s v="Dec"/>
          <s v="&gt;8/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chauhan" refreshedDate="45139.596317824071" createdVersion="8" refreshedVersion="8" minRefreshableVersion="3" recordCount="6" xr:uid="{C481BBBC-BEFD-40E3-AA0C-3A7C5102AD2E}">
  <cacheSource type="worksheet">
    <worksheetSource name="Table_11"/>
  </cacheSource>
  <cacheFields count="4">
    <cacheField name="Date" numFmtId="14">
      <sharedItems containsSemiMixedTypes="0" containsNonDate="0" containsDate="1" containsString="0" minDate="2023-06-05T00:00:00" maxDate="2023-08-02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s v="Anne"/>
    <x v="0"/>
    <n v="1400"/>
  </r>
  <r>
    <d v="2023-06-10T00:00:00"/>
    <s v="Mark"/>
    <x v="1"/>
    <n v="1010"/>
  </r>
  <r>
    <d v="2023-06-27T00:00:00"/>
    <s v="Anne"/>
    <x v="0"/>
    <n v="750"/>
  </r>
  <r>
    <d v="2023-07-01T00:00:00"/>
    <s v="Mark"/>
    <x v="2"/>
    <n v="510"/>
  </r>
  <r>
    <d v="2023-07-21T00:00:00"/>
    <s v="Mariya"/>
    <x v="2"/>
    <n v="1600"/>
  </r>
  <r>
    <d v="2023-08-01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59045E-C066-4986-8AD2-B84174E528AE}"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166" showAll="0"/>
  </pivotFields>
  <rowFields count="1">
    <field x="2"/>
  </rowFields>
  <rowItems count="4">
    <i>
      <x/>
    </i>
    <i>
      <x v="1"/>
    </i>
    <i>
      <x v="2"/>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79550C-412F-42F6-8FF0-C0F1CCFC3C6E}"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7" firstHeaderRow="1" firstDataRow="1" firstDataCol="1"/>
  <pivotFields count="6">
    <pivotField numFmtId="14" showAll="0">
      <items count="7">
        <item x="0"/>
        <item x="1"/>
        <item x="2"/>
        <item x="3"/>
        <item x="4"/>
        <item x="5"/>
        <item t="default"/>
      </items>
    </pivotField>
    <pivotField showAll="0">
      <items count="5">
        <item x="0"/>
        <item x="3"/>
        <item x="2"/>
        <item x="1"/>
        <item t="default"/>
      </items>
    </pivotField>
    <pivotField axis="axisRow" showAll="0">
      <items count="4">
        <item x="0"/>
        <item x="2"/>
        <item x="1"/>
        <item t="default"/>
      </items>
    </pivotField>
    <pivotField numFmtId="166"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4">
    <i>
      <x/>
    </i>
    <i>
      <x v="1"/>
    </i>
    <i>
      <x v="2"/>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1:F37">
  <sortState xmlns:xlrd2="http://schemas.microsoft.com/office/spreadsheetml/2017/richdata2" ref="C32:F37">
    <sortCondition sortBy="cellColor" ref="F33:F37" dxfId="14"/>
  </sortState>
  <tableColumns count="4">
    <tableColumn id="1" xr3:uid="{00000000-0010-0000-0000-000001000000}" name="Expense date"/>
    <tableColumn id="2" xr3:uid="{00000000-0010-0000-0000-000002000000}" name="Employee"/>
    <tableColumn id="3" xr3:uid="{00000000-0010-0000-0000-000003000000}" name="Food"/>
    <tableColumn id="4" xr3:uid="{00000000-0010-0000-0000-000004000000}" name="Hotel"/>
  </tableColumns>
  <tableStyleInfo name="5. Sort &amp; filt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9:F55">
  <autoFilter ref="C49:F55" xr:uid="{00000000-000C-0000-FFFF-FFFF01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ableColumn id="2" xr3:uid="{00000000-0010-0000-0100-000002000000}" name="Employee"/>
    <tableColumn id="3" xr3:uid="{00000000-0010-0000-0100-000003000000}" name="Food"/>
    <tableColumn id="4" xr3:uid="{00000000-0010-0000-0100-000004000000}" name="Hotel"/>
  </tableColumns>
  <tableStyleInfo name="5. Sort &amp; filt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3:H41">
  <tableColumns count="6">
    <tableColumn id="1" xr3:uid="{00000000-0010-0000-0200-000001000000}" name="Department"/>
    <tableColumn id="2" xr3:uid="{00000000-0010-0000-0200-000002000000}" name="Category"/>
    <tableColumn id="3" xr3:uid="{00000000-0010-0000-0200-000003000000}" name="Oct"/>
    <tableColumn id="4" xr3:uid="{00000000-0010-0000-0200-000004000000}" name="Nov"/>
    <tableColumn id="5" xr3:uid="{00000000-0010-0000-0200-000005000000}" name="Dec"/>
    <tableColumn id="6" xr3:uid="{00000000-0010-0000-0200-000006000000}" name="Total" dataDxfId="13">
      <calculatedColumnFormula>SUM(Table_3[[#This Row],[Oct]:[Dec]])</calculatedColumnFormula>
    </tableColumn>
  </tableColumns>
  <tableStyleInfo name="6. Tabl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53:E62" totalsRowCount="1">
  <tableColumns count="3">
    <tableColumn id="1" xr3:uid="{00000000-0010-0000-0300-000001000000}" name="Department"/>
    <tableColumn id="2" xr3:uid="{00000000-0010-0000-0300-000002000000}" name="Category"/>
    <tableColumn id="3" xr3:uid="{00000000-0010-0000-0300-000003000000}" name="Sales" totalsRowFunction="max" totalsRowDxfId="12"/>
  </tableColumns>
  <tableStyleInfo name="6. Table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455862C-A914-4CF1-A08F-9075F83D62D5}" name="Table12" displayName="Table12" ref="C5:I14" totalsRowShown="0" headerRowDxfId="11" dataDxfId="10">
  <tableColumns count="7">
    <tableColumn id="1" xr3:uid="{7F8E3668-FCD0-4981-BA05-C80290626715}" name="Department" dataDxfId="9"/>
    <tableColumn id="2" xr3:uid="{0F85ED2E-9233-4504-A112-387FB5E1D721}" name="Category" dataDxfId="8"/>
    <tableColumn id="3" xr3:uid="{A4D66E8F-DA4A-4CD3-A9E7-13679C3EB03D}" name="Oct" dataDxfId="7"/>
    <tableColumn id="4" xr3:uid="{8663437E-DDFC-4540-97B7-61B760990311}" name="Nov" dataDxfId="6"/>
    <tableColumn id="5" xr3:uid="{2AEB459D-0982-4157-BEA7-C86F0610302F}" name="Dec" dataDxfId="5"/>
    <tableColumn id="6" xr3:uid="{33EB2237-25FC-4D4E-9430-58E6B93B352D}" name="Jan" dataDxfId="4"/>
    <tableColumn id="7" xr3:uid="{59089FB4-024D-4BB5-821F-85D8579A568C}" name="Feb" dataDxfId="3"/>
  </tableColumns>
  <tableStyleInfo name="TableStyleLight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A637924-8D10-4F06-A457-08924141FBD4}" name="Table15" displayName="Table15" ref="F31:F34" totalsRowShown="0" headerRowDxfId="2" dataDxfId="1">
  <autoFilter ref="F31:F34" xr:uid="{9A637924-8D10-4F06-A457-08924141FBD4}"/>
  <tableColumns count="1">
    <tableColumn id="1" xr3:uid="{6CA8DDC8-DC71-460F-A82D-6AFAA5FDEB85}" name="Department" dataDxfId="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5:G13">
  <tableColumns count="5">
    <tableColumn id="1" xr3:uid="{00000000-0010-0000-0400-000001000000}" name="Department"/>
    <tableColumn id="2" xr3:uid="{00000000-0010-0000-0400-000002000000}" name="Category"/>
    <tableColumn id="3" xr3:uid="{00000000-0010-0000-0400-000003000000}" name="Oct"/>
    <tableColumn id="4" xr3:uid="{00000000-0010-0000-0400-000004000000}" name="Nov"/>
    <tableColumn id="5" xr3:uid="{00000000-0010-0000-0400-000005000000}" name="Dec"/>
  </tableColumns>
  <tableStyleInfo name="8. Analyz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34:G42">
  <tableColumns count="5">
    <tableColumn id="1" xr3:uid="{00000000-0010-0000-0500-000001000000}" name="Department"/>
    <tableColumn id="2" xr3:uid="{00000000-0010-0000-0500-000002000000}" name="Category"/>
    <tableColumn id="3" xr3:uid="{00000000-0010-0000-0500-000003000000}" name="Oct"/>
    <tableColumn id="4" xr3:uid="{00000000-0010-0000-0500-000004000000}" name="Nov"/>
    <tableColumn id="5" xr3:uid="{00000000-0010-0000-0500-000005000000}" name="Dec"/>
  </tableColumns>
  <tableStyleInfo name="8. Analyze-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54:G62">
  <tableColumns count="5">
    <tableColumn id="1" xr3:uid="{00000000-0010-0000-0600-000001000000}" name="Department"/>
    <tableColumn id="2" xr3:uid="{00000000-0010-0000-0600-000002000000}" name="Category"/>
    <tableColumn id="3" xr3:uid="{00000000-0010-0000-0600-000003000000}" name="Oct"/>
    <tableColumn id="4" xr3:uid="{00000000-0010-0000-0600-000004000000}" name="Nov"/>
    <tableColumn id="5" xr3:uid="{00000000-0010-0000-0600-000005000000}" name="Dec"/>
  </tableColumns>
  <tableStyleInfo name="8. Analyze-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C5:D11">
  <tableColumns count="2">
    <tableColumn id="1" xr3:uid="{00000000-0010-0000-0700-000001000000}" name="Year"/>
    <tableColumn id="2" xr3:uid="{00000000-0010-0000-0700-000002000000}" name="Conference attendance"/>
  </tableColumns>
  <tableStyleInfo name="9. Chart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67:F73">
  <tableColumns count="3">
    <tableColumn id="1" xr3:uid="{00000000-0010-0000-0800-000001000000}" name="Date"/>
    <tableColumn id="2" xr3:uid="{00000000-0010-0000-0800-000002000000}" name="Conference attendance"/>
    <tableColumn id="3" xr3:uid="{00000000-0010-0000-0800-000003000000}" name="Food sales"/>
  </tableColumns>
  <tableStyleInfo name="9. Charts-style 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C3:F9">
  <tableColumns count="4">
    <tableColumn id="1" xr3:uid="{00000000-0010-0000-0900-000001000000}" name="Date"/>
    <tableColumn id="2" xr3:uid="{00000000-0010-0000-0900-000002000000}" name="Salesperson"/>
    <tableColumn id="3" xr3:uid="{00000000-0010-0000-0900-000003000000}" name="Product"/>
    <tableColumn id="4" xr3:uid="{00000000-0010-0000-0900-000004000000}" name="Amount"/>
  </tableColumns>
  <tableStyleInfo name="10. PivotTab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C34:F40">
  <tableColumns count="4">
    <tableColumn id="1" xr3:uid="{00000000-0010-0000-0A00-000001000000}" name="Date"/>
    <tableColumn id="2" xr3:uid="{00000000-0010-0000-0A00-000002000000}" name="Salesperson"/>
    <tableColumn id="3" xr3:uid="{00000000-0010-0000-0A00-000003000000}" name="Product"/>
    <tableColumn id="4" xr3:uid="{00000000-0010-0000-0A00-000004000000}" name="Amount"/>
  </tableColumns>
  <tableStyleInfo name="10. PivotTabl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5" Type="http://schemas.openxmlformats.org/officeDocument/2006/relationships/drawing" Target="../drawings/drawing1.xml"/><Relationship Id="rId4" Type="http://schemas.openxmlformats.org/officeDocument/2006/relationships/hyperlink" Target="https://go.microsoft.com/fwlink/?linkid=844737"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microsoft.com/fwlink/?linkid=844729" TargetMode="External"/><Relationship Id="rId7" Type="http://schemas.openxmlformats.org/officeDocument/2006/relationships/drawing" Target="../drawings/drawing3.xml"/><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52"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go.microsoft.com/fwlink/?linkid=844750" TargetMode="External"/><Relationship Id="rId1" Type="http://schemas.openxmlformats.org/officeDocument/2006/relationships/hyperlink" Target="https://go.microsoft.com/fwlink/?linkid=844746"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go.microsoft.com/fwlink/?linkid=844731" TargetMode="External"/><Relationship Id="rId7" Type="http://schemas.openxmlformats.org/officeDocument/2006/relationships/table" Target="../tables/table5.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26"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go.microsoft.com/fwlink/?linkid=844742" TargetMode="External"/><Relationship Id="rId1" Type="http://schemas.openxmlformats.org/officeDocument/2006/relationships/hyperlink" Target="https://go.microsoft.com/fwlink/?linkid=844735"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hyperlink" Target="https://go.microsoft.com/fwlink/?linkid=844739" TargetMode="Externa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4" TargetMode="Externa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49" TargetMode="External"/><Relationship Id="rId2" Type="http://schemas.openxmlformats.org/officeDocument/2006/relationships/hyperlink" Target="https://go.microsoft.com/fwlink/?linkid=844744" TargetMode="External"/><Relationship Id="rId1" Type="http://schemas.openxmlformats.org/officeDocument/2006/relationships/pivotTable" Target="../pivotTables/pivotTable1.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2" workbookViewId="0">
      <selection activeCell="G19" sqref="G19"/>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5" customHeight="1">
      <c r="A2" s="1" t="s">
        <v>1</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spans="1:26" ht="15" customHeight="1">
      <c r="A4" s="1" t="s">
        <v>6</v>
      </c>
      <c r="B4" s="3"/>
      <c r="C4" s="6" t="s">
        <v>7</v>
      </c>
      <c r="D4" s="6">
        <v>50</v>
      </c>
      <c r="E4" s="3"/>
      <c r="F4" s="6" t="s">
        <v>8</v>
      </c>
      <c r="G4" s="6">
        <v>50</v>
      </c>
      <c r="H4" s="3"/>
      <c r="I4" s="3"/>
      <c r="J4" s="3"/>
      <c r="K4" s="3"/>
      <c r="L4" s="3"/>
      <c r="M4" s="3"/>
      <c r="N4" s="3"/>
      <c r="O4" s="3"/>
      <c r="P4" s="3"/>
      <c r="Q4" s="3"/>
      <c r="R4" s="3"/>
      <c r="S4" s="3"/>
      <c r="T4" s="3"/>
      <c r="U4" s="3"/>
      <c r="V4" s="3"/>
      <c r="W4" s="3"/>
      <c r="X4" s="3"/>
      <c r="Y4" s="3"/>
      <c r="Z4" s="3"/>
    </row>
    <row r="5" spans="1:26" ht="15" customHeight="1">
      <c r="A5" s="1" t="s">
        <v>9</v>
      </c>
      <c r="B5" s="7"/>
      <c r="C5" s="6" t="s">
        <v>10</v>
      </c>
      <c r="D5" s="6">
        <v>20</v>
      </c>
      <c r="E5" s="7"/>
      <c r="F5" s="6" t="s">
        <v>11</v>
      </c>
      <c r="G5" s="6">
        <v>30</v>
      </c>
      <c r="H5" s="7"/>
      <c r="I5" s="7"/>
      <c r="J5" s="7"/>
      <c r="K5" s="7"/>
      <c r="L5" s="7"/>
      <c r="M5" s="7"/>
      <c r="N5" s="7"/>
      <c r="O5" s="7"/>
      <c r="P5" s="7"/>
      <c r="Q5" s="7"/>
      <c r="R5" s="7"/>
      <c r="S5" s="7"/>
      <c r="T5" s="7"/>
      <c r="U5" s="7"/>
      <c r="V5" s="7"/>
      <c r="W5" s="7"/>
      <c r="X5" s="7"/>
      <c r="Y5" s="7"/>
      <c r="Z5" s="7"/>
    </row>
    <row r="6" spans="1:26" ht="15" customHeight="1">
      <c r="A6" s="1" t="s">
        <v>12</v>
      </c>
      <c r="B6" s="8"/>
      <c r="C6" s="6" t="s">
        <v>13</v>
      </c>
      <c r="D6" s="6">
        <v>60</v>
      </c>
      <c r="E6" s="7"/>
      <c r="F6" s="6" t="s">
        <v>14</v>
      </c>
      <c r="G6" s="6">
        <v>10</v>
      </c>
      <c r="H6" s="7"/>
      <c r="I6" s="7"/>
      <c r="J6" s="7"/>
      <c r="K6" s="7"/>
      <c r="L6" s="7"/>
      <c r="M6" s="7"/>
      <c r="N6" s="7"/>
      <c r="O6" s="7"/>
      <c r="P6" s="7"/>
      <c r="Q6" s="7"/>
      <c r="R6" s="7"/>
      <c r="S6" s="7"/>
      <c r="T6" s="7"/>
      <c r="U6" s="7"/>
      <c r="V6" s="7"/>
      <c r="W6" s="7"/>
      <c r="X6" s="7"/>
      <c r="Y6" s="7"/>
      <c r="Z6" s="7"/>
    </row>
    <row r="7" spans="1:26" ht="15" customHeight="1">
      <c r="A7" s="1" t="s">
        <v>15</v>
      </c>
      <c r="B7" s="7"/>
      <c r="C7" s="6" t="s">
        <v>16</v>
      </c>
      <c r="D7" s="6">
        <v>40</v>
      </c>
      <c r="E7" s="7"/>
      <c r="F7" s="6" t="s">
        <v>17</v>
      </c>
      <c r="G7" s="6">
        <v>50</v>
      </c>
      <c r="H7" s="7"/>
      <c r="I7" s="7"/>
      <c r="J7" s="7"/>
      <c r="K7" s="7"/>
      <c r="L7" s="7"/>
      <c r="M7" s="7"/>
      <c r="N7" s="7"/>
      <c r="O7" s="7"/>
      <c r="P7" s="7"/>
      <c r="Q7" s="7"/>
      <c r="R7" s="7"/>
      <c r="S7" s="7"/>
      <c r="T7" s="7"/>
      <c r="U7" s="7"/>
      <c r="V7" s="7"/>
      <c r="W7" s="7"/>
      <c r="X7" s="7"/>
      <c r="Y7" s="7"/>
      <c r="Z7" s="7"/>
    </row>
    <row r="8" spans="1:26" ht="15" customHeight="1">
      <c r="A8" s="1" t="s">
        <v>18</v>
      </c>
      <c r="B8" s="7"/>
      <c r="C8" s="7"/>
      <c r="D8" s="9">
        <f>SUM(D4:D7)</f>
        <v>170</v>
      </c>
      <c r="E8" s="7"/>
      <c r="F8" s="7"/>
      <c r="G8" s="9">
        <f>SUM(G4:G7)</f>
        <v>140</v>
      </c>
      <c r="H8" s="7"/>
      <c r="I8" s="7"/>
      <c r="J8" s="7"/>
      <c r="K8" s="7"/>
      <c r="L8" s="7"/>
      <c r="M8" s="7"/>
      <c r="N8" s="7"/>
      <c r="O8" s="7"/>
      <c r="P8" s="7"/>
      <c r="Q8" s="7"/>
      <c r="R8" s="7"/>
      <c r="S8" s="7"/>
      <c r="T8" s="7"/>
      <c r="U8" s="7"/>
      <c r="V8" s="7"/>
      <c r="W8" s="7"/>
      <c r="X8" s="7"/>
      <c r="Y8" s="7"/>
      <c r="Z8" s="7"/>
    </row>
    <row r="9" spans="1:26" ht="15" customHeight="1">
      <c r="A9" s="1" t="s">
        <v>19</v>
      </c>
      <c r="B9" s="7"/>
      <c r="C9" s="7"/>
      <c r="D9" s="7"/>
      <c r="E9" s="7"/>
      <c r="F9" s="7"/>
      <c r="G9" s="7"/>
      <c r="H9" s="7"/>
      <c r="I9" s="7"/>
      <c r="J9" s="7"/>
      <c r="K9" s="7"/>
      <c r="L9" s="7"/>
      <c r="M9" s="7"/>
      <c r="N9" s="7"/>
      <c r="O9" s="7"/>
      <c r="P9" s="7"/>
      <c r="Q9" s="7"/>
      <c r="R9" s="7"/>
      <c r="S9" s="7"/>
      <c r="T9" s="7"/>
      <c r="U9" s="7"/>
      <c r="V9" s="7"/>
      <c r="W9" s="7"/>
      <c r="X9" s="7"/>
      <c r="Y9" s="7"/>
      <c r="Z9" s="7"/>
    </row>
    <row r="10" spans="1:26" ht="15"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spans="1:26" ht="15" customHeight="1">
      <c r="A11" s="1" t="s">
        <v>22</v>
      </c>
      <c r="B11" s="7"/>
      <c r="C11" s="6" t="s">
        <v>23</v>
      </c>
      <c r="D11" s="6">
        <v>50</v>
      </c>
      <c r="E11" s="7"/>
      <c r="F11" s="6" t="s">
        <v>23</v>
      </c>
      <c r="G11" s="6">
        <v>50</v>
      </c>
      <c r="H11" s="7"/>
      <c r="I11" s="7"/>
      <c r="J11" s="7"/>
      <c r="K11" s="7"/>
      <c r="L11" s="7"/>
      <c r="M11" s="7"/>
      <c r="N11" s="7"/>
      <c r="O11" s="7"/>
      <c r="P11" s="7"/>
      <c r="Q11" s="7"/>
      <c r="R11" s="7"/>
      <c r="S11" s="7"/>
      <c r="T11" s="7"/>
      <c r="U11" s="7"/>
      <c r="V11" s="7"/>
      <c r="W11" s="7"/>
      <c r="X11" s="7"/>
      <c r="Y11" s="7"/>
      <c r="Z11" s="7"/>
    </row>
    <row r="12" spans="1:26" ht="15" customHeight="1">
      <c r="A12" s="1" t="s">
        <v>24</v>
      </c>
      <c r="B12" s="7"/>
      <c r="C12" s="6" t="s">
        <v>25</v>
      </c>
      <c r="D12" s="6">
        <v>100</v>
      </c>
      <c r="E12" s="7"/>
      <c r="F12" s="6" t="s">
        <v>25</v>
      </c>
      <c r="G12" s="6">
        <v>100</v>
      </c>
      <c r="H12" s="7"/>
      <c r="I12" s="7"/>
      <c r="J12" s="7"/>
      <c r="K12" s="7"/>
      <c r="L12" s="7"/>
      <c r="M12" s="7"/>
      <c r="N12" s="7"/>
      <c r="O12" s="7"/>
      <c r="P12" s="7"/>
      <c r="Q12" s="7"/>
      <c r="R12" s="7"/>
      <c r="S12" s="7"/>
      <c r="T12" s="7"/>
      <c r="U12" s="7"/>
      <c r="V12" s="7"/>
      <c r="W12" s="7"/>
      <c r="X12" s="7"/>
      <c r="Y12" s="7"/>
      <c r="Z12" s="7"/>
    </row>
    <row r="13" spans="1:26" ht="15" customHeight="1">
      <c r="A13" s="1" t="s">
        <v>26</v>
      </c>
      <c r="B13" s="7"/>
      <c r="C13" s="6" t="s">
        <v>27</v>
      </c>
      <c r="D13" s="6">
        <v>40</v>
      </c>
      <c r="E13" s="7"/>
      <c r="F13" s="6" t="s">
        <v>27</v>
      </c>
      <c r="G13" s="6">
        <v>40</v>
      </c>
      <c r="H13" s="7"/>
      <c r="I13" s="7"/>
      <c r="J13" s="7"/>
      <c r="K13" s="7"/>
      <c r="L13" s="7"/>
      <c r="M13" s="7"/>
      <c r="N13" s="7"/>
      <c r="O13" s="7"/>
      <c r="P13" s="7"/>
      <c r="Q13" s="7"/>
      <c r="R13" s="7"/>
      <c r="S13" s="7"/>
      <c r="T13" s="7"/>
      <c r="U13" s="7"/>
      <c r="V13" s="7"/>
      <c r="W13" s="7"/>
      <c r="X13" s="7"/>
      <c r="Y13" s="7"/>
      <c r="Z13" s="7"/>
    </row>
    <row r="14" spans="1:26" ht="15" customHeight="1">
      <c r="A14" s="1"/>
      <c r="B14" s="7"/>
      <c r="C14" s="6" t="s">
        <v>28</v>
      </c>
      <c r="D14" s="6">
        <v>50</v>
      </c>
      <c r="E14" s="7"/>
      <c r="F14" s="6" t="s">
        <v>28</v>
      </c>
      <c r="G14" s="6">
        <v>50</v>
      </c>
      <c r="H14" s="7"/>
      <c r="I14" s="7"/>
      <c r="J14" s="7"/>
      <c r="K14" s="7"/>
      <c r="L14" s="7"/>
      <c r="M14" s="7"/>
      <c r="N14" s="7"/>
      <c r="O14" s="7"/>
      <c r="P14" s="7"/>
      <c r="Q14" s="7"/>
      <c r="R14" s="7"/>
      <c r="S14" s="7"/>
      <c r="T14" s="7"/>
      <c r="U14" s="7"/>
      <c r="V14" s="7"/>
      <c r="W14" s="7"/>
      <c r="X14" s="7"/>
      <c r="Y14" s="7"/>
      <c r="Z14" s="7"/>
    </row>
    <row r="15" spans="1:26" ht="15" customHeight="1">
      <c r="A15" s="1"/>
      <c r="B15" s="7"/>
      <c r="C15" s="6" t="s">
        <v>29</v>
      </c>
      <c r="D15" s="6">
        <v>20</v>
      </c>
      <c r="E15" s="7"/>
      <c r="F15" s="6" t="s">
        <v>29</v>
      </c>
      <c r="G15" s="6">
        <v>20</v>
      </c>
      <c r="H15" s="7"/>
      <c r="I15" s="7"/>
      <c r="J15" s="7"/>
      <c r="K15" s="7"/>
      <c r="L15" s="7"/>
      <c r="M15" s="7"/>
      <c r="N15" s="7"/>
      <c r="O15" s="7"/>
      <c r="P15" s="7"/>
      <c r="Q15" s="7"/>
      <c r="R15" s="7"/>
      <c r="S15" s="7"/>
      <c r="T15" s="7"/>
      <c r="U15" s="7"/>
      <c r="V15" s="7"/>
      <c r="W15" s="7"/>
      <c r="X15" s="7"/>
      <c r="Y15" s="7"/>
      <c r="Z15" s="7"/>
    </row>
    <row r="16" spans="1:26" ht="15" customHeight="1">
      <c r="A16" s="1"/>
      <c r="B16" s="7"/>
      <c r="C16" s="7"/>
      <c r="D16" s="9">
        <f>SUM(D11:D15)</f>
        <v>260</v>
      </c>
      <c r="E16" s="7"/>
      <c r="F16" s="7"/>
      <c r="G16" s="10">
        <f>SUMIF(D11:D15,"&gt;50")</f>
        <v>100</v>
      </c>
      <c r="H16" s="7"/>
      <c r="I16" s="7"/>
      <c r="J16" s="7"/>
      <c r="K16" s="7"/>
      <c r="L16" s="7"/>
      <c r="M16" s="7"/>
      <c r="N16" s="7"/>
      <c r="O16" s="7"/>
      <c r="P16" s="7"/>
      <c r="Q16" s="7"/>
      <c r="R16" s="7"/>
      <c r="S16" s="7"/>
      <c r="T16" s="7"/>
      <c r="U16" s="7"/>
      <c r="V16" s="7"/>
      <c r="W16" s="7"/>
      <c r="X16" s="7"/>
      <c r="Y16" s="7"/>
      <c r="Z16" s="7"/>
    </row>
    <row r="17" spans="1:26" ht="15"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spans="1:26" ht="15" customHeight="1">
      <c r="A38" s="1" t="s">
        <v>41</v>
      </c>
      <c r="B38" s="3"/>
      <c r="C38" s="6" t="s">
        <v>7</v>
      </c>
      <c r="D38" s="6">
        <v>50</v>
      </c>
      <c r="E38" s="7"/>
      <c r="F38" s="3"/>
      <c r="G38" s="3"/>
      <c r="H38" s="3"/>
      <c r="I38" s="3"/>
      <c r="J38" s="3"/>
      <c r="K38" s="3"/>
      <c r="L38" s="3"/>
      <c r="M38" s="3"/>
      <c r="N38" s="3"/>
      <c r="O38" s="3"/>
      <c r="P38" s="3"/>
      <c r="Q38" s="3"/>
      <c r="R38" s="3"/>
      <c r="S38" s="3"/>
      <c r="T38" s="3"/>
      <c r="U38" s="3"/>
      <c r="V38" s="3"/>
      <c r="W38" s="3"/>
      <c r="X38" s="3"/>
      <c r="Y38" s="3"/>
      <c r="Z38" s="3"/>
    </row>
    <row r="39" spans="1:26" ht="15" customHeight="1">
      <c r="A39" s="1" t="s">
        <v>42</v>
      </c>
      <c r="B39" s="3"/>
      <c r="C39" s="6" t="s">
        <v>10</v>
      </c>
      <c r="D39" s="6">
        <v>20</v>
      </c>
      <c r="E39" s="7"/>
      <c r="F39" s="3"/>
      <c r="G39" s="3"/>
      <c r="H39" s="3"/>
      <c r="I39" s="3"/>
      <c r="J39" s="3"/>
      <c r="K39" s="3"/>
      <c r="L39" s="3"/>
      <c r="M39" s="3"/>
      <c r="N39" s="3"/>
      <c r="O39" s="3"/>
      <c r="P39" s="3"/>
      <c r="Q39" s="3"/>
      <c r="R39" s="3"/>
      <c r="S39" s="3"/>
      <c r="T39" s="3"/>
      <c r="U39" s="3"/>
      <c r="V39" s="3"/>
      <c r="W39" s="3"/>
      <c r="X39" s="3"/>
      <c r="Y39" s="3"/>
      <c r="Z39" s="3"/>
    </row>
    <row r="40" spans="1:26" ht="15" customHeight="1">
      <c r="A40" s="1" t="s">
        <v>43</v>
      </c>
      <c r="B40" s="3"/>
      <c r="C40" s="6" t="s">
        <v>13</v>
      </c>
      <c r="D40" s="6">
        <v>60</v>
      </c>
      <c r="E40" s="7"/>
      <c r="F40" s="3"/>
      <c r="G40" s="3"/>
      <c r="H40" s="3"/>
      <c r="I40" s="3"/>
      <c r="J40" s="3"/>
      <c r="K40" s="3"/>
      <c r="L40" s="3"/>
      <c r="M40" s="3"/>
      <c r="N40" s="3"/>
      <c r="O40" s="3"/>
      <c r="P40" s="3"/>
      <c r="Q40" s="3"/>
      <c r="R40" s="3"/>
      <c r="S40" s="3"/>
      <c r="T40" s="3"/>
      <c r="U40" s="3"/>
      <c r="V40" s="3"/>
      <c r="W40" s="3"/>
      <c r="X40" s="3"/>
      <c r="Y40" s="3"/>
      <c r="Z40" s="3"/>
    </row>
    <row r="41" spans="1:26" ht="15" customHeight="1">
      <c r="A41" s="1" t="s">
        <v>44</v>
      </c>
      <c r="B41" s="3"/>
      <c r="C41" s="6" t="s">
        <v>16</v>
      </c>
      <c r="D41" s="6">
        <v>40</v>
      </c>
      <c r="E41" s="7"/>
      <c r="F41" s="3"/>
      <c r="G41" s="3"/>
      <c r="H41" s="3"/>
      <c r="I41" s="3"/>
      <c r="J41" s="3"/>
      <c r="K41" s="3"/>
      <c r="L41" s="3"/>
      <c r="M41" s="3"/>
      <c r="N41" s="3"/>
      <c r="O41" s="3"/>
      <c r="P41" s="3"/>
      <c r="Q41" s="3"/>
      <c r="R41" s="3"/>
      <c r="S41" s="3"/>
      <c r="T41" s="3"/>
      <c r="U41" s="3"/>
      <c r="V41" s="3"/>
      <c r="W41" s="3"/>
      <c r="X41" s="3"/>
      <c r="Y41" s="3"/>
      <c r="Z41" s="3"/>
    </row>
    <row r="42" spans="1:26" ht="15"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spans="1:26" ht="15"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spans="1:26" ht="15" customHeight="1">
      <c r="A48" s="1"/>
      <c r="B48" s="3"/>
      <c r="C48" s="6" t="s">
        <v>47</v>
      </c>
      <c r="D48" s="6">
        <v>20</v>
      </c>
      <c r="E48" s="7"/>
      <c r="F48" s="6" t="s">
        <v>48</v>
      </c>
      <c r="G48" s="6">
        <v>20</v>
      </c>
      <c r="H48" s="3"/>
      <c r="I48" s="3"/>
      <c r="J48" s="3"/>
      <c r="K48" s="3"/>
      <c r="L48" s="3"/>
      <c r="M48" s="3"/>
      <c r="N48" s="3"/>
      <c r="O48" s="3"/>
      <c r="P48" s="3"/>
      <c r="Q48" s="3"/>
      <c r="R48" s="3"/>
      <c r="S48" s="3"/>
      <c r="T48" s="3"/>
      <c r="U48" s="3"/>
      <c r="V48" s="3"/>
      <c r="W48" s="3"/>
      <c r="X48" s="3"/>
      <c r="Y48" s="3"/>
      <c r="Z48" s="3"/>
    </row>
    <row r="49" spans="1:26" ht="15" customHeight="1">
      <c r="A49" s="1"/>
      <c r="B49" s="3"/>
      <c r="C49" s="6"/>
      <c r="D49" s="6"/>
      <c r="E49" s="7"/>
      <c r="F49" s="6" t="s">
        <v>49</v>
      </c>
      <c r="G49" s="6">
        <v>10</v>
      </c>
      <c r="H49" s="3"/>
      <c r="I49" s="3"/>
      <c r="J49" s="3"/>
      <c r="K49" s="3"/>
      <c r="L49" s="3"/>
      <c r="M49" s="3"/>
      <c r="N49" s="3"/>
      <c r="O49" s="3"/>
      <c r="P49" s="3"/>
      <c r="Q49" s="3"/>
      <c r="R49" s="3"/>
      <c r="S49" s="3"/>
      <c r="T49" s="3"/>
      <c r="U49" s="3"/>
      <c r="V49" s="3"/>
      <c r="W49" s="3"/>
      <c r="X49" s="3"/>
      <c r="Y49" s="3"/>
      <c r="Z49" s="3"/>
    </row>
    <row r="50" spans="1:26" ht="15" customHeight="1">
      <c r="A50" s="1"/>
      <c r="B50" s="3"/>
      <c r="C50" s="6"/>
      <c r="D50" s="6"/>
      <c r="E50" s="7"/>
      <c r="F50" s="6" t="s">
        <v>50</v>
      </c>
      <c r="G50" s="6">
        <v>10</v>
      </c>
      <c r="H50" s="3"/>
      <c r="I50" s="3"/>
      <c r="J50" s="3"/>
      <c r="K50" s="3"/>
      <c r="L50" s="3"/>
      <c r="M50" s="3"/>
      <c r="N50" s="3"/>
      <c r="O50" s="3"/>
      <c r="P50" s="3"/>
      <c r="Q50" s="3"/>
      <c r="R50" s="3"/>
      <c r="S50" s="3"/>
      <c r="T50" s="3"/>
      <c r="U50" s="3"/>
      <c r="V50" s="3"/>
      <c r="W50" s="3"/>
      <c r="X50" s="3"/>
      <c r="Y50" s="3"/>
      <c r="Z50" s="3"/>
    </row>
    <row r="51" spans="1:26" ht="15" customHeight="1">
      <c r="A51" s="1"/>
      <c r="B51" s="3"/>
      <c r="C51" s="6"/>
      <c r="D51" s="6"/>
      <c r="E51" s="7"/>
      <c r="F51" s="6" t="s">
        <v>51</v>
      </c>
      <c r="G51" s="6">
        <v>40</v>
      </c>
      <c r="H51" s="3"/>
      <c r="I51" s="3"/>
      <c r="J51" s="3"/>
      <c r="K51" s="3"/>
      <c r="L51" s="3"/>
      <c r="M51" s="3"/>
      <c r="N51" s="3"/>
      <c r="O51" s="3"/>
      <c r="P51" s="3"/>
      <c r="Q51" s="3"/>
      <c r="R51" s="3"/>
      <c r="S51" s="3"/>
      <c r="T51" s="3"/>
      <c r="U51" s="3"/>
      <c r="V51" s="3"/>
      <c r="W51" s="3"/>
      <c r="X51" s="3"/>
      <c r="Y51" s="3"/>
      <c r="Z51" s="3"/>
    </row>
    <row r="52" spans="1:26"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spans="1:26"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spans="1:26" ht="15"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spans="1:26" ht="15" customHeight="1">
      <c r="A73" s="12" t="s">
        <v>60</v>
      </c>
      <c r="B73" s="3"/>
      <c r="C73" s="6" t="s">
        <v>23</v>
      </c>
      <c r="D73" s="6">
        <v>50</v>
      </c>
      <c r="E73" s="3"/>
      <c r="F73" s="6" t="s">
        <v>23</v>
      </c>
      <c r="G73" s="6">
        <v>50</v>
      </c>
      <c r="H73" s="3"/>
      <c r="I73" s="3"/>
      <c r="J73" s="3"/>
      <c r="K73" s="3"/>
      <c r="L73" s="3"/>
      <c r="M73" s="3"/>
      <c r="N73" s="3"/>
      <c r="O73" s="3"/>
      <c r="P73" s="3"/>
      <c r="Q73" s="3"/>
      <c r="R73" s="3"/>
      <c r="S73" s="3"/>
      <c r="T73" s="3"/>
      <c r="U73" s="3"/>
      <c r="V73" s="3"/>
      <c r="W73" s="3"/>
      <c r="X73" s="3"/>
      <c r="Y73" s="3"/>
      <c r="Z73" s="3"/>
    </row>
    <row r="74" spans="1:26" ht="15" customHeight="1">
      <c r="A74" s="1" t="s">
        <v>61</v>
      </c>
      <c r="B74" s="3"/>
      <c r="C74" s="6" t="s">
        <v>25</v>
      </c>
      <c r="D74" s="6">
        <v>100</v>
      </c>
      <c r="E74" s="3"/>
      <c r="F74" s="6" t="s">
        <v>25</v>
      </c>
      <c r="G74" s="6">
        <v>100</v>
      </c>
      <c r="H74" s="3"/>
      <c r="I74" s="3"/>
      <c r="J74" s="3"/>
      <c r="K74" s="3"/>
      <c r="L74" s="3"/>
      <c r="M74" s="3"/>
      <c r="N74" s="3"/>
      <c r="O74" s="3"/>
      <c r="P74" s="3"/>
      <c r="Q74" s="3"/>
      <c r="R74" s="3"/>
      <c r="S74" s="3"/>
      <c r="T74" s="3"/>
      <c r="U74" s="3"/>
      <c r="V74" s="3"/>
      <c r="W74" s="3"/>
      <c r="X74" s="3"/>
      <c r="Y74" s="3"/>
      <c r="Z74" s="3"/>
    </row>
    <row r="75" spans="1:26" ht="15" customHeight="1">
      <c r="A75" s="1"/>
      <c r="B75" s="3"/>
      <c r="C75" s="6" t="s">
        <v>27</v>
      </c>
      <c r="D75" s="6">
        <v>40</v>
      </c>
      <c r="E75" s="3"/>
      <c r="F75" s="6" t="s">
        <v>27</v>
      </c>
      <c r="G75" s="6">
        <v>40</v>
      </c>
      <c r="H75" s="3"/>
      <c r="I75" s="3"/>
      <c r="J75" s="3"/>
      <c r="K75" s="3"/>
      <c r="L75" s="3"/>
      <c r="M75" s="3"/>
      <c r="N75" s="3"/>
      <c r="O75" s="3"/>
      <c r="P75" s="3"/>
      <c r="Q75" s="3"/>
      <c r="R75" s="3"/>
      <c r="S75" s="3"/>
      <c r="T75" s="3"/>
      <c r="U75" s="3"/>
      <c r="V75" s="3"/>
      <c r="W75" s="3"/>
      <c r="X75" s="3"/>
      <c r="Y75" s="3"/>
      <c r="Z75" s="3"/>
    </row>
    <row r="76" spans="1:26" ht="15" customHeight="1">
      <c r="A76" s="1"/>
      <c r="B76" s="3"/>
      <c r="C76" s="6" t="s">
        <v>28</v>
      </c>
      <c r="D76" s="6">
        <v>50</v>
      </c>
      <c r="E76" s="3"/>
      <c r="F76" s="6" t="s">
        <v>28</v>
      </c>
      <c r="G76" s="6">
        <v>50</v>
      </c>
      <c r="H76" s="3"/>
      <c r="I76" s="3"/>
      <c r="J76" s="3"/>
      <c r="K76" s="3"/>
      <c r="L76" s="3"/>
      <c r="M76" s="3"/>
      <c r="N76" s="3"/>
      <c r="O76" s="3"/>
      <c r="P76" s="3"/>
      <c r="Q76" s="3"/>
      <c r="R76" s="3"/>
      <c r="S76" s="3"/>
      <c r="T76" s="3"/>
      <c r="U76" s="3"/>
      <c r="V76" s="3"/>
      <c r="W76" s="3"/>
      <c r="X76" s="3"/>
      <c r="Y76" s="3"/>
      <c r="Z76" s="3"/>
    </row>
    <row r="77" spans="1:26" ht="15" customHeight="1">
      <c r="A77" s="1"/>
      <c r="B77" s="3"/>
      <c r="C77" s="6" t="s">
        <v>29</v>
      </c>
      <c r="D77" s="6">
        <v>20</v>
      </c>
      <c r="E77" s="3"/>
      <c r="F77" s="6" t="s">
        <v>29</v>
      </c>
      <c r="G77" s="6">
        <v>20</v>
      </c>
      <c r="H77" s="3"/>
      <c r="I77" s="3"/>
      <c r="J77" s="3"/>
      <c r="K77" s="3"/>
      <c r="L77" s="3"/>
      <c r="M77" s="3"/>
      <c r="N77" s="3"/>
      <c r="O77" s="3"/>
      <c r="P77" s="3"/>
      <c r="Q77" s="3"/>
      <c r="R77" s="3"/>
      <c r="S77" s="3"/>
      <c r="T77" s="3"/>
      <c r="U77" s="3"/>
      <c r="V77" s="3"/>
      <c r="W77" s="3"/>
      <c r="X77" s="3"/>
      <c r="Y77" s="3"/>
      <c r="Z77" s="3"/>
    </row>
    <row r="78" spans="1:26" ht="15"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spans="1:26" ht="1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spans="1:26" ht="15"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spans="1:26" ht="15"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spans="1:26" ht="15"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spans="1:26" ht="15"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spans="1:26" ht="15"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1" location="10. PivotTables!A1" display="NOTE: If you find you are making a lot of SUMIF formulas, you might find that a PivotTable is a better solution. See the PivotTable worksheet for more information." xr:uid="{00000000-0004-0000-0000-000000000000}"/>
    <hyperlink ref="A87" r:id="rId1" xr:uid="{00000000-0004-0000-0000-000001000000}"/>
    <hyperlink ref="A88" r:id="rId2" xr:uid="{00000000-0004-0000-0000-000002000000}"/>
    <hyperlink ref="A89" r:id="rId3" xr:uid="{00000000-0004-0000-0000-000003000000}"/>
    <hyperlink ref="A90"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election activeCell="K63" sqref="K63"/>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68</v>
      </c>
      <c r="B1" s="3"/>
      <c r="C1" s="3"/>
      <c r="D1" s="3"/>
      <c r="E1" s="3"/>
      <c r="F1" s="3"/>
      <c r="G1" s="3"/>
      <c r="H1" s="3"/>
      <c r="I1" s="3"/>
      <c r="J1" s="3"/>
      <c r="K1" s="3"/>
      <c r="L1" s="3"/>
      <c r="M1" s="3"/>
      <c r="N1" s="3"/>
      <c r="O1" s="3"/>
      <c r="P1" s="3"/>
      <c r="Q1" s="3"/>
      <c r="R1" s="3"/>
      <c r="S1" s="3"/>
      <c r="T1" s="3"/>
      <c r="U1" s="3"/>
      <c r="V1" s="3"/>
      <c r="W1" s="3"/>
      <c r="X1" s="3"/>
      <c r="Y1" s="3"/>
      <c r="Z1" s="3"/>
    </row>
    <row r="2" spans="1:26" ht="15" customHeight="1">
      <c r="A2" s="1" t="s">
        <v>69</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spans="1:26" ht="15" customHeight="1">
      <c r="A4" s="1" t="s">
        <v>74</v>
      </c>
      <c r="B4" s="3"/>
      <c r="C4" s="6">
        <v>50</v>
      </c>
      <c r="D4" s="6">
        <v>50</v>
      </c>
      <c r="E4" s="9">
        <f>SUM(C4:D4)</f>
        <v>100</v>
      </c>
      <c r="F4" s="6">
        <v>75</v>
      </c>
      <c r="G4" s="6">
        <f>SUM(E4:F4)</f>
        <v>175</v>
      </c>
      <c r="H4" s="3"/>
      <c r="I4" s="3"/>
      <c r="J4" s="3"/>
      <c r="K4" s="3"/>
      <c r="L4" s="3"/>
      <c r="M4" s="3"/>
      <c r="N4" s="3"/>
      <c r="O4" s="3"/>
      <c r="P4" s="3"/>
      <c r="Q4" s="3"/>
      <c r="R4" s="3"/>
      <c r="S4" s="3"/>
      <c r="T4" s="3"/>
      <c r="U4" s="3"/>
      <c r="V4" s="3"/>
      <c r="W4" s="3"/>
      <c r="X4" s="3"/>
      <c r="Y4" s="3"/>
      <c r="Z4" s="3"/>
    </row>
    <row r="5" spans="1:26" ht="15" customHeight="1">
      <c r="A5" s="1" t="s">
        <v>75</v>
      </c>
      <c r="B5" s="3"/>
      <c r="C5" s="6">
        <v>50</v>
      </c>
      <c r="D5" s="6">
        <v>60</v>
      </c>
      <c r="E5" s="9">
        <f t="shared" ref="E5:E7" si="0">SUM(C5:D5)</f>
        <v>110</v>
      </c>
      <c r="F5" s="6">
        <v>75</v>
      </c>
      <c r="G5" s="6"/>
      <c r="H5" s="3"/>
      <c r="I5" s="3"/>
      <c r="J5" s="7"/>
      <c r="K5" s="7"/>
      <c r="L5" s="7"/>
      <c r="M5" s="7"/>
      <c r="N5" s="7"/>
      <c r="O5" s="7"/>
      <c r="P5" s="7"/>
      <c r="Q5" s="7"/>
      <c r="R5" s="7"/>
      <c r="S5" s="7"/>
      <c r="T5" s="7"/>
      <c r="U5" s="7"/>
      <c r="V5" s="7"/>
      <c r="W5" s="7"/>
      <c r="X5" s="7"/>
      <c r="Y5" s="7"/>
      <c r="Z5" s="7"/>
    </row>
    <row r="6" spans="1:26" ht="15" customHeight="1">
      <c r="A6" s="1" t="s">
        <v>76</v>
      </c>
      <c r="B6" s="3"/>
      <c r="C6" s="6">
        <v>50</v>
      </c>
      <c r="D6" s="6">
        <v>70</v>
      </c>
      <c r="E6" s="9">
        <f t="shared" si="0"/>
        <v>120</v>
      </c>
      <c r="F6" s="6">
        <v>75</v>
      </c>
      <c r="G6" s="6"/>
      <c r="H6" s="3"/>
      <c r="I6" s="3"/>
      <c r="J6" s="7"/>
      <c r="K6" s="7"/>
      <c r="L6" s="7"/>
      <c r="M6" s="7"/>
      <c r="N6" s="7"/>
      <c r="O6" s="7"/>
      <c r="P6" s="7"/>
      <c r="Q6" s="7"/>
      <c r="R6" s="7"/>
      <c r="S6" s="7"/>
      <c r="T6" s="7"/>
      <c r="U6" s="7"/>
      <c r="V6" s="7"/>
      <c r="W6" s="7"/>
      <c r="X6" s="7"/>
      <c r="Y6" s="7"/>
      <c r="Z6" s="7"/>
    </row>
    <row r="7" spans="1:26" ht="15" customHeight="1">
      <c r="A7" s="1" t="s">
        <v>77</v>
      </c>
      <c r="B7" s="3"/>
      <c r="C7" s="6">
        <v>50</v>
      </c>
      <c r="D7" s="6">
        <v>80</v>
      </c>
      <c r="E7" s="9">
        <f t="shared" si="0"/>
        <v>130</v>
      </c>
      <c r="F7" s="6">
        <v>75</v>
      </c>
      <c r="G7" s="6"/>
      <c r="H7" s="3"/>
      <c r="I7" s="3"/>
      <c r="J7" s="7"/>
      <c r="K7" s="7"/>
      <c r="L7" s="7"/>
      <c r="M7" s="7"/>
      <c r="N7" s="7"/>
      <c r="O7" s="7"/>
      <c r="P7" s="7"/>
      <c r="Q7" s="7"/>
      <c r="R7" s="7"/>
      <c r="S7" s="7"/>
      <c r="T7" s="7"/>
      <c r="U7" s="7"/>
      <c r="V7" s="7"/>
      <c r="W7" s="7"/>
      <c r="X7" s="7"/>
      <c r="Y7" s="7"/>
      <c r="Z7" s="7"/>
    </row>
    <row r="8" spans="1:26" ht="15" customHeight="1">
      <c r="A8" s="1" t="s">
        <v>78</v>
      </c>
      <c r="B8" s="3"/>
      <c r="C8" s="3"/>
      <c r="D8" s="3"/>
      <c r="E8" s="3"/>
      <c r="F8" s="3"/>
      <c r="G8" s="3"/>
      <c r="H8" s="3"/>
      <c r="I8" s="3"/>
      <c r="J8" s="7"/>
      <c r="K8" s="7"/>
      <c r="L8" s="7"/>
      <c r="M8" s="7"/>
      <c r="N8" s="7"/>
      <c r="O8" s="7"/>
      <c r="P8" s="7"/>
      <c r="Q8" s="7"/>
      <c r="R8" s="7"/>
      <c r="S8" s="7"/>
      <c r="T8" s="7"/>
      <c r="U8" s="7"/>
      <c r="V8" s="7"/>
      <c r="W8" s="7"/>
      <c r="X8" s="7"/>
      <c r="Y8" s="7"/>
      <c r="Z8" s="7"/>
    </row>
    <row r="9" spans="1:26" ht="15" customHeight="1">
      <c r="A9" s="1" t="s">
        <v>79</v>
      </c>
      <c r="B9" s="3"/>
      <c r="C9" s="3"/>
      <c r="D9" s="3"/>
      <c r="E9" s="3"/>
      <c r="F9" s="3"/>
      <c r="G9" s="3"/>
      <c r="H9" s="3"/>
      <c r="I9" s="3"/>
      <c r="J9" s="7"/>
      <c r="K9" s="7"/>
      <c r="L9" s="7"/>
      <c r="M9" s="7"/>
      <c r="N9" s="7"/>
      <c r="O9" s="7"/>
      <c r="P9" s="7"/>
      <c r="Q9" s="7"/>
      <c r="R9" s="7"/>
      <c r="S9" s="7"/>
      <c r="T9" s="7"/>
      <c r="U9" s="7"/>
      <c r="V9" s="7"/>
      <c r="W9" s="7"/>
      <c r="X9" s="7"/>
      <c r="Y9" s="7"/>
      <c r="Z9" s="7"/>
    </row>
    <row r="10" spans="1:26" ht="15"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spans="1:26" ht="15" customHeight="1">
      <c r="A11" s="1"/>
      <c r="B11" s="3"/>
      <c r="C11" s="6">
        <v>50</v>
      </c>
      <c r="D11" s="6">
        <v>50</v>
      </c>
      <c r="E11" s="6">
        <f t="shared" ref="E11:E14" si="1">SUM(C11:D11)</f>
        <v>100</v>
      </c>
      <c r="F11" s="6">
        <v>75</v>
      </c>
      <c r="G11" s="6">
        <f t="shared" ref="G11:G14" si="2">SUM(E11:F11)</f>
        <v>175</v>
      </c>
      <c r="H11" s="3"/>
      <c r="I11" s="3"/>
      <c r="J11" s="7"/>
      <c r="K11" s="7"/>
      <c r="L11" s="7"/>
      <c r="M11" s="7"/>
      <c r="N11" s="7"/>
      <c r="O11" s="7"/>
      <c r="P11" s="7"/>
      <c r="Q11" s="7"/>
      <c r="R11" s="7"/>
      <c r="S11" s="7"/>
      <c r="T11" s="7"/>
      <c r="U11" s="7"/>
      <c r="V11" s="7"/>
      <c r="W11" s="7"/>
      <c r="X11" s="7"/>
      <c r="Y11" s="7"/>
      <c r="Z11" s="7"/>
    </row>
    <row r="12" spans="1:26" ht="15" customHeight="1">
      <c r="A12" s="1"/>
      <c r="B12" s="3"/>
      <c r="C12" s="6">
        <v>50</v>
      </c>
      <c r="D12" s="6">
        <v>60</v>
      </c>
      <c r="E12" s="6">
        <f t="shared" si="1"/>
        <v>110</v>
      </c>
      <c r="F12" s="6">
        <v>75</v>
      </c>
      <c r="G12" s="6">
        <f t="shared" si="2"/>
        <v>185</v>
      </c>
      <c r="H12" s="3"/>
      <c r="I12" s="3"/>
      <c r="J12" s="7"/>
      <c r="K12" s="7"/>
      <c r="L12" s="7"/>
      <c r="M12" s="7"/>
      <c r="N12" s="7"/>
      <c r="O12" s="7"/>
      <c r="P12" s="7"/>
      <c r="Q12" s="7"/>
      <c r="R12" s="7"/>
      <c r="S12" s="7"/>
      <c r="T12" s="7"/>
      <c r="U12" s="7"/>
      <c r="V12" s="7"/>
      <c r="W12" s="7"/>
      <c r="X12" s="7"/>
      <c r="Y12" s="7"/>
      <c r="Z12" s="7"/>
    </row>
    <row r="13" spans="1:26" ht="15" customHeight="1">
      <c r="A13" s="1"/>
      <c r="B13" s="3"/>
      <c r="C13" s="6">
        <v>50</v>
      </c>
      <c r="D13" s="6">
        <v>70</v>
      </c>
      <c r="E13" s="6">
        <f t="shared" si="1"/>
        <v>120</v>
      </c>
      <c r="F13" s="6">
        <v>75</v>
      </c>
      <c r="G13" s="6">
        <f t="shared" si="2"/>
        <v>195</v>
      </c>
      <c r="H13" s="3"/>
      <c r="I13" s="3"/>
      <c r="J13" s="7"/>
      <c r="K13" s="7"/>
      <c r="L13" s="7"/>
      <c r="M13" s="7"/>
      <c r="N13" s="7"/>
      <c r="O13" s="7"/>
      <c r="P13" s="7"/>
      <c r="Q13" s="7"/>
      <c r="R13" s="7"/>
      <c r="S13" s="7"/>
      <c r="T13" s="7"/>
      <c r="U13" s="7"/>
      <c r="V13" s="7"/>
      <c r="W13" s="7"/>
      <c r="X13" s="7"/>
      <c r="Y13" s="7"/>
      <c r="Z13" s="7"/>
    </row>
    <row r="14" spans="1:26" ht="15" customHeight="1">
      <c r="A14" s="1"/>
      <c r="B14" s="3"/>
      <c r="C14" s="13">
        <v>50</v>
      </c>
      <c r="D14" s="13">
        <v>80</v>
      </c>
      <c r="E14" s="13">
        <f t="shared" si="1"/>
        <v>130</v>
      </c>
      <c r="F14" s="13">
        <v>75</v>
      </c>
      <c r="G14" s="13">
        <f t="shared" si="2"/>
        <v>205</v>
      </c>
      <c r="H14" s="3"/>
      <c r="I14" s="3"/>
      <c r="J14" s="7"/>
      <c r="K14" s="7"/>
      <c r="L14" s="7"/>
      <c r="M14" s="7"/>
      <c r="N14" s="7"/>
      <c r="O14" s="7"/>
      <c r="P14" s="7"/>
      <c r="Q14" s="7"/>
      <c r="R14" s="7"/>
      <c r="S14" s="7"/>
      <c r="T14" s="7"/>
      <c r="U14" s="7"/>
      <c r="V14" s="7"/>
      <c r="W14" s="7"/>
      <c r="X14" s="7"/>
      <c r="Y14" s="7"/>
      <c r="Z14" s="7"/>
    </row>
    <row r="15" spans="1:26" ht="15" customHeight="1">
      <c r="A15" s="1"/>
      <c r="B15" s="3"/>
      <c r="C15" s="9">
        <f>SUM(C11:C14)</f>
        <v>200</v>
      </c>
      <c r="D15" s="9">
        <f t="shared" ref="D15:G15" si="3">SUM(D11:D14)</f>
        <v>260</v>
      </c>
      <c r="E15" s="9">
        <f t="shared" si="3"/>
        <v>460</v>
      </c>
      <c r="F15" s="9">
        <f t="shared" si="3"/>
        <v>300</v>
      </c>
      <c r="G15" s="9">
        <f t="shared" si="3"/>
        <v>760</v>
      </c>
      <c r="H15" s="3"/>
      <c r="I15" s="3"/>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spans="1:26" ht="15"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spans="1:26" ht="15"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spans="1:26" ht="15"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spans="1:26" ht="15"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spans="1:26" ht="15" customHeight="1">
      <c r="A34" s="1"/>
      <c r="B34" s="3"/>
      <c r="C34" s="14" t="s">
        <v>89</v>
      </c>
      <c r="D34" s="14" t="s">
        <v>3</v>
      </c>
      <c r="E34" s="6" t="s">
        <v>90</v>
      </c>
      <c r="F34" s="6">
        <v>100</v>
      </c>
      <c r="G34" s="3"/>
      <c r="H34" s="3"/>
      <c r="I34" s="3"/>
      <c r="J34" s="3"/>
      <c r="K34" s="3"/>
      <c r="L34" s="3"/>
      <c r="M34" s="3"/>
      <c r="N34" s="3"/>
      <c r="O34" s="3"/>
      <c r="P34" s="3"/>
      <c r="Q34" s="3"/>
      <c r="R34" s="3"/>
      <c r="S34" s="3"/>
      <c r="T34" s="3"/>
      <c r="U34" s="3"/>
      <c r="V34" s="3"/>
      <c r="W34" s="3"/>
      <c r="X34" s="3"/>
      <c r="Y34" s="3"/>
      <c r="Z34" s="3"/>
    </row>
    <row r="35" spans="1:26" ht="15" customHeight="1">
      <c r="A35" s="1"/>
      <c r="B35" s="3"/>
      <c r="C35" s="14" t="s">
        <v>89</v>
      </c>
      <c r="D35" s="14" t="s">
        <v>3</v>
      </c>
      <c r="E35" s="6" t="s">
        <v>91</v>
      </c>
      <c r="F35" s="6">
        <v>200</v>
      </c>
      <c r="G35" s="3"/>
      <c r="H35" s="3"/>
      <c r="I35" s="3"/>
      <c r="J35" s="3"/>
      <c r="K35" s="3"/>
      <c r="L35" s="3"/>
      <c r="M35" s="3"/>
      <c r="N35" s="3"/>
      <c r="O35" s="3"/>
      <c r="P35" s="3"/>
      <c r="Q35" s="3"/>
      <c r="R35" s="3"/>
      <c r="S35" s="3"/>
      <c r="T35" s="3"/>
      <c r="U35" s="3"/>
      <c r="V35" s="3"/>
      <c r="W35" s="3"/>
      <c r="X35" s="3"/>
      <c r="Y35" s="3"/>
      <c r="Z35" s="3"/>
    </row>
    <row r="36" spans="1:26" ht="15" customHeight="1">
      <c r="A36" s="1"/>
      <c r="B36" s="3"/>
      <c r="C36" s="14" t="s">
        <v>89</v>
      </c>
      <c r="D36" s="14" t="s">
        <v>3</v>
      </c>
      <c r="E36" s="6" t="s">
        <v>92</v>
      </c>
      <c r="F36" s="6">
        <v>50</v>
      </c>
      <c r="G36" s="3"/>
      <c r="H36" s="3"/>
      <c r="I36" s="3"/>
      <c r="J36" s="3"/>
      <c r="K36" s="3"/>
      <c r="L36" s="3"/>
      <c r="M36" s="3"/>
      <c r="N36" s="3"/>
      <c r="O36" s="3"/>
      <c r="P36" s="3"/>
      <c r="Q36" s="3"/>
      <c r="R36" s="3"/>
      <c r="S36" s="3"/>
      <c r="T36" s="3"/>
      <c r="U36" s="3"/>
      <c r="V36" s="3"/>
      <c r="W36" s="3"/>
      <c r="X36" s="3"/>
      <c r="Y36" s="3"/>
      <c r="Z36" s="3"/>
    </row>
    <row r="37" spans="1:26" ht="15" customHeight="1">
      <c r="A37" s="1"/>
      <c r="B37" s="3"/>
      <c r="C37" s="14" t="s">
        <v>89</v>
      </c>
      <c r="D37" s="14" t="s">
        <v>3</v>
      </c>
      <c r="E37" s="6" t="s">
        <v>93</v>
      </c>
      <c r="F37" s="6">
        <v>100</v>
      </c>
      <c r="G37" s="3"/>
      <c r="H37" s="3"/>
      <c r="I37" s="3"/>
      <c r="J37" s="3"/>
      <c r="K37" s="3"/>
      <c r="L37" s="3"/>
      <c r="M37" s="3"/>
      <c r="N37" s="3"/>
      <c r="O37" s="3"/>
      <c r="P37" s="3"/>
      <c r="Q37" s="3"/>
      <c r="R37" s="3"/>
      <c r="S37" s="3"/>
      <c r="T37" s="3"/>
      <c r="U37" s="3"/>
      <c r="V37" s="3"/>
      <c r="W37" s="3"/>
      <c r="X37" s="3"/>
      <c r="Y37" s="3"/>
      <c r="Z37" s="3"/>
    </row>
    <row r="38" spans="1:26" ht="15"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1"/>
      <c r="B46" s="3"/>
      <c r="C46" s="5"/>
      <c r="D46" s="5" t="s">
        <v>94</v>
      </c>
      <c r="E46" s="5"/>
      <c r="F46" s="5"/>
      <c r="G46" s="3"/>
      <c r="H46" s="3"/>
      <c r="I46" s="3"/>
      <c r="J46" s="3"/>
      <c r="K46" s="3"/>
      <c r="L46" s="3"/>
      <c r="M46" s="3"/>
      <c r="N46" s="3"/>
      <c r="O46" s="3"/>
      <c r="P46" s="3"/>
      <c r="Q46" s="3"/>
      <c r="R46" s="3"/>
      <c r="S46" s="3"/>
      <c r="T46" s="3"/>
      <c r="U46" s="3"/>
      <c r="V46" s="3"/>
      <c r="W46" s="3"/>
      <c r="X46" s="3"/>
      <c r="Y46" s="3"/>
      <c r="Z46" s="3"/>
    </row>
    <row r="47" spans="1:26" ht="15" customHeight="1">
      <c r="A47" s="1"/>
      <c r="B47" s="3"/>
      <c r="C47" s="14" t="s">
        <v>95</v>
      </c>
      <c r="D47" s="5" t="s">
        <v>473</v>
      </c>
      <c r="E47" s="6">
        <v>44</v>
      </c>
      <c r="F47" s="6">
        <v>79</v>
      </c>
      <c r="G47" s="3"/>
      <c r="H47" s="10" t="s">
        <v>96</v>
      </c>
      <c r="I47" s="3"/>
      <c r="J47" s="3"/>
      <c r="K47" s="3"/>
      <c r="L47" s="3"/>
      <c r="M47" s="3"/>
      <c r="N47" s="3"/>
      <c r="O47" s="3"/>
      <c r="P47" s="3"/>
      <c r="Q47" s="3"/>
      <c r="R47" s="3"/>
      <c r="S47" s="3"/>
      <c r="T47" s="3"/>
      <c r="U47" s="3"/>
      <c r="V47" s="3"/>
      <c r="W47" s="3"/>
      <c r="X47" s="3"/>
      <c r="Y47" s="3"/>
      <c r="Z47" s="3"/>
    </row>
    <row r="48" spans="1:26" ht="15" customHeight="1">
      <c r="A48" s="1"/>
      <c r="B48" s="3"/>
      <c r="C48" s="14" t="s">
        <v>477</v>
      </c>
      <c r="D48" s="5" t="s">
        <v>474</v>
      </c>
      <c r="E48" s="6">
        <v>64</v>
      </c>
      <c r="F48" s="6">
        <v>56</v>
      </c>
      <c r="G48" s="3"/>
      <c r="H48" s="6"/>
      <c r="I48" s="3"/>
      <c r="J48" s="3"/>
      <c r="K48" s="3"/>
      <c r="L48" s="3"/>
      <c r="M48" s="3"/>
      <c r="N48" s="3"/>
      <c r="O48" s="3"/>
      <c r="P48" s="3"/>
      <c r="Q48" s="3"/>
      <c r="R48" s="3"/>
      <c r="S48" s="3"/>
      <c r="T48" s="3"/>
      <c r="U48" s="3"/>
      <c r="V48" s="3"/>
      <c r="W48" s="3"/>
      <c r="X48" s="3"/>
      <c r="Y48" s="3"/>
      <c r="Z48" s="3"/>
    </row>
    <row r="49" spans="1:26" ht="15" customHeight="1">
      <c r="A49" s="1"/>
      <c r="B49" s="3"/>
      <c r="C49" s="14" t="s">
        <v>478</v>
      </c>
      <c r="D49" s="5" t="s">
        <v>475</v>
      </c>
      <c r="E49" s="6">
        <v>50</v>
      </c>
      <c r="F49" s="6">
        <v>83</v>
      </c>
      <c r="G49" s="3"/>
      <c r="H49" s="6"/>
      <c r="I49" s="3"/>
      <c r="J49" s="3"/>
      <c r="K49" s="3"/>
      <c r="L49" s="3"/>
      <c r="M49" s="3"/>
      <c r="N49" s="3"/>
      <c r="O49" s="3"/>
      <c r="P49" s="3"/>
      <c r="Q49" s="3"/>
      <c r="R49" s="3"/>
      <c r="S49" s="3"/>
      <c r="T49" s="3"/>
      <c r="U49" s="3"/>
      <c r="V49" s="3"/>
      <c r="W49" s="3"/>
      <c r="X49" s="3"/>
      <c r="Y49" s="3"/>
      <c r="Z49" s="3"/>
    </row>
    <row r="50" spans="1:26" ht="15" customHeight="1">
      <c r="A50" s="1"/>
      <c r="B50" s="3"/>
      <c r="C50" s="14" t="s">
        <v>479</v>
      </c>
      <c r="D50" s="5" t="s">
        <v>476</v>
      </c>
      <c r="E50" s="6">
        <v>22</v>
      </c>
      <c r="F50" s="6">
        <v>89</v>
      </c>
      <c r="G50" s="3"/>
      <c r="H50" s="6"/>
      <c r="I50" s="3"/>
      <c r="J50" s="3"/>
      <c r="K50" s="3"/>
      <c r="L50" s="3"/>
      <c r="M50" s="3"/>
      <c r="N50" s="3"/>
      <c r="O50" s="3"/>
      <c r="P50" s="3"/>
      <c r="Q50" s="3"/>
      <c r="R50" s="3"/>
      <c r="S50" s="3"/>
      <c r="T50" s="3"/>
      <c r="U50" s="3"/>
      <c r="V50" s="3"/>
      <c r="W50" s="3"/>
      <c r="X50" s="3"/>
      <c r="Y50" s="3"/>
      <c r="Z50" s="3"/>
    </row>
    <row r="51" spans="1:26" ht="15" customHeight="1">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spans="1:26" ht="15" customHeight="1">
      <c r="A61" s="1"/>
      <c r="B61" s="3"/>
      <c r="C61" s="14" t="s">
        <v>496</v>
      </c>
      <c r="D61" s="14" t="s">
        <v>497</v>
      </c>
      <c r="E61" s="14" t="s">
        <v>498</v>
      </c>
      <c r="F61" s="14" t="s">
        <v>476</v>
      </c>
      <c r="G61" s="14" t="s">
        <v>499</v>
      </c>
      <c r="H61" s="14" t="s">
        <v>500</v>
      </c>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4" type="noConversion"/>
  <hyperlinks>
    <hyperlink ref="A65" r:id="rId1" xr:uid="{00000000-0004-0000-0100-000000000000}"/>
    <hyperlink ref="A66" r:id="rId2" xr:uid="{00000000-0004-0000-01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A51" workbookViewId="0">
      <selection activeCell="E55" sqref="E55"/>
    </sheetView>
  </sheetViews>
  <sheetFormatPr defaultColWidth="14.44140625" defaultRowHeight="15" customHeight="1"/>
  <cols>
    <col min="1" max="1" width="12.6640625" customWidth="1"/>
    <col min="2" max="2" width="82.88671875" customWidth="1"/>
    <col min="3" max="3" width="33.88671875" customWidth="1"/>
    <col min="4" max="4" width="10.33203125" customWidth="1"/>
    <col min="5" max="5" width="9.88671875" customWidth="1"/>
    <col min="6" max="7" width="15.5546875" customWidth="1"/>
    <col min="8" max="8" width="9.88671875" customWidth="1"/>
    <col min="9" max="26" width="8.88671875" customWidth="1"/>
  </cols>
  <sheetData>
    <row r="1" spans="1:26" ht="60" customHeight="1">
      <c r="A1" s="1" t="s">
        <v>100</v>
      </c>
      <c r="B1" s="3"/>
      <c r="F1" s="3"/>
      <c r="G1" s="3"/>
      <c r="I1" s="3"/>
      <c r="J1" s="3"/>
      <c r="K1" s="3"/>
      <c r="L1" s="3"/>
      <c r="M1" s="3"/>
      <c r="N1" s="3"/>
      <c r="O1" s="3"/>
      <c r="P1" s="3"/>
      <c r="Q1" s="3"/>
      <c r="R1" s="3"/>
      <c r="S1" s="3"/>
      <c r="T1" s="3"/>
      <c r="U1" s="3"/>
      <c r="V1" s="3"/>
      <c r="W1" s="3"/>
      <c r="X1" s="3"/>
      <c r="Y1" s="3"/>
      <c r="Z1" s="3"/>
    </row>
    <row r="2" spans="1:26" ht="15" customHeight="1">
      <c r="A2" s="1" t="s">
        <v>101</v>
      </c>
      <c r="B2" s="3"/>
      <c r="F2" s="3"/>
      <c r="G2" s="3"/>
      <c r="I2" s="3"/>
      <c r="J2" s="3"/>
      <c r="K2" s="3"/>
      <c r="L2" s="3"/>
      <c r="M2" s="3"/>
      <c r="N2" s="3"/>
      <c r="O2" s="3"/>
      <c r="P2" s="3"/>
      <c r="Q2" s="3"/>
      <c r="R2" s="3"/>
      <c r="S2" s="3"/>
      <c r="T2" s="3"/>
      <c r="U2" s="3"/>
      <c r="V2" s="3"/>
      <c r="W2" s="3"/>
      <c r="X2" s="3"/>
      <c r="Y2" s="3"/>
      <c r="Z2" s="3"/>
    </row>
    <row r="3" spans="1:26" ht="15" customHeight="1">
      <c r="A3" s="1" t="s">
        <v>102</v>
      </c>
      <c r="B3" s="3"/>
      <c r="F3" s="3"/>
      <c r="G3" s="3"/>
      <c r="I3" s="3"/>
      <c r="J3" s="3"/>
      <c r="K3" s="3"/>
      <c r="L3" s="3"/>
      <c r="M3" s="3"/>
      <c r="N3" s="3"/>
      <c r="O3" s="3"/>
      <c r="P3" s="3"/>
      <c r="Q3" s="3"/>
      <c r="R3" s="3"/>
      <c r="S3" s="3"/>
      <c r="T3" s="3"/>
      <c r="U3" s="3"/>
      <c r="V3" s="3"/>
      <c r="W3" s="3"/>
      <c r="X3" s="3"/>
      <c r="Y3" s="3"/>
      <c r="Z3" s="3"/>
    </row>
    <row r="4" spans="1:26" ht="15"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spans="1:26" ht="15" customHeight="1">
      <c r="A5" s="1" t="s">
        <v>107</v>
      </c>
      <c r="B5" s="3"/>
      <c r="C5" s="15" t="s">
        <v>108</v>
      </c>
      <c r="D5" s="16" t="s">
        <v>480</v>
      </c>
      <c r="E5" s="17" t="s">
        <v>109</v>
      </c>
      <c r="F5" s="3"/>
      <c r="G5" s="3"/>
      <c r="I5" s="7"/>
      <c r="J5" s="7"/>
      <c r="K5" s="7"/>
      <c r="L5" s="7"/>
      <c r="M5" s="7"/>
      <c r="N5" s="7"/>
      <c r="O5" s="7"/>
      <c r="P5" s="7"/>
      <c r="Q5" s="7"/>
      <c r="R5" s="7"/>
      <c r="S5" s="7"/>
      <c r="T5" s="7"/>
      <c r="U5" s="7"/>
      <c r="V5" s="7"/>
      <c r="W5" s="7"/>
      <c r="X5" s="7"/>
      <c r="Y5" s="7"/>
      <c r="Z5" s="7"/>
    </row>
    <row r="6" spans="1:26" ht="15" customHeight="1">
      <c r="A6" s="1" t="s">
        <v>110</v>
      </c>
      <c r="B6" s="3"/>
      <c r="C6" s="15" t="s">
        <v>111</v>
      </c>
      <c r="D6" s="3" t="s">
        <v>481</v>
      </c>
      <c r="E6" s="17" t="s">
        <v>483</v>
      </c>
      <c r="F6" s="3"/>
      <c r="G6" s="3"/>
      <c r="I6" s="7"/>
      <c r="J6" s="7"/>
      <c r="K6" s="7"/>
      <c r="L6" s="7"/>
      <c r="M6" s="7"/>
      <c r="N6" s="7"/>
      <c r="O6" s="7"/>
      <c r="P6" s="7"/>
      <c r="Q6" s="7"/>
      <c r="R6" s="7"/>
      <c r="S6" s="7"/>
      <c r="T6" s="7"/>
      <c r="U6" s="7"/>
      <c r="V6" s="7"/>
      <c r="W6" s="7"/>
      <c r="X6" s="7"/>
      <c r="Y6" s="7"/>
      <c r="Z6" s="7"/>
    </row>
    <row r="7" spans="1:26" ht="15" customHeight="1">
      <c r="A7" s="1" t="s">
        <v>79</v>
      </c>
      <c r="B7" s="3"/>
      <c r="C7" s="15" t="s">
        <v>112</v>
      </c>
      <c r="D7" s="3" t="s">
        <v>94</v>
      </c>
      <c r="E7" s="17" t="s">
        <v>484</v>
      </c>
      <c r="F7" s="3"/>
      <c r="G7" s="3"/>
      <c r="I7" s="7"/>
      <c r="J7" s="7"/>
      <c r="K7" s="7"/>
      <c r="L7" s="7"/>
      <c r="M7" s="7"/>
      <c r="N7" s="7"/>
      <c r="O7" s="7"/>
      <c r="P7" s="7"/>
      <c r="Q7" s="7"/>
      <c r="R7" s="7"/>
      <c r="S7" s="7"/>
      <c r="T7" s="7"/>
      <c r="U7" s="7"/>
      <c r="V7" s="7"/>
      <c r="W7" s="7"/>
      <c r="X7" s="7"/>
      <c r="Y7" s="7"/>
      <c r="Z7" s="7"/>
    </row>
    <row r="8" spans="1:26" ht="15" customHeight="1">
      <c r="A8" s="1"/>
      <c r="B8" s="3"/>
      <c r="C8" s="15" t="s">
        <v>113</v>
      </c>
      <c r="D8" s="3" t="s">
        <v>352</v>
      </c>
      <c r="E8" s="17" t="s">
        <v>485</v>
      </c>
      <c r="F8" s="3"/>
      <c r="G8" s="3"/>
      <c r="I8" s="7"/>
      <c r="J8" s="7"/>
      <c r="K8" s="7"/>
      <c r="L8" s="7"/>
      <c r="M8" s="7"/>
      <c r="N8" s="7"/>
      <c r="O8" s="7"/>
      <c r="P8" s="7"/>
      <c r="Q8" s="7"/>
      <c r="R8" s="7"/>
      <c r="S8" s="7"/>
      <c r="T8" s="7"/>
      <c r="U8" s="7"/>
      <c r="V8" s="7"/>
      <c r="W8" s="7"/>
      <c r="X8" s="7"/>
      <c r="Y8" s="7"/>
      <c r="Z8" s="7"/>
    </row>
    <row r="9" spans="1:26" ht="15" customHeight="1">
      <c r="A9" s="1"/>
      <c r="B9" s="3"/>
      <c r="C9" s="18" t="s">
        <v>114</v>
      </c>
      <c r="D9" s="3" t="s">
        <v>482</v>
      </c>
      <c r="E9" s="19" t="s">
        <v>486</v>
      </c>
      <c r="F9" s="3"/>
      <c r="G9" s="3"/>
      <c r="I9" s="7"/>
      <c r="J9" s="7"/>
      <c r="K9" s="7"/>
      <c r="L9" s="7"/>
      <c r="M9" s="7"/>
      <c r="N9" s="7"/>
      <c r="O9" s="7"/>
      <c r="P9" s="7"/>
      <c r="Q9" s="7"/>
      <c r="R9" s="7"/>
      <c r="S9" s="7"/>
      <c r="T9" s="7"/>
      <c r="U9" s="7"/>
      <c r="V9" s="7"/>
      <c r="W9" s="7"/>
      <c r="X9" s="7"/>
      <c r="Y9" s="7"/>
      <c r="Z9" s="7"/>
    </row>
    <row r="10" spans="1:26" ht="15" customHeight="1">
      <c r="A10" s="1"/>
      <c r="B10" s="3"/>
      <c r="F10" s="3"/>
      <c r="G10" s="3"/>
      <c r="I10" s="7"/>
      <c r="J10" s="7"/>
      <c r="K10" s="7"/>
      <c r="L10" s="7"/>
      <c r="M10" s="7"/>
      <c r="N10" s="7"/>
      <c r="O10" s="7"/>
      <c r="P10" s="7"/>
      <c r="Q10" s="7"/>
      <c r="R10" s="7"/>
      <c r="S10" s="7"/>
      <c r="T10" s="7"/>
      <c r="U10" s="7"/>
      <c r="V10" s="7"/>
      <c r="W10" s="7"/>
      <c r="X10" s="7"/>
      <c r="Y10" s="7"/>
      <c r="Z10" s="7"/>
    </row>
    <row r="11" spans="1:26" ht="15" customHeight="1">
      <c r="A11" s="1"/>
      <c r="B11" s="3"/>
      <c r="F11" s="3"/>
      <c r="G11" s="3"/>
      <c r="I11" s="7"/>
      <c r="J11" s="7"/>
      <c r="K11" s="7"/>
      <c r="L11" s="7"/>
      <c r="M11" s="7"/>
      <c r="N11" s="7"/>
      <c r="O11" s="7"/>
      <c r="P11" s="7"/>
      <c r="Q11" s="7"/>
      <c r="R11" s="7"/>
      <c r="S11" s="7"/>
      <c r="T11" s="7"/>
      <c r="U11" s="7"/>
      <c r="V11" s="7"/>
      <c r="W11" s="7"/>
      <c r="X11" s="7"/>
      <c r="Y11" s="7"/>
      <c r="Z11" s="7"/>
    </row>
    <row r="12" spans="1:26" ht="15" customHeight="1">
      <c r="A12" s="1"/>
      <c r="B12" s="3"/>
      <c r="F12" s="3"/>
      <c r="G12" s="3"/>
      <c r="I12" s="7"/>
      <c r="J12" s="7"/>
      <c r="K12" s="7"/>
      <c r="L12" s="7"/>
      <c r="M12" s="7"/>
      <c r="N12" s="7"/>
      <c r="O12" s="7"/>
      <c r="P12" s="7"/>
      <c r="Q12" s="7"/>
      <c r="R12" s="7"/>
      <c r="S12" s="7"/>
      <c r="T12" s="7"/>
      <c r="U12" s="7"/>
      <c r="V12" s="7"/>
      <c r="W12" s="7"/>
      <c r="X12" s="7"/>
      <c r="Y12" s="7"/>
      <c r="Z12" s="7"/>
    </row>
    <row r="13" spans="1:26" ht="15" customHeight="1">
      <c r="A13" s="1"/>
      <c r="B13" s="3"/>
      <c r="F13" s="3"/>
      <c r="G13" s="3"/>
      <c r="I13" s="7"/>
      <c r="J13" s="7"/>
      <c r="K13" s="7"/>
      <c r="L13" s="7"/>
      <c r="M13" s="7"/>
      <c r="N13" s="7"/>
      <c r="O13" s="7"/>
      <c r="P13" s="7"/>
      <c r="Q13" s="7"/>
      <c r="R13" s="7"/>
      <c r="S13" s="7"/>
      <c r="T13" s="7"/>
      <c r="U13" s="7"/>
      <c r="V13" s="7"/>
      <c r="W13" s="7"/>
      <c r="X13" s="7"/>
      <c r="Y13" s="7"/>
      <c r="Z13" s="7"/>
    </row>
    <row r="14" spans="1:26" ht="15" customHeight="1">
      <c r="A14" s="1"/>
      <c r="B14" s="3"/>
      <c r="F14" s="3"/>
      <c r="G14" s="3"/>
      <c r="I14" s="7"/>
      <c r="J14" s="7"/>
      <c r="K14" s="7"/>
      <c r="L14" s="7"/>
      <c r="M14" s="7"/>
      <c r="N14" s="7"/>
      <c r="O14" s="7"/>
      <c r="P14" s="7"/>
      <c r="Q14" s="7"/>
      <c r="R14" s="7"/>
      <c r="S14" s="7"/>
      <c r="T14" s="7"/>
      <c r="U14" s="7"/>
      <c r="V14" s="7"/>
      <c r="W14" s="7"/>
      <c r="X14" s="7"/>
      <c r="Y14" s="7"/>
      <c r="Z14" s="7"/>
    </row>
    <row r="15" spans="1:26" ht="15" customHeight="1">
      <c r="A15" s="1"/>
      <c r="B15" s="3"/>
      <c r="F15" s="3"/>
      <c r="G15" s="3"/>
      <c r="I15" s="7"/>
      <c r="J15" s="7"/>
      <c r="K15" s="7"/>
      <c r="L15" s="7"/>
      <c r="M15" s="7"/>
      <c r="N15" s="7"/>
      <c r="O15" s="7"/>
      <c r="P15" s="7"/>
      <c r="Q15" s="7"/>
      <c r="R15" s="7"/>
      <c r="S15" s="7"/>
      <c r="T15" s="7"/>
      <c r="U15" s="7"/>
      <c r="V15" s="7"/>
      <c r="W15" s="7"/>
      <c r="X15" s="7"/>
      <c r="Y15" s="7"/>
      <c r="Z15" s="7"/>
    </row>
    <row r="16" spans="1:26" ht="15" customHeight="1">
      <c r="A16" s="1"/>
      <c r="B16" s="3"/>
      <c r="F16" s="3"/>
      <c r="G16" s="3"/>
      <c r="I16" s="7"/>
      <c r="J16" s="7"/>
      <c r="K16" s="7"/>
      <c r="L16" s="7"/>
      <c r="M16" s="7"/>
      <c r="N16" s="7"/>
      <c r="O16" s="7"/>
      <c r="P16" s="7"/>
      <c r="Q16" s="7"/>
      <c r="R16" s="7"/>
      <c r="S16" s="7"/>
      <c r="T16" s="7"/>
      <c r="U16" s="7"/>
      <c r="V16" s="7"/>
      <c r="W16" s="7"/>
      <c r="X16" s="7"/>
      <c r="Y16" s="7"/>
      <c r="Z16" s="7"/>
    </row>
    <row r="17" spans="1:26" ht="15" customHeight="1">
      <c r="A17" s="1"/>
      <c r="B17" s="3"/>
      <c r="F17" s="3"/>
      <c r="G17" s="3"/>
      <c r="I17" s="7"/>
      <c r="J17" s="7"/>
      <c r="K17" s="7"/>
      <c r="L17" s="7"/>
      <c r="M17" s="7"/>
      <c r="N17" s="7"/>
      <c r="O17" s="7"/>
      <c r="P17" s="7"/>
      <c r="Q17" s="7"/>
      <c r="R17" s="7"/>
      <c r="S17" s="7"/>
      <c r="T17" s="7"/>
      <c r="U17" s="7"/>
      <c r="V17" s="7"/>
      <c r="W17" s="7"/>
      <c r="X17" s="7"/>
      <c r="Y17" s="7"/>
      <c r="Z17" s="7"/>
    </row>
    <row r="18" spans="1:26" ht="15" customHeight="1">
      <c r="A18" s="1"/>
      <c r="B18" s="3"/>
      <c r="F18" s="3"/>
      <c r="G18" s="3"/>
      <c r="I18" s="7"/>
      <c r="J18" s="7"/>
      <c r="K18" s="7"/>
      <c r="L18" s="7"/>
      <c r="M18" s="7"/>
      <c r="N18" s="7"/>
      <c r="O18" s="7"/>
      <c r="P18" s="7"/>
      <c r="Q18" s="7"/>
      <c r="R18" s="7"/>
      <c r="S18" s="7"/>
      <c r="T18" s="7"/>
      <c r="U18" s="7"/>
      <c r="V18" s="7"/>
      <c r="W18" s="7"/>
      <c r="X18" s="7"/>
      <c r="Y18" s="7"/>
      <c r="Z18" s="7"/>
    </row>
    <row r="19" spans="1:26" ht="15" customHeight="1">
      <c r="A19" s="1"/>
      <c r="B19" s="3"/>
      <c r="F19" s="3"/>
      <c r="G19" s="3"/>
      <c r="I19" s="7"/>
      <c r="J19" s="7"/>
      <c r="K19" s="7"/>
      <c r="L19" s="7"/>
      <c r="M19" s="7"/>
      <c r="N19" s="7"/>
      <c r="O19" s="7"/>
      <c r="P19" s="7"/>
      <c r="Q19" s="7"/>
      <c r="R19" s="7"/>
      <c r="S19" s="7"/>
      <c r="T19" s="7"/>
      <c r="U19" s="7"/>
      <c r="V19" s="7"/>
      <c r="W19" s="7"/>
      <c r="X19" s="7"/>
      <c r="Y19" s="7"/>
      <c r="Z19" s="7"/>
    </row>
    <row r="20" spans="1:26" ht="15" customHeight="1">
      <c r="A20" s="1"/>
      <c r="B20" s="3"/>
      <c r="F20" s="3"/>
      <c r="G20" s="3"/>
      <c r="I20" s="7"/>
      <c r="J20" s="7"/>
      <c r="K20" s="7"/>
      <c r="L20" s="7"/>
      <c r="M20" s="7"/>
      <c r="N20" s="7"/>
      <c r="O20" s="7"/>
      <c r="P20" s="7"/>
      <c r="Q20" s="7"/>
      <c r="R20" s="7"/>
      <c r="S20" s="7"/>
      <c r="T20" s="7"/>
      <c r="U20" s="7"/>
      <c r="V20" s="7"/>
      <c r="W20" s="7"/>
      <c r="X20" s="7"/>
      <c r="Y20" s="7"/>
      <c r="Z20" s="7"/>
    </row>
    <row r="21" spans="1:26" ht="15" customHeight="1">
      <c r="A21" s="1"/>
      <c r="B21" s="3"/>
      <c r="F21" s="3"/>
      <c r="G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118</v>
      </c>
      <c r="B30" s="3"/>
      <c r="F30" s="3"/>
      <c r="G30" s="3"/>
      <c r="H30" s="3"/>
      <c r="I30" s="3"/>
      <c r="J30" s="3"/>
      <c r="K30" s="3"/>
      <c r="L30" s="3"/>
      <c r="M30" s="3"/>
      <c r="N30" s="3"/>
      <c r="O30" s="3"/>
      <c r="P30" s="3"/>
      <c r="Q30" s="3"/>
      <c r="R30" s="3"/>
      <c r="S30" s="3"/>
      <c r="T30" s="3"/>
      <c r="U30" s="3"/>
      <c r="V30" s="3"/>
      <c r="W30" s="3"/>
      <c r="X30" s="3"/>
      <c r="Y30" s="3"/>
      <c r="Z30" s="3"/>
    </row>
    <row r="31" spans="1:26" ht="15"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spans="1:26" ht="15" customHeight="1">
      <c r="A32" s="1" t="s">
        <v>122</v>
      </c>
      <c r="B32" s="3"/>
      <c r="C32" s="6" t="s">
        <v>123</v>
      </c>
      <c r="D32" t="s">
        <v>480</v>
      </c>
      <c r="E32" t="s">
        <v>109</v>
      </c>
      <c r="F32" t="s">
        <v>487</v>
      </c>
      <c r="H32" s="3"/>
      <c r="I32" s="3"/>
      <c r="J32" s="3"/>
      <c r="K32" s="3"/>
      <c r="L32" s="3"/>
      <c r="M32" s="3"/>
      <c r="N32" s="3"/>
      <c r="O32" s="3"/>
      <c r="P32" s="3"/>
      <c r="Q32" s="3"/>
      <c r="R32" s="3"/>
      <c r="S32" s="3"/>
      <c r="T32" s="3"/>
      <c r="U32" s="3"/>
      <c r="V32" s="3"/>
      <c r="W32" s="3"/>
      <c r="X32" s="3"/>
      <c r="Y32" s="3"/>
      <c r="Z32" s="3"/>
    </row>
    <row r="33" spans="1:26" ht="15" customHeight="1">
      <c r="A33" s="1" t="s">
        <v>124</v>
      </c>
      <c r="B33" s="3"/>
      <c r="C33" s="6" t="s">
        <v>125</v>
      </c>
      <c r="D33" t="s">
        <v>481</v>
      </c>
      <c r="E33" t="s">
        <v>483</v>
      </c>
      <c r="F33" t="s">
        <v>488</v>
      </c>
      <c r="I33" s="3"/>
      <c r="J33" s="3"/>
      <c r="K33" s="3"/>
      <c r="L33" s="3"/>
      <c r="M33" s="3"/>
      <c r="N33" s="3"/>
      <c r="O33" s="3"/>
      <c r="P33" s="3"/>
      <c r="Q33" s="3"/>
      <c r="R33" s="3"/>
      <c r="S33" s="3"/>
      <c r="T33" s="3"/>
      <c r="U33" s="3"/>
      <c r="V33" s="3"/>
      <c r="W33" s="3"/>
      <c r="X33" s="3"/>
      <c r="Y33" s="3"/>
      <c r="Z33" s="3"/>
    </row>
    <row r="34" spans="1:26" ht="15" customHeight="1">
      <c r="A34" s="1" t="s">
        <v>126</v>
      </c>
      <c r="B34" s="3"/>
      <c r="C34" s="6" t="s">
        <v>127</v>
      </c>
      <c r="D34" t="s">
        <v>94</v>
      </c>
      <c r="E34" t="s">
        <v>484</v>
      </c>
      <c r="F34" t="s">
        <v>489</v>
      </c>
      <c r="I34" s="3"/>
      <c r="J34" s="3"/>
      <c r="K34" s="3"/>
      <c r="L34" s="3"/>
      <c r="M34" s="3"/>
      <c r="N34" s="3"/>
      <c r="O34" s="3"/>
      <c r="P34" s="3"/>
      <c r="Q34" s="3"/>
      <c r="R34" s="3"/>
      <c r="S34" s="3"/>
      <c r="T34" s="3"/>
      <c r="U34" s="3"/>
      <c r="V34" s="3"/>
      <c r="W34" s="3"/>
      <c r="X34" s="3"/>
      <c r="Y34" s="3"/>
      <c r="Z34" s="3"/>
    </row>
    <row r="35" spans="1:26" ht="15" customHeight="1">
      <c r="A35" s="1" t="s">
        <v>128</v>
      </c>
      <c r="B35" s="3"/>
      <c r="C35" s="6" t="s">
        <v>129</v>
      </c>
      <c r="D35" t="s">
        <v>352</v>
      </c>
      <c r="E35" t="s">
        <v>485</v>
      </c>
      <c r="F35" t="s">
        <v>487</v>
      </c>
      <c r="I35" s="3"/>
      <c r="J35" s="3"/>
      <c r="K35" s="3"/>
      <c r="L35" s="3"/>
      <c r="M35" s="3"/>
      <c r="N35" s="3"/>
      <c r="O35" s="3"/>
      <c r="P35" s="3"/>
      <c r="Q35" s="3"/>
      <c r="R35" s="3"/>
      <c r="S35" s="3"/>
      <c r="T35" s="3"/>
      <c r="U35" s="3"/>
      <c r="V35" s="3"/>
      <c r="W35" s="3"/>
      <c r="X35" s="3"/>
      <c r="Y35" s="3"/>
      <c r="Z35" s="3"/>
    </row>
    <row r="36" spans="1:26" ht="15" customHeight="1">
      <c r="A36" s="1"/>
      <c r="B36" s="3"/>
      <c r="C36" s="6" t="s">
        <v>130</v>
      </c>
      <c r="D36" t="s">
        <v>490</v>
      </c>
      <c r="E36" t="s">
        <v>491</v>
      </c>
      <c r="F36" t="s">
        <v>489</v>
      </c>
      <c r="I36" s="3"/>
      <c r="J36" s="3"/>
      <c r="K36" s="3"/>
      <c r="L36" s="3"/>
      <c r="M36" s="3"/>
      <c r="N36" s="3"/>
      <c r="O36" s="3"/>
      <c r="P36" s="3"/>
      <c r="Q36" s="3"/>
      <c r="R36" s="3"/>
      <c r="S36" s="3"/>
      <c r="T36" s="3"/>
      <c r="U36" s="3"/>
      <c r="V36" s="3"/>
      <c r="W36" s="3"/>
      <c r="X36" s="3"/>
      <c r="Y36" s="3"/>
      <c r="Z36" s="3"/>
    </row>
    <row r="37" spans="1:26" ht="15" customHeight="1">
      <c r="A37" s="1"/>
      <c r="B37" s="3"/>
      <c r="C37" s="6" t="s">
        <v>131</v>
      </c>
      <c r="D37" t="s">
        <v>492</v>
      </c>
      <c r="E37" t="s">
        <v>493</v>
      </c>
      <c r="F37" t="s">
        <v>488</v>
      </c>
      <c r="I37" s="3"/>
      <c r="J37" s="3"/>
      <c r="K37" s="3"/>
      <c r="L37" s="3"/>
      <c r="M37" s="3"/>
      <c r="N37" s="3"/>
      <c r="O37" s="3"/>
      <c r="P37" s="3"/>
      <c r="Q37" s="3"/>
      <c r="R37" s="3"/>
      <c r="S37" s="3"/>
      <c r="T37" s="3"/>
      <c r="U37" s="3"/>
      <c r="V37" s="3"/>
      <c r="W37" s="3"/>
      <c r="X37" s="3"/>
      <c r="Y37" s="3"/>
      <c r="Z37" s="3"/>
    </row>
    <row r="38" spans="1:26" ht="15" customHeight="1">
      <c r="A38" s="1"/>
      <c r="B38" s="3"/>
      <c r="C38" s="6" t="s">
        <v>132</v>
      </c>
      <c r="D38" t="s">
        <v>494</v>
      </c>
      <c r="E38" t="s">
        <v>495</v>
      </c>
      <c r="F38" t="s">
        <v>489</v>
      </c>
      <c r="I38" s="3"/>
      <c r="J38" s="3"/>
      <c r="K38" s="3"/>
      <c r="L38" s="3"/>
      <c r="M38" s="3"/>
      <c r="N38" s="3"/>
      <c r="O38" s="3"/>
      <c r="P38" s="3"/>
      <c r="Q38" s="3"/>
      <c r="R38" s="3"/>
      <c r="S38" s="3"/>
      <c r="T38" s="3"/>
      <c r="U38" s="3"/>
      <c r="V38" s="3"/>
      <c r="W38" s="3"/>
      <c r="X38" s="3"/>
      <c r="Y38" s="3"/>
      <c r="Z38" s="3"/>
    </row>
    <row r="39" spans="1:26" ht="15" customHeight="1">
      <c r="A39" s="1"/>
      <c r="B39" s="3"/>
      <c r="C39" s="13" t="s">
        <v>133</v>
      </c>
      <c r="D39" s="20" t="s">
        <v>482</v>
      </c>
      <c r="E39" s="20" t="s">
        <v>486</v>
      </c>
      <c r="F39" s="20" t="s">
        <v>487</v>
      </c>
      <c r="I39" s="3"/>
      <c r="J39" s="3"/>
      <c r="K39" s="3"/>
      <c r="L39" s="3"/>
      <c r="M39" s="3"/>
      <c r="N39" s="3"/>
      <c r="O39" s="3"/>
      <c r="P39" s="3"/>
      <c r="Q39" s="3"/>
      <c r="R39" s="3"/>
      <c r="S39" s="3"/>
      <c r="T39" s="3"/>
      <c r="U39" s="3"/>
      <c r="V39" s="3"/>
      <c r="W39" s="3"/>
      <c r="X39" s="3"/>
      <c r="Y39" s="3"/>
      <c r="Z39" s="3"/>
    </row>
    <row r="40" spans="1:26" ht="15" customHeight="1">
      <c r="A40" s="1"/>
      <c r="B40" s="3"/>
      <c r="C40" s="21"/>
      <c r="D40" s="21"/>
      <c r="E40" s="21"/>
      <c r="F40" s="21"/>
      <c r="G40" s="3"/>
      <c r="I40" s="3"/>
      <c r="J40" s="3"/>
      <c r="K40" s="3"/>
      <c r="L40" s="3"/>
      <c r="M40" s="3"/>
      <c r="N40" s="3"/>
      <c r="O40" s="3"/>
      <c r="P40" s="3"/>
      <c r="Q40" s="3"/>
      <c r="R40" s="3"/>
      <c r="S40" s="3"/>
      <c r="T40" s="3"/>
      <c r="U40" s="3"/>
      <c r="V40" s="3"/>
      <c r="W40" s="3"/>
      <c r="X40" s="3"/>
      <c r="Y40" s="3"/>
      <c r="Z40" s="3"/>
    </row>
    <row r="41" spans="1:26" ht="15" customHeight="1">
      <c r="A41" s="1"/>
      <c r="B41" s="3"/>
      <c r="F41" s="3"/>
      <c r="G41" s="3"/>
      <c r="I41" s="3"/>
      <c r="J41" s="3"/>
      <c r="K41" s="3"/>
      <c r="L41" s="3"/>
      <c r="M41" s="3"/>
      <c r="N41" s="3"/>
      <c r="O41" s="3"/>
      <c r="P41" s="3"/>
      <c r="Q41" s="3"/>
      <c r="R41" s="3"/>
      <c r="S41" s="3"/>
      <c r="T41" s="3"/>
      <c r="U41" s="3"/>
      <c r="V41" s="3"/>
      <c r="W41" s="3"/>
      <c r="X41" s="3"/>
      <c r="Y41" s="3"/>
      <c r="Z41" s="3"/>
    </row>
    <row r="42" spans="1:26" ht="15" customHeight="1">
      <c r="A42" s="1"/>
      <c r="B42" s="3"/>
      <c r="F42" s="3"/>
      <c r="G42" s="3"/>
      <c r="I42" s="3"/>
      <c r="J42" s="3"/>
      <c r="K42" s="3"/>
      <c r="L42" s="3"/>
      <c r="M42" s="3"/>
      <c r="N42" s="3"/>
      <c r="O42" s="3"/>
      <c r="P42" s="3"/>
      <c r="Q42" s="3"/>
      <c r="R42" s="3"/>
      <c r="S42" s="3"/>
      <c r="T42" s="3"/>
      <c r="U42" s="3"/>
      <c r="V42" s="3"/>
      <c r="W42" s="3"/>
      <c r="X42" s="3"/>
      <c r="Y42" s="3"/>
      <c r="Z42" s="3"/>
    </row>
    <row r="43" spans="1:26" ht="15" customHeight="1">
      <c r="A43" s="1"/>
      <c r="B43" s="3"/>
      <c r="F43" s="3"/>
      <c r="I43" s="3"/>
      <c r="J43" s="3"/>
      <c r="K43" s="3"/>
      <c r="L43" s="3"/>
      <c r="M43" s="3"/>
      <c r="N43" s="3"/>
      <c r="O43" s="3"/>
      <c r="P43" s="3"/>
      <c r="Q43" s="3"/>
      <c r="R43" s="3"/>
      <c r="S43" s="3"/>
      <c r="T43" s="3"/>
      <c r="U43" s="3"/>
      <c r="V43" s="3"/>
      <c r="W43" s="3"/>
      <c r="X43" s="3"/>
      <c r="Y43" s="3"/>
      <c r="Z43" s="3"/>
    </row>
    <row r="44" spans="1:26" ht="15" customHeight="1">
      <c r="A44" s="1"/>
      <c r="B44" s="3"/>
      <c r="F44" s="3"/>
      <c r="I44" s="3"/>
      <c r="J44" s="3"/>
      <c r="K44" s="3"/>
      <c r="L44" s="3"/>
      <c r="M44" s="3"/>
      <c r="N44" s="3"/>
      <c r="O44" s="3"/>
      <c r="P44" s="3"/>
      <c r="Q44" s="3"/>
      <c r="R44" s="3"/>
      <c r="S44" s="3"/>
      <c r="T44" s="3"/>
      <c r="U44" s="3"/>
      <c r="V44" s="3"/>
      <c r="W44" s="3"/>
      <c r="X44" s="3"/>
      <c r="Y44" s="3"/>
      <c r="Z44" s="3"/>
    </row>
    <row r="45" spans="1:26" ht="15" customHeight="1">
      <c r="A45" s="1"/>
      <c r="B45" s="3"/>
      <c r="F45" s="3"/>
      <c r="I45" s="3"/>
      <c r="J45" s="3"/>
      <c r="K45" s="3"/>
      <c r="L45" s="3"/>
      <c r="M45" s="3"/>
      <c r="N45" s="3"/>
      <c r="O45" s="3"/>
      <c r="P45" s="3"/>
      <c r="Q45" s="3"/>
      <c r="R45" s="3"/>
      <c r="S45" s="3"/>
      <c r="T45" s="3"/>
      <c r="U45" s="3"/>
      <c r="V45" s="3"/>
      <c r="W45" s="3"/>
      <c r="X45" s="3"/>
      <c r="Y45" s="3"/>
      <c r="Z45" s="3"/>
    </row>
    <row r="46" spans="1:26" ht="15" customHeight="1">
      <c r="A46" s="1"/>
      <c r="B46" s="3"/>
      <c r="F46" s="3"/>
      <c r="I46" s="3"/>
      <c r="J46" s="3"/>
      <c r="K46" s="3"/>
      <c r="L46" s="3"/>
      <c r="M46" s="3"/>
      <c r="N46" s="3"/>
      <c r="O46" s="3"/>
      <c r="P46" s="3"/>
      <c r="Q46" s="3"/>
      <c r="R46" s="3"/>
      <c r="S46" s="3"/>
      <c r="T46" s="3"/>
      <c r="U46" s="3"/>
      <c r="V46" s="3"/>
      <c r="W46" s="3"/>
      <c r="X46" s="3"/>
      <c r="Y46" s="3"/>
      <c r="Z46" s="3"/>
    </row>
    <row r="47" spans="1:26" ht="15" customHeight="1">
      <c r="A47" s="1"/>
      <c r="B47" s="3"/>
      <c r="F47" s="3"/>
      <c r="I47" s="3"/>
      <c r="J47" s="3"/>
      <c r="K47" s="3"/>
      <c r="L47" s="3"/>
      <c r="M47" s="3"/>
      <c r="N47" s="3"/>
      <c r="O47" s="3"/>
      <c r="P47" s="3"/>
      <c r="Q47" s="3"/>
      <c r="R47" s="3"/>
      <c r="S47" s="3"/>
      <c r="T47" s="3"/>
      <c r="U47" s="3"/>
      <c r="V47" s="3"/>
      <c r="W47" s="3"/>
      <c r="X47" s="3"/>
      <c r="Y47" s="3"/>
      <c r="Z47" s="3"/>
    </row>
    <row r="48" spans="1:26" ht="15" customHeight="1">
      <c r="A48" s="1"/>
      <c r="B48" s="3"/>
      <c r="F48" s="3"/>
      <c r="I48" s="3"/>
      <c r="J48" s="3"/>
      <c r="K48" s="3"/>
      <c r="L48" s="3"/>
      <c r="M48" s="3"/>
      <c r="N48" s="3"/>
      <c r="O48" s="3"/>
      <c r="P48" s="3"/>
      <c r="Q48" s="3"/>
      <c r="R48" s="3"/>
      <c r="S48" s="3"/>
      <c r="T48" s="3"/>
      <c r="U48" s="3"/>
      <c r="V48" s="3"/>
      <c r="W48" s="3"/>
      <c r="X48" s="3"/>
      <c r="Y48" s="3"/>
      <c r="Z48" s="3"/>
    </row>
    <row r="49" spans="1:26" ht="15" customHeight="1">
      <c r="A49" s="1" t="s">
        <v>134</v>
      </c>
      <c r="B49" s="3"/>
      <c r="F49" s="3"/>
      <c r="I49" s="3"/>
      <c r="J49" s="3"/>
      <c r="K49" s="3"/>
      <c r="L49" s="3"/>
      <c r="M49" s="3"/>
      <c r="N49" s="3"/>
      <c r="O49" s="3"/>
      <c r="P49" s="3"/>
      <c r="Q49" s="3"/>
      <c r="R49" s="3"/>
      <c r="S49" s="3"/>
      <c r="T49" s="3"/>
      <c r="U49" s="3"/>
      <c r="V49" s="3"/>
      <c r="W49" s="3"/>
      <c r="X49" s="3"/>
      <c r="Y49" s="3"/>
      <c r="Z49" s="3"/>
    </row>
    <row r="50" spans="1:26" ht="15" customHeight="1">
      <c r="A50" s="1" t="s">
        <v>135</v>
      </c>
      <c r="B50" s="3"/>
      <c r="F50" s="3"/>
      <c r="I50" s="3"/>
      <c r="J50" s="3"/>
      <c r="K50" s="3"/>
      <c r="L50" s="3"/>
      <c r="M50" s="3"/>
      <c r="N50" s="3"/>
      <c r="O50" s="3"/>
      <c r="P50" s="3"/>
      <c r="Q50" s="3"/>
      <c r="R50" s="3"/>
      <c r="S50" s="3"/>
      <c r="T50" s="3"/>
      <c r="U50" s="3"/>
      <c r="V50" s="3"/>
      <c r="W50" s="3"/>
      <c r="X50" s="3"/>
      <c r="Y50" s="3"/>
      <c r="Z50" s="3"/>
    </row>
    <row r="51" spans="1:26" ht="15" customHeight="1">
      <c r="A51" s="1" t="s">
        <v>136</v>
      </c>
      <c r="B51" s="3"/>
      <c r="F51" s="3"/>
      <c r="I51" s="3"/>
      <c r="J51" s="3"/>
      <c r="K51" s="3"/>
      <c r="L51" s="3"/>
      <c r="M51" s="3"/>
      <c r="N51" s="3"/>
      <c r="O51" s="3"/>
      <c r="P51" s="3"/>
      <c r="Q51" s="3"/>
      <c r="R51" s="3"/>
      <c r="S51" s="3"/>
      <c r="T51" s="3"/>
      <c r="U51" s="3"/>
      <c r="V51" s="3"/>
      <c r="W51" s="3"/>
      <c r="X51" s="3"/>
      <c r="Y51" s="3"/>
      <c r="Z51" s="3"/>
    </row>
    <row r="52" spans="1:26" ht="15" customHeight="1">
      <c r="A52" s="1" t="s">
        <v>137</v>
      </c>
      <c r="B52" s="3"/>
      <c r="F52" s="3"/>
      <c r="I52" s="3"/>
      <c r="J52" s="3"/>
      <c r="K52" s="3"/>
      <c r="L52" s="3"/>
      <c r="M52" s="3"/>
      <c r="N52" s="3"/>
      <c r="O52" s="3"/>
      <c r="P52" s="3"/>
      <c r="Q52" s="3"/>
      <c r="R52" s="3"/>
      <c r="S52" s="3"/>
      <c r="T52" s="3"/>
      <c r="U52" s="3"/>
      <c r="V52" s="3"/>
      <c r="W52" s="3"/>
      <c r="X52" s="3"/>
      <c r="Y52" s="3"/>
      <c r="Z52" s="3"/>
    </row>
    <row r="53" spans="1:26" ht="15" customHeight="1">
      <c r="A53" s="1" t="s">
        <v>138</v>
      </c>
      <c r="B53" s="3"/>
      <c r="F53" s="3"/>
      <c r="I53" s="3"/>
      <c r="J53" s="3"/>
      <c r="K53" s="3"/>
      <c r="L53" s="3"/>
      <c r="M53" s="3"/>
      <c r="N53" s="3"/>
      <c r="O53" s="3"/>
      <c r="P53" s="3"/>
      <c r="Q53" s="3"/>
      <c r="R53" s="3"/>
      <c r="S53" s="3"/>
      <c r="T53" s="3"/>
      <c r="U53" s="3"/>
      <c r="V53" s="3"/>
      <c r="W53" s="3"/>
      <c r="X53" s="3"/>
      <c r="Y53" s="3"/>
      <c r="Z53" s="3"/>
    </row>
    <row r="54" spans="1:26" ht="15" customHeight="1">
      <c r="A54" s="1" t="s">
        <v>139</v>
      </c>
      <c r="B54" s="3"/>
      <c r="F54" s="3"/>
      <c r="I54" s="3"/>
      <c r="J54" s="3"/>
      <c r="K54" s="3"/>
      <c r="L54" s="3"/>
      <c r="M54" s="3"/>
      <c r="N54" s="3"/>
      <c r="O54" s="3"/>
      <c r="P54" s="3"/>
      <c r="Q54" s="3"/>
      <c r="R54" s="3"/>
      <c r="S54" s="3"/>
      <c r="T54" s="3"/>
      <c r="U54" s="3"/>
      <c r="V54" s="3"/>
      <c r="W54" s="3"/>
      <c r="X54" s="3"/>
      <c r="Y54" s="3"/>
      <c r="Z54" s="3"/>
    </row>
    <row r="55" spans="1:26" ht="15"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spans="1:26" ht="15" customHeight="1">
      <c r="A56" s="1" t="s">
        <v>144</v>
      </c>
      <c r="B56" s="3"/>
      <c r="C56" s="6" t="s">
        <v>145</v>
      </c>
      <c r="D56" s="3"/>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spans="1:26" ht="15" customHeight="1">
      <c r="A57" s="1" t="s">
        <v>146</v>
      </c>
      <c r="B57" s="3"/>
      <c r="F57" s="3"/>
      <c r="I57" s="3"/>
      <c r="J57" s="3"/>
      <c r="K57" s="3"/>
      <c r="L57" s="3"/>
      <c r="M57" s="3"/>
      <c r="N57" s="3"/>
      <c r="O57" s="3"/>
      <c r="P57" s="3"/>
      <c r="Q57" s="3"/>
      <c r="R57" s="3"/>
      <c r="S57" s="3"/>
      <c r="T57" s="3"/>
      <c r="U57" s="3"/>
      <c r="V57" s="3"/>
      <c r="W57" s="3"/>
      <c r="X57" s="3"/>
      <c r="Y57" s="3"/>
      <c r="Z57" s="3"/>
    </row>
    <row r="58" spans="1:26" ht="15" customHeight="1">
      <c r="A58" s="1" t="s">
        <v>147</v>
      </c>
      <c r="B58" s="3"/>
      <c r="F58" s="3"/>
      <c r="I58" s="3"/>
      <c r="J58" s="3"/>
      <c r="K58" s="3"/>
      <c r="L58" s="3"/>
      <c r="M58" s="3"/>
      <c r="N58" s="3"/>
      <c r="O58" s="3"/>
      <c r="P58" s="3"/>
      <c r="Q58" s="3"/>
      <c r="R58" s="3"/>
      <c r="S58" s="3"/>
      <c r="T58" s="3"/>
      <c r="U58" s="3"/>
      <c r="V58" s="3"/>
      <c r="W58" s="3"/>
      <c r="X58" s="3"/>
      <c r="Y58" s="3"/>
      <c r="Z58" s="3"/>
    </row>
    <row r="59" spans="1:26" ht="15" customHeight="1">
      <c r="A59" s="1" t="s">
        <v>148</v>
      </c>
      <c r="B59" s="3"/>
      <c r="C59" s="3"/>
      <c r="F59" s="3"/>
      <c r="I59" s="3"/>
      <c r="J59" s="3"/>
      <c r="K59" s="3"/>
      <c r="L59" s="3"/>
      <c r="M59" s="3"/>
      <c r="N59" s="3"/>
      <c r="O59" s="3"/>
      <c r="P59" s="3"/>
      <c r="Q59" s="3"/>
      <c r="R59" s="3"/>
      <c r="S59" s="3"/>
      <c r="T59" s="3"/>
      <c r="U59" s="3"/>
      <c r="V59" s="3"/>
      <c r="W59" s="3"/>
      <c r="X59" s="3"/>
      <c r="Y59" s="3"/>
      <c r="Z59" s="3"/>
    </row>
    <row r="60" spans="1:26" ht="15" customHeight="1">
      <c r="A60" s="1" t="s">
        <v>149</v>
      </c>
      <c r="B60" s="3"/>
      <c r="C60" s="3"/>
      <c r="F60" s="3"/>
      <c r="I60" s="3"/>
      <c r="J60" s="3"/>
      <c r="K60" s="3"/>
      <c r="L60" s="3"/>
      <c r="M60" s="3"/>
      <c r="N60" s="3"/>
      <c r="O60" s="3"/>
      <c r="P60" s="3"/>
      <c r="Q60" s="3"/>
      <c r="R60" s="3"/>
      <c r="S60" s="3"/>
      <c r="T60" s="3"/>
      <c r="U60" s="3"/>
      <c r="V60" s="3"/>
      <c r="W60" s="3"/>
      <c r="X60" s="3"/>
      <c r="Y60" s="3"/>
      <c r="Z60" s="3"/>
    </row>
    <row r="61" spans="1:26" ht="15" customHeight="1">
      <c r="A61" s="1" t="s">
        <v>150</v>
      </c>
      <c r="B61" s="3"/>
      <c r="F61" s="3"/>
      <c r="I61" s="3"/>
      <c r="J61" s="3"/>
      <c r="K61" s="3"/>
      <c r="L61" s="3"/>
      <c r="M61" s="3"/>
      <c r="N61" s="3"/>
      <c r="O61" s="3"/>
      <c r="P61" s="3"/>
      <c r="Q61" s="3"/>
      <c r="R61" s="3"/>
      <c r="S61" s="3"/>
      <c r="T61" s="3"/>
      <c r="U61" s="3"/>
      <c r="V61" s="3"/>
      <c r="W61" s="3"/>
      <c r="X61" s="3"/>
      <c r="Y61" s="3"/>
      <c r="Z61" s="3"/>
    </row>
    <row r="62" spans="1:26" ht="15" customHeight="1">
      <c r="A62" s="1" t="s">
        <v>151</v>
      </c>
      <c r="B62" s="3"/>
      <c r="C62" s="3"/>
      <c r="F62" s="3"/>
      <c r="I62" s="3"/>
      <c r="J62" s="3"/>
      <c r="K62" s="3"/>
      <c r="L62" s="3"/>
      <c r="M62" s="3"/>
      <c r="N62" s="3"/>
      <c r="O62" s="3"/>
      <c r="P62" s="3"/>
      <c r="Q62" s="3"/>
      <c r="R62" s="3"/>
      <c r="S62" s="3"/>
      <c r="T62" s="3"/>
      <c r="U62" s="3"/>
      <c r="V62" s="3"/>
      <c r="W62" s="3"/>
      <c r="X62" s="3"/>
      <c r="Y62" s="3"/>
      <c r="Z62" s="3"/>
    </row>
    <row r="63" spans="1:26" ht="15" customHeight="1">
      <c r="A63" s="1" t="s">
        <v>152</v>
      </c>
      <c r="B63" s="3"/>
      <c r="C63" s="3"/>
      <c r="F63" s="3"/>
      <c r="I63" s="3"/>
      <c r="J63" s="3"/>
      <c r="K63" s="3"/>
      <c r="L63" s="3"/>
      <c r="M63" s="3"/>
      <c r="N63" s="3"/>
      <c r="O63" s="3"/>
      <c r="P63" s="3"/>
      <c r="Q63" s="3"/>
      <c r="R63" s="3"/>
      <c r="S63" s="3"/>
      <c r="T63" s="3"/>
      <c r="U63" s="3"/>
      <c r="V63" s="3"/>
      <c r="W63" s="3"/>
      <c r="X63" s="3"/>
      <c r="Y63" s="3"/>
      <c r="Z63" s="3"/>
    </row>
    <row r="64" spans="1:26" ht="15" customHeight="1">
      <c r="A64" s="1"/>
      <c r="B64" s="3"/>
      <c r="F64" s="3"/>
      <c r="I64" s="3"/>
      <c r="J64" s="3"/>
      <c r="K64" s="3"/>
      <c r="L64" s="3"/>
      <c r="M64" s="3"/>
      <c r="N64" s="3"/>
      <c r="O64" s="3"/>
      <c r="P64" s="3"/>
      <c r="Q64" s="3"/>
      <c r="R64" s="3"/>
      <c r="S64" s="3"/>
      <c r="T64" s="3"/>
      <c r="U64" s="3"/>
      <c r="V64" s="3"/>
      <c r="W64" s="3"/>
      <c r="X64" s="3"/>
      <c r="Y64" s="3"/>
      <c r="Z64" s="3"/>
    </row>
    <row r="65" spans="1:26" ht="15" customHeight="1">
      <c r="A65" s="1"/>
      <c r="B65" s="3"/>
      <c r="C65" s="3"/>
      <c r="F65" s="3"/>
      <c r="I65" s="3"/>
      <c r="J65" s="3"/>
      <c r="K65" s="3"/>
      <c r="L65" s="3"/>
      <c r="M65" s="3"/>
      <c r="N65" s="3"/>
      <c r="O65" s="3"/>
      <c r="P65" s="3"/>
      <c r="Q65" s="3"/>
      <c r="R65" s="3"/>
      <c r="S65" s="3"/>
      <c r="T65" s="3"/>
      <c r="U65" s="3"/>
      <c r="V65" s="3"/>
      <c r="W65" s="3"/>
      <c r="X65" s="3"/>
      <c r="Y65" s="3"/>
      <c r="Z65" s="3"/>
    </row>
    <row r="66" spans="1:26" ht="15" customHeight="1">
      <c r="A66" s="1"/>
      <c r="B66" s="3"/>
      <c r="C66" s="3"/>
      <c r="F66" s="3"/>
      <c r="I66" s="3"/>
      <c r="J66" s="3"/>
      <c r="K66" s="3"/>
      <c r="L66" s="3"/>
      <c r="M66" s="3"/>
      <c r="N66" s="3"/>
      <c r="O66" s="3"/>
      <c r="P66" s="3"/>
      <c r="Q66" s="3"/>
      <c r="R66" s="3"/>
      <c r="S66" s="3"/>
      <c r="T66" s="3"/>
      <c r="U66" s="3"/>
      <c r="V66" s="3"/>
      <c r="W66" s="3"/>
      <c r="X66" s="3"/>
      <c r="Y66" s="3"/>
      <c r="Z66" s="3"/>
    </row>
    <row r="67" spans="1:26" ht="15" customHeight="1">
      <c r="A67" s="1"/>
      <c r="B67" s="3"/>
      <c r="F67" s="3"/>
      <c r="I67" s="3"/>
      <c r="J67" s="3"/>
      <c r="K67" s="3"/>
      <c r="L67" s="3"/>
      <c r="M67" s="3"/>
      <c r="N67" s="3"/>
      <c r="O67" s="3"/>
      <c r="P67" s="3"/>
      <c r="Q67" s="3"/>
      <c r="R67" s="3"/>
      <c r="S67" s="3"/>
      <c r="T67" s="3"/>
      <c r="U67" s="3"/>
      <c r="V67" s="3"/>
      <c r="W67" s="3"/>
      <c r="X67" s="3"/>
      <c r="Y67" s="3"/>
      <c r="Z67" s="3"/>
    </row>
    <row r="68" spans="1:26" ht="15" customHeight="1">
      <c r="A68" s="1"/>
      <c r="B68" s="3"/>
      <c r="C68" s="3"/>
      <c r="F68" s="3"/>
      <c r="I68" s="3"/>
      <c r="J68" s="3"/>
      <c r="K68" s="3"/>
      <c r="L68" s="3"/>
      <c r="M68" s="3"/>
      <c r="N68" s="3"/>
      <c r="O68" s="3"/>
      <c r="P68" s="3"/>
      <c r="Q68" s="3"/>
      <c r="R68" s="3"/>
      <c r="S68" s="3"/>
      <c r="T68" s="3"/>
      <c r="U68" s="3"/>
      <c r="V68" s="3"/>
      <c r="W68" s="3"/>
      <c r="X68" s="3"/>
      <c r="Y68" s="3"/>
      <c r="Z68" s="3"/>
    </row>
    <row r="69" spans="1:26" ht="15" customHeight="1">
      <c r="A69" s="1"/>
      <c r="B69" s="3"/>
      <c r="C69" s="3"/>
      <c r="F69" s="3"/>
      <c r="G69" s="3"/>
      <c r="I69" s="3"/>
      <c r="J69" s="3"/>
      <c r="K69" s="3"/>
      <c r="L69" s="3"/>
      <c r="M69" s="3"/>
      <c r="N69" s="3"/>
      <c r="O69" s="3"/>
      <c r="P69" s="3"/>
      <c r="Q69" s="3"/>
      <c r="R69" s="3"/>
      <c r="S69" s="3"/>
      <c r="T69" s="3"/>
      <c r="U69" s="3"/>
      <c r="V69" s="3"/>
      <c r="W69" s="3"/>
      <c r="X69" s="3"/>
      <c r="Y69" s="3"/>
      <c r="Z69" s="3"/>
    </row>
    <row r="70" spans="1:26" ht="15" customHeight="1">
      <c r="A70" s="1"/>
      <c r="B70" s="3"/>
      <c r="F70" s="3"/>
      <c r="G70" s="3"/>
      <c r="I70" s="3"/>
      <c r="J70" s="3"/>
      <c r="K70" s="3"/>
      <c r="L70" s="3"/>
      <c r="M70" s="3"/>
      <c r="N70" s="3"/>
      <c r="O70" s="3"/>
      <c r="P70" s="3"/>
      <c r="Q70" s="3"/>
      <c r="R70" s="3"/>
      <c r="S70" s="3"/>
      <c r="T70" s="3"/>
      <c r="U70" s="3"/>
      <c r="V70" s="3"/>
      <c r="W70" s="3"/>
      <c r="X70" s="3"/>
      <c r="Y70" s="3"/>
      <c r="Z70" s="3"/>
    </row>
    <row r="71" spans="1:26" ht="15" customHeight="1">
      <c r="A71" s="1"/>
      <c r="B71" s="3"/>
      <c r="F71" s="3"/>
      <c r="G71" s="3"/>
      <c r="I71" s="3"/>
      <c r="J71" s="3"/>
      <c r="K71" s="3"/>
      <c r="L71" s="3"/>
      <c r="M71" s="3"/>
      <c r="N71" s="3"/>
      <c r="O71" s="3"/>
      <c r="P71" s="3"/>
      <c r="Q71" s="3"/>
      <c r="R71" s="3"/>
      <c r="S71" s="3"/>
      <c r="T71" s="3"/>
      <c r="U71" s="3"/>
      <c r="V71" s="3"/>
      <c r="W71" s="3"/>
      <c r="X71" s="3"/>
      <c r="Y71" s="3"/>
      <c r="Z71" s="3"/>
    </row>
    <row r="72" spans="1:26" ht="15" customHeight="1">
      <c r="A72" s="1"/>
      <c r="B72" s="3"/>
      <c r="F72" s="3"/>
      <c r="G72" s="3"/>
      <c r="I72" s="3"/>
      <c r="J72" s="3"/>
      <c r="K72" s="3"/>
      <c r="L72" s="3"/>
      <c r="M72" s="3"/>
      <c r="N72" s="3"/>
      <c r="O72" s="3"/>
      <c r="P72" s="3"/>
      <c r="Q72" s="3"/>
      <c r="R72" s="3"/>
      <c r="S72" s="3"/>
      <c r="T72" s="3"/>
      <c r="U72" s="3"/>
      <c r="V72" s="3"/>
      <c r="W72" s="3"/>
      <c r="X72" s="3"/>
      <c r="Y72" s="3"/>
      <c r="Z72" s="3"/>
    </row>
    <row r="73" spans="1:26" ht="15" customHeight="1">
      <c r="A73" s="1"/>
      <c r="B73" s="3"/>
      <c r="F73" s="3"/>
      <c r="G73" s="3"/>
      <c r="I73" s="3"/>
      <c r="J73" s="3"/>
      <c r="K73" s="3"/>
      <c r="L73" s="3"/>
      <c r="M73" s="3"/>
      <c r="N73" s="3"/>
      <c r="O73" s="3"/>
      <c r="P73" s="3"/>
      <c r="Q73" s="3"/>
      <c r="R73" s="3"/>
      <c r="S73" s="3"/>
      <c r="T73" s="3"/>
      <c r="U73" s="3"/>
      <c r="V73" s="3"/>
      <c r="W73" s="3"/>
      <c r="X73" s="3"/>
      <c r="Y73" s="3"/>
      <c r="Z73" s="3"/>
    </row>
    <row r="74" spans="1:26" ht="15" customHeight="1">
      <c r="A74" s="1"/>
      <c r="B74" s="3"/>
      <c r="F74" s="3"/>
      <c r="G74" s="3"/>
      <c r="I74" s="3"/>
      <c r="J74" s="3"/>
      <c r="K74" s="3"/>
      <c r="L74" s="3"/>
      <c r="M74" s="3"/>
      <c r="N74" s="3"/>
      <c r="O74" s="3"/>
      <c r="P74" s="3"/>
      <c r="Q74" s="3"/>
      <c r="R74" s="3"/>
      <c r="S74" s="3"/>
      <c r="T74" s="3"/>
      <c r="U74" s="3"/>
      <c r="V74" s="3"/>
      <c r="W74" s="3"/>
      <c r="X74" s="3"/>
      <c r="Y74" s="3"/>
      <c r="Z74" s="3"/>
    </row>
    <row r="75" spans="1:26" ht="15" customHeight="1">
      <c r="A75" s="1"/>
      <c r="B75" s="3"/>
      <c r="F75" s="3"/>
      <c r="G75" s="3"/>
      <c r="I75" s="3"/>
      <c r="J75" s="3"/>
      <c r="K75" s="3"/>
      <c r="L75" s="3"/>
      <c r="M75" s="3"/>
      <c r="N75" s="3"/>
      <c r="O75" s="3"/>
      <c r="P75" s="3"/>
      <c r="Q75" s="3"/>
      <c r="R75" s="3"/>
      <c r="S75" s="3"/>
      <c r="T75" s="3"/>
      <c r="U75" s="3"/>
      <c r="V75" s="3"/>
      <c r="W75" s="3"/>
      <c r="X75" s="3"/>
      <c r="Y75" s="3"/>
      <c r="Z75" s="3"/>
    </row>
    <row r="76" spans="1:26" ht="15" customHeight="1">
      <c r="A76" s="1"/>
      <c r="B76" s="3"/>
      <c r="F76" s="3"/>
      <c r="G76" s="3"/>
      <c r="I76" s="3"/>
      <c r="J76" s="3"/>
      <c r="K76" s="3"/>
      <c r="L76" s="3"/>
      <c r="M76" s="3"/>
      <c r="N76" s="3"/>
      <c r="O76" s="3"/>
      <c r="P76" s="3"/>
      <c r="Q76" s="3"/>
      <c r="R76" s="3"/>
      <c r="S76" s="3"/>
      <c r="T76" s="3"/>
      <c r="U76" s="3"/>
      <c r="V76" s="3"/>
      <c r="W76" s="3"/>
      <c r="X76" s="3"/>
      <c r="Y76" s="3"/>
      <c r="Z76" s="3"/>
    </row>
    <row r="77" spans="1:26" ht="15" customHeight="1">
      <c r="A77" s="1"/>
      <c r="B77" s="3"/>
      <c r="F77" s="3"/>
      <c r="G77" s="3"/>
      <c r="I77" s="3"/>
      <c r="J77" s="3"/>
      <c r="K77" s="3"/>
      <c r="L77" s="3"/>
      <c r="M77" s="3"/>
      <c r="N77" s="3"/>
      <c r="O77" s="3"/>
      <c r="P77" s="3"/>
      <c r="Q77" s="3"/>
      <c r="R77" s="3"/>
      <c r="S77" s="3"/>
      <c r="T77" s="3"/>
      <c r="U77" s="3"/>
      <c r="V77" s="3"/>
      <c r="W77" s="3"/>
      <c r="X77" s="3"/>
      <c r="Y77" s="3"/>
      <c r="Z77" s="3"/>
    </row>
    <row r="78" spans="1:26" ht="15" customHeight="1">
      <c r="A78" s="1"/>
      <c r="B78" s="3"/>
      <c r="F78" s="3"/>
      <c r="G78" s="3"/>
      <c r="I78" s="3"/>
      <c r="J78" s="3"/>
      <c r="K78" s="3"/>
      <c r="L78" s="3"/>
      <c r="M78" s="3"/>
      <c r="N78" s="3"/>
      <c r="O78" s="3"/>
      <c r="P78" s="3"/>
      <c r="Q78" s="3"/>
      <c r="R78" s="3"/>
      <c r="S78" s="3"/>
      <c r="T78" s="3"/>
      <c r="U78" s="3"/>
      <c r="V78" s="3"/>
      <c r="W78" s="3"/>
      <c r="X78" s="3"/>
      <c r="Y78" s="3"/>
      <c r="Z78" s="3"/>
    </row>
    <row r="79" spans="1:26" ht="15" customHeight="1">
      <c r="A79" s="1" t="s">
        <v>62</v>
      </c>
      <c r="B79" s="3"/>
      <c r="F79" s="3"/>
      <c r="G79" s="3"/>
      <c r="I79" s="3"/>
      <c r="J79" s="3"/>
      <c r="K79" s="3"/>
      <c r="L79" s="3"/>
      <c r="M79" s="3"/>
      <c r="N79" s="3"/>
      <c r="O79" s="3"/>
      <c r="P79" s="3"/>
      <c r="Q79" s="3"/>
      <c r="R79" s="3"/>
      <c r="S79" s="3"/>
      <c r="T79" s="3"/>
      <c r="U79" s="3"/>
      <c r="V79" s="3"/>
      <c r="W79" s="3"/>
      <c r="X79" s="3"/>
      <c r="Y79" s="3"/>
      <c r="Z79" s="3"/>
    </row>
    <row r="80" spans="1:26" ht="15" customHeight="1">
      <c r="A80" s="11" t="s">
        <v>153</v>
      </c>
      <c r="B80" s="3"/>
      <c r="F80" s="3"/>
      <c r="G80" s="3"/>
      <c r="I80" s="3"/>
      <c r="J80" s="3"/>
      <c r="K80" s="3"/>
      <c r="L80" s="3"/>
      <c r="M80" s="3"/>
      <c r="N80" s="3"/>
      <c r="O80" s="3"/>
      <c r="P80" s="3"/>
      <c r="Q80" s="3"/>
      <c r="R80" s="3"/>
      <c r="S80" s="3"/>
      <c r="T80" s="3"/>
      <c r="U80" s="3"/>
      <c r="V80" s="3"/>
      <c r="W80" s="3"/>
      <c r="X80" s="3"/>
      <c r="Y80" s="3"/>
      <c r="Z80" s="3"/>
    </row>
    <row r="81" spans="1:26" ht="15" customHeight="1">
      <c r="A81" s="11" t="s">
        <v>154</v>
      </c>
      <c r="B81" s="3"/>
      <c r="F81" s="3"/>
      <c r="G81" s="3"/>
      <c r="I81" s="3"/>
      <c r="J81" s="3"/>
      <c r="K81" s="3"/>
      <c r="L81" s="3"/>
      <c r="M81" s="3"/>
      <c r="N81" s="3"/>
      <c r="O81" s="3"/>
      <c r="P81" s="3"/>
      <c r="Q81" s="3"/>
      <c r="R81" s="3"/>
      <c r="S81" s="3"/>
      <c r="T81" s="3"/>
      <c r="U81" s="3"/>
      <c r="V81" s="3"/>
      <c r="W81" s="3"/>
      <c r="X81" s="3"/>
      <c r="Y81" s="3"/>
      <c r="Z81" s="3"/>
    </row>
    <row r="82" spans="1:26" ht="15" customHeight="1">
      <c r="A82" s="11" t="s">
        <v>155</v>
      </c>
      <c r="B82" s="3"/>
      <c r="F82" s="3"/>
      <c r="G82" s="3"/>
      <c r="I82" s="3"/>
      <c r="J82" s="3"/>
      <c r="K82" s="3"/>
      <c r="L82" s="3"/>
      <c r="M82" s="3"/>
      <c r="N82" s="3"/>
      <c r="O82" s="3"/>
      <c r="P82" s="3"/>
      <c r="Q82" s="3"/>
      <c r="R82" s="3"/>
      <c r="S82" s="3"/>
      <c r="T82" s="3"/>
      <c r="U82" s="3"/>
      <c r="V82" s="3"/>
      <c r="W82" s="3"/>
      <c r="X82" s="3"/>
      <c r="Y82" s="3"/>
      <c r="Z82" s="3"/>
    </row>
    <row r="83" spans="1:26" ht="15" customHeight="1">
      <c r="A83" s="11" t="s">
        <v>156</v>
      </c>
      <c r="B83" s="3"/>
      <c r="F83" s="3"/>
      <c r="G83" s="3"/>
      <c r="I83" s="3"/>
      <c r="J83" s="3"/>
      <c r="K83" s="3"/>
      <c r="L83" s="3"/>
      <c r="M83" s="3"/>
      <c r="N83" s="3"/>
      <c r="O83" s="3"/>
      <c r="P83" s="3"/>
      <c r="Q83" s="3"/>
      <c r="R83" s="3"/>
      <c r="S83" s="3"/>
      <c r="T83" s="3"/>
      <c r="U83" s="3"/>
      <c r="V83" s="3"/>
      <c r="W83" s="3"/>
      <c r="X83" s="3"/>
      <c r="Y83" s="3"/>
      <c r="Z83" s="3"/>
    </row>
    <row r="84" spans="1:26" ht="15" customHeight="1">
      <c r="A84" s="11" t="s">
        <v>157</v>
      </c>
      <c r="B84" s="3"/>
      <c r="F84" s="3"/>
      <c r="G84" s="3"/>
      <c r="I84" s="3"/>
      <c r="J84" s="3"/>
      <c r="K84" s="3"/>
      <c r="L84" s="3"/>
      <c r="M84" s="3"/>
      <c r="N84" s="3"/>
      <c r="O84" s="3"/>
      <c r="P84" s="3"/>
      <c r="Q84" s="3"/>
      <c r="R84" s="3"/>
      <c r="S84" s="3"/>
      <c r="T84" s="3"/>
      <c r="U84" s="3"/>
      <c r="V84" s="3"/>
      <c r="W84" s="3"/>
      <c r="X84" s="3"/>
      <c r="Y84" s="3"/>
      <c r="Z84" s="3"/>
    </row>
    <row r="85" spans="1:26" ht="15" customHeight="1">
      <c r="A85" s="11" t="s">
        <v>158</v>
      </c>
      <c r="B85" s="3"/>
      <c r="F85" s="3"/>
      <c r="G85" s="3"/>
      <c r="I85" s="3"/>
      <c r="J85" s="3"/>
      <c r="K85" s="3"/>
      <c r="L85" s="3"/>
      <c r="M85" s="3"/>
      <c r="N85" s="3"/>
      <c r="O85" s="3"/>
      <c r="P85" s="3"/>
      <c r="Q85" s="3"/>
      <c r="R85" s="3"/>
      <c r="S85" s="3"/>
      <c r="T85" s="3"/>
      <c r="U85" s="3"/>
      <c r="V85" s="3"/>
      <c r="W85" s="3"/>
      <c r="X85" s="3"/>
      <c r="Y85" s="3"/>
      <c r="Z85" s="3"/>
    </row>
    <row r="86" spans="1:26" ht="15" customHeight="1">
      <c r="A86" s="1" t="s">
        <v>67</v>
      </c>
      <c r="B86" s="3"/>
      <c r="F86" s="3"/>
      <c r="G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80" r:id="rId1" xr:uid="{00000000-0004-0000-0200-000000000000}"/>
    <hyperlink ref="A81" r:id="rId2" xr:uid="{00000000-0004-0000-0200-000001000000}"/>
    <hyperlink ref="A82" r:id="rId3" xr:uid="{00000000-0004-0000-0200-000002000000}"/>
    <hyperlink ref="A83" r:id="rId4" xr:uid="{00000000-0004-0000-0200-000003000000}"/>
    <hyperlink ref="A84" r:id="rId5" xr:uid="{00000000-0004-0000-0200-000004000000}"/>
    <hyperlink ref="A85" r:id="rId6" xr:uid="{00000000-0004-0000-0200-000005000000}"/>
  </hyperlinks>
  <pageMargins left="0.7" right="0.7" top="0.75" bottom="0.75" header="0" footer="0"/>
  <pageSetup orientation="portrait"/>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30" workbookViewId="0">
      <selection activeCell="C43" sqref="C43"/>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159</v>
      </c>
      <c r="B1" s="3"/>
      <c r="I1" s="3"/>
      <c r="J1" s="3"/>
      <c r="K1" s="3"/>
      <c r="L1" s="3"/>
      <c r="M1" s="3"/>
      <c r="N1" s="3"/>
      <c r="O1" s="3"/>
      <c r="P1" s="3"/>
      <c r="Q1" s="3"/>
      <c r="R1" s="3"/>
      <c r="S1" s="3"/>
      <c r="T1" s="3"/>
      <c r="U1" s="3"/>
      <c r="V1" s="3"/>
      <c r="W1" s="3"/>
      <c r="X1" s="3"/>
      <c r="Y1" s="3"/>
      <c r="Z1" s="3"/>
    </row>
    <row r="2" spans="1:26" ht="15" customHeight="1">
      <c r="A2" s="1" t="s">
        <v>160</v>
      </c>
      <c r="B2" s="3"/>
      <c r="I2" s="3"/>
      <c r="J2" s="3"/>
      <c r="K2" s="3"/>
      <c r="L2" s="3"/>
      <c r="M2" s="3"/>
      <c r="N2" s="3"/>
      <c r="O2" s="3"/>
      <c r="P2" s="3"/>
      <c r="Q2" s="3"/>
      <c r="R2" s="3"/>
      <c r="S2" s="3"/>
      <c r="T2" s="3"/>
      <c r="U2" s="3"/>
      <c r="V2" s="3"/>
      <c r="W2" s="3"/>
      <c r="X2" s="3"/>
      <c r="Y2" s="3"/>
      <c r="Z2" s="3"/>
    </row>
    <row r="3" spans="1:26" ht="15" customHeight="1">
      <c r="A3" s="1" t="s">
        <v>161</v>
      </c>
      <c r="B3" s="3"/>
      <c r="I3" s="3"/>
      <c r="J3" s="3"/>
      <c r="K3" s="3"/>
      <c r="L3" s="3"/>
      <c r="M3" s="3"/>
      <c r="N3" s="3"/>
      <c r="O3" s="3"/>
      <c r="P3" s="3"/>
      <c r="Q3" s="3"/>
      <c r="R3" s="3"/>
      <c r="S3" s="3"/>
      <c r="T3" s="3"/>
      <c r="U3" s="3"/>
      <c r="V3" s="3"/>
      <c r="W3" s="3"/>
      <c r="X3" s="3"/>
      <c r="Y3" s="3"/>
      <c r="Z3" s="3"/>
    </row>
    <row r="4" spans="1:26" ht="15" customHeight="1">
      <c r="A4" s="1" t="s">
        <v>162</v>
      </c>
      <c r="B4" s="3"/>
      <c r="I4" s="3"/>
      <c r="J4" s="3"/>
      <c r="K4" s="3"/>
      <c r="L4" s="3"/>
      <c r="M4" s="3"/>
      <c r="N4" s="3"/>
      <c r="O4" s="3"/>
      <c r="P4" s="3"/>
      <c r="Q4" s="3"/>
      <c r="R4" s="3"/>
      <c r="S4" s="3"/>
      <c r="T4" s="3"/>
      <c r="U4" s="3"/>
      <c r="V4" s="3"/>
      <c r="W4" s="3"/>
      <c r="X4" s="3"/>
      <c r="Y4" s="3"/>
      <c r="Z4" s="3"/>
    </row>
    <row r="5" spans="1:26" ht="15"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spans="1:26" ht="15" customHeight="1">
      <c r="A6" s="1" t="s">
        <v>164</v>
      </c>
      <c r="B6" s="3"/>
      <c r="C6" s="5" t="s">
        <v>4</v>
      </c>
      <c r="D6" s="6">
        <v>50</v>
      </c>
      <c r="E6" s="6">
        <v>100</v>
      </c>
      <c r="F6" s="6">
        <v>40</v>
      </c>
      <c r="G6" s="6">
        <v>50</v>
      </c>
      <c r="H6" s="6">
        <v>20</v>
      </c>
      <c r="I6" s="7"/>
      <c r="J6" s="7"/>
      <c r="K6" s="7"/>
      <c r="L6" s="7"/>
      <c r="M6" s="7"/>
      <c r="N6" s="7"/>
      <c r="O6" s="7"/>
      <c r="P6" s="7"/>
      <c r="Q6" s="7"/>
      <c r="R6" s="7"/>
      <c r="S6" s="7"/>
      <c r="T6" s="7"/>
      <c r="U6" s="7"/>
      <c r="V6" s="7"/>
      <c r="W6" s="7"/>
      <c r="X6" s="7"/>
      <c r="Y6" s="7"/>
      <c r="Z6" s="7"/>
    </row>
    <row r="7" spans="1:26" ht="15" customHeight="1">
      <c r="A7" s="1" t="s">
        <v>165</v>
      </c>
      <c r="B7" s="3"/>
      <c r="I7" s="7"/>
      <c r="J7" s="7"/>
      <c r="K7" s="7"/>
      <c r="L7" s="7"/>
      <c r="M7" s="7"/>
      <c r="N7" s="7"/>
      <c r="O7" s="7"/>
      <c r="P7" s="7"/>
      <c r="Q7" s="7"/>
      <c r="R7" s="7"/>
      <c r="S7" s="7"/>
      <c r="T7" s="7"/>
      <c r="U7" s="7"/>
      <c r="V7" s="7"/>
      <c r="W7" s="7"/>
      <c r="X7" s="7"/>
      <c r="Y7" s="7"/>
      <c r="Z7" s="7"/>
    </row>
    <row r="8" spans="1:26" ht="15" customHeight="1">
      <c r="A8" s="1" t="s">
        <v>166</v>
      </c>
      <c r="B8" s="3"/>
      <c r="I8" s="7"/>
      <c r="J8" s="7"/>
      <c r="K8" s="7"/>
      <c r="L8" s="7"/>
      <c r="M8" s="7"/>
      <c r="N8" s="7"/>
      <c r="O8" s="7"/>
      <c r="P8" s="7"/>
      <c r="Q8" s="7"/>
      <c r="R8" s="7"/>
      <c r="S8" s="7"/>
      <c r="T8" s="7"/>
      <c r="U8" s="7"/>
      <c r="V8" s="7"/>
      <c r="W8" s="7"/>
      <c r="X8" s="7"/>
      <c r="Y8" s="7"/>
      <c r="Z8" s="7"/>
    </row>
    <row r="9" spans="1:26" ht="15" customHeight="1">
      <c r="A9" s="1" t="s">
        <v>26</v>
      </c>
      <c r="B9" s="3" t="s">
        <v>167</v>
      </c>
      <c r="C9" s="6" t="s">
        <v>23</v>
      </c>
      <c r="I9" s="7"/>
      <c r="J9" s="7"/>
      <c r="K9" s="7"/>
      <c r="L9" s="7"/>
      <c r="M9" s="7"/>
      <c r="N9" s="7"/>
      <c r="O9" s="7"/>
      <c r="P9" s="7"/>
      <c r="Q9" s="7"/>
      <c r="R9" s="7"/>
      <c r="S9" s="7"/>
      <c r="T9" s="7"/>
      <c r="U9" s="7"/>
      <c r="V9" s="7"/>
      <c r="W9" s="7"/>
      <c r="X9" s="7"/>
      <c r="Y9" s="7"/>
      <c r="Z9" s="7"/>
    </row>
    <row r="10" spans="1:26" ht="15" customHeight="1">
      <c r="A10" s="1"/>
      <c r="B10" s="3"/>
      <c r="C10" s="6" t="s">
        <v>25</v>
      </c>
      <c r="I10" s="7"/>
      <c r="J10" s="7"/>
      <c r="K10" s="7"/>
      <c r="L10" s="7"/>
      <c r="M10" s="7"/>
      <c r="N10" s="7"/>
      <c r="O10" s="7"/>
      <c r="P10" s="7"/>
      <c r="Q10" s="7"/>
      <c r="R10" s="7"/>
      <c r="S10" s="7"/>
      <c r="T10" s="7"/>
      <c r="U10" s="7"/>
      <c r="V10" s="7"/>
      <c r="W10" s="7"/>
      <c r="X10" s="7"/>
      <c r="Y10" s="7"/>
      <c r="Z10" s="7"/>
    </row>
    <row r="11" spans="1:26" ht="15" customHeight="1">
      <c r="A11" s="1"/>
      <c r="B11" s="3"/>
      <c r="I11" s="7"/>
      <c r="J11" s="7"/>
      <c r="K11" s="7"/>
      <c r="L11" s="7"/>
      <c r="M11" s="7"/>
      <c r="N11" s="7"/>
      <c r="O11" s="7"/>
      <c r="P11" s="7"/>
      <c r="Q11" s="7"/>
      <c r="R11" s="7"/>
      <c r="S11" s="7"/>
      <c r="T11" s="7"/>
      <c r="U11" s="7"/>
      <c r="V11" s="7"/>
      <c r="W11" s="7"/>
      <c r="X11" s="7"/>
      <c r="Y11" s="7"/>
      <c r="Z11" s="7"/>
    </row>
    <row r="12" spans="1:26" ht="15" customHeight="1">
      <c r="A12" s="1"/>
      <c r="B12" s="3"/>
      <c r="I12" s="7"/>
      <c r="J12" s="7"/>
      <c r="K12" s="7"/>
      <c r="L12" s="7"/>
      <c r="M12" s="7"/>
      <c r="N12" s="7"/>
      <c r="O12" s="7"/>
      <c r="P12" s="7"/>
      <c r="Q12" s="7"/>
      <c r="R12" s="7"/>
      <c r="S12" s="7"/>
      <c r="T12" s="7"/>
      <c r="U12" s="7"/>
      <c r="V12" s="7"/>
      <c r="W12" s="7"/>
      <c r="X12" s="7"/>
      <c r="Y12" s="7"/>
      <c r="Z12" s="7"/>
    </row>
    <row r="13" spans="1:26" ht="15" customHeight="1">
      <c r="A13" s="1"/>
      <c r="B13" s="3"/>
      <c r="I13" s="7"/>
      <c r="J13" s="7"/>
      <c r="K13" s="7"/>
      <c r="L13" s="7"/>
      <c r="M13" s="7"/>
      <c r="N13" s="7"/>
      <c r="O13" s="7"/>
      <c r="P13" s="7"/>
      <c r="Q13" s="7"/>
      <c r="R13" s="7"/>
      <c r="S13" s="7"/>
      <c r="T13" s="7"/>
      <c r="U13" s="7"/>
      <c r="V13" s="7"/>
      <c r="W13" s="7"/>
      <c r="X13" s="7"/>
      <c r="Y13" s="7"/>
      <c r="Z13" s="7"/>
    </row>
    <row r="14" spans="1:26" ht="15" customHeight="1">
      <c r="A14" s="1"/>
      <c r="B14" s="3"/>
      <c r="I14" s="7"/>
      <c r="J14" s="7"/>
      <c r="K14" s="7"/>
      <c r="L14" s="7"/>
      <c r="M14" s="7"/>
      <c r="N14" s="7"/>
      <c r="O14" s="7"/>
      <c r="P14" s="7"/>
      <c r="Q14" s="7"/>
      <c r="R14" s="7"/>
      <c r="S14" s="7"/>
      <c r="T14" s="7"/>
      <c r="U14" s="7"/>
      <c r="V14" s="7"/>
      <c r="W14" s="7"/>
      <c r="X14" s="7"/>
      <c r="Y14" s="7"/>
      <c r="Z14" s="7"/>
    </row>
    <row r="15" spans="1:26" ht="15" customHeight="1">
      <c r="A15" s="1"/>
      <c r="B15" s="3"/>
      <c r="I15" s="7"/>
      <c r="J15" s="7"/>
      <c r="K15" s="7"/>
      <c r="L15" s="7"/>
      <c r="M15" s="7"/>
      <c r="N15" s="7"/>
      <c r="O15" s="7"/>
      <c r="P15" s="7"/>
      <c r="Q15" s="7"/>
      <c r="R15" s="7"/>
      <c r="S15" s="7"/>
      <c r="T15" s="7"/>
      <c r="U15" s="7"/>
      <c r="V15" s="7"/>
      <c r="W15" s="7"/>
      <c r="X15" s="7"/>
      <c r="Y15" s="7"/>
      <c r="Z15" s="7"/>
    </row>
    <row r="16" spans="1:26" ht="15" customHeight="1">
      <c r="A16" s="1"/>
      <c r="B16" s="3"/>
      <c r="I16" s="7"/>
      <c r="J16" s="7"/>
      <c r="K16" s="7"/>
      <c r="L16" s="7"/>
      <c r="M16" s="7"/>
      <c r="N16" s="7"/>
      <c r="O16" s="7"/>
      <c r="P16" s="7"/>
      <c r="Q16" s="7"/>
      <c r="R16" s="7"/>
      <c r="S16" s="7"/>
      <c r="T16" s="7"/>
      <c r="U16" s="7"/>
      <c r="V16" s="7"/>
      <c r="W16" s="7"/>
      <c r="X16" s="7"/>
      <c r="Y16" s="7"/>
      <c r="Z16" s="7"/>
    </row>
    <row r="17" spans="1:26" ht="15" customHeight="1">
      <c r="A17" s="1"/>
      <c r="B17" s="3"/>
      <c r="I17" s="7"/>
      <c r="J17" s="7"/>
      <c r="K17" s="7"/>
      <c r="L17" s="7"/>
      <c r="M17" s="7"/>
      <c r="N17" s="7"/>
      <c r="O17" s="7"/>
      <c r="P17" s="7"/>
      <c r="Q17" s="7"/>
      <c r="R17" s="7"/>
      <c r="S17" s="7"/>
      <c r="T17" s="7"/>
      <c r="U17" s="7"/>
      <c r="V17" s="7"/>
      <c r="W17" s="7"/>
      <c r="X17" s="7"/>
      <c r="Y17" s="7"/>
      <c r="Z17" s="7"/>
    </row>
    <row r="18" spans="1:26" ht="15" customHeight="1">
      <c r="A18" s="1"/>
      <c r="B18" s="3"/>
      <c r="I18" s="7"/>
      <c r="J18" s="7"/>
      <c r="K18" s="7"/>
      <c r="L18" s="7"/>
      <c r="M18" s="7"/>
      <c r="N18" s="7"/>
      <c r="O18" s="7"/>
      <c r="P18" s="7"/>
      <c r="Q18" s="7"/>
      <c r="R18" s="7"/>
      <c r="S18" s="7"/>
      <c r="T18" s="7"/>
      <c r="U18" s="7"/>
      <c r="V18" s="7"/>
      <c r="W18" s="7"/>
      <c r="X18" s="7"/>
      <c r="Y18" s="7"/>
      <c r="Z18" s="7"/>
    </row>
    <row r="19" spans="1:26" ht="15" customHeight="1">
      <c r="A19" s="1"/>
      <c r="B19" s="3"/>
      <c r="I19" s="7"/>
      <c r="J19" s="7"/>
      <c r="K19" s="7"/>
      <c r="L19" s="7"/>
      <c r="M19" s="7"/>
      <c r="N19" s="7"/>
      <c r="O19" s="7"/>
      <c r="P19" s="7"/>
      <c r="Q19" s="7"/>
      <c r="R19" s="7"/>
      <c r="S19" s="7"/>
      <c r="T19" s="7"/>
      <c r="U19" s="7"/>
      <c r="V19" s="7"/>
      <c r="W19" s="7"/>
      <c r="X19" s="7"/>
      <c r="Y19" s="7"/>
      <c r="Z19" s="7"/>
    </row>
    <row r="20" spans="1:26" ht="15" customHeight="1">
      <c r="A20" s="1"/>
      <c r="B20" s="3"/>
      <c r="I20" s="7"/>
      <c r="J20" s="7"/>
      <c r="K20" s="7"/>
      <c r="L20" s="7"/>
      <c r="M20" s="7"/>
      <c r="N20" s="7"/>
      <c r="O20" s="7"/>
      <c r="P20" s="7"/>
      <c r="Q20" s="7"/>
      <c r="R20" s="7"/>
      <c r="S20" s="7"/>
      <c r="T20" s="7"/>
      <c r="U20" s="7"/>
      <c r="V20" s="7"/>
      <c r="W20" s="7"/>
      <c r="X20" s="7"/>
      <c r="Y20" s="7"/>
      <c r="Z20" s="7"/>
    </row>
    <row r="21" spans="1:26" ht="15" customHeight="1">
      <c r="A21" s="1"/>
      <c r="B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170</v>
      </c>
      <c r="B29" s="3"/>
      <c r="H29" s="3"/>
      <c r="I29" s="3"/>
      <c r="J29" s="3"/>
      <c r="K29" s="3"/>
      <c r="L29" s="3"/>
      <c r="M29" s="3"/>
      <c r="N29" s="3"/>
      <c r="O29" s="3"/>
      <c r="P29" s="3"/>
      <c r="Q29" s="3"/>
      <c r="R29" s="3"/>
      <c r="S29" s="3"/>
      <c r="T29" s="3"/>
      <c r="U29" s="3"/>
      <c r="V29" s="3"/>
      <c r="W29" s="3"/>
      <c r="X29" s="3"/>
      <c r="Y29" s="3"/>
      <c r="Z29" s="3"/>
    </row>
    <row r="30" spans="1:26" ht="15" customHeight="1">
      <c r="A30" s="12" t="s">
        <v>171</v>
      </c>
      <c r="B30" s="3"/>
      <c r="H30" s="3"/>
      <c r="I30" s="3"/>
      <c r="J30" s="3"/>
      <c r="K30" s="3"/>
      <c r="L30" s="3"/>
      <c r="M30" s="3"/>
      <c r="N30" s="3"/>
      <c r="O30" s="3"/>
      <c r="P30" s="3"/>
      <c r="Q30" s="3"/>
      <c r="R30" s="3"/>
      <c r="S30" s="3"/>
      <c r="T30" s="3"/>
      <c r="U30" s="3"/>
      <c r="V30" s="3"/>
      <c r="W30" s="3"/>
      <c r="X30" s="3"/>
      <c r="Y30" s="3"/>
      <c r="Z30" s="3"/>
    </row>
    <row r="31" spans="1:26" ht="15" customHeight="1">
      <c r="A31" s="1" t="s">
        <v>172</v>
      </c>
      <c r="B31" s="3"/>
      <c r="H31" s="3"/>
      <c r="I31" s="3"/>
      <c r="J31" s="3"/>
      <c r="K31" s="3"/>
      <c r="L31" s="3"/>
      <c r="M31" s="3"/>
      <c r="N31" s="3"/>
      <c r="O31" s="3"/>
      <c r="P31" s="3"/>
      <c r="Q31" s="3"/>
      <c r="R31" s="3"/>
      <c r="S31" s="3"/>
      <c r="T31" s="3"/>
      <c r="U31" s="3"/>
      <c r="V31" s="3"/>
      <c r="W31" s="3"/>
      <c r="X31" s="3"/>
      <c r="Y31" s="3"/>
      <c r="Z31" s="3"/>
    </row>
    <row r="32" spans="1:26" ht="15" customHeight="1">
      <c r="A32" s="1" t="s">
        <v>173</v>
      </c>
      <c r="B32" s="3"/>
      <c r="H32" s="3"/>
      <c r="I32" s="3"/>
      <c r="J32" s="3"/>
      <c r="K32" s="3"/>
      <c r="L32" s="3"/>
      <c r="M32" s="3"/>
      <c r="N32" s="3"/>
      <c r="O32" s="3"/>
      <c r="P32" s="3"/>
      <c r="Q32" s="3"/>
      <c r="R32" s="3"/>
      <c r="S32" s="3"/>
      <c r="T32" s="3"/>
      <c r="U32" s="3"/>
      <c r="V32" s="3"/>
      <c r="W32" s="3"/>
      <c r="X32" s="3"/>
      <c r="Y32" s="3"/>
      <c r="Z32" s="3"/>
    </row>
    <row r="33" spans="1:26" ht="15"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spans="1:26" ht="15" customHeight="1">
      <c r="A34" s="1"/>
      <c r="B34" s="3"/>
      <c r="C34" s="5" t="s">
        <v>4</v>
      </c>
      <c r="D34" s="6">
        <v>50</v>
      </c>
      <c r="E34" s="6">
        <v>100</v>
      </c>
      <c r="F34" s="6">
        <v>40</v>
      </c>
      <c r="G34" s="6">
        <v>50</v>
      </c>
      <c r="H34" s="6">
        <v>20</v>
      </c>
      <c r="I34" s="3"/>
      <c r="J34" s="3"/>
      <c r="K34" s="3"/>
      <c r="L34" s="3"/>
      <c r="M34" s="3"/>
      <c r="N34" s="3"/>
      <c r="O34" s="3"/>
      <c r="P34" s="3"/>
      <c r="Q34" s="3"/>
      <c r="R34" s="3"/>
      <c r="S34" s="3"/>
      <c r="T34" s="3"/>
      <c r="U34" s="3"/>
      <c r="V34" s="3"/>
      <c r="W34" s="3"/>
      <c r="X34" s="3"/>
      <c r="Y34" s="3"/>
      <c r="Z34" s="3"/>
    </row>
    <row r="35" spans="1:26" ht="15" customHeight="1">
      <c r="A35" s="1"/>
      <c r="B35" s="3"/>
      <c r="I35" s="3"/>
      <c r="J35" s="3"/>
      <c r="K35" s="3"/>
      <c r="L35" s="3"/>
      <c r="M35" s="3"/>
      <c r="N35" s="3"/>
      <c r="O35" s="3"/>
      <c r="P35" s="3"/>
      <c r="Q35" s="3"/>
      <c r="R35" s="3"/>
      <c r="S35" s="3"/>
      <c r="T35" s="3"/>
      <c r="U35" s="3"/>
      <c r="V35" s="3"/>
      <c r="W35" s="3"/>
      <c r="X35" s="3"/>
      <c r="Y35" s="3"/>
      <c r="Z35" s="3"/>
    </row>
    <row r="36" spans="1:26" ht="15" customHeight="1">
      <c r="A36" s="1"/>
      <c r="B36" s="3"/>
      <c r="I36" s="3"/>
      <c r="J36" s="3"/>
      <c r="K36" s="3"/>
      <c r="L36" s="3"/>
      <c r="M36" s="3"/>
      <c r="N36" s="3"/>
      <c r="O36" s="3"/>
      <c r="P36" s="3"/>
      <c r="Q36" s="3"/>
      <c r="R36" s="3"/>
      <c r="S36" s="3"/>
      <c r="T36" s="3"/>
      <c r="U36" s="3"/>
      <c r="V36" s="3"/>
      <c r="W36" s="3"/>
      <c r="X36" s="3"/>
      <c r="Y36" s="3"/>
      <c r="Z36" s="3"/>
    </row>
    <row r="37" spans="1:26" ht="15" customHeight="1">
      <c r="A37" s="1"/>
      <c r="B37" s="3"/>
      <c r="I37" s="3"/>
      <c r="J37" s="3"/>
      <c r="K37" s="3"/>
      <c r="L37" s="3"/>
      <c r="M37" s="3"/>
      <c r="N37" s="3"/>
      <c r="O37" s="3"/>
      <c r="P37" s="3"/>
      <c r="Q37" s="3"/>
      <c r="R37" s="3"/>
      <c r="S37" s="3"/>
      <c r="T37" s="3"/>
      <c r="U37" s="3"/>
      <c r="V37" s="3"/>
      <c r="W37" s="3"/>
      <c r="X37" s="3"/>
      <c r="Y37" s="3"/>
      <c r="Z37" s="3"/>
    </row>
    <row r="38" spans="1:26" ht="15" customHeight="1">
      <c r="A38" s="1"/>
      <c r="B38" s="3"/>
      <c r="C38" s="3"/>
      <c r="D38" s="3"/>
      <c r="I38" s="3"/>
      <c r="J38" s="3"/>
      <c r="K38" s="3"/>
      <c r="L38" s="3"/>
      <c r="M38" s="3"/>
      <c r="N38" s="3"/>
      <c r="O38" s="3"/>
      <c r="P38" s="3"/>
      <c r="Q38" s="3"/>
      <c r="R38" s="3"/>
      <c r="S38" s="3"/>
      <c r="T38" s="3"/>
      <c r="U38" s="3"/>
      <c r="V38" s="3"/>
      <c r="W38" s="3"/>
      <c r="X38" s="3"/>
      <c r="Y38" s="3"/>
      <c r="Z38" s="3"/>
    </row>
    <row r="39" spans="1:26" ht="15" customHeight="1">
      <c r="A39" s="1"/>
      <c r="B39" s="3"/>
      <c r="C39" s="3"/>
      <c r="D39" s="3"/>
      <c r="I39" s="3"/>
      <c r="J39" s="3"/>
      <c r="K39" s="3"/>
      <c r="L39" s="3"/>
      <c r="M39" s="3"/>
      <c r="N39" s="3"/>
      <c r="O39" s="3"/>
      <c r="P39" s="3"/>
      <c r="Q39" s="3"/>
      <c r="R39" s="3"/>
      <c r="S39" s="3"/>
      <c r="T39" s="3"/>
      <c r="U39" s="3"/>
      <c r="V39" s="3"/>
      <c r="W39" s="3"/>
      <c r="X39" s="3"/>
      <c r="Y39" s="3"/>
      <c r="Z39" s="3"/>
    </row>
    <row r="40" spans="1:26" ht="15" customHeight="1">
      <c r="A40" s="1"/>
      <c r="B40" s="3"/>
      <c r="C40" s="9" t="str">
        <f t="array" ref="C40:D45">TRANSPOSE(C33:H34)</f>
        <v>Item</v>
      </c>
      <c r="D40" s="9" t="str">
        <v>Amount</v>
      </c>
      <c r="I40" s="3"/>
      <c r="J40" s="3"/>
      <c r="K40" s="3"/>
      <c r="L40" s="3"/>
      <c r="M40" s="3"/>
      <c r="N40" s="3"/>
      <c r="O40" s="3"/>
      <c r="P40" s="3"/>
      <c r="Q40" s="3"/>
      <c r="R40" s="3"/>
      <c r="S40" s="3"/>
      <c r="T40" s="3"/>
      <c r="U40" s="3"/>
      <c r="V40" s="3"/>
      <c r="W40" s="3"/>
      <c r="X40" s="3"/>
      <c r="Y40" s="3"/>
      <c r="Z40" s="3"/>
    </row>
    <row r="41" spans="1:26" ht="15" customHeight="1">
      <c r="A41" s="1"/>
      <c r="B41" s="3"/>
      <c r="C41" s="9" t="str">
        <v>Bread</v>
      </c>
      <c r="D41" s="9">
        <v>50</v>
      </c>
      <c r="I41" s="3"/>
      <c r="J41" s="3"/>
      <c r="K41" s="3"/>
      <c r="L41" s="3"/>
      <c r="M41" s="3"/>
      <c r="N41" s="3"/>
      <c r="O41" s="3"/>
      <c r="P41" s="3"/>
      <c r="Q41" s="3"/>
      <c r="R41" s="3"/>
      <c r="S41" s="3"/>
      <c r="T41" s="3"/>
      <c r="U41" s="3"/>
      <c r="V41" s="3"/>
      <c r="W41" s="3"/>
      <c r="X41" s="3"/>
      <c r="Y41" s="3"/>
      <c r="Z41" s="3"/>
    </row>
    <row r="42" spans="1:26" ht="15" customHeight="1">
      <c r="A42" s="1"/>
      <c r="B42" s="3"/>
      <c r="C42" s="9" t="str">
        <v>Donuts</v>
      </c>
      <c r="D42" s="9">
        <v>100</v>
      </c>
      <c r="I42" s="3"/>
      <c r="J42" s="3"/>
      <c r="K42" s="3"/>
      <c r="L42" s="3"/>
      <c r="M42" s="3"/>
      <c r="N42" s="3"/>
      <c r="O42" s="3"/>
      <c r="P42" s="3"/>
      <c r="Q42" s="3"/>
      <c r="R42" s="3"/>
      <c r="S42" s="3"/>
      <c r="T42" s="3"/>
      <c r="U42" s="3"/>
      <c r="V42" s="3"/>
      <c r="W42" s="3"/>
      <c r="X42" s="3"/>
      <c r="Y42" s="3"/>
      <c r="Z42" s="3"/>
    </row>
    <row r="43" spans="1:26" ht="15" customHeight="1">
      <c r="A43" s="1"/>
      <c r="B43" s="3"/>
      <c r="C43" s="9" t="str">
        <v>Cookies</v>
      </c>
      <c r="D43" s="9">
        <v>40</v>
      </c>
      <c r="I43" s="3"/>
      <c r="J43" s="3"/>
      <c r="K43" s="3"/>
      <c r="L43" s="3"/>
      <c r="M43" s="3"/>
      <c r="N43" s="3"/>
      <c r="O43" s="3"/>
      <c r="P43" s="3"/>
      <c r="Q43" s="3"/>
      <c r="R43" s="3"/>
      <c r="S43" s="3"/>
      <c r="T43" s="3"/>
      <c r="U43" s="3"/>
      <c r="V43" s="3"/>
      <c r="W43" s="3"/>
      <c r="X43" s="3"/>
      <c r="Y43" s="3"/>
      <c r="Z43" s="3"/>
    </row>
    <row r="44" spans="1:26" ht="15" customHeight="1">
      <c r="A44" s="1"/>
      <c r="B44" s="3"/>
      <c r="C44" s="9" t="str">
        <v>Cakes</v>
      </c>
      <c r="D44" s="9">
        <v>50</v>
      </c>
      <c r="I44" s="3"/>
      <c r="J44" s="3"/>
      <c r="K44" s="3"/>
      <c r="L44" s="3"/>
      <c r="M44" s="3"/>
      <c r="N44" s="3"/>
      <c r="O44" s="3"/>
      <c r="P44" s="3"/>
      <c r="Q44" s="3"/>
      <c r="R44" s="3"/>
      <c r="S44" s="3"/>
      <c r="T44" s="3"/>
      <c r="U44" s="3"/>
      <c r="V44" s="3"/>
      <c r="W44" s="3"/>
      <c r="X44" s="3"/>
      <c r="Y44" s="3"/>
      <c r="Z44" s="3"/>
    </row>
    <row r="45" spans="1:26" ht="15" customHeight="1">
      <c r="A45" s="1"/>
      <c r="B45" s="3"/>
      <c r="C45" s="9" t="str">
        <v>Pies</v>
      </c>
      <c r="D45" s="9">
        <v>20</v>
      </c>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c r="B47" s="3"/>
      <c r="I47" s="3"/>
      <c r="J47" s="3"/>
      <c r="K47" s="3"/>
      <c r="L47" s="3"/>
      <c r="M47" s="3"/>
      <c r="N47" s="3"/>
      <c r="O47" s="3"/>
      <c r="P47" s="3"/>
      <c r="Q47" s="3"/>
      <c r="R47" s="3"/>
      <c r="S47" s="3"/>
      <c r="T47" s="3"/>
      <c r="U47" s="3"/>
      <c r="V47" s="3"/>
      <c r="W47" s="3"/>
      <c r="X47" s="3"/>
      <c r="Y47" s="3"/>
      <c r="Z47" s="3"/>
    </row>
    <row r="48" spans="1:26" ht="15" customHeight="1">
      <c r="A48" s="1"/>
      <c r="B48" s="3"/>
      <c r="I48" s="3"/>
      <c r="J48" s="3"/>
      <c r="K48" s="3"/>
      <c r="L48" s="3"/>
      <c r="M48" s="3"/>
      <c r="N48" s="3"/>
      <c r="O48" s="3"/>
      <c r="P48" s="3"/>
      <c r="Q48" s="3"/>
      <c r="R48" s="3"/>
      <c r="S48" s="3"/>
      <c r="T48" s="3"/>
      <c r="U48" s="3"/>
      <c r="V48" s="3"/>
      <c r="W48" s="3"/>
      <c r="X48" s="3"/>
      <c r="Y48" s="3"/>
      <c r="Z48" s="3"/>
    </row>
    <row r="49" spans="1:26" ht="15" customHeight="1">
      <c r="A49" s="1"/>
      <c r="B49" s="3"/>
      <c r="I49" s="3"/>
      <c r="J49" s="3"/>
      <c r="K49" s="3"/>
      <c r="L49" s="3"/>
      <c r="M49" s="3"/>
      <c r="N49" s="3"/>
      <c r="O49" s="3"/>
      <c r="P49" s="3"/>
      <c r="Q49" s="3"/>
      <c r="R49" s="3"/>
      <c r="S49" s="3"/>
      <c r="T49" s="3"/>
      <c r="U49" s="3"/>
      <c r="V49" s="3"/>
      <c r="W49" s="3"/>
      <c r="X49" s="3"/>
      <c r="Y49" s="3"/>
      <c r="Z49" s="3"/>
    </row>
    <row r="50" spans="1:26" ht="15" customHeight="1">
      <c r="A50" s="1"/>
      <c r="B50" s="3"/>
      <c r="I50" s="3"/>
      <c r="J50" s="3"/>
      <c r="K50" s="3"/>
      <c r="L50" s="3"/>
      <c r="M50" s="3"/>
      <c r="N50" s="3"/>
      <c r="O50" s="3"/>
      <c r="P50" s="3"/>
      <c r="Q50" s="3"/>
      <c r="R50" s="3"/>
      <c r="S50" s="3"/>
      <c r="T50" s="3"/>
      <c r="U50" s="3"/>
      <c r="V50" s="3"/>
      <c r="W50" s="3"/>
      <c r="X50" s="3"/>
      <c r="Y50" s="3"/>
      <c r="Z50" s="3"/>
    </row>
    <row r="51" spans="1:26" ht="15" customHeight="1">
      <c r="A51" s="1"/>
      <c r="B51" s="3"/>
      <c r="I51" s="3"/>
      <c r="J51" s="3"/>
      <c r="K51" s="3"/>
      <c r="L51" s="3"/>
      <c r="M51" s="3"/>
      <c r="N51" s="3"/>
      <c r="O51" s="3"/>
      <c r="P51" s="3"/>
      <c r="Q51" s="3"/>
      <c r="R51" s="3"/>
      <c r="S51" s="3"/>
      <c r="T51" s="3"/>
      <c r="U51" s="3"/>
      <c r="V51" s="3"/>
      <c r="W51" s="3"/>
      <c r="X51" s="3"/>
      <c r="Y51" s="3"/>
      <c r="Z51" s="3"/>
    </row>
    <row r="52" spans="1:26" ht="15" customHeight="1">
      <c r="A52" s="1"/>
      <c r="B52" s="3"/>
      <c r="I52" s="3"/>
      <c r="J52" s="3"/>
      <c r="K52" s="3"/>
      <c r="L52" s="3"/>
      <c r="M52" s="3"/>
      <c r="N52" s="3"/>
      <c r="O52" s="3"/>
      <c r="P52" s="3"/>
      <c r="Q52" s="3"/>
      <c r="R52" s="3"/>
      <c r="S52" s="3"/>
      <c r="T52" s="3"/>
      <c r="U52" s="3"/>
      <c r="V52" s="3"/>
      <c r="W52" s="3"/>
      <c r="X52" s="3"/>
      <c r="Y52" s="3"/>
      <c r="Z52" s="3"/>
    </row>
    <row r="53" spans="1:26" ht="15" customHeight="1">
      <c r="A53" s="1"/>
      <c r="B53" s="3"/>
      <c r="I53" s="3"/>
      <c r="J53" s="3"/>
      <c r="K53" s="3"/>
      <c r="L53" s="3"/>
      <c r="M53" s="3"/>
      <c r="N53" s="3"/>
      <c r="O53" s="3"/>
      <c r="P53" s="3"/>
      <c r="Q53" s="3"/>
      <c r="R53" s="3"/>
      <c r="S53" s="3"/>
      <c r="T53" s="3"/>
      <c r="U53" s="3"/>
      <c r="V53" s="3"/>
      <c r="W53" s="3"/>
      <c r="X53" s="3"/>
      <c r="Y53" s="3"/>
      <c r="Z53" s="3"/>
    </row>
    <row r="54" spans="1:26" ht="15" customHeight="1">
      <c r="A54" s="1" t="s">
        <v>175</v>
      </c>
      <c r="B54" s="3"/>
      <c r="I54" s="3"/>
      <c r="J54" s="3"/>
      <c r="K54" s="3"/>
      <c r="L54" s="3"/>
      <c r="M54" s="3"/>
      <c r="N54" s="3"/>
      <c r="O54" s="3"/>
      <c r="P54" s="3"/>
      <c r="Q54" s="3"/>
      <c r="R54" s="3"/>
      <c r="S54" s="3"/>
      <c r="T54" s="3"/>
      <c r="U54" s="3"/>
      <c r="V54" s="3"/>
      <c r="W54" s="3"/>
      <c r="X54" s="3"/>
      <c r="Y54" s="3"/>
      <c r="Z54" s="3"/>
    </row>
    <row r="55" spans="1:26" ht="15" customHeight="1">
      <c r="A55" s="1" t="s">
        <v>176</v>
      </c>
      <c r="B55" s="3"/>
      <c r="I55" s="3"/>
      <c r="J55" s="3"/>
      <c r="K55" s="3"/>
      <c r="L55" s="3"/>
      <c r="M55" s="3"/>
      <c r="N55" s="3"/>
      <c r="O55" s="3"/>
      <c r="P55" s="3"/>
      <c r="Q55" s="3"/>
      <c r="R55" s="3"/>
      <c r="S55" s="3"/>
      <c r="T55" s="3"/>
      <c r="U55" s="3"/>
      <c r="V55" s="3"/>
      <c r="W55" s="3"/>
      <c r="X55" s="3"/>
      <c r="Y55" s="3"/>
      <c r="Z55" s="3"/>
    </row>
    <row r="56" spans="1:26" ht="15" customHeight="1">
      <c r="A56" s="1" t="s">
        <v>177</v>
      </c>
      <c r="B56" s="3"/>
      <c r="I56" s="3"/>
      <c r="J56" s="3"/>
      <c r="K56" s="3"/>
      <c r="L56" s="3"/>
      <c r="M56" s="3"/>
      <c r="N56" s="3"/>
      <c r="O56" s="3"/>
      <c r="P56" s="3"/>
      <c r="Q56" s="3"/>
      <c r="R56" s="3"/>
      <c r="S56" s="3"/>
      <c r="T56" s="3"/>
      <c r="U56" s="3"/>
      <c r="V56" s="3"/>
      <c r="W56" s="3"/>
      <c r="X56" s="3"/>
      <c r="Y56" s="3"/>
      <c r="Z56" s="3"/>
    </row>
    <row r="57" spans="1:26" ht="15" customHeight="1">
      <c r="A57" s="1" t="s">
        <v>178</v>
      </c>
      <c r="B57" s="3"/>
      <c r="I57" s="3"/>
      <c r="J57" s="3"/>
      <c r="K57" s="3"/>
      <c r="L57" s="3"/>
      <c r="M57" s="3"/>
      <c r="N57" s="3"/>
      <c r="O57" s="3"/>
      <c r="P57" s="3"/>
      <c r="Q57" s="3"/>
      <c r="R57" s="3"/>
      <c r="S57" s="3"/>
      <c r="T57" s="3"/>
      <c r="U57" s="3"/>
      <c r="V57" s="3"/>
      <c r="W57" s="3"/>
      <c r="X57" s="3"/>
      <c r="Y57" s="3"/>
      <c r="Z57" s="3"/>
    </row>
    <row r="58" spans="1:26" ht="15" customHeight="1">
      <c r="A58" s="1" t="s">
        <v>179</v>
      </c>
      <c r="B58" s="3"/>
      <c r="I58" s="3"/>
      <c r="J58" s="3"/>
      <c r="K58" s="3"/>
      <c r="L58" s="3"/>
      <c r="M58" s="3"/>
      <c r="N58" s="3"/>
      <c r="O58" s="3"/>
      <c r="P58" s="3"/>
      <c r="Q58" s="3"/>
      <c r="R58" s="3"/>
      <c r="S58" s="3"/>
      <c r="T58" s="3"/>
      <c r="U58" s="3"/>
      <c r="V58" s="3"/>
      <c r="W58" s="3"/>
      <c r="X58" s="3"/>
      <c r="Y58" s="3"/>
      <c r="Z58" s="3"/>
    </row>
    <row r="59" spans="1:26" ht="15" customHeight="1">
      <c r="A59" s="1" t="s">
        <v>180</v>
      </c>
      <c r="B59" s="3"/>
      <c r="I59" s="3"/>
      <c r="J59" s="3"/>
      <c r="K59" s="3"/>
      <c r="L59" s="3"/>
      <c r="M59" s="3"/>
      <c r="N59" s="3"/>
      <c r="O59" s="3"/>
      <c r="P59" s="3"/>
      <c r="Q59" s="3"/>
      <c r="R59" s="3"/>
      <c r="S59" s="3"/>
      <c r="T59" s="3"/>
      <c r="U59" s="3"/>
      <c r="V59" s="3"/>
      <c r="W59" s="3"/>
      <c r="X59" s="3"/>
      <c r="Y59" s="3"/>
      <c r="Z59" s="3"/>
    </row>
    <row r="60" spans="1:26" ht="15" customHeight="1">
      <c r="A60" s="1"/>
      <c r="B60" s="3"/>
      <c r="I60" s="3"/>
      <c r="J60" s="3"/>
      <c r="K60" s="3"/>
      <c r="L60" s="3"/>
      <c r="M60" s="3"/>
      <c r="N60" s="3"/>
      <c r="O60" s="3"/>
      <c r="P60" s="3"/>
      <c r="Q60" s="3"/>
      <c r="R60" s="3"/>
      <c r="S60" s="3"/>
      <c r="T60" s="3"/>
      <c r="U60" s="3"/>
      <c r="V60" s="3"/>
      <c r="W60" s="3"/>
      <c r="X60" s="3"/>
      <c r="Y60" s="3"/>
      <c r="Z60" s="3"/>
    </row>
    <row r="61" spans="1:26" ht="15" customHeight="1">
      <c r="A61" s="1"/>
      <c r="B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B69" s="3"/>
      <c r="I69" s="3"/>
      <c r="J69" s="3"/>
      <c r="K69" s="3"/>
      <c r="L69" s="3"/>
      <c r="M69" s="3"/>
      <c r="N69" s="3"/>
      <c r="O69" s="3"/>
      <c r="P69" s="3"/>
      <c r="Q69" s="3"/>
      <c r="R69" s="3"/>
      <c r="S69" s="3"/>
      <c r="T69" s="3"/>
      <c r="U69" s="3"/>
      <c r="V69" s="3"/>
      <c r="W69" s="3"/>
      <c r="X69" s="3"/>
      <c r="Y69" s="3"/>
      <c r="Z69" s="3"/>
    </row>
    <row r="70" spans="1:26" ht="15" customHeight="1">
      <c r="A70" s="1"/>
      <c r="B70" s="3"/>
      <c r="I70" s="3"/>
      <c r="J70" s="3"/>
      <c r="K70" s="3"/>
      <c r="L70" s="3"/>
      <c r="M70" s="3"/>
      <c r="N70" s="3"/>
      <c r="O70" s="3"/>
      <c r="P70" s="3"/>
      <c r="Q70" s="3"/>
      <c r="R70" s="3"/>
      <c r="S70" s="3"/>
      <c r="T70" s="3"/>
      <c r="U70" s="3"/>
      <c r="V70" s="3"/>
      <c r="W70" s="3"/>
      <c r="X70" s="3"/>
      <c r="Y70" s="3"/>
      <c r="Z70" s="3"/>
    </row>
    <row r="71" spans="1:26" ht="15" customHeight="1">
      <c r="A71" s="1"/>
      <c r="B71" s="3"/>
      <c r="I71" s="3"/>
      <c r="J71" s="3"/>
      <c r="K71" s="3"/>
      <c r="L71" s="3"/>
      <c r="M71" s="3"/>
      <c r="N71" s="3"/>
      <c r="O71" s="3"/>
      <c r="P71" s="3"/>
      <c r="Q71" s="3"/>
      <c r="R71" s="3"/>
      <c r="S71" s="3"/>
      <c r="T71" s="3"/>
      <c r="U71" s="3"/>
      <c r="V71" s="3"/>
      <c r="W71" s="3"/>
      <c r="X71" s="3"/>
      <c r="Y71" s="3"/>
      <c r="Z71" s="3"/>
    </row>
    <row r="72" spans="1:26" ht="15" customHeight="1">
      <c r="A72" s="1" t="s">
        <v>62</v>
      </c>
      <c r="B72" s="3"/>
      <c r="I72" s="3"/>
      <c r="J72" s="3"/>
      <c r="K72" s="3"/>
      <c r="L72" s="3"/>
      <c r="M72" s="3"/>
      <c r="N72" s="3"/>
      <c r="O72" s="3"/>
      <c r="P72" s="3"/>
      <c r="Q72" s="3"/>
      <c r="R72" s="3"/>
      <c r="S72" s="3"/>
      <c r="T72" s="3"/>
      <c r="U72" s="3"/>
      <c r="V72" s="3"/>
      <c r="W72" s="3"/>
      <c r="X72" s="3"/>
      <c r="Y72" s="3"/>
      <c r="Z72" s="3"/>
    </row>
    <row r="73" spans="1:26" ht="15" customHeight="1">
      <c r="A73" s="11" t="s">
        <v>181</v>
      </c>
      <c r="B73" s="3"/>
      <c r="I73" s="3"/>
      <c r="J73" s="3"/>
      <c r="K73" s="3"/>
      <c r="L73" s="3"/>
      <c r="M73" s="3"/>
      <c r="N73" s="3"/>
      <c r="O73" s="3"/>
      <c r="P73" s="3"/>
      <c r="Q73" s="3"/>
      <c r="R73" s="3"/>
      <c r="S73" s="3"/>
      <c r="T73" s="3"/>
      <c r="U73" s="3"/>
      <c r="V73" s="3"/>
      <c r="W73" s="3"/>
      <c r="X73" s="3"/>
      <c r="Y73" s="3"/>
      <c r="Z73" s="3"/>
    </row>
    <row r="74" spans="1:26" ht="15" customHeight="1">
      <c r="A74" s="11" t="s">
        <v>182</v>
      </c>
      <c r="B74" s="3"/>
      <c r="I74" s="3"/>
      <c r="J74" s="3"/>
      <c r="K74" s="3"/>
      <c r="L74" s="3"/>
      <c r="M74" s="3"/>
      <c r="N74" s="3"/>
      <c r="O74" s="3"/>
      <c r="P74" s="3"/>
      <c r="Q74" s="3"/>
      <c r="R74" s="3"/>
      <c r="S74" s="3"/>
      <c r="T74" s="3"/>
      <c r="U74" s="3"/>
      <c r="V74" s="3"/>
      <c r="W74" s="3"/>
      <c r="X74" s="3"/>
      <c r="Y74" s="3"/>
      <c r="Z74" s="3"/>
    </row>
    <row r="75" spans="1:26" ht="15" customHeight="1">
      <c r="A75" s="11" t="s">
        <v>183</v>
      </c>
      <c r="B75" s="3"/>
      <c r="I75" s="3"/>
      <c r="J75" s="3"/>
      <c r="K75" s="3"/>
      <c r="L75" s="3"/>
      <c r="M75" s="3"/>
      <c r="N75" s="3"/>
      <c r="O75" s="3"/>
      <c r="P75" s="3"/>
      <c r="Q75" s="3"/>
      <c r="R75" s="3"/>
      <c r="S75" s="3"/>
      <c r="T75" s="3"/>
      <c r="U75" s="3"/>
      <c r="V75" s="3"/>
      <c r="W75" s="3"/>
      <c r="X75" s="3"/>
      <c r="Y75" s="3"/>
      <c r="Z75" s="3"/>
    </row>
    <row r="76" spans="1:26" ht="15" customHeight="1">
      <c r="A76" s="1" t="s">
        <v>67</v>
      </c>
      <c r="B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300-000000000000}"/>
    <hyperlink ref="A74" r:id="rId2" xr:uid="{00000000-0004-0000-0300-000001000000}"/>
    <hyperlink ref="A75" r:id="rId3" xr:uid="{00000000-0004-0000-0300-000002000000}"/>
  </hyperlinks>
  <pageMargins left="0.7" right="0.7" top="0.75" bottom="0.75" header="0" footer="0"/>
  <pageSetup orientation="portrait"/>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00"/>
  <sheetViews>
    <sheetView showGridLines="0" tabSelected="1" topLeftCell="A35" workbookViewId="0">
      <selection activeCell="C52" sqref="C52"/>
    </sheetView>
  </sheetViews>
  <sheetFormatPr defaultColWidth="14.44140625" defaultRowHeight="15" customHeight="1"/>
  <cols>
    <col min="1" max="1" width="12.6640625" customWidth="1"/>
    <col min="2" max="2" width="82.88671875" customWidth="1"/>
    <col min="3" max="3" width="15.109375" customWidth="1"/>
    <col min="4" max="4" width="12.5546875" customWidth="1"/>
    <col min="5" max="5" width="8.33203125" customWidth="1"/>
    <col min="6" max="6" width="9.33203125" customWidth="1"/>
    <col min="7" max="7" width="10.88671875" customWidth="1"/>
    <col min="8" max="26" width="8.88671875" customWidth="1"/>
  </cols>
  <sheetData>
    <row r="1" spans="1:26" ht="60" customHeight="1">
      <c r="A1" s="1" t="s">
        <v>184</v>
      </c>
      <c r="B1" s="3"/>
      <c r="H1" s="3"/>
      <c r="I1" s="3"/>
      <c r="J1" s="3"/>
      <c r="K1" s="3"/>
      <c r="L1" s="3"/>
      <c r="M1" s="3"/>
      <c r="N1" s="3"/>
      <c r="O1" s="3"/>
      <c r="P1" s="3"/>
      <c r="Q1" s="3"/>
      <c r="R1" s="3"/>
      <c r="S1" s="3"/>
      <c r="T1" s="3"/>
      <c r="U1" s="3"/>
      <c r="V1" s="3"/>
      <c r="W1" s="3"/>
      <c r="X1" s="3"/>
      <c r="Y1" s="3"/>
      <c r="Z1" s="3"/>
    </row>
    <row r="2" spans="1:26" ht="15" customHeight="1">
      <c r="A2" s="1" t="s">
        <v>185</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186</v>
      </c>
      <c r="B3" s="3"/>
      <c r="H3" s="3"/>
      <c r="I3" s="3"/>
      <c r="J3" s="3"/>
      <c r="K3" s="3"/>
      <c r="L3" s="3"/>
      <c r="M3" s="3"/>
      <c r="N3" s="3"/>
      <c r="O3" s="3"/>
      <c r="P3" s="3"/>
      <c r="Q3" s="3"/>
      <c r="R3" s="3"/>
      <c r="S3" s="3"/>
      <c r="T3" s="3"/>
      <c r="U3" s="3"/>
      <c r="V3" s="3"/>
      <c r="W3" s="3"/>
      <c r="X3" s="3"/>
      <c r="Y3" s="3"/>
      <c r="Z3" s="3"/>
    </row>
    <row r="4" spans="1:26" ht="15" customHeight="1">
      <c r="A4" s="1" t="s">
        <v>187</v>
      </c>
      <c r="B4" s="3"/>
      <c r="H4" s="3"/>
      <c r="I4" s="3"/>
      <c r="J4" s="3"/>
      <c r="K4" s="3"/>
      <c r="L4" s="3"/>
      <c r="M4" s="3"/>
      <c r="N4" s="3"/>
      <c r="O4" s="3"/>
      <c r="P4" s="3"/>
      <c r="Q4" s="3"/>
      <c r="R4" s="3"/>
      <c r="S4" s="3"/>
      <c r="T4" s="3"/>
      <c r="U4" s="3"/>
      <c r="V4" s="3"/>
      <c r="W4" s="3"/>
      <c r="X4" s="3"/>
      <c r="Y4" s="3"/>
      <c r="Z4" s="3"/>
    </row>
    <row r="5" spans="1:26" ht="15" customHeight="1">
      <c r="A5" s="1" t="s">
        <v>188</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spans="1:26" ht="15" hidden="1" customHeight="1">
      <c r="A6" s="1" t="s">
        <v>193</v>
      </c>
      <c r="B6" s="3"/>
      <c r="C6" s="34" t="s">
        <v>5</v>
      </c>
      <c r="D6" s="34" t="s">
        <v>11</v>
      </c>
      <c r="E6" s="36">
        <v>75000</v>
      </c>
      <c r="F6" s="36">
        <v>82000</v>
      </c>
      <c r="G6" s="36">
        <v>2000000</v>
      </c>
      <c r="H6" s="7"/>
      <c r="I6" s="7"/>
      <c r="J6" s="7"/>
      <c r="K6" s="7"/>
      <c r="L6" s="7"/>
      <c r="M6" s="7"/>
      <c r="N6" s="7"/>
      <c r="O6" s="7"/>
      <c r="P6" s="7"/>
      <c r="Q6" s="7"/>
      <c r="R6" s="7"/>
      <c r="S6" s="7"/>
      <c r="T6" s="7"/>
      <c r="U6" s="7"/>
      <c r="V6" s="7"/>
      <c r="W6" s="7"/>
      <c r="X6" s="7"/>
      <c r="Y6" s="7"/>
      <c r="Z6" s="7"/>
    </row>
    <row r="7" spans="1:26" ht="15" customHeight="1">
      <c r="A7" s="1" t="s">
        <v>194</v>
      </c>
      <c r="B7" s="3"/>
      <c r="C7" s="3" t="s">
        <v>195</v>
      </c>
      <c r="D7" s="3" t="s">
        <v>196</v>
      </c>
      <c r="E7" s="23">
        <v>25000</v>
      </c>
      <c r="F7" s="23">
        <v>80000</v>
      </c>
      <c r="G7" s="23">
        <v>120000</v>
      </c>
      <c r="H7" s="7"/>
      <c r="I7" s="7"/>
      <c r="J7" s="7"/>
      <c r="K7" s="7"/>
      <c r="L7" s="7"/>
      <c r="M7" s="7"/>
      <c r="N7" s="7"/>
      <c r="O7" s="7"/>
      <c r="P7" s="7"/>
      <c r="Q7" s="7"/>
      <c r="R7" s="7"/>
      <c r="S7" s="7"/>
      <c r="T7" s="7"/>
      <c r="U7" s="7"/>
      <c r="V7" s="7"/>
      <c r="W7" s="7"/>
      <c r="X7" s="7"/>
      <c r="Y7" s="7"/>
      <c r="Z7" s="7"/>
    </row>
    <row r="8" spans="1:26" ht="15" hidden="1" customHeight="1">
      <c r="A8" s="1" t="s">
        <v>26</v>
      </c>
      <c r="B8" s="3"/>
      <c r="C8" s="6" t="s">
        <v>5</v>
      </c>
      <c r="D8" s="6" t="s">
        <v>8</v>
      </c>
      <c r="E8" s="22">
        <v>90000</v>
      </c>
      <c r="F8" s="22">
        <v>110000</v>
      </c>
      <c r="G8" s="22">
        <v>120000</v>
      </c>
      <c r="H8" s="7"/>
      <c r="I8" s="7"/>
      <c r="J8" s="7"/>
      <c r="K8" s="7"/>
      <c r="L8" s="7"/>
      <c r="M8" s="7"/>
      <c r="N8" s="7"/>
      <c r="O8" s="7"/>
      <c r="P8" s="7"/>
      <c r="Q8" s="7"/>
      <c r="R8" s="7"/>
      <c r="S8" s="7"/>
      <c r="T8" s="7"/>
      <c r="U8" s="7"/>
      <c r="V8" s="7"/>
      <c r="W8" s="7"/>
      <c r="X8" s="7"/>
      <c r="Y8" s="7"/>
      <c r="Z8" s="7"/>
    </row>
    <row r="9" spans="1:26" ht="15" hidden="1" customHeight="1">
      <c r="A9" s="1"/>
      <c r="B9" s="3"/>
      <c r="C9" s="35" t="s">
        <v>89</v>
      </c>
      <c r="D9" s="35" t="s">
        <v>3</v>
      </c>
      <c r="E9" s="37">
        <v>10000</v>
      </c>
      <c r="F9" s="37">
        <v>30000</v>
      </c>
      <c r="G9" s="37">
        <v>40000</v>
      </c>
      <c r="H9" s="7"/>
      <c r="I9" s="7"/>
      <c r="J9" s="7"/>
      <c r="K9" s="7"/>
      <c r="L9" s="7"/>
      <c r="M9" s="7"/>
      <c r="N9" s="7"/>
      <c r="O9" s="7"/>
      <c r="P9" s="7"/>
      <c r="Q9" s="7"/>
      <c r="R9" s="7"/>
      <c r="S9" s="7"/>
      <c r="T9" s="7"/>
      <c r="U9" s="7"/>
      <c r="V9" s="7"/>
      <c r="W9" s="7"/>
      <c r="X9" s="7"/>
      <c r="Y9" s="7"/>
      <c r="Z9" s="7"/>
    </row>
    <row r="10" spans="1:26" ht="15" hidden="1" customHeight="1">
      <c r="A10" s="1"/>
      <c r="B10" s="3"/>
      <c r="C10" s="34" t="s">
        <v>89</v>
      </c>
      <c r="D10" s="34" t="s">
        <v>197</v>
      </c>
      <c r="E10" s="36">
        <v>30000</v>
      </c>
      <c r="F10" s="36">
        <v>80000</v>
      </c>
      <c r="G10" s="36">
        <v>30000</v>
      </c>
      <c r="H10" s="7"/>
      <c r="I10" s="7"/>
      <c r="J10" s="7"/>
      <c r="K10" s="7"/>
      <c r="L10" s="7"/>
      <c r="M10" s="7"/>
      <c r="N10" s="7"/>
      <c r="O10" s="7"/>
      <c r="P10" s="7"/>
      <c r="Q10" s="7"/>
      <c r="R10" s="7"/>
      <c r="S10" s="7"/>
      <c r="T10" s="7"/>
      <c r="U10" s="7"/>
      <c r="V10" s="7"/>
      <c r="W10" s="7"/>
      <c r="X10" s="7"/>
      <c r="Y10" s="7"/>
      <c r="Z10" s="7"/>
    </row>
    <row r="11" spans="1:26" ht="15" hidden="1" customHeight="1">
      <c r="A11" s="1"/>
      <c r="B11" s="3"/>
      <c r="C11" s="35" t="s">
        <v>198</v>
      </c>
      <c r="D11" s="35" t="s">
        <v>199</v>
      </c>
      <c r="E11" s="37">
        <v>90000</v>
      </c>
      <c r="F11" s="37">
        <v>35000</v>
      </c>
      <c r="G11" s="37">
        <v>25000</v>
      </c>
      <c r="H11" s="7"/>
      <c r="I11" s="7"/>
      <c r="J11" s="7"/>
      <c r="K11" s="7"/>
      <c r="L11" s="7"/>
      <c r="M11" s="7"/>
      <c r="N11" s="7"/>
      <c r="O11" s="7"/>
      <c r="P11" s="7"/>
      <c r="Q11" s="7"/>
      <c r="R11" s="7"/>
      <c r="S11" s="7"/>
      <c r="T11" s="7"/>
      <c r="U11" s="7"/>
      <c r="V11" s="7"/>
      <c r="W11" s="7"/>
      <c r="X11" s="7"/>
      <c r="Y11" s="7"/>
      <c r="Z11" s="7"/>
    </row>
    <row r="12" spans="1:26" ht="15" customHeight="1">
      <c r="A12" s="1"/>
      <c r="B12" s="3"/>
      <c r="C12" s="6" t="s">
        <v>195</v>
      </c>
      <c r="D12" s="6" t="s">
        <v>200</v>
      </c>
      <c r="E12" s="22">
        <v>30000</v>
      </c>
      <c r="F12" s="22">
        <v>15000</v>
      </c>
      <c r="G12" s="22">
        <v>20000</v>
      </c>
      <c r="H12" s="7"/>
      <c r="I12" s="7"/>
      <c r="J12" s="7"/>
      <c r="K12" s="7"/>
      <c r="L12" s="7"/>
      <c r="M12" s="7"/>
      <c r="N12" s="7"/>
      <c r="O12" s="7"/>
      <c r="P12" s="7"/>
      <c r="Q12" s="7"/>
      <c r="R12" s="7"/>
      <c r="S12" s="7"/>
      <c r="T12" s="7"/>
      <c r="U12" s="7"/>
      <c r="V12" s="7"/>
      <c r="W12" s="7"/>
      <c r="X12" s="7"/>
      <c r="Y12" s="7"/>
      <c r="Z12" s="7"/>
    </row>
    <row r="13" spans="1:26" ht="15" hidden="1" customHeight="1">
      <c r="A13" s="1"/>
      <c r="B13" s="3"/>
      <c r="C13" s="3" t="s">
        <v>198</v>
      </c>
      <c r="D13" s="3" t="s">
        <v>201</v>
      </c>
      <c r="E13" s="23">
        <v>80000</v>
      </c>
      <c r="F13" s="23">
        <v>40000</v>
      </c>
      <c r="G13" s="23">
        <v>20000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202</v>
      </c>
      <c r="B27" s="3"/>
      <c r="H27" s="3"/>
      <c r="I27" s="3"/>
      <c r="J27" s="3"/>
      <c r="K27" s="3"/>
      <c r="L27" s="3"/>
      <c r="M27" s="3"/>
      <c r="N27" s="3"/>
      <c r="O27" s="3"/>
      <c r="P27" s="3"/>
      <c r="Q27" s="3"/>
      <c r="R27" s="3"/>
      <c r="S27" s="3"/>
      <c r="T27" s="3"/>
      <c r="U27" s="3"/>
      <c r="V27" s="3"/>
      <c r="W27" s="3"/>
      <c r="X27" s="3"/>
      <c r="Y27" s="3"/>
      <c r="Z27" s="3"/>
    </row>
    <row r="28" spans="1:26" ht="15" customHeight="1">
      <c r="A28" s="1" t="s">
        <v>203</v>
      </c>
      <c r="B28" s="3"/>
      <c r="H28" s="3"/>
      <c r="I28" s="3"/>
      <c r="J28" s="3"/>
      <c r="K28" s="3"/>
      <c r="L28" s="3"/>
      <c r="M28" s="3"/>
      <c r="N28" s="3"/>
      <c r="O28" s="3"/>
      <c r="P28" s="3"/>
      <c r="Q28" s="3"/>
      <c r="R28" s="3"/>
      <c r="S28" s="3"/>
      <c r="T28" s="3"/>
      <c r="U28" s="3"/>
      <c r="V28" s="3"/>
      <c r="W28" s="3"/>
      <c r="X28" s="3"/>
      <c r="Y28" s="3"/>
      <c r="Z28" s="3"/>
    </row>
    <row r="29" spans="1:26" ht="15" customHeight="1">
      <c r="A29" s="1" t="s">
        <v>204</v>
      </c>
      <c r="B29" s="3"/>
      <c r="H29" s="3"/>
      <c r="I29" s="3"/>
      <c r="J29" s="3"/>
      <c r="K29" s="3"/>
      <c r="L29" s="3"/>
      <c r="M29" s="3"/>
      <c r="N29" s="3"/>
      <c r="O29" s="3"/>
      <c r="P29" s="3"/>
      <c r="Q29" s="3"/>
      <c r="R29" s="3"/>
      <c r="S29" s="3"/>
      <c r="T29" s="3"/>
      <c r="U29" s="3"/>
      <c r="V29" s="3"/>
      <c r="W29" s="3"/>
      <c r="X29" s="3"/>
      <c r="Y29" s="3"/>
      <c r="Z29" s="3"/>
    </row>
    <row r="30" spans="1:26" ht="15" customHeight="1">
      <c r="A30" s="1" t="s">
        <v>205</v>
      </c>
      <c r="B30" s="3"/>
      <c r="H30" s="3"/>
      <c r="I30" s="3"/>
      <c r="J30" s="3"/>
      <c r="K30" s="3"/>
      <c r="L30" s="3"/>
      <c r="M30" s="3"/>
      <c r="N30" s="3"/>
      <c r="O30" s="3"/>
      <c r="P30" s="3"/>
      <c r="Q30" s="3"/>
      <c r="R30" s="3"/>
      <c r="S30" s="3"/>
      <c r="T30" s="3"/>
      <c r="U30" s="3"/>
      <c r="V30" s="3"/>
      <c r="W30" s="3"/>
      <c r="X30" s="3"/>
      <c r="Y30" s="3"/>
      <c r="Z30" s="3"/>
    </row>
    <row r="31" spans="1:26" ht="15" customHeight="1">
      <c r="A31" s="1" t="s">
        <v>206</v>
      </c>
      <c r="B31" s="3"/>
      <c r="C31" s="24" t="s">
        <v>207</v>
      </c>
      <c r="D31" s="24" t="s">
        <v>208</v>
      </c>
      <c r="E31" s="24" t="s">
        <v>209</v>
      </c>
      <c r="F31" s="24" t="s">
        <v>210</v>
      </c>
      <c r="H31" s="3"/>
      <c r="I31" s="3"/>
      <c r="J31" s="3"/>
      <c r="K31" s="3"/>
      <c r="L31" s="3"/>
      <c r="M31" s="3"/>
      <c r="N31" s="3"/>
      <c r="O31" s="3"/>
      <c r="P31" s="3"/>
      <c r="Q31" s="3"/>
      <c r="R31" s="3"/>
      <c r="S31" s="3"/>
      <c r="T31" s="3"/>
      <c r="U31" s="3"/>
      <c r="V31" s="3"/>
      <c r="W31" s="3"/>
      <c r="X31" s="3"/>
      <c r="Y31" s="3"/>
      <c r="Z31" s="3"/>
    </row>
    <row r="32" spans="1:26" ht="15" customHeight="1">
      <c r="A32" s="1" t="s">
        <v>211</v>
      </c>
      <c r="B32" s="3"/>
      <c r="C32" s="25">
        <f ca="1">TODAY()-5</f>
        <v>45141</v>
      </c>
      <c r="D32" s="3" t="s">
        <v>218</v>
      </c>
      <c r="E32" s="26">
        <v>45</v>
      </c>
      <c r="F32" s="27">
        <v>5050</v>
      </c>
      <c r="H32" s="3"/>
      <c r="I32" s="3"/>
      <c r="J32" s="3"/>
      <c r="K32" s="3"/>
      <c r="L32" s="3"/>
      <c r="M32" s="3"/>
      <c r="N32" s="3"/>
      <c r="O32" s="3"/>
      <c r="P32" s="3"/>
      <c r="Q32" s="3"/>
      <c r="R32" s="3"/>
      <c r="S32" s="3"/>
      <c r="T32" s="3"/>
      <c r="U32" s="3"/>
      <c r="V32" s="3"/>
      <c r="W32" s="3"/>
      <c r="X32" s="3"/>
      <c r="Y32" s="3"/>
      <c r="Z32" s="3"/>
    </row>
    <row r="33" spans="1:26" ht="15" customHeight="1">
      <c r="A33" s="1" t="s">
        <v>213</v>
      </c>
      <c r="B33" s="3"/>
      <c r="C33" s="25">
        <f ca="1">TODAY()-2</f>
        <v>45144</v>
      </c>
      <c r="D33" s="3" t="s">
        <v>212</v>
      </c>
      <c r="E33" s="26">
        <v>21</v>
      </c>
      <c r="F33" s="39">
        <v>3820</v>
      </c>
      <c r="H33" s="3"/>
      <c r="I33" s="3"/>
      <c r="J33" s="3"/>
      <c r="K33" s="3"/>
      <c r="L33" s="3"/>
      <c r="M33" s="3"/>
      <c r="N33" s="3"/>
      <c r="O33" s="3"/>
      <c r="P33" s="3"/>
      <c r="Q33" s="3"/>
      <c r="R33" s="3"/>
      <c r="S33" s="3"/>
      <c r="T33" s="3"/>
      <c r="U33" s="3"/>
      <c r="V33" s="3"/>
      <c r="W33" s="3"/>
      <c r="X33" s="3"/>
      <c r="Y33" s="3"/>
      <c r="Z33" s="3"/>
    </row>
    <row r="34" spans="1:26" ht="15" customHeight="1">
      <c r="A34" s="1"/>
      <c r="B34" s="3"/>
      <c r="C34" s="25">
        <f ca="1">TODAY()</f>
        <v>45146</v>
      </c>
      <c r="D34" s="3" t="s">
        <v>216</v>
      </c>
      <c r="E34" s="26">
        <v>30</v>
      </c>
      <c r="F34" s="39">
        <v>3085</v>
      </c>
      <c r="H34" s="3"/>
      <c r="I34" s="3"/>
      <c r="J34" s="3"/>
      <c r="K34" s="3"/>
      <c r="L34" s="3"/>
      <c r="M34" s="3"/>
      <c r="N34" s="3"/>
      <c r="O34" s="3"/>
      <c r="P34" s="3"/>
      <c r="Q34" s="3"/>
      <c r="R34" s="3"/>
      <c r="S34" s="3"/>
      <c r="T34" s="3"/>
      <c r="U34" s="3"/>
      <c r="V34" s="3"/>
      <c r="W34" s="3"/>
      <c r="X34" s="3"/>
      <c r="Y34" s="3"/>
      <c r="Z34" s="3"/>
    </row>
    <row r="35" spans="1:26" ht="15" customHeight="1">
      <c r="A35" s="1"/>
      <c r="B35" s="3"/>
      <c r="C35" s="25">
        <f ca="1">TODAY()-6</f>
        <v>45140</v>
      </c>
      <c r="D35" s="3" t="s">
        <v>215</v>
      </c>
      <c r="E35" s="26">
        <v>25</v>
      </c>
      <c r="F35" s="38">
        <v>1611</v>
      </c>
      <c r="H35" s="3"/>
      <c r="I35" s="3"/>
      <c r="J35" s="3"/>
      <c r="K35" s="3"/>
      <c r="L35" s="3"/>
      <c r="M35" s="3"/>
      <c r="N35" s="3"/>
      <c r="O35" s="3"/>
      <c r="P35" s="3"/>
      <c r="Q35" s="3"/>
      <c r="R35" s="3"/>
      <c r="S35" s="3"/>
      <c r="T35" s="3"/>
      <c r="U35" s="3"/>
      <c r="V35" s="3"/>
      <c r="W35" s="3"/>
      <c r="X35" s="3"/>
      <c r="Y35" s="3"/>
      <c r="Z35" s="3"/>
    </row>
    <row r="36" spans="1:26" ht="15" customHeight="1">
      <c r="A36" s="1"/>
      <c r="B36" s="3"/>
      <c r="C36" s="25">
        <f ca="1">TODAY()-4</f>
        <v>45142</v>
      </c>
      <c r="D36" s="3" t="s">
        <v>217</v>
      </c>
      <c r="E36" s="26">
        <v>69</v>
      </c>
      <c r="F36" s="26">
        <v>528</v>
      </c>
      <c r="H36" s="3"/>
      <c r="I36" s="3"/>
      <c r="J36" s="3"/>
      <c r="K36" s="3"/>
      <c r="L36" s="3"/>
      <c r="M36" s="3"/>
      <c r="N36" s="3"/>
      <c r="O36" s="3"/>
      <c r="P36" s="3"/>
      <c r="Q36" s="3"/>
      <c r="R36" s="3"/>
      <c r="S36" s="3"/>
      <c r="T36" s="3"/>
      <c r="U36" s="3"/>
      <c r="V36" s="3"/>
      <c r="W36" s="3"/>
      <c r="X36" s="3"/>
      <c r="Y36" s="3"/>
      <c r="Z36" s="3"/>
    </row>
    <row r="37" spans="1:26" ht="15" customHeight="1">
      <c r="A37" s="1"/>
      <c r="B37" s="3"/>
      <c r="C37" s="25">
        <f ca="1">TODAY()-3</f>
        <v>45143</v>
      </c>
      <c r="D37" s="3" t="s">
        <v>214</v>
      </c>
      <c r="E37" s="26">
        <v>62</v>
      </c>
      <c r="F37" s="38">
        <v>2112</v>
      </c>
      <c r="H37" s="3"/>
      <c r="I37" s="3"/>
      <c r="J37" s="3"/>
      <c r="K37" s="3"/>
      <c r="L37" s="3"/>
      <c r="M37" s="3"/>
      <c r="N37" s="3"/>
      <c r="O37" s="3"/>
      <c r="P37" s="3"/>
      <c r="Q37" s="3"/>
      <c r="R37" s="3"/>
      <c r="S37" s="3"/>
      <c r="T37" s="3"/>
      <c r="U37" s="3"/>
      <c r="V37" s="3"/>
      <c r="W37" s="3"/>
      <c r="X37" s="3"/>
      <c r="Y37" s="3"/>
      <c r="Z37" s="3"/>
    </row>
    <row r="38" spans="1:26" ht="15" customHeight="1">
      <c r="A38" s="1"/>
      <c r="B38" s="3"/>
      <c r="H38" s="3"/>
      <c r="I38" s="3"/>
      <c r="J38" s="3"/>
      <c r="K38" s="3"/>
      <c r="L38" s="3"/>
      <c r="M38" s="3"/>
      <c r="N38" s="3"/>
      <c r="O38" s="3"/>
      <c r="P38" s="3"/>
      <c r="Q38" s="3"/>
      <c r="R38" s="3"/>
      <c r="S38" s="3"/>
      <c r="T38" s="3"/>
      <c r="U38" s="3"/>
      <c r="V38" s="3"/>
      <c r="W38" s="3"/>
      <c r="X38" s="3"/>
      <c r="Y38" s="3"/>
      <c r="Z38" s="3"/>
    </row>
    <row r="39" spans="1:26" ht="15" customHeight="1">
      <c r="A39" s="1"/>
      <c r="B39" s="3"/>
      <c r="H39" s="3"/>
      <c r="I39" s="3"/>
      <c r="J39" s="3"/>
      <c r="K39" s="3"/>
      <c r="L39" s="3"/>
      <c r="M39" s="3"/>
      <c r="N39" s="3"/>
      <c r="O39" s="3"/>
      <c r="P39" s="3"/>
      <c r="Q39" s="3"/>
      <c r="R39" s="3"/>
      <c r="S39" s="3"/>
      <c r="T39" s="3"/>
      <c r="U39" s="3"/>
      <c r="V39" s="3"/>
      <c r="W39" s="3"/>
      <c r="X39" s="3"/>
      <c r="Y39" s="3"/>
      <c r="Z39" s="3"/>
    </row>
    <row r="40" spans="1:26" ht="15" customHeight="1">
      <c r="A40" s="1"/>
      <c r="B40" s="3"/>
      <c r="H40" s="3"/>
      <c r="I40" s="3"/>
      <c r="J40" s="3"/>
      <c r="K40" s="3"/>
      <c r="L40" s="3"/>
      <c r="M40" s="3"/>
      <c r="N40" s="3"/>
      <c r="O40" s="3"/>
      <c r="P40" s="3"/>
      <c r="Q40" s="3"/>
      <c r="R40" s="3"/>
      <c r="S40" s="3"/>
      <c r="T40" s="3"/>
      <c r="U40" s="3"/>
      <c r="V40" s="3"/>
      <c r="W40" s="3"/>
      <c r="X40" s="3"/>
      <c r="Y40" s="3"/>
      <c r="Z40" s="3"/>
    </row>
    <row r="41" spans="1:26" ht="15" customHeight="1">
      <c r="A41" s="1"/>
      <c r="B41" s="3"/>
      <c r="H41" s="3"/>
      <c r="I41" s="3"/>
      <c r="J41" s="3"/>
      <c r="K41" s="3"/>
      <c r="L41" s="3"/>
      <c r="M41" s="3"/>
      <c r="N41" s="3"/>
      <c r="O41" s="3"/>
      <c r="P41" s="3"/>
      <c r="Q41" s="3"/>
      <c r="R41" s="3"/>
      <c r="S41" s="3"/>
      <c r="T41" s="3"/>
      <c r="U41" s="3"/>
      <c r="V41" s="3"/>
      <c r="W41" s="3"/>
      <c r="X41" s="3"/>
      <c r="Y41" s="3"/>
      <c r="Z41" s="3"/>
    </row>
    <row r="42" spans="1:26" ht="15" customHeight="1">
      <c r="A42" s="1"/>
      <c r="B42" s="3"/>
      <c r="H42" s="3"/>
      <c r="I42" s="3"/>
      <c r="J42" s="3"/>
      <c r="K42" s="3"/>
      <c r="L42" s="3"/>
      <c r="M42" s="3"/>
      <c r="N42" s="3"/>
      <c r="O42" s="3"/>
      <c r="P42" s="3"/>
      <c r="Q42" s="3"/>
      <c r="R42" s="3"/>
      <c r="S42" s="3"/>
      <c r="T42" s="3"/>
      <c r="U42" s="3"/>
      <c r="V42" s="3"/>
      <c r="W42" s="3"/>
      <c r="X42" s="3"/>
      <c r="Y42" s="3"/>
      <c r="Z42" s="3"/>
    </row>
    <row r="43" spans="1:26" ht="15" customHeight="1">
      <c r="A43" s="1" t="s">
        <v>219</v>
      </c>
      <c r="B43" s="3"/>
      <c r="H43" s="3"/>
      <c r="I43" s="3"/>
      <c r="J43" s="3"/>
      <c r="K43" s="3"/>
      <c r="L43" s="3"/>
      <c r="M43" s="3"/>
      <c r="N43" s="3"/>
      <c r="O43" s="3"/>
      <c r="P43" s="3"/>
      <c r="Q43" s="3"/>
      <c r="R43" s="3"/>
      <c r="S43" s="3"/>
      <c r="T43" s="3"/>
      <c r="U43" s="3"/>
      <c r="V43" s="3"/>
      <c r="W43" s="3"/>
      <c r="X43" s="3"/>
      <c r="Y43" s="3"/>
      <c r="Z43" s="3"/>
    </row>
    <row r="44" spans="1:26" ht="15" customHeight="1">
      <c r="A44" s="1" t="s">
        <v>220</v>
      </c>
      <c r="B44" s="3"/>
      <c r="H44" s="3"/>
      <c r="I44" s="3"/>
      <c r="J44" s="3"/>
      <c r="K44" s="3"/>
      <c r="L44" s="3"/>
      <c r="M44" s="3"/>
      <c r="N44" s="3"/>
      <c r="O44" s="3"/>
      <c r="P44" s="3"/>
      <c r="Q44" s="3"/>
      <c r="R44" s="3"/>
      <c r="S44" s="3"/>
      <c r="T44" s="3"/>
      <c r="U44" s="3"/>
      <c r="V44" s="3"/>
      <c r="W44" s="3"/>
      <c r="X44" s="3"/>
      <c r="Y44" s="3"/>
      <c r="Z44" s="3"/>
    </row>
    <row r="45" spans="1:26" ht="15" customHeight="1">
      <c r="A45" s="1" t="s">
        <v>221</v>
      </c>
      <c r="B45" s="3"/>
      <c r="H45" s="3"/>
      <c r="I45" s="3"/>
      <c r="J45" s="3"/>
      <c r="K45" s="3"/>
      <c r="L45" s="3"/>
      <c r="M45" s="3"/>
      <c r="N45" s="3"/>
      <c r="O45" s="3"/>
      <c r="P45" s="3"/>
      <c r="Q45" s="3"/>
      <c r="R45" s="3"/>
      <c r="S45" s="3"/>
      <c r="T45" s="3"/>
      <c r="U45" s="3"/>
      <c r="V45" s="3"/>
      <c r="W45" s="3"/>
      <c r="X45" s="3"/>
      <c r="Y45" s="3"/>
      <c r="Z45" s="3"/>
    </row>
    <row r="46" spans="1:26" ht="15" customHeight="1">
      <c r="A46" s="1" t="s">
        <v>222</v>
      </c>
      <c r="B46" s="3"/>
      <c r="H46" s="3"/>
      <c r="I46" s="3"/>
      <c r="J46" s="3"/>
      <c r="K46" s="3"/>
      <c r="L46" s="3"/>
      <c r="M46" s="3"/>
      <c r="N46" s="3"/>
      <c r="O46" s="3"/>
      <c r="P46" s="3"/>
      <c r="Q46" s="3"/>
      <c r="R46" s="3"/>
      <c r="S46" s="3"/>
      <c r="T46" s="3"/>
      <c r="U46" s="3"/>
      <c r="V46" s="3"/>
      <c r="W46" s="3"/>
      <c r="X46" s="3"/>
      <c r="Y46" s="3"/>
      <c r="Z46" s="3"/>
    </row>
    <row r="47" spans="1:26" ht="15" customHeight="1">
      <c r="A47" s="1" t="s">
        <v>223</v>
      </c>
      <c r="B47" s="3"/>
      <c r="H47" s="3"/>
      <c r="I47" s="3"/>
      <c r="J47" s="3"/>
      <c r="K47" s="3"/>
      <c r="L47" s="3"/>
      <c r="M47" s="3"/>
      <c r="N47" s="3"/>
      <c r="O47" s="3"/>
      <c r="P47" s="3"/>
      <c r="Q47" s="3"/>
      <c r="R47" s="3"/>
      <c r="S47" s="3"/>
      <c r="T47" s="3"/>
      <c r="U47" s="3"/>
      <c r="V47" s="3"/>
      <c r="W47" s="3"/>
      <c r="X47" s="3"/>
      <c r="Y47" s="3"/>
      <c r="Z47" s="3"/>
    </row>
    <row r="48" spans="1:26" ht="15" customHeight="1">
      <c r="A48" s="1"/>
      <c r="B48" s="3"/>
      <c r="H48" s="3"/>
      <c r="I48" s="3"/>
      <c r="J48" s="3"/>
      <c r="K48" s="3"/>
      <c r="L48" s="3"/>
      <c r="M48" s="3"/>
      <c r="N48" s="3"/>
      <c r="O48" s="3"/>
      <c r="P48" s="3"/>
      <c r="Q48" s="3"/>
      <c r="R48" s="3"/>
      <c r="S48" s="3"/>
      <c r="T48" s="3"/>
      <c r="U48" s="3"/>
      <c r="V48" s="3"/>
      <c r="W48" s="3"/>
      <c r="X48" s="3"/>
      <c r="Y48" s="3"/>
      <c r="Z48" s="3"/>
    </row>
    <row r="49" spans="1:26" ht="15" customHeight="1">
      <c r="A49" s="1"/>
      <c r="B49" s="3"/>
      <c r="C49" s="24" t="s">
        <v>207</v>
      </c>
      <c r="D49" s="24" t="s">
        <v>208</v>
      </c>
      <c r="E49" s="24" t="s">
        <v>209</v>
      </c>
      <c r="F49" s="24" t="s">
        <v>210</v>
      </c>
      <c r="H49" s="3"/>
      <c r="I49" s="3"/>
      <c r="J49" s="3"/>
      <c r="K49" s="3"/>
      <c r="L49" s="3"/>
      <c r="M49" s="3"/>
      <c r="N49" s="3"/>
      <c r="O49" s="3"/>
      <c r="P49" s="3"/>
      <c r="Q49" s="3"/>
      <c r="R49" s="3"/>
      <c r="S49" s="3"/>
      <c r="T49" s="3"/>
      <c r="U49" s="3"/>
      <c r="V49" s="3"/>
      <c r="W49" s="3"/>
      <c r="X49" s="3"/>
      <c r="Y49" s="3"/>
      <c r="Z49" s="3"/>
    </row>
    <row r="50" spans="1:26" ht="15" hidden="1" customHeight="1">
      <c r="A50" s="1"/>
      <c r="B50" s="3"/>
      <c r="C50" s="25">
        <f ca="1">TODAY()-2</f>
        <v>45144</v>
      </c>
      <c r="D50" s="3" t="s">
        <v>212</v>
      </c>
      <c r="E50" s="26">
        <v>21</v>
      </c>
      <c r="F50" s="26">
        <v>3820</v>
      </c>
      <c r="H50" s="3"/>
      <c r="I50" s="3"/>
      <c r="J50" s="3"/>
      <c r="K50" s="3"/>
      <c r="L50" s="3"/>
      <c r="M50" s="3"/>
      <c r="N50" s="3"/>
      <c r="O50" s="3"/>
      <c r="P50" s="3"/>
      <c r="Q50" s="3"/>
      <c r="R50" s="3"/>
      <c r="S50" s="3"/>
      <c r="T50" s="3"/>
      <c r="U50" s="3"/>
      <c r="V50" s="3"/>
      <c r="W50" s="3"/>
      <c r="X50" s="3"/>
      <c r="Y50" s="3"/>
      <c r="Z50" s="3"/>
    </row>
    <row r="51" spans="1:26" ht="15" hidden="1" customHeight="1">
      <c r="A51" s="1"/>
      <c r="B51" s="3"/>
      <c r="C51" s="25">
        <f ca="1">TODAY()-3</f>
        <v>45143</v>
      </c>
      <c r="D51" s="3" t="s">
        <v>214</v>
      </c>
      <c r="E51" s="26">
        <v>62</v>
      </c>
      <c r="F51" s="26">
        <v>2112</v>
      </c>
      <c r="H51" s="3"/>
      <c r="I51" s="3"/>
      <c r="J51" s="3"/>
      <c r="K51" s="3"/>
      <c r="L51" s="3"/>
      <c r="M51" s="3"/>
      <c r="N51" s="3"/>
      <c r="O51" s="3"/>
      <c r="P51" s="3"/>
      <c r="Q51" s="3"/>
      <c r="R51" s="3"/>
      <c r="S51" s="3"/>
      <c r="T51" s="3"/>
      <c r="U51" s="3"/>
      <c r="V51" s="3"/>
      <c r="W51" s="3"/>
      <c r="X51" s="3"/>
      <c r="Y51" s="3"/>
      <c r="Z51" s="3"/>
    </row>
    <row r="52" spans="1:26" ht="15" customHeight="1">
      <c r="A52" s="1"/>
      <c r="B52" s="3"/>
      <c r="C52" s="25">
        <f ca="1">TODAY()</f>
        <v>45146</v>
      </c>
      <c r="D52" s="3" t="s">
        <v>216</v>
      </c>
      <c r="E52" s="26">
        <v>30</v>
      </c>
      <c r="F52" s="26">
        <v>3085</v>
      </c>
      <c r="H52" s="3"/>
      <c r="I52" s="3"/>
      <c r="J52" s="3"/>
      <c r="K52" s="3"/>
      <c r="L52" s="3"/>
      <c r="M52" s="3"/>
      <c r="N52" s="3"/>
      <c r="O52" s="3"/>
      <c r="P52" s="3"/>
      <c r="Q52" s="3"/>
      <c r="R52" s="3"/>
      <c r="S52" s="3"/>
      <c r="T52" s="3"/>
      <c r="U52" s="3"/>
      <c r="V52" s="3"/>
      <c r="W52" s="3"/>
      <c r="X52" s="3"/>
      <c r="Y52" s="3"/>
      <c r="Z52" s="3"/>
    </row>
    <row r="53" spans="1:26" ht="15" hidden="1" customHeight="1">
      <c r="A53" s="1"/>
      <c r="B53" s="3"/>
      <c r="C53" s="25">
        <f ca="1">TODAY()-6</f>
        <v>45140</v>
      </c>
      <c r="D53" s="3" t="s">
        <v>215</v>
      </c>
      <c r="E53" s="26">
        <v>25</v>
      </c>
      <c r="F53" s="26">
        <v>1611</v>
      </c>
      <c r="H53" s="3"/>
      <c r="I53" s="3"/>
      <c r="J53" s="3"/>
      <c r="K53" s="3"/>
      <c r="L53" s="3"/>
      <c r="M53" s="3"/>
      <c r="N53" s="3"/>
      <c r="O53" s="3"/>
      <c r="P53" s="3"/>
      <c r="Q53" s="3"/>
      <c r="R53" s="3"/>
      <c r="S53" s="3"/>
      <c r="T53" s="3"/>
      <c r="U53" s="3"/>
      <c r="V53" s="3"/>
      <c r="W53" s="3"/>
      <c r="X53" s="3"/>
      <c r="Y53" s="3"/>
      <c r="Z53" s="3"/>
    </row>
    <row r="54" spans="1:26" ht="15" customHeight="1">
      <c r="A54" s="1"/>
      <c r="B54" s="3"/>
      <c r="C54" s="25">
        <f ca="1">TODAY()-5</f>
        <v>45141</v>
      </c>
      <c r="D54" s="3" t="s">
        <v>218</v>
      </c>
      <c r="E54" s="26">
        <v>45</v>
      </c>
      <c r="F54" s="26">
        <v>5050</v>
      </c>
      <c r="H54" s="3"/>
      <c r="I54" s="3"/>
      <c r="J54" s="3"/>
      <c r="K54" s="3"/>
      <c r="L54" s="3"/>
      <c r="M54" s="3"/>
      <c r="N54" s="3"/>
      <c r="O54" s="3"/>
      <c r="P54" s="3"/>
      <c r="Q54" s="3"/>
      <c r="R54" s="3"/>
      <c r="S54" s="3"/>
      <c r="T54" s="3"/>
      <c r="U54" s="3"/>
      <c r="V54" s="3"/>
      <c r="W54" s="3"/>
      <c r="X54" s="3"/>
      <c r="Y54" s="3"/>
      <c r="Z54" s="3"/>
    </row>
    <row r="55" spans="1:26" ht="15" hidden="1" customHeight="1">
      <c r="A55" s="1"/>
      <c r="B55" s="3"/>
      <c r="C55" s="25">
        <f ca="1">TODAY()-4</f>
        <v>45142</v>
      </c>
      <c r="D55" s="3" t="s">
        <v>217</v>
      </c>
      <c r="E55" s="26">
        <v>69</v>
      </c>
      <c r="F55" s="26">
        <v>528</v>
      </c>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H57" s="3"/>
      <c r="I57" s="3"/>
      <c r="J57" s="3"/>
      <c r="K57" s="3"/>
      <c r="L57" s="3"/>
      <c r="M57" s="3"/>
      <c r="N57" s="3"/>
      <c r="O57" s="3"/>
      <c r="P57" s="3"/>
      <c r="Q57" s="3"/>
      <c r="R57" s="3"/>
      <c r="S57" s="3"/>
      <c r="T57" s="3"/>
      <c r="U57" s="3"/>
      <c r="V57" s="3"/>
      <c r="W57" s="3"/>
      <c r="X57" s="3"/>
      <c r="Y57" s="3"/>
      <c r="Z57" s="3"/>
    </row>
    <row r="58" spans="1:26" ht="15" customHeight="1">
      <c r="A58" s="1"/>
      <c r="B58" s="3"/>
      <c r="C58" s="3"/>
      <c r="D58" s="3"/>
      <c r="E58" s="3"/>
      <c r="F58" s="3"/>
      <c r="H58" s="3"/>
      <c r="I58" s="3"/>
      <c r="J58" s="3"/>
      <c r="K58" s="3"/>
      <c r="L58" s="3"/>
      <c r="M58" s="3"/>
      <c r="N58" s="3"/>
      <c r="O58" s="3"/>
      <c r="P58" s="3"/>
      <c r="Q58" s="3"/>
      <c r="R58" s="3"/>
      <c r="S58" s="3"/>
      <c r="T58" s="3"/>
      <c r="U58" s="3"/>
      <c r="V58" s="3"/>
      <c r="W58" s="3"/>
      <c r="X58" s="3"/>
      <c r="Y58" s="3"/>
      <c r="Z58" s="3"/>
    </row>
    <row r="59" spans="1:26" ht="15" customHeight="1">
      <c r="A59" s="1"/>
      <c r="B59" s="3"/>
      <c r="C59" s="3"/>
      <c r="D59" s="3"/>
      <c r="E59" s="3"/>
      <c r="F59" s="3"/>
      <c r="H59" s="3"/>
      <c r="I59" s="3"/>
      <c r="J59" s="3"/>
      <c r="K59" s="3"/>
      <c r="L59" s="3"/>
      <c r="M59" s="3"/>
      <c r="N59" s="3"/>
      <c r="O59" s="3"/>
      <c r="P59" s="3"/>
      <c r="Q59" s="3"/>
      <c r="R59" s="3"/>
      <c r="S59" s="3"/>
      <c r="T59" s="3"/>
      <c r="U59" s="3"/>
      <c r="V59" s="3"/>
      <c r="W59" s="3"/>
      <c r="X59" s="3"/>
      <c r="Y59" s="3"/>
      <c r="Z59" s="3"/>
    </row>
    <row r="60" spans="1:26" ht="15" customHeight="1">
      <c r="A60" s="1" t="s">
        <v>62</v>
      </c>
      <c r="B60" s="3"/>
      <c r="H60" s="3"/>
      <c r="I60" s="3"/>
      <c r="J60" s="3"/>
      <c r="K60" s="3"/>
      <c r="L60" s="3"/>
      <c r="M60" s="3"/>
      <c r="N60" s="3"/>
      <c r="O60" s="3"/>
      <c r="P60" s="3"/>
      <c r="Q60" s="3"/>
      <c r="R60" s="3"/>
      <c r="S60" s="3"/>
      <c r="T60" s="3"/>
      <c r="U60" s="3"/>
      <c r="V60" s="3"/>
      <c r="W60" s="3"/>
      <c r="X60" s="3"/>
      <c r="Y60" s="3"/>
      <c r="Z60" s="3"/>
    </row>
    <row r="61" spans="1:26" ht="15" customHeight="1">
      <c r="A61" s="11" t="s">
        <v>224</v>
      </c>
      <c r="B61" s="3"/>
      <c r="H61" s="3"/>
      <c r="I61" s="3"/>
      <c r="J61" s="3"/>
      <c r="K61" s="3"/>
      <c r="L61" s="3"/>
      <c r="M61" s="3"/>
      <c r="N61" s="3"/>
      <c r="O61" s="3"/>
      <c r="P61" s="3"/>
      <c r="Q61" s="3"/>
      <c r="R61" s="3"/>
      <c r="S61" s="3"/>
      <c r="T61" s="3"/>
      <c r="U61" s="3"/>
      <c r="V61" s="3"/>
      <c r="W61" s="3"/>
      <c r="X61" s="3"/>
      <c r="Y61" s="3"/>
      <c r="Z61" s="3"/>
    </row>
    <row r="62" spans="1:26" ht="15" customHeight="1">
      <c r="A62" s="11" t="s">
        <v>225</v>
      </c>
      <c r="B62" s="3"/>
      <c r="H62" s="3"/>
      <c r="I62" s="3"/>
      <c r="J62" s="3"/>
      <c r="K62" s="3"/>
      <c r="L62" s="3"/>
      <c r="M62" s="3"/>
      <c r="N62" s="3"/>
      <c r="O62" s="3"/>
      <c r="P62" s="3"/>
      <c r="Q62" s="3"/>
      <c r="R62" s="3"/>
      <c r="S62" s="3"/>
      <c r="T62" s="3"/>
      <c r="U62" s="3"/>
      <c r="V62" s="3"/>
      <c r="W62" s="3"/>
      <c r="X62" s="3"/>
      <c r="Y62" s="3"/>
      <c r="Z62" s="3"/>
    </row>
    <row r="63" spans="1:26" ht="15" customHeight="1">
      <c r="A63" s="1" t="s">
        <v>67</v>
      </c>
      <c r="B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5:G13" xr:uid="{00000000-0001-0000-0400-000000000000}">
    <filterColumn colId="0">
      <filters>
        <filter val="Bakery"/>
      </filters>
    </filterColumn>
  </autoFilter>
  <sortState xmlns:xlrd2="http://schemas.microsoft.com/office/spreadsheetml/2017/richdata2" ref="C6:G13">
    <sortCondition descending="1" ref="G6:G13"/>
  </sortState>
  <hyperlinks>
    <hyperlink ref="A61" r:id="rId1" xr:uid="{00000000-0004-0000-0400-000000000000}"/>
    <hyperlink ref="A62" r:id="rId2" xr:uid="{00000000-0004-0000-0400-000001000000}"/>
  </hyperlinks>
  <pageMargins left="0.7" right="0.7" top="0.75" bottom="0.75" header="0" footer="0"/>
  <pageSetup orientation="portrait"/>
  <drawing r:id="rId3"/>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opLeftCell="A45" workbookViewId="0">
      <selection activeCell="E62" sqref="E62"/>
    </sheetView>
  </sheetViews>
  <sheetFormatPr defaultColWidth="14.44140625" defaultRowHeight="15" customHeight="1"/>
  <cols>
    <col min="1" max="1" width="12.6640625" customWidth="1"/>
    <col min="2" max="2" width="82.88671875" customWidth="1"/>
    <col min="3" max="3" width="13.88671875" customWidth="1"/>
    <col min="4" max="4" width="11" customWidth="1"/>
    <col min="5" max="8" width="9.33203125" customWidth="1"/>
    <col min="9" max="26" width="8.88671875" customWidth="1"/>
  </cols>
  <sheetData>
    <row r="1" spans="1:26" ht="60" customHeight="1">
      <c r="A1" s="1" t="s">
        <v>226</v>
      </c>
      <c r="B1" s="28"/>
      <c r="I1" s="3"/>
      <c r="J1" s="3"/>
      <c r="K1" s="3"/>
      <c r="L1" s="3"/>
      <c r="M1" s="3"/>
      <c r="N1" s="3"/>
      <c r="O1" s="3"/>
      <c r="P1" s="3"/>
      <c r="Q1" s="3"/>
      <c r="R1" s="3"/>
      <c r="S1" s="3"/>
      <c r="T1" s="3"/>
      <c r="U1" s="3"/>
      <c r="V1" s="3"/>
      <c r="W1" s="3"/>
      <c r="X1" s="3"/>
      <c r="Y1" s="3"/>
      <c r="Z1" s="3"/>
    </row>
    <row r="2" spans="1:26" ht="15" customHeight="1">
      <c r="A2" s="1" t="s">
        <v>227</v>
      </c>
      <c r="B2" s="3"/>
      <c r="I2" s="3"/>
      <c r="J2" s="3"/>
      <c r="K2" s="3"/>
      <c r="L2" s="3"/>
      <c r="M2" s="3"/>
      <c r="N2" s="3"/>
      <c r="O2" s="3"/>
      <c r="P2" s="3"/>
      <c r="Q2" s="3"/>
      <c r="R2" s="3"/>
      <c r="S2" s="3"/>
      <c r="T2" s="3"/>
      <c r="U2" s="3"/>
      <c r="V2" s="3"/>
      <c r="W2" s="3"/>
      <c r="X2" s="3"/>
      <c r="Y2" s="3"/>
      <c r="Z2" s="3"/>
    </row>
    <row r="3" spans="1:26" ht="15" customHeight="1">
      <c r="A3" s="1" t="s">
        <v>228</v>
      </c>
      <c r="B3" s="29"/>
      <c r="I3" s="3"/>
      <c r="J3" s="3"/>
      <c r="K3" s="3"/>
      <c r="L3" s="3"/>
      <c r="M3" s="3"/>
      <c r="N3" s="3"/>
      <c r="O3" s="3"/>
      <c r="P3" s="3"/>
      <c r="Q3" s="3"/>
      <c r="R3" s="3"/>
      <c r="S3" s="3"/>
      <c r="T3" s="3"/>
      <c r="U3" s="3"/>
      <c r="V3" s="3"/>
      <c r="W3" s="3"/>
      <c r="X3" s="3"/>
      <c r="Y3" s="3"/>
      <c r="Z3" s="3"/>
    </row>
    <row r="4" spans="1:26" ht="15" customHeight="1">
      <c r="A4" s="1" t="s">
        <v>229</v>
      </c>
      <c r="B4" s="3"/>
      <c r="I4" s="3"/>
      <c r="J4" s="3"/>
      <c r="K4" s="3"/>
      <c r="L4" s="3"/>
      <c r="M4" s="3"/>
      <c r="N4" s="3"/>
      <c r="O4" s="3"/>
      <c r="P4" s="3"/>
      <c r="Q4" s="3"/>
      <c r="R4" s="3"/>
      <c r="S4" s="3"/>
      <c r="T4" s="3"/>
      <c r="U4" s="3"/>
      <c r="V4" s="3"/>
      <c r="W4" s="3"/>
      <c r="X4" s="3"/>
      <c r="Y4" s="3"/>
      <c r="Z4" s="3"/>
    </row>
    <row r="5" spans="1:26" ht="15" customHeight="1">
      <c r="A5" s="1" t="s">
        <v>230</v>
      </c>
      <c r="B5" s="7"/>
      <c r="C5" s="24" t="s">
        <v>189</v>
      </c>
      <c r="D5" s="24" t="s">
        <v>86</v>
      </c>
      <c r="E5" s="24" t="s">
        <v>190</v>
      </c>
      <c r="F5" s="24" t="s">
        <v>191</v>
      </c>
      <c r="G5" s="24" t="s">
        <v>192</v>
      </c>
      <c r="H5" t="s">
        <v>94</v>
      </c>
      <c r="I5" s="40" t="s">
        <v>473</v>
      </c>
      <c r="J5" s="7"/>
      <c r="K5" s="7"/>
      <c r="L5" s="7"/>
      <c r="M5" s="7"/>
      <c r="N5" s="7"/>
      <c r="O5" s="7"/>
      <c r="P5" s="7"/>
      <c r="Q5" s="7"/>
      <c r="R5" s="7"/>
      <c r="S5" s="7"/>
      <c r="T5" s="7"/>
      <c r="U5" s="7"/>
      <c r="V5" s="7"/>
      <c r="W5" s="7"/>
      <c r="X5" s="7"/>
      <c r="Y5" s="7"/>
      <c r="Z5" s="7"/>
    </row>
    <row r="6" spans="1:26" ht="15" customHeight="1">
      <c r="A6" s="1" t="s">
        <v>231</v>
      </c>
      <c r="B6" s="30"/>
      <c r="C6" s="24" t="s">
        <v>89</v>
      </c>
      <c r="D6" s="24" t="s">
        <v>197</v>
      </c>
      <c r="E6" s="24">
        <v>30000</v>
      </c>
      <c r="F6" s="24">
        <v>80000</v>
      </c>
      <c r="G6" s="24">
        <v>30000</v>
      </c>
      <c r="I6" s="40"/>
      <c r="J6" s="7"/>
      <c r="K6" s="7"/>
      <c r="L6" s="7"/>
      <c r="M6" s="7"/>
      <c r="N6" s="7"/>
      <c r="O6" s="7"/>
      <c r="P6" s="7"/>
      <c r="Q6" s="7"/>
      <c r="R6" s="7"/>
      <c r="S6" s="7"/>
      <c r="T6" s="7"/>
      <c r="U6" s="7"/>
      <c r="V6" s="7"/>
      <c r="W6" s="7"/>
      <c r="X6" s="7"/>
      <c r="Y6" s="7"/>
      <c r="Z6" s="7"/>
    </row>
    <row r="7" spans="1:26" ht="15" customHeight="1">
      <c r="A7" s="1" t="s">
        <v>232</v>
      </c>
      <c r="B7" s="7"/>
      <c r="C7" s="24" t="s">
        <v>89</v>
      </c>
      <c r="D7" s="24" t="s">
        <v>3</v>
      </c>
      <c r="E7" s="24">
        <v>10000</v>
      </c>
      <c r="F7" s="24">
        <v>30000</v>
      </c>
      <c r="G7" s="24">
        <v>40000</v>
      </c>
      <c r="I7" s="40"/>
      <c r="J7" s="7"/>
      <c r="K7" s="7"/>
      <c r="L7" s="7"/>
      <c r="M7" s="7"/>
      <c r="N7" s="7"/>
      <c r="O7" s="7"/>
      <c r="P7" s="7"/>
      <c r="Q7" s="7"/>
      <c r="R7" s="7"/>
      <c r="S7" s="7"/>
      <c r="T7" s="7"/>
      <c r="U7" s="7"/>
      <c r="V7" s="7"/>
      <c r="W7" s="7"/>
      <c r="X7" s="7"/>
      <c r="Y7" s="7"/>
      <c r="Z7" s="7"/>
    </row>
    <row r="8" spans="1:26" ht="15" customHeight="1">
      <c r="A8" s="1" t="s">
        <v>233</v>
      </c>
      <c r="B8" s="7"/>
      <c r="C8" s="24" t="s">
        <v>195</v>
      </c>
      <c r="D8" s="24" t="s">
        <v>200</v>
      </c>
      <c r="E8" s="24">
        <v>30000</v>
      </c>
      <c r="F8" s="24">
        <v>15000</v>
      </c>
      <c r="G8" s="24">
        <v>20000</v>
      </c>
      <c r="I8" s="40"/>
      <c r="J8" s="7"/>
      <c r="K8" s="7"/>
      <c r="L8" s="7"/>
      <c r="M8" s="7"/>
      <c r="N8" s="7"/>
      <c r="O8" s="7"/>
      <c r="P8" s="7"/>
      <c r="Q8" s="7"/>
      <c r="R8" s="7"/>
      <c r="S8" s="7"/>
      <c r="T8" s="7"/>
      <c r="U8" s="7"/>
      <c r="V8" s="7"/>
      <c r="W8" s="7"/>
      <c r="X8" s="7"/>
      <c r="Y8" s="7"/>
      <c r="Z8" s="7"/>
    </row>
    <row r="9" spans="1:26" ht="15" customHeight="1">
      <c r="A9" s="12" t="s">
        <v>234</v>
      </c>
      <c r="B9" s="7"/>
      <c r="C9" s="24" t="s">
        <v>195</v>
      </c>
      <c r="D9" s="24" t="s">
        <v>196</v>
      </c>
      <c r="E9" s="24">
        <v>25000</v>
      </c>
      <c r="F9" s="24">
        <v>80000</v>
      </c>
      <c r="G9" s="24">
        <v>120000</v>
      </c>
      <c r="I9" s="40"/>
      <c r="J9" s="7"/>
      <c r="K9" s="7"/>
      <c r="L9" s="7"/>
      <c r="M9" s="7"/>
      <c r="N9" s="7"/>
      <c r="O9" s="7"/>
      <c r="P9" s="7"/>
      <c r="Q9" s="7"/>
      <c r="R9" s="7"/>
      <c r="S9" s="7"/>
      <c r="T9" s="7"/>
      <c r="U9" s="7"/>
      <c r="V9" s="7"/>
      <c r="W9" s="7"/>
      <c r="X9" s="7"/>
      <c r="Y9" s="7"/>
      <c r="Z9" s="7"/>
    </row>
    <row r="10" spans="1:26" ht="15" customHeight="1">
      <c r="A10" s="1" t="s">
        <v>26</v>
      </c>
      <c r="B10" s="7"/>
      <c r="C10" s="24" t="s">
        <v>198</v>
      </c>
      <c r="D10" s="24" t="s">
        <v>235</v>
      </c>
      <c r="E10" s="24">
        <v>80000</v>
      </c>
      <c r="F10" s="24">
        <v>40000</v>
      </c>
      <c r="G10" s="24">
        <v>20000</v>
      </c>
      <c r="I10" s="40"/>
      <c r="J10" s="7"/>
      <c r="K10" s="7"/>
      <c r="L10" s="7"/>
      <c r="M10" s="7"/>
      <c r="N10" s="7"/>
      <c r="O10" s="7"/>
      <c r="P10" s="7"/>
      <c r="Q10" s="7"/>
      <c r="R10" s="7"/>
      <c r="S10" s="7"/>
      <c r="T10" s="7"/>
      <c r="U10" s="7"/>
      <c r="V10" s="7"/>
      <c r="W10" s="7"/>
      <c r="X10" s="7"/>
      <c r="Y10" s="7"/>
      <c r="Z10" s="7"/>
    </row>
    <row r="11" spans="1:26" ht="15" customHeight="1">
      <c r="A11" s="1"/>
      <c r="B11" s="7"/>
      <c r="C11" s="24" t="s">
        <v>198</v>
      </c>
      <c r="D11" s="24" t="s">
        <v>199</v>
      </c>
      <c r="E11" s="24">
        <v>90000</v>
      </c>
      <c r="F11" s="24">
        <v>35000</v>
      </c>
      <c r="G11" s="24">
        <v>25000</v>
      </c>
      <c r="I11" s="40"/>
      <c r="J11" s="7"/>
      <c r="K11" s="7"/>
      <c r="L11" s="7"/>
      <c r="M11" s="7"/>
      <c r="N11" s="7"/>
      <c r="O11" s="7"/>
      <c r="P11" s="7"/>
      <c r="Q11" s="7"/>
      <c r="R11" s="7"/>
      <c r="S11" s="7"/>
      <c r="T11" s="7"/>
      <c r="U11" s="7"/>
      <c r="V11" s="7"/>
      <c r="W11" s="7"/>
      <c r="X11" s="7"/>
      <c r="Y11" s="7"/>
      <c r="Z11" s="7"/>
    </row>
    <row r="12" spans="1:26" ht="15" customHeight="1">
      <c r="A12" s="1"/>
      <c r="B12" s="7"/>
      <c r="C12" s="24" t="s">
        <v>5</v>
      </c>
      <c r="D12" s="24" t="s">
        <v>8</v>
      </c>
      <c r="E12" s="24">
        <v>90000</v>
      </c>
      <c r="F12" s="24">
        <v>110000</v>
      </c>
      <c r="G12" s="24">
        <v>200000</v>
      </c>
      <c r="I12" s="40"/>
      <c r="J12" s="7"/>
      <c r="K12" s="7"/>
      <c r="L12" s="7"/>
      <c r="M12" s="7"/>
      <c r="N12" s="7"/>
      <c r="O12" s="7"/>
      <c r="P12" s="7"/>
      <c r="Q12" s="7"/>
      <c r="R12" s="7"/>
      <c r="S12" s="7"/>
      <c r="T12" s="7"/>
      <c r="U12" s="7"/>
      <c r="V12" s="7"/>
      <c r="W12" s="7"/>
      <c r="X12" s="7"/>
      <c r="Y12" s="7"/>
      <c r="Z12" s="7"/>
    </row>
    <row r="13" spans="1:26" ht="15" customHeight="1">
      <c r="A13" s="1"/>
      <c r="B13" s="7"/>
      <c r="C13" s="24" t="s">
        <v>5</v>
      </c>
      <c r="D13" s="24" t="s">
        <v>11</v>
      </c>
      <c r="E13" s="24">
        <v>75000</v>
      </c>
      <c r="F13" s="24">
        <v>82000</v>
      </c>
      <c r="G13" s="24">
        <v>150000</v>
      </c>
      <c r="I13" s="40"/>
      <c r="J13" s="7"/>
      <c r="K13" s="7"/>
      <c r="L13" s="7"/>
      <c r="M13" s="7"/>
      <c r="N13" s="7"/>
      <c r="O13" s="7"/>
      <c r="P13" s="7"/>
      <c r="Q13" s="7"/>
      <c r="R13" s="7"/>
      <c r="S13" s="7"/>
      <c r="T13" s="7"/>
      <c r="U13" s="7"/>
      <c r="V13" s="7"/>
      <c r="W13" s="7"/>
      <c r="X13" s="7"/>
      <c r="Y13" s="7"/>
      <c r="Z13" s="7"/>
    </row>
    <row r="14" spans="1:26" ht="15" customHeight="1">
      <c r="A14" s="1"/>
      <c r="B14" s="7"/>
      <c r="C14" t="s">
        <v>195</v>
      </c>
      <c r="D14" t="s">
        <v>501</v>
      </c>
      <c r="E14">
        <v>40000</v>
      </c>
      <c r="F14">
        <v>40000</v>
      </c>
      <c r="G14">
        <v>60000</v>
      </c>
      <c r="I14" s="40"/>
      <c r="J14" s="7"/>
      <c r="K14" s="7"/>
      <c r="L14" s="7"/>
      <c r="M14" s="7"/>
      <c r="N14" s="7"/>
      <c r="O14" s="7"/>
      <c r="P14" s="7"/>
      <c r="Q14" s="7"/>
      <c r="R14" s="7"/>
      <c r="S14" s="7"/>
      <c r="T14" s="7"/>
      <c r="U14" s="7"/>
      <c r="V14" s="7"/>
      <c r="W14" s="7"/>
      <c r="X14" s="7"/>
      <c r="Y14" s="7"/>
      <c r="Z14" s="7"/>
    </row>
    <row r="15" spans="1:26" ht="15" customHeight="1">
      <c r="A15" s="1"/>
      <c r="B15" s="7"/>
      <c r="I15" s="7"/>
      <c r="J15" s="7"/>
      <c r="K15" s="7"/>
      <c r="L15" s="7"/>
      <c r="M15" s="7"/>
      <c r="N15" s="7"/>
      <c r="O15" s="7"/>
      <c r="P15" s="7"/>
      <c r="Q15" s="7"/>
      <c r="R15" s="7"/>
      <c r="S15" s="7"/>
      <c r="T15" s="7"/>
      <c r="U15" s="7"/>
      <c r="V15" s="7"/>
      <c r="W15" s="7"/>
      <c r="X15" s="7"/>
      <c r="Y15" s="7"/>
      <c r="Z15" s="7"/>
    </row>
    <row r="16" spans="1:26" ht="15" customHeight="1">
      <c r="A16" s="1"/>
      <c r="B16" s="7"/>
      <c r="I16" s="7"/>
      <c r="J16" s="7"/>
      <c r="K16" s="7"/>
      <c r="L16" s="7"/>
      <c r="M16" s="7"/>
      <c r="N16" s="7"/>
      <c r="O16" s="7"/>
      <c r="P16" s="7"/>
      <c r="Q16" s="7"/>
      <c r="R16" s="7"/>
      <c r="S16" s="7"/>
      <c r="T16" s="7"/>
      <c r="U16" s="7"/>
      <c r="V16" s="7"/>
      <c r="W16" s="7"/>
      <c r="X16" s="7"/>
      <c r="Y16" s="7"/>
      <c r="Z16" s="7"/>
    </row>
    <row r="17" spans="1:26" ht="15" customHeight="1">
      <c r="A17" s="1"/>
      <c r="B17" s="7"/>
      <c r="I17" s="7"/>
      <c r="J17" s="7"/>
      <c r="K17" s="7"/>
      <c r="L17" s="7"/>
      <c r="M17" s="7"/>
      <c r="N17" s="7"/>
      <c r="O17" s="7"/>
      <c r="P17" s="7"/>
      <c r="Q17" s="7"/>
      <c r="R17" s="7"/>
      <c r="S17" s="7"/>
      <c r="T17" s="7"/>
      <c r="U17" s="7"/>
      <c r="V17" s="7"/>
      <c r="W17" s="7"/>
      <c r="X17" s="7"/>
      <c r="Y17" s="7"/>
      <c r="Z17" s="7"/>
    </row>
    <row r="18" spans="1:26" ht="15" customHeight="1">
      <c r="A18" s="1"/>
      <c r="B18" s="7"/>
      <c r="I18" s="7"/>
      <c r="J18" s="7"/>
      <c r="K18" s="7"/>
      <c r="L18" s="7"/>
      <c r="M18" s="7"/>
      <c r="N18" s="7"/>
      <c r="O18" s="7"/>
      <c r="P18" s="7"/>
      <c r="Q18" s="7"/>
      <c r="R18" s="7"/>
      <c r="S18" s="7"/>
      <c r="T18" s="7"/>
      <c r="U18" s="7"/>
      <c r="V18" s="7"/>
      <c r="W18" s="7"/>
      <c r="X18" s="7"/>
      <c r="Y18" s="7"/>
      <c r="Z18" s="7"/>
    </row>
    <row r="19" spans="1:26" ht="15" customHeight="1">
      <c r="A19" s="1"/>
      <c r="B19" s="7"/>
      <c r="I19" s="7"/>
      <c r="J19" s="7"/>
      <c r="K19" s="7"/>
      <c r="L19" s="7"/>
      <c r="M19" s="7"/>
      <c r="N19" s="7"/>
      <c r="O19" s="7"/>
      <c r="P19" s="7"/>
      <c r="Q19" s="7"/>
      <c r="R19" s="7"/>
      <c r="S19" s="7"/>
      <c r="T19" s="7"/>
      <c r="U19" s="7"/>
      <c r="V19" s="7"/>
      <c r="W19" s="7"/>
      <c r="X19" s="7"/>
      <c r="Y19" s="7"/>
      <c r="Z19" s="7"/>
    </row>
    <row r="20" spans="1:26" ht="15" customHeight="1">
      <c r="A20" s="1"/>
      <c r="B20" s="7"/>
      <c r="I20" s="7"/>
      <c r="J20" s="7"/>
      <c r="K20" s="7"/>
      <c r="L20" s="7"/>
      <c r="M20" s="7"/>
      <c r="N20" s="7"/>
      <c r="O20" s="7"/>
      <c r="P20" s="7"/>
      <c r="Q20" s="7"/>
      <c r="R20" s="7"/>
      <c r="S20" s="7"/>
      <c r="T20" s="7"/>
      <c r="U20" s="7"/>
      <c r="V20" s="7"/>
      <c r="W20" s="7"/>
      <c r="X20" s="7"/>
      <c r="Y20" s="7"/>
      <c r="Z20" s="7"/>
    </row>
    <row r="21" spans="1:26" ht="15" customHeight="1">
      <c r="A21" s="1"/>
      <c r="B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236</v>
      </c>
      <c r="B27" s="3"/>
      <c r="I27" s="3"/>
      <c r="J27" s="3"/>
      <c r="K27" s="3"/>
      <c r="L27" s="3"/>
      <c r="M27" s="3"/>
      <c r="N27" s="3"/>
      <c r="O27" s="3"/>
      <c r="P27" s="3"/>
      <c r="Q27" s="3"/>
      <c r="R27" s="3"/>
      <c r="S27" s="3"/>
      <c r="T27" s="3"/>
      <c r="U27" s="3"/>
      <c r="V27" s="3"/>
      <c r="W27" s="3"/>
      <c r="X27" s="3"/>
      <c r="Y27" s="3"/>
      <c r="Z27" s="3"/>
    </row>
    <row r="28" spans="1:26" ht="15" customHeight="1">
      <c r="A28" s="1" t="s">
        <v>237</v>
      </c>
      <c r="B28" s="3"/>
      <c r="I28" s="3"/>
      <c r="J28" s="3"/>
      <c r="K28" s="3"/>
      <c r="L28" s="3"/>
      <c r="M28" s="3"/>
      <c r="N28" s="3"/>
      <c r="O28" s="3"/>
      <c r="P28" s="3"/>
      <c r="Q28" s="3"/>
      <c r="R28" s="3"/>
      <c r="S28" s="3"/>
      <c r="T28" s="3"/>
      <c r="U28" s="3"/>
      <c r="V28" s="3"/>
      <c r="W28" s="3"/>
      <c r="X28" s="3"/>
      <c r="Y28" s="3"/>
      <c r="Z28" s="3"/>
    </row>
    <row r="29" spans="1:26" ht="15" customHeight="1">
      <c r="A29" s="1" t="s">
        <v>238</v>
      </c>
      <c r="B29" s="3"/>
      <c r="I29" s="3"/>
      <c r="J29" s="3"/>
      <c r="K29" s="3"/>
      <c r="L29" s="3"/>
      <c r="M29" s="3"/>
      <c r="N29" s="3"/>
      <c r="O29" s="3"/>
      <c r="P29" s="3"/>
      <c r="Q29" s="3"/>
      <c r="R29" s="3"/>
      <c r="S29" s="3"/>
      <c r="T29" s="3"/>
      <c r="U29" s="3"/>
      <c r="V29" s="3"/>
      <c r="W29" s="3"/>
      <c r="X29" s="3"/>
      <c r="Y29" s="3"/>
      <c r="Z29" s="3"/>
    </row>
    <row r="30" spans="1:26" ht="15" customHeight="1">
      <c r="A30" s="1" t="s">
        <v>239</v>
      </c>
      <c r="B30" s="3"/>
      <c r="I30" s="3"/>
      <c r="J30" s="3"/>
      <c r="K30" s="3"/>
      <c r="L30" s="3"/>
      <c r="M30" s="3"/>
      <c r="N30" s="3"/>
      <c r="O30" s="3"/>
      <c r="P30" s="3"/>
      <c r="Q30" s="3"/>
      <c r="R30" s="3"/>
      <c r="S30" s="3"/>
      <c r="T30" s="3"/>
      <c r="U30" s="3"/>
      <c r="V30" s="3"/>
      <c r="W30" s="3"/>
      <c r="X30" s="3"/>
      <c r="Y30" s="3"/>
      <c r="Z30" s="3"/>
    </row>
    <row r="31" spans="1:26" ht="15"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spans="1:26" ht="15"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spans="1:26" ht="15" customHeight="1">
      <c r="A33" s="1" t="s">
        <v>242</v>
      </c>
      <c r="B33" s="3"/>
      <c r="C33" s="5" t="s">
        <v>189</v>
      </c>
      <c r="D33" s="5" t="s">
        <v>86</v>
      </c>
      <c r="E33" s="5" t="s">
        <v>190</v>
      </c>
      <c r="F33" s="5" t="s">
        <v>191</v>
      </c>
      <c r="G33" s="5" t="s">
        <v>192</v>
      </c>
      <c r="H33" s="5" t="s">
        <v>243</v>
      </c>
      <c r="I33" s="3"/>
      <c r="J33" s="3"/>
      <c r="K33" s="3"/>
      <c r="L33" s="3"/>
      <c r="M33" s="3"/>
      <c r="N33" s="3"/>
      <c r="O33" s="3"/>
      <c r="P33" s="3"/>
      <c r="Q33" s="3"/>
      <c r="R33" s="3"/>
      <c r="S33" s="3"/>
      <c r="T33" s="3"/>
      <c r="U33" s="3"/>
      <c r="V33" s="3"/>
      <c r="W33" s="3"/>
      <c r="X33" s="3"/>
      <c r="Y33" s="3"/>
      <c r="Z33" s="3"/>
    </row>
    <row r="34" spans="1:26" ht="15" customHeight="1">
      <c r="A34" s="1"/>
      <c r="B34" s="3"/>
      <c r="C34" s="6" t="s">
        <v>89</v>
      </c>
      <c r="D34" s="6" t="s">
        <v>197</v>
      </c>
      <c r="E34" s="22">
        <v>30000</v>
      </c>
      <c r="F34" s="22">
        <v>80000</v>
      </c>
      <c r="G34" s="22">
        <v>30000</v>
      </c>
      <c r="H34" s="23">
        <f>SUM(Table_3[[#This Row],[Oct]:[Dec]])</f>
        <v>140000</v>
      </c>
      <c r="I34" s="3"/>
      <c r="J34" s="3"/>
      <c r="K34" s="3"/>
      <c r="L34" s="3"/>
      <c r="M34" s="3"/>
      <c r="N34" s="3"/>
      <c r="O34" s="3"/>
      <c r="P34" s="3"/>
      <c r="Q34" s="3"/>
      <c r="R34" s="3"/>
      <c r="S34" s="3"/>
      <c r="T34" s="3"/>
      <c r="U34" s="3"/>
      <c r="V34" s="3"/>
      <c r="W34" s="3"/>
      <c r="X34" s="3"/>
      <c r="Y34" s="3"/>
      <c r="Z34" s="3"/>
    </row>
    <row r="35" spans="1:26" ht="15" customHeight="1">
      <c r="A35" s="1"/>
      <c r="B35" s="3"/>
      <c r="C35" s="24" t="s">
        <v>89</v>
      </c>
      <c r="D35" s="24" t="s">
        <v>3</v>
      </c>
      <c r="E35" s="23">
        <v>10000</v>
      </c>
      <c r="F35" s="23">
        <v>30000</v>
      </c>
      <c r="G35" s="23">
        <v>40000</v>
      </c>
      <c r="H35" s="23">
        <f>SUM(Table_3[[#This Row],[Oct]:[Dec]])</f>
        <v>80000</v>
      </c>
      <c r="I35" s="3"/>
      <c r="J35" s="3"/>
      <c r="K35" s="3"/>
      <c r="L35" s="3"/>
      <c r="M35" s="3"/>
      <c r="N35" s="3"/>
      <c r="O35" s="3"/>
      <c r="P35" s="3"/>
      <c r="Q35" s="3"/>
      <c r="R35" s="3"/>
      <c r="S35" s="3"/>
      <c r="T35" s="3"/>
      <c r="U35" s="3"/>
      <c r="V35" s="3"/>
      <c r="W35" s="3"/>
      <c r="X35" s="3"/>
      <c r="Y35" s="3"/>
      <c r="Z35" s="3"/>
    </row>
    <row r="36" spans="1:26" ht="15" customHeight="1">
      <c r="A36" s="1"/>
      <c r="B36" s="3"/>
      <c r="C36" s="6" t="s">
        <v>195</v>
      </c>
      <c r="D36" s="6" t="s">
        <v>200</v>
      </c>
      <c r="E36" s="22">
        <v>30000</v>
      </c>
      <c r="F36" s="22">
        <v>15000</v>
      </c>
      <c r="G36" s="22">
        <v>20000</v>
      </c>
      <c r="H36" s="23">
        <f>SUM(Table_3[[#This Row],[Oct]:[Dec]])</f>
        <v>65000</v>
      </c>
      <c r="I36" s="3"/>
      <c r="J36" s="3"/>
      <c r="K36" s="3"/>
      <c r="L36" s="3"/>
      <c r="M36" s="3"/>
      <c r="N36" s="3"/>
      <c r="O36" s="3"/>
      <c r="P36" s="3"/>
      <c r="Q36" s="3"/>
      <c r="R36" s="3"/>
      <c r="S36" s="3"/>
      <c r="T36" s="3"/>
      <c r="U36" s="3"/>
      <c r="V36" s="3"/>
      <c r="W36" s="3"/>
      <c r="X36" s="3"/>
      <c r="Y36" s="3"/>
      <c r="Z36" s="3"/>
    </row>
    <row r="37" spans="1:26" ht="15" customHeight="1">
      <c r="A37" s="1"/>
      <c r="B37" s="3"/>
      <c r="C37" s="24" t="s">
        <v>195</v>
      </c>
      <c r="D37" s="24" t="s">
        <v>196</v>
      </c>
      <c r="E37" s="23">
        <v>25000</v>
      </c>
      <c r="F37" s="23">
        <v>80000</v>
      </c>
      <c r="G37" s="23">
        <v>120000</v>
      </c>
      <c r="H37" s="23">
        <f>SUM(Table_3[[#This Row],[Oct]:[Dec]])</f>
        <v>225000</v>
      </c>
      <c r="I37" s="3"/>
      <c r="J37" s="3"/>
      <c r="K37" s="3"/>
      <c r="L37" s="3"/>
      <c r="M37" s="3"/>
      <c r="N37" s="3"/>
      <c r="O37" s="3"/>
      <c r="P37" s="3"/>
      <c r="Q37" s="3"/>
      <c r="R37" s="3"/>
      <c r="S37" s="3"/>
      <c r="T37" s="3"/>
      <c r="U37" s="3"/>
      <c r="V37" s="3"/>
      <c r="W37" s="3"/>
      <c r="X37" s="3"/>
      <c r="Y37" s="3"/>
      <c r="Z37" s="3"/>
    </row>
    <row r="38" spans="1:26" ht="15" customHeight="1">
      <c r="A38" s="1"/>
      <c r="B38" s="3"/>
      <c r="C38" s="6" t="s">
        <v>198</v>
      </c>
      <c r="D38" s="6" t="s">
        <v>201</v>
      </c>
      <c r="E38" s="22">
        <v>80000</v>
      </c>
      <c r="F38" s="22">
        <v>40000</v>
      </c>
      <c r="G38" s="22">
        <v>20000</v>
      </c>
      <c r="H38" s="23">
        <f>SUM(Table_3[[#This Row],[Oct]:[Dec]])</f>
        <v>140000</v>
      </c>
      <c r="I38" s="3"/>
      <c r="J38" s="3"/>
      <c r="K38" s="3"/>
      <c r="L38" s="3"/>
      <c r="M38" s="3"/>
      <c r="N38" s="3"/>
      <c r="O38" s="3"/>
      <c r="P38" s="3"/>
      <c r="Q38" s="3"/>
      <c r="R38" s="3"/>
      <c r="S38" s="3"/>
      <c r="T38" s="3"/>
      <c r="U38" s="3"/>
      <c r="V38" s="3"/>
      <c r="W38" s="3"/>
      <c r="X38" s="3"/>
      <c r="Y38" s="3"/>
      <c r="Z38" s="3"/>
    </row>
    <row r="39" spans="1:26" ht="15" customHeight="1">
      <c r="A39" s="1"/>
      <c r="B39" s="3"/>
      <c r="C39" s="24" t="s">
        <v>198</v>
      </c>
      <c r="D39" s="24" t="s">
        <v>199</v>
      </c>
      <c r="E39" s="23">
        <v>90000</v>
      </c>
      <c r="F39" s="23">
        <v>35000</v>
      </c>
      <c r="G39" s="23">
        <v>25000</v>
      </c>
      <c r="H39" s="23">
        <f>SUM(Table_3[[#This Row],[Oct]:[Dec]])</f>
        <v>150000</v>
      </c>
      <c r="I39" s="3"/>
      <c r="J39" s="3"/>
      <c r="K39" s="3"/>
      <c r="L39" s="3"/>
      <c r="M39" s="3"/>
      <c r="N39" s="3"/>
      <c r="O39" s="3"/>
      <c r="P39" s="3"/>
      <c r="Q39" s="3"/>
      <c r="R39" s="3"/>
      <c r="S39" s="3"/>
      <c r="T39" s="3"/>
      <c r="U39" s="3"/>
      <c r="V39" s="3"/>
      <c r="W39" s="3"/>
      <c r="X39" s="3"/>
      <c r="Y39" s="3"/>
      <c r="Z39" s="3"/>
    </row>
    <row r="40" spans="1:26" ht="15" customHeight="1">
      <c r="A40" s="1"/>
      <c r="B40" s="3"/>
      <c r="C40" s="6" t="s">
        <v>5</v>
      </c>
      <c r="D40" s="6" t="s">
        <v>8</v>
      </c>
      <c r="E40" s="22">
        <v>90000</v>
      </c>
      <c r="F40" s="22">
        <v>110000</v>
      </c>
      <c r="G40" s="22">
        <v>200000</v>
      </c>
      <c r="H40" s="23">
        <f>SUM(Table_3[[#This Row],[Oct]:[Dec]])</f>
        <v>400000</v>
      </c>
      <c r="I40" s="3"/>
      <c r="J40" s="3"/>
      <c r="K40" s="3"/>
      <c r="L40" s="3"/>
      <c r="M40" s="3"/>
      <c r="N40" s="3"/>
      <c r="O40" s="3"/>
      <c r="P40" s="3"/>
      <c r="Q40" s="3"/>
      <c r="R40" s="3"/>
      <c r="S40" s="3"/>
      <c r="T40" s="3"/>
      <c r="U40" s="3"/>
      <c r="V40" s="3"/>
      <c r="W40" s="3"/>
      <c r="X40" s="3"/>
      <c r="Y40" s="3"/>
      <c r="Z40" s="3"/>
    </row>
    <row r="41" spans="1:26" ht="15" customHeight="1">
      <c r="A41" s="1"/>
      <c r="B41" s="3"/>
      <c r="C41" s="24" t="s">
        <v>5</v>
      </c>
      <c r="D41" s="24" t="s">
        <v>11</v>
      </c>
      <c r="E41" s="23">
        <v>75000</v>
      </c>
      <c r="F41" s="23">
        <v>82000</v>
      </c>
      <c r="G41" s="23">
        <v>150000</v>
      </c>
      <c r="H41" s="23">
        <f>SUM(Table_3[[#This Row],[Oct]:[Dec]])</f>
        <v>307000</v>
      </c>
      <c r="I41" s="3"/>
      <c r="J41" s="3"/>
      <c r="K41" s="3"/>
      <c r="L41" s="3"/>
      <c r="M41" s="3"/>
      <c r="N41" s="3"/>
      <c r="O41" s="3"/>
      <c r="P41" s="3"/>
      <c r="Q41" s="3"/>
      <c r="R41" s="3"/>
      <c r="S41" s="3"/>
      <c r="T41" s="3"/>
      <c r="U41" s="3"/>
      <c r="V41" s="3"/>
      <c r="W41" s="3"/>
      <c r="X41" s="3"/>
      <c r="Y41" s="3"/>
      <c r="Z41" s="3"/>
    </row>
    <row r="42" spans="1:26" ht="15" customHeight="1">
      <c r="A42" s="1"/>
      <c r="B42" s="3"/>
      <c r="I42" s="3"/>
      <c r="J42" s="3"/>
      <c r="K42" s="3"/>
      <c r="L42" s="3"/>
      <c r="M42" s="3"/>
      <c r="N42" s="3"/>
      <c r="O42" s="3"/>
      <c r="P42" s="3"/>
      <c r="Q42" s="3"/>
      <c r="R42" s="3"/>
      <c r="S42" s="3"/>
      <c r="T42" s="3"/>
      <c r="U42" s="3"/>
      <c r="V42" s="3"/>
      <c r="W42" s="3"/>
      <c r="X42" s="3"/>
      <c r="Y42" s="3"/>
      <c r="Z42" s="3"/>
    </row>
    <row r="43" spans="1:26" ht="15" customHeight="1">
      <c r="A43" s="1"/>
      <c r="B43" s="3"/>
      <c r="I43" s="3"/>
      <c r="J43" s="3"/>
      <c r="K43" s="3"/>
      <c r="L43" s="3"/>
      <c r="M43" s="3"/>
      <c r="N43" s="3"/>
      <c r="O43" s="3"/>
      <c r="P43" s="3"/>
      <c r="Q43" s="3"/>
      <c r="R43" s="3"/>
      <c r="S43" s="3"/>
      <c r="T43" s="3"/>
      <c r="U43" s="3"/>
      <c r="V43" s="3"/>
      <c r="W43" s="3"/>
      <c r="X43" s="3"/>
      <c r="Y43" s="3"/>
      <c r="Z43" s="3"/>
    </row>
    <row r="44" spans="1:26" ht="15" customHeight="1">
      <c r="A44" s="1"/>
      <c r="B44" s="3"/>
      <c r="I44" s="3"/>
      <c r="J44" s="3"/>
      <c r="K44" s="3"/>
      <c r="L44" s="3"/>
      <c r="M44" s="3"/>
      <c r="N44" s="3"/>
      <c r="O44" s="3"/>
      <c r="P44" s="3"/>
      <c r="Q44" s="3"/>
      <c r="R44" s="3"/>
      <c r="S44" s="3"/>
      <c r="T44" s="3"/>
      <c r="U44" s="3"/>
      <c r="V44" s="3"/>
      <c r="W44" s="3"/>
      <c r="X44" s="3"/>
      <c r="Y44" s="3"/>
      <c r="Z44" s="3"/>
    </row>
    <row r="45" spans="1:26" ht="15" customHeight="1">
      <c r="A45" s="1"/>
      <c r="B45" s="3"/>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t="s">
        <v>244</v>
      </c>
      <c r="B47" s="3"/>
      <c r="I47" s="3"/>
      <c r="J47" s="3"/>
      <c r="K47" s="3"/>
      <c r="L47" s="3"/>
      <c r="M47" s="3"/>
      <c r="N47" s="3"/>
      <c r="O47" s="3"/>
      <c r="P47" s="3"/>
      <c r="Q47" s="3"/>
      <c r="R47" s="3"/>
      <c r="S47" s="3"/>
      <c r="T47" s="3"/>
      <c r="U47" s="3"/>
      <c r="V47" s="3"/>
      <c r="W47" s="3"/>
      <c r="X47" s="3"/>
      <c r="Y47" s="3"/>
      <c r="Z47" s="3"/>
    </row>
    <row r="48" spans="1:26" ht="15" customHeight="1">
      <c r="A48" s="1" t="s">
        <v>245</v>
      </c>
      <c r="B48" s="3"/>
      <c r="I48" s="3"/>
      <c r="J48" s="3"/>
      <c r="K48" s="3"/>
      <c r="L48" s="3"/>
      <c r="M48" s="3"/>
      <c r="N48" s="3"/>
      <c r="O48" s="3"/>
      <c r="P48" s="3"/>
      <c r="Q48" s="3"/>
      <c r="R48" s="3"/>
      <c r="S48" s="3"/>
      <c r="T48" s="3"/>
      <c r="U48" s="3"/>
      <c r="V48" s="3"/>
      <c r="W48" s="3"/>
      <c r="X48" s="3"/>
      <c r="Y48" s="3"/>
      <c r="Z48" s="3"/>
    </row>
    <row r="49" spans="1:26" ht="15" customHeight="1">
      <c r="A49" s="1" t="s">
        <v>246</v>
      </c>
      <c r="B49" s="3"/>
      <c r="I49" s="3"/>
      <c r="J49" s="3"/>
      <c r="K49" s="3"/>
      <c r="L49" s="3"/>
      <c r="M49" s="3"/>
      <c r="N49" s="3"/>
      <c r="O49" s="3"/>
      <c r="P49" s="3"/>
      <c r="Q49" s="3"/>
      <c r="R49" s="3"/>
      <c r="S49" s="3"/>
      <c r="T49" s="3"/>
      <c r="U49" s="3"/>
      <c r="V49" s="3"/>
      <c r="W49" s="3"/>
      <c r="X49" s="3"/>
      <c r="Y49" s="3"/>
      <c r="Z49" s="3"/>
    </row>
    <row r="50" spans="1:26" ht="15" customHeight="1">
      <c r="A50" s="1" t="s">
        <v>247</v>
      </c>
      <c r="B50" s="3"/>
      <c r="I50" s="3"/>
      <c r="J50" s="3"/>
      <c r="K50" s="3"/>
      <c r="L50" s="3"/>
      <c r="M50" s="3"/>
      <c r="N50" s="3"/>
      <c r="O50" s="3"/>
      <c r="P50" s="3"/>
      <c r="Q50" s="3"/>
      <c r="R50" s="3"/>
      <c r="S50" s="3"/>
      <c r="T50" s="3"/>
      <c r="U50" s="3"/>
      <c r="V50" s="3"/>
      <c r="W50" s="3"/>
      <c r="X50" s="3"/>
      <c r="Y50" s="3"/>
      <c r="Z50" s="3"/>
    </row>
    <row r="51" spans="1:26" ht="15" customHeight="1">
      <c r="A51" s="1" t="s">
        <v>248</v>
      </c>
      <c r="B51" s="3"/>
      <c r="I51" s="3"/>
      <c r="J51" s="3"/>
      <c r="K51" s="3"/>
      <c r="L51" s="3"/>
      <c r="M51" s="3"/>
      <c r="N51" s="3"/>
      <c r="O51" s="3"/>
      <c r="P51" s="3"/>
      <c r="Q51" s="3"/>
      <c r="R51" s="3"/>
      <c r="S51" s="3"/>
      <c r="T51" s="3"/>
      <c r="U51" s="3"/>
      <c r="V51" s="3"/>
      <c r="W51" s="3"/>
      <c r="X51" s="3"/>
      <c r="Y51" s="3"/>
      <c r="Z51" s="3"/>
    </row>
    <row r="52" spans="1:26" ht="15" customHeight="1">
      <c r="A52" s="1" t="s">
        <v>249</v>
      </c>
      <c r="B52" s="3"/>
      <c r="I52" s="3"/>
      <c r="J52" s="3"/>
      <c r="K52" s="3"/>
      <c r="L52" s="3"/>
      <c r="M52" s="3"/>
      <c r="N52" s="3"/>
      <c r="O52" s="3"/>
      <c r="P52" s="3"/>
      <c r="Q52" s="3"/>
      <c r="R52" s="3"/>
      <c r="S52" s="3"/>
      <c r="T52" s="3"/>
      <c r="U52" s="3"/>
      <c r="V52" s="3"/>
      <c r="W52" s="3"/>
      <c r="X52" s="3"/>
      <c r="Y52" s="3"/>
      <c r="Z52" s="3"/>
    </row>
    <row r="53" spans="1:26" ht="15" customHeight="1">
      <c r="A53" s="1" t="s">
        <v>250</v>
      </c>
      <c r="B53" s="3"/>
      <c r="C53" s="5" t="s">
        <v>189</v>
      </c>
      <c r="D53" s="5" t="s">
        <v>86</v>
      </c>
      <c r="E53" s="5" t="s">
        <v>251</v>
      </c>
      <c r="I53" s="3"/>
      <c r="J53" s="3"/>
      <c r="K53" s="3"/>
      <c r="L53" s="3"/>
      <c r="M53" s="3"/>
      <c r="N53" s="3"/>
      <c r="O53" s="3"/>
      <c r="P53" s="3"/>
      <c r="Q53" s="3"/>
      <c r="R53" s="3"/>
      <c r="S53" s="3"/>
      <c r="T53" s="3"/>
      <c r="U53" s="3"/>
      <c r="V53" s="3"/>
      <c r="W53" s="3"/>
      <c r="X53" s="3"/>
      <c r="Y53" s="3"/>
      <c r="Z53" s="3"/>
    </row>
    <row r="54" spans="1:26" ht="15" customHeight="1">
      <c r="A54" s="1" t="s">
        <v>252</v>
      </c>
      <c r="B54" s="3"/>
      <c r="C54" s="6" t="s">
        <v>89</v>
      </c>
      <c r="D54" s="6" t="s">
        <v>197</v>
      </c>
      <c r="E54" s="23">
        <v>1000</v>
      </c>
      <c r="I54" s="3"/>
      <c r="J54" s="3"/>
      <c r="K54" s="3"/>
      <c r="L54" s="3"/>
      <c r="M54" s="3"/>
      <c r="N54" s="3"/>
      <c r="O54" s="3"/>
      <c r="P54" s="3"/>
      <c r="Q54" s="3"/>
      <c r="R54" s="3"/>
      <c r="S54" s="3"/>
      <c r="T54" s="3"/>
      <c r="U54" s="3"/>
      <c r="V54" s="3"/>
      <c r="W54" s="3"/>
      <c r="X54" s="3"/>
      <c r="Y54" s="3"/>
      <c r="Z54" s="3"/>
    </row>
    <row r="55" spans="1:26" ht="15" customHeight="1">
      <c r="A55" s="1" t="s">
        <v>253</v>
      </c>
      <c r="B55" s="3"/>
      <c r="C55" s="24" t="s">
        <v>89</v>
      </c>
      <c r="D55" s="24" t="s">
        <v>3</v>
      </c>
      <c r="E55" s="23">
        <v>2000</v>
      </c>
      <c r="I55" s="3"/>
      <c r="J55" s="3"/>
      <c r="K55" s="3"/>
      <c r="L55" s="3"/>
      <c r="M55" s="3"/>
      <c r="N55" s="3"/>
      <c r="O55" s="3"/>
      <c r="P55" s="3"/>
      <c r="Q55" s="3"/>
      <c r="R55" s="3"/>
      <c r="S55" s="3"/>
      <c r="T55" s="3"/>
      <c r="U55" s="3"/>
      <c r="V55" s="3"/>
      <c r="W55" s="3"/>
      <c r="X55" s="3"/>
      <c r="Y55" s="3"/>
      <c r="Z55" s="3"/>
    </row>
    <row r="56" spans="1:26" ht="15" customHeight="1">
      <c r="A56" s="1" t="s">
        <v>254</v>
      </c>
      <c r="B56" s="3"/>
      <c r="C56" s="6" t="s">
        <v>195</v>
      </c>
      <c r="D56" s="6" t="s">
        <v>200</v>
      </c>
      <c r="E56" s="23">
        <v>3000</v>
      </c>
      <c r="I56" s="3"/>
      <c r="J56" s="3"/>
      <c r="K56" s="3"/>
      <c r="L56" s="3"/>
      <c r="M56" s="3"/>
      <c r="N56" s="3"/>
      <c r="O56" s="3"/>
      <c r="P56" s="3"/>
      <c r="Q56" s="3"/>
      <c r="R56" s="3"/>
      <c r="S56" s="3"/>
      <c r="T56" s="3"/>
      <c r="U56" s="3"/>
      <c r="V56" s="3"/>
      <c r="W56" s="3"/>
      <c r="X56" s="3"/>
      <c r="Y56" s="3"/>
      <c r="Z56" s="3"/>
    </row>
    <row r="57" spans="1:26" ht="15" customHeight="1">
      <c r="A57" s="1" t="s">
        <v>180</v>
      </c>
      <c r="B57" s="3"/>
      <c r="C57" s="24" t="s">
        <v>195</v>
      </c>
      <c r="D57" s="24" t="s">
        <v>196</v>
      </c>
      <c r="E57" s="23">
        <v>1000</v>
      </c>
      <c r="I57" s="3"/>
      <c r="J57" s="3"/>
      <c r="K57" s="3"/>
      <c r="L57" s="3"/>
      <c r="M57" s="3"/>
      <c r="N57" s="3"/>
      <c r="O57" s="3"/>
      <c r="P57" s="3"/>
      <c r="Q57" s="3"/>
      <c r="R57" s="3"/>
      <c r="S57" s="3"/>
      <c r="T57" s="3"/>
      <c r="U57" s="3"/>
      <c r="V57" s="3"/>
      <c r="W57" s="3"/>
      <c r="X57" s="3"/>
      <c r="Y57" s="3"/>
      <c r="Z57" s="3"/>
    </row>
    <row r="58" spans="1:26" ht="15" customHeight="1">
      <c r="A58" s="1"/>
      <c r="B58" s="3"/>
      <c r="C58" s="6" t="s">
        <v>198</v>
      </c>
      <c r="D58" s="6" t="s">
        <v>201</v>
      </c>
      <c r="E58" s="23">
        <v>2000</v>
      </c>
      <c r="I58" s="3"/>
      <c r="J58" s="3"/>
      <c r="K58" s="3"/>
      <c r="L58" s="3"/>
      <c r="M58" s="3"/>
      <c r="N58" s="3"/>
      <c r="O58" s="3"/>
      <c r="P58" s="3"/>
      <c r="Q58" s="3"/>
      <c r="R58" s="3"/>
      <c r="S58" s="3"/>
      <c r="T58" s="3"/>
      <c r="U58" s="3"/>
      <c r="V58" s="3"/>
      <c r="W58" s="3"/>
      <c r="X58" s="3"/>
      <c r="Y58" s="3"/>
      <c r="Z58" s="3"/>
    </row>
    <row r="59" spans="1:26" ht="15" customHeight="1">
      <c r="A59" s="1"/>
      <c r="B59" s="3"/>
      <c r="C59" s="24" t="s">
        <v>198</v>
      </c>
      <c r="D59" s="24" t="s">
        <v>199</v>
      </c>
      <c r="E59" s="23">
        <v>3000</v>
      </c>
      <c r="F59" s="3"/>
      <c r="G59" s="3"/>
      <c r="H59" s="3"/>
      <c r="I59" s="3"/>
      <c r="J59" s="3"/>
      <c r="K59" s="3"/>
      <c r="L59" s="3"/>
      <c r="M59" s="3"/>
      <c r="N59" s="3"/>
      <c r="O59" s="3"/>
      <c r="P59" s="3"/>
      <c r="Q59" s="3"/>
      <c r="R59" s="3"/>
      <c r="S59" s="3"/>
      <c r="T59" s="3"/>
      <c r="U59" s="3"/>
      <c r="V59" s="3"/>
      <c r="W59" s="3"/>
      <c r="X59" s="3"/>
      <c r="Y59" s="3"/>
      <c r="Z59" s="3"/>
    </row>
    <row r="60" spans="1:26" ht="15" customHeight="1">
      <c r="A60" s="1"/>
      <c r="B60" s="3"/>
      <c r="C60" s="6" t="s">
        <v>5</v>
      </c>
      <c r="D60" s="6" t="s">
        <v>8</v>
      </c>
      <c r="E60" s="23">
        <v>4000</v>
      </c>
      <c r="F60" s="3"/>
      <c r="G60" s="3"/>
      <c r="H60" s="3"/>
      <c r="I60" s="3"/>
      <c r="J60" s="3"/>
      <c r="K60" s="3"/>
      <c r="L60" s="3"/>
      <c r="M60" s="3"/>
      <c r="N60" s="3"/>
      <c r="O60" s="3"/>
      <c r="P60" s="3"/>
      <c r="Q60" s="3"/>
      <c r="R60" s="3"/>
      <c r="S60" s="3"/>
      <c r="T60" s="3"/>
      <c r="U60" s="3"/>
      <c r="V60" s="3"/>
      <c r="W60" s="3"/>
      <c r="X60" s="3"/>
      <c r="Y60" s="3"/>
      <c r="Z60" s="3"/>
    </row>
    <row r="61" spans="1:26" ht="15" customHeight="1">
      <c r="A61" s="1"/>
      <c r="B61" s="3"/>
      <c r="C61" s="24" t="s">
        <v>5</v>
      </c>
      <c r="D61" s="24" t="s">
        <v>11</v>
      </c>
      <c r="E61" s="23">
        <v>8000</v>
      </c>
      <c r="F61" s="3"/>
      <c r="G61" s="3"/>
      <c r="H61" s="3"/>
      <c r="I61" s="3"/>
      <c r="J61" s="3"/>
      <c r="K61" s="3"/>
      <c r="L61" s="3"/>
      <c r="M61" s="3"/>
      <c r="N61" s="3"/>
      <c r="O61" s="3"/>
      <c r="P61" s="3"/>
      <c r="Q61" s="3"/>
      <c r="R61" s="3"/>
      <c r="S61" s="3"/>
      <c r="T61" s="3"/>
      <c r="U61" s="3"/>
      <c r="V61" s="3"/>
      <c r="W61" s="3"/>
      <c r="X61" s="3"/>
      <c r="Y61" s="3"/>
      <c r="Z61" s="3"/>
    </row>
    <row r="62" spans="1:26" ht="15.75" customHeight="1">
      <c r="A62" s="1"/>
      <c r="B62" s="3"/>
      <c r="E62" s="52">
        <f>SUBTOTAL(104,Table_4[Sales])</f>
        <v>8000</v>
      </c>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I69" s="3"/>
      <c r="J69" s="3"/>
      <c r="K69" s="3"/>
      <c r="L69" s="3"/>
      <c r="M69" s="3"/>
      <c r="N69" s="3"/>
      <c r="O69" s="3"/>
      <c r="P69" s="3"/>
      <c r="Q69" s="3"/>
      <c r="R69" s="3"/>
      <c r="S69" s="3"/>
      <c r="T69" s="3"/>
      <c r="U69" s="3"/>
      <c r="V69" s="3"/>
      <c r="W69" s="3"/>
      <c r="X69" s="3"/>
      <c r="Y69" s="3"/>
      <c r="Z69" s="3"/>
    </row>
    <row r="70" spans="1:26" ht="15" customHeight="1">
      <c r="A70" s="1"/>
      <c r="I70" s="3"/>
      <c r="J70" s="3"/>
      <c r="K70" s="3"/>
      <c r="L70" s="3"/>
      <c r="M70" s="3"/>
      <c r="N70" s="3"/>
      <c r="O70" s="3"/>
      <c r="P70" s="3"/>
      <c r="Q70" s="3"/>
      <c r="R70" s="3"/>
      <c r="S70" s="3"/>
      <c r="T70" s="3"/>
      <c r="U70" s="3"/>
      <c r="V70" s="3"/>
      <c r="W70" s="3"/>
      <c r="X70" s="3"/>
      <c r="Y70" s="3"/>
      <c r="Z70" s="3"/>
    </row>
    <row r="71" spans="1:26" ht="15" customHeight="1">
      <c r="A71" s="1"/>
      <c r="I71" s="3"/>
      <c r="J71" s="3"/>
      <c r="K71" s="3"/>
      <c r="L71" s="3"/>
      <c r="M71" s="3"/>
      <c r="N71" s="3"/>
      <c r="O71" s="3"/>
      <c r="P71" s="3"/>
      <c r="Q71" s="3"/>
      <c r="R71" s="3"/>
      <c r="S71" s="3"/>
      <c r="T71" s="3"/>
      <c r="U71" s="3"/>
      <c r="V71" s="3"/>
      <c r="W71" s="3"/>
      <c r="X71" s="3"/>
      <c r="Y71" s="3"/>
      <c r="Z71" s="3"/>
    </row>
    <row r="72" spans="1:26" ht="15" customHeight="1">
      <c r="A72" s="1" t="s">
        <v>62</v>
      </c>
      <c r="I72" s="3"/>
      <c r="J72" s="3"/>
      <c r="K72" s="3"/>
      <c r="L72" s="3"/>
      <c r="M72" s="3"/>
      <c r="N72" s="3"/>
      <c r="O72" s="3"/>
      <c r="P72" s="3"/>
      <c r="Q72" s="3"/>
      <c r="R72" s="3"/>
      <c r="S72" s="3"/>
      <c r="T72" s="3"/>
      <c r="U72" s="3"/>
      <c r="V72" s="3"/>
      <c r="W72" s="3"/>
      <c r="X72" s="3"/>
      <c r="Y72" s="3"/>
      <c r="Z72" s="3"/>
    </row>
    <row r="73" spans="1:26" ht="15" customHeight="1">
      <c r="A73" s="11" t="s">
        <v>255</v>
      </c>
      <c r="I73" s="3"/>
      <c r="J73" s="3"/>
      <c r="K73" s="3"/>
      <c r="L73" s="3"/>
      <c r="M73" s="3"/>
      <c r="N73" s="3"/>
      <c r="O73" s="3"/>
      <c r="P73" s="3"/>
      <c r="Q73" s="3"/>
      <c r="R73" s="3"/>
      <c r="S73" s="3"/>
      <c r="T73" s="3"/>
      <c r="U73" s="3"/>
      <c r="V73" s="3"/>
      <c r="W73" s="3"/>
      <c r="X73" s="3"/>
      <c r="Y73" s="3"/>
      <c r="Z73" s="3"/>
    </row>
    <row r="74" spans="1:26" ht="15" customHeight="1">
      <c r="A74" s="11" t="s">
        <v>256</v>
      </c>
      <c r="I74" s="3"/>
      <c r="J74" s="3"/>
      <c r="K74" s="3"/>
      <c r="L74" s="3"/>
      <c r="M74" s="3"/>
      <c r="N74" s="3"/>
      <c r="O74" s="3"/>
      <c r="P74" s="3"/>
      <c r="Q74" s="3"/>
      <c r="R74" s="3"/>
      <c r="S74" s="3"/>
      <c r="T74" s="3"/>
      <c r="U74" s="3"/>
      <c r="V74" s="3"/>
      <c r="W74" s="3"/>
      <c r="X74" s="3"/>
      <c r="Y74" s="3"/>
      <c r="Z74" s="3"/>
    </row>
    <row r="75" spans="1:26" ht="15" customHeight="1">
      <c r="A75" s="11" t="s">
        <v>257</v>
      </c>
      <c r="I75" s="3"/>
      <c r="J75" s="3"/>
      <c r="K75" s="3"/>
      <c r="L75" s="3"/>
      <c r="M75" s="3"/>
      <c r="N75" s="3"/>
      <c r="O75" s="3"/>
      <c r="P75" s="3"/>
      <c r="Q75" s="3"/>
      <c r="R75" s="3"/>
      <c r="S75" s="3"/>
      <c r="T75" s="3"/>
      <c r="U75" s="3"/>
      <c r="V75" s="3"/>
      <c r="W75" s="3"/>
      <c r="X75" s="3"/>
      <c r="Y75" s="3"/>
      <c r="Z75" s="3"/>
    </row>
    <row r="76" spans="1:26" ht="15" customHeight="1">
      <c r="A76" s="1" t="s">
        <v>67</v>
      </c>
      <c r="B76" s="24" t="s">
        <v>258</v>
      </c>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4" type="noConversion"/>
  <hyperlinks>
    <hyperlink ref="A73" r:id="rId1" xr:uid="{00000000-0004-0000-0500-000000000000}"/>
    <hyperlink ref="A74" r:id="rId2" xr:uid="{00000000-0004-0000-0500-000001000000}"/>
    <hyperlink ref="A75" r:id="rId3" xr:uid="{00000000-0004-0000-0500-000002000000}"/>
  </hyperlinks>
  <pageMargins left="0.7" right="0.7" top="0.75" bottom="0.75" header="0" footer="0"/>
  <pageSetup orientation="portrait"/>
  <drawing r:id="rId4"/>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24" workbookViewId="0">
      <selection activeCell="D32" sqref="D32:D43"/>
    </sheetView>
  </sheetViews>
  <sheetFormatPr defaultColWidth="14.44140625" defaultRowHeight="15" customHeight="1"/>
  <cols>
    <col min="1" max="1" width="12.6640625" customWidth="1"/>
    <col min="2" max="2" width="82.88671875" customWidth="1"/>
    <col min="3" max="4" width="11.6640625" customWidth="1"/>
    <col min="5" max="6" width="13.88671875" customWidth="1"/>
    <col min="7" max="26" width="8.88671875" customWidth="1"/>
  </cols>
  <sheetData>
    <row r="1" spans="1:26" ht="60" customHeight="1">
      <c r="A1" s="1" t="s">
        <v>259</v>
      </c>
      <c r="B1" s="3"/>
      <c r="G1" s="3"/>
      <c r="H1" s="3"/>
      <c r="I1" s="3"/>
      <c r="J1" s="3"/>
      <c r="K1" s="3"/>
      <c r="L1" s="3"/>
      <c r="M1" s="3"/>
      <c r="N1" s="3"/>
      <c r="O1" s="3"/>
      <c r="P1" s="3"/>
      <c r="Q1" s="3"/>
      <c r="R1" s="3"/>
      <c r="S1" s="3"/>
      <c r="T1" s="3"/>
      <c r="U1" s="3"/>
      <c r="V1" s="3"/>
      <c r="W1" s="3"/>
      <c r="X1" s="3"/>
      <c r="Y1" s="3"/>
      <c r="Z1" s="3"/>
    </row>
    <row r="2" spans="1:26" ht="15" customHeight="1">
      <c r="A2" s="1" t="s">
        <v>260</v>
      </c>
      <c r="B2" s="3"/>
      <c r="G2" s="3"/>
      <c r="H2" s="3"/>
      <c r="I2" s="3"/>
      <c r="J2" s="3"/>
      <c r="K2" s="3"/>
      <c r="L2" s="3"/>
      <c r="M2" s="3"/>
      <c r="N2" s="3"/>
      <c r="O2" s="3"/>
      <c r="P2" s="3"/>
      <c r="Q2" s="3"/>
      <c r="R2" s="3"/>
      <c r="S2" s="3"/>
      <c r="T2" s="3"/>
      <c r="U2" s="3"/>
      <c r="V2" s="3"/>
      <c r="W2" s="3"/>
      <c r="X2" s="3"/>
      <c r="Y2" s="3"/>
      <c r="Z2" s="3"/>
    </row>
    <row r="3" spans="1:26" ht="15" customHeight="1">
      <c r="A3" s="1" t="s">
        <v>261</v>
      </c>
      <c r="B3" s="3"/>
      <c r="C3" s="5" t="s">
        <v>209</v>
      </c>
      <c r="D3" s="5" t="s">
        <v>189</v>
      </c>
      <c r="G3" s="3"/>
      <c r="H3" s="3"/>
      <c r="I3" s="3"/>
      <c r="J3" s="3"/>
      <c r="K3" s="3"/>
      <c r="L3" s="3"/>
      <c r="M3" s="3"/>
      <c r="N3" s="3"/>
      <c r="O3" s="3"/>
      <c r="P3" s="3"/>
      <c r="Q3" s="3"/>
      <c r="R3" s="3"/>
      <c r="S3" s="3"/>
      <c r="T3" s="3"/>
      <c r="U3" s="3"/>
      <c r="V3" s="3"/>
      <c r="W3" s="3"/>
      <c r="X3" s="3"/>
      <c r="Y3" s="3"/>
      <c r="Z3" s="3"/>
    </row>
    <row r="4" spans="1:26" ht="15" customHeight="1">
      <c r="A4" s="1" t="s">
        <v>262</v>
      </c>
      <c r="B4" s="3"/>
      <c r="C4" s="6" t="s">
        <v>7</v>
      </c>
      <c r="D4" s="9" t="s">
        <v>89</v>
      </c>
      <c r="G4" s="3"/>
      <c r="H4" s="3"/>
      <c r="I4" s="3"/>
      <c r="J4" s="3"/>
      <c r="K4" s="3"/>
      <c r="L4" s="3"/>
      <c r="M4" s="3"/>
      <c r="N4" s="3"/>
      <c r="O4" s="3"/>
      <c r="P4" s="3"/>
      <c r="Q4" s="3"/>
      <c r="R4" s="3"/>
      <c r="S4" s="3"/>
      <c r="T4" s="3"/>
      <c r="U4" s="3"/>
      <c r="V4" s="3"/>
      <c r="W4" s="3"/>
      <c r="X4" s="3"/>
      <c r="Y4" s="3"/>
      <c r="Z4" s="3"/>
    </row>
    <row r="5" spans="1:26" ht="15" customHeight="1">
      <c r="A5" s="1" t="s">
        <v>263</v>
      </c>
      <c r="B5" s="3"/>
      <c r="C5" s="6" t="s">
        <v>8</v>
      </c>
      <c r="D5" s="9" t="s">
        <v>5</v>
      </c>
      <c r="E5" s="7"/>
      <c r="G5" s="7"/>
      <c r="H5" s="7"/>
      <c r="I5" s="7"/>
      <c r="J5" s="7"/>
      <c r="K5" s="7"/>
      <c r="L5" s="7"/>
      <c r="M5" s="7"/>
      <c r="N5" s="7"/>
      <c r="O5" s="7"/>
      <c r="P5" s="7"/>
      <c r="Q5" s="7"/>
      <c r="R5" s="7"/>
      <c r="S5" s="7"/>
      <c r="T5" s="7"/>
      <c r="U5" s="7"/>
      <c r="V5" s="7"/>
      <c r="W5" s="7"/>
      <c r="X5" s="7"/>
      <c r="Y5" s="7"/>
      <c r="Z5" s="7"/>
    </row>
    <row r="6" spans="1:26" ht="15" customHeight="1">
      <c r="A6" s="1" t="s">
        <v>264</v>
      </c>
      <c r="B6" s="3"/>
      <c r="C6" s="6" t="s">
        <v>13</v>
      </c>
      <c r="D6" s="9" t="s">
        <v>89</v>
      </c>
      <c r="E6" s="7"/>
      <c r="G6" s="7"/>
      <c r="H6" s="7"/>
      <c r="I6" s="7"/>
      <c r="J6" s="7"/>
      <c r="K6" s="7"/>
      <c r="L6" s="7"/>
      <c r="M6" s="7"/>
      <c r="N6" s="7"/>
      <c r="O6" s="7"/>
      <c r="P6" s="7"/>
      <c r="Q6" s="7"/>
      <c r="R6" s="7"/>
      <c r="S6" s="7"/>
      <c r="T6" s="7"/>
      <c r="U6" s="7"/>
      <c r="V6" s="7"/>
      <c r="W6" s="7"/>
      <c r="X6" s="7"/>
      <c r="Y6" s="7"/>
      <c r="Z6" s="7"/>
    </row>
    <row r="7" spans="1:26" ht="15" customHeight="1">
      <c r="A7" s="1" t="s">
        <v>265</v>
      </c>
      <c r="B7" s="3"/>
      <c r="C7" s="6" t="s">
        <v>16</v>
      </c>
      <c r="D7" s="9" t="s">
        <v>89</v>
      </c>
      <c r="E7" s="7"/>
      <c r="G7" s="7"/>
      <c r="H7" s="7"/>
      <c r="I7" s="7"/>
      <c r="J7" s="7"/>
      <c r="K7" s="7"/>
      <c r="L7" s="7"/>
      <c r="M7" s="7"/>
      <c r="N7" s="7"/>
      <c r="O7" s="7"/>
      <c r="P7" s="7"/>
      <c r="Q7" s="7"/>
      <c r="R7" s="7"/>
      <c r="S7" s="7"/>
      <c r="T7" s="7"/>
      <c r="U7" s="7"/>
      <c r="V7" s="7"/>
      <c r="W7" s="7"/>
      <c r="X7" s="7"/>
      <c r="Y7" s="7"/>
      <c r="Z7" s="7"/>
    </row>
    <row r="8" spans="1:26" ht="15" customHeight="1">
      <c r="A8" s="1" t="s">
        <v>266</v>
      </c>
      <c r="B8" s="3"/>
      <c r="C8" s="6" t="s">
        <v>267</v>
      </c>
      <c r="D8" s="9" t="s">
        <v>89</v>
      </c>
      <c r="E8" s="7"/>
      <c r="G8" s="7"/>
      <c r="H8" s="7"/>
      <c r="I8" s="7"/>
      <c r="J8" s="7"/>
      <c r="K8" s="7"/>
      <c r="L8" s="7"/>
      <c r="M8" s="7"/>
      <c r="N8" s="7"/>
      <c r="O8" s="7"/>
      <c r="P8" s="7"/>
      <c r="Q8" s="7"/>
      <c r="R8" s="7"/>
      <c r="S8" s="7"/>
      <c r="T8" s="7"/>
      <c r="U8" s="7"/>
      <c r="V8" s="7"/>
      <c r="W8" s="7"/>
      <c r="X8" s="7"/>
      <c r="Y8" s="7"/>
      <c r="Z8" s="7"/>
    </row>
    <row r="9" spans="1:26" ht="15" customHeight="1">
      <c r="A9" s="1" t="s">
        <v>268</v>
      </c>
      <c r="B9" s="3"/>
      <c r="C9" s="6" t="s">
        <v>269</v>
      </c>
      <c r="D9" s="9" t="s">
        <v>89</v>
      </c>
      <c r="E9" s="7"/>
      <c r="G9" s="7"/>
      <c r="H9" s="7"/>
      <c r="I9" s="7"/>
      <c r="J9" s="7"/>
      <c r="K9" s="7"/>
      <c r="L9" s="7"/>
      <c r="M9" s="7"/>
      <c r="N9" s="7"/>
      <c r="O9" s="7"/>
      <c r="P9" s="7"/>
      <c r="Q9" s="7"/>
      <c r="R9" s="7"/>
      <c r="S9" s="7"/>
      <c r="T9" s="7"/>
      <c r="U9" s="7"/>
      <c r="V9" s="7"/>
      <c r="W9" s="7"/>
      <c r="X9" s="7"/>
      <c r="Y9" s="7"/>
      <c r="Z9" s="7"/>
    </row>
    <row r="10" spans="1:26" ht="15" customHeight="1">
      <c r="A10" s="1" t="s">
        <v>26</v>
      </c>
      <c r="B10" s="3"/>
      <c r="C10" s="6" t="s">
        <v>270</v>
      </c>
      <c r="D10" s="9" t="s">
        <v>195</v>
      </c>
      <c r="E10" s="7"/>
      <c r="G10" s="7"/>
      <c r="H10" s="7"/>
      <c r="I10" s="7"/>
      <c r="J10" s="7"/>
      <c r="K10" s="7"/>
      <c r="L10" s="7"/>
      <c r="M10" s="7"/>
      <c r="N10" s="7"/>
      <c r="O10" s="7"/>
      <c r="P10" s="7"/>
      <c r="Q10" s="7"/>
      <c r="R10" s="7"/>
      <c r="S10" s="7"/>
      <c r="T10" s="7"/>
      <c r="U10" s="7"/>
      <c r="V10" s="7"/>
      <c r="W10" s="7"/>
      <c r="X10" s="7"/>
      <c r="Y10" s="7"/>
      <c r="Z10" s="7"/>
    </row>
    <row r="11" spans="1:26" ht="15" customHeight="1">
      <c r="A11" s="1"/>
      <c r="B11" s="3"/>
      <c r="C11" s="6" t="s">
        <v>23</v>
      </c>
      <c r="D11" s="9" t="s">
        <v>195</v>
      </c>
      <c r="E11" s="7"/>
      <c r="G11" s="7"/>
      <c r="H11" s="7"/>
      <c r="I11" s="7"/>
      <c r="J11" s="7"/>
      <c r="K11" s="7"/>
      <c r="L11" s="7"/>
      <c r="M11" s="7"/>
      <c r="N11" s="7"/>
      <c r="O11" s="7"/>
      <c r="P11" s="7"/>
      <c r="Q11" s="7"/>
      <c r="R11" s="7"/>
      <c r="S11" s="7"/>
      <c r="T11" s="7"/>
      <c r="U11" s="7"/>
      <c r="V11" s="7"/>
      <c r="W11" s="7"/>
      <c r="X11" s="7"/>
      <c r="Y11" s="7"/>
      <c r="Z11" s="7"/>
    </row>
    <row r="12" spans="1:26" ht="15" customHeight="1">
      <c r="A12" s="1"/>
      <c r="B12" s="3"/>
      <c r="C12" s="6" t="s">
        <v>11</v>
      </c>
      <c r="D12" s="9" t="s">
        <v>5</v>
      </c>
      <c r="E12" s="7"/>
      <c r="G12" s="7"/>
      <c r="H12" s="7"/>
      <c r="I12" s="7"/>
      <c r="J12" s="7"/>
      <c r="K12" s="7"/>
      <c r="L12" s="7"/>
      <c r="M12" s="7"/>
      <c r="N12" s="7"/>
      <c r="O12" s="7"/>
      <c r="P12" s="7"/>
      <c r="Q12" s="7"/>
      <c r="R12" s="7"/>
      <c r="S12" s="7"/>
      <c r="T12" s="7"/>
      <c r="U12" s="7"/>
      <c r="V12" s="7"/>
      <c r="W12" s="7"/>
      <c r="X12" s="7"/>
      <c r="Y12" s="7"/>
      <c r="Z12" s="7"/>
    </row>
    <row r="13" spans="1:26" ht="15" customHeight="1">
      <c r="A13" s="1"/>
      <c r="B13" s="3"/>
      <c r="C13" s="6" t="s">
        <v>27</v>
      </c>
      <c r="D13" s="9" t="s">
        <v>195</v>
      </c>
      <c r="E13" s="7"/>
      <c r="G13" s="7"/>
      <c r="H13" s="7"/>
      <c r="I13" s="7"/>
      <c r="J13" s="7"/>
      <c r="K13" s="7"/>
      <c r="L13" s="7"/>
      <c r="M13" s="7"/>
      <c r="N13" s="7"/>
      <c r="O13" s="7"/>
      <c r="P13" s="7"/>
      <c r="Q13" s="7"/>
      <c r="R13" s="7"/>
      <c r="S13" s="7"/>
      <c r="T13" s="7"/>
      <c r="U13" s="7"/>
      <c r="V13" s="7"/>
      <c r="W13" s="7"/>
      <c r="X13" s="7"/>
      <c r="Y13" s="7"/>
      <c r="Z13" s="7"/>
    </row>
    <row r="14" spans="1:26" ht="15" customHeight="1">
      <c r="A14" s="1"/>
      <c r="B14" s="3"/>
      <c r="C14" s="6" t="s">
        <v>28</v>
      </c>
      <c r="D14" s="9" t="s">
        <v>195</v>
      </c>
      <c r="E14" s="7"/>
      <c r="G14" s="7"/>
      <c r="H14" s="7"/>
      <c r="I14" s="7"/>
      <c r="J14" s="7"/>
      <c r="K14" s="7"/>
      <c r="L14" s="7"/>
      <c r="M14" s="7"/>
      <c r="N14" s="7"/>
      <c r="O14" s="7"/>
      <c r="P14" s="7"/>
      <c r="Q14" s="7"/>
      <c r="R14" s="7"/>
      <c r="S14" s="7"/>
      <c r="T14" s="7"/>
      <c r="U14" s="7"/>
      <c r="V14" s="7"/>
      <c r="W14" s="7"/>
      <c r="X14" s="7"/>
      <c r="Y14" s="7"/>
      <c r="Z14" s="7"/>
    </row>
    <row r="15" spans="1:26" ht="15" customHeight="1">
      <c r="A15" s="1"/>
      <c r="B15" s="3"/>
      <c r="C15" s="6" t="s">
        <v>29</v>
      </c>
      <c r="D15" s="9" t="s">
        <v>195</v>
      </c>
      <c r="E15" s="7"/>
      <c r="G15" s="7"/>
      <c r="H15" s="7"/>
      <c r="I15" s="7"/>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273</v>
      </c>
      <c r="B29" s="3"/>
      <c r="G29" s="3"/>
      <c r="H29" s="3"/>
      <c r="I29" s="3"/>
      <c r="J29" s="3"/>
      <c r="K29" s="3"/>
      <c r="L29" s="3"/>
      <c r="M29" s="3"/>
      <c r="N29" s="3"/>
      <c r="O29" s="3"/>
      <c r="P29" s="3"/>
      <c r="Q29" s="3"/>
      <c r="R29" s="3"/>
      <c r="S29" s="3"/>
      <c r="T29" s="3"/>
      <c r="U29" s="3"/>
      <c r="V29" s="3"/>
      <c r="W29" s="3"/>
      <c r="X29" s="3"/>
      <c r="Y29" s="3"/>
      <c r="Z29" s="3"/>
    </row>
    <row r="30" spans="1:26" ht="15" customHeight="1">
      <c r="A30" s="1" t="s">
        <v>274</v>
      </c>
      <c r="B30" s="3"/>
      <c r="E30" s="3"/>
      <c r="G30" s="3"/>
      <c r="H30" s="3"/>
      <c r="I30" s="3"/>
      <c r="J30" s="3"/>
      <c r="K30" s="3"/>
      <c r="L30" s="3"/>
      <c r="M30" s="3"/>
      <c r="N30" s="3"/>
      <c r="O30" s="3"/>
      <c r="P30" s="3"/>
      <c r="Q30" s="3"/>
      <c r="R30" s="3"/>
      <c r="S30" s="3"/>
      <c r="T30" s="3"/>
      <c r="U30" s="3"/>
      <c r="V30" s="3"/>
      <c r="W30" s="3"/>
      <c r="X30" s="3"/>
      <c r="Y30" s="3"/>
      <c r="Z30" s="3"/>
    </row>
    <row r="31" spans="1:26" ht="15"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spans="1:26" ht="15" customHeight="1">
      <c r="A32" s="1" t="s">
        <v>276</v>
      </c>
      <c r="B32" s="3"/>
      <c r="C32" s="6" t="s">
        <v>7</v>
      </c>
      <c r="D32" s="6" t="s">
        <v>89</v>
      </c>
      <c r="E32" s="3"/>
      <c r="F32" s="6" t="s">
        <v>89</v>
      </c>
      <c r="G32" s="3"/>
      <c r="H32" s="3"/>
      <c r="I32" s="3"/>
      <c r="J32" s="3"/>
      <c r="K32" s="3"/>
      <c r="L32" s="3"/>
      <c r="M32" s="3"/>
      <c r="N32" s="3"/>
      <c r="O32" s="3"/>
      <c r="P32" s="3"/>
      <c r="Q32" s="3"/>
      <c r="R32" s="3"/>
      <c r="S32" s="3"/>
      <c r="T32" s="3"/>
      <c r="U32" s="3"/>
      <c r="V32" s="3"/>
      <c r="W32" s="3"/>
      <c r="X32" s="3"/>
      <c r="Y32" s="3"/>
      <c r="Z32" s="3"/>
    </row>
    <row r="33" spans="1:26" ht="15" customHeight="1">
      <c r="A33" s="1" t="s">
        <v>277</v>
      </c>
      <c r="B33" s="3"/>
      <c r="C33" s="6" t="s">
        <v>8</v>
      </c>
      <c r="D33" s="6" t="s">
        <v>5</v>
      </c>
      <c r="E33" s="3"/>
      <c r="F33" s="6" t="s">
        <v>5</v>
      </c>
      <c r="G33" s="3"/>
      <c r="H33" s="3"/>
      <c r="I33" s="3"/>
      <c r="J33" s="3"/>
      <c r="K33" s="3"/>
      <c r="L33" s="3"/>
      <c r="M33" s="3"/>
      <c r="N33" s="3"/>
      <c r="O33" s="3"/>
      <c r="P33" s="3"/>
      <c r="Q33" s="3"/>
      <c r="R33" s="3"/>
      <c r="S33" s="3"/>
      <c r="T33" s="3"/>
      <c r="U33" s="3"/>
      <c r="V33" s="3"/>
      <c r="W33" s="3"/>
      <c r="X33" s="3"/>
      <c r="Y33" s="3"/>
      <c r="Z33" s="3"/>
    </row>
    <row r="34" spans="1:26" ht="15" customHeight="1">
      <c r="A34" s="1" t="s">
        <v>278</v>
      </c>
      <c r="B34" s="3"/>
      <c r="C34" s="6" t="s">
        <v>13</v>
      </c>
      <c r="D34" s="6" t="s">
        <v>195</v>
      </c>
      <c r="E34" s="3"/>
      <c r="F34" s="6" t="s">
        <v>195</v>
      </c>
      <c r="G34" s="3"/>
      <c r="H34" s="3"/>
      <c r="I34" s="3"/>
      <c r="J34" s="3"/>
      <c r="K34" s="3"/>
      <c r="L34" s="3"/>
      <c r="M34" s="3"/>
      <c r="N34" s="3"/>
      <c r="O34" s="3"/>
      <c r="P34" s="3"/>
      <c r="Q34" s="3"/>
      <c r="R34" s="3"/>
      <c r="S34" s="3"/>
      <c r="T34" s="3"/>
      <c r="U34" s="3"/>
      <c r="V34" s="3"/>
      <c r="W34" s="3"/>
      <c r="X34" s="3"/>
      <c r="Y34" s="3"/>
      <c r="Z34" s="3"/>
    </row>
    <row r="35" spans="1:26" ht="15" customHeight="1">
      <c r="A35" s="1" t="s">
        <v>279</v>
      </c>
      <c r="B35" s="3"/>
      <c r="C35" s="6" t="s">
        <v>16</v>
      </c>
      <c r="D35" s="6" t="s">
        <v>89</v>
      </c>
      <c r="E35" s="3"/>
      <c r="G35" s="3"/>
      <c r="H35" s="3"/>
      <c r="I35" s="3"/>
      <c r="J35" s="3"/>
      <c r="K35" s="3"/>
      <c r="L35" s="3"/>
      <c r="M35" s="3"/>
      <c r="N35" s="3"/>
      <c r="O35" s="3"/>
      <c r="P35" s="3"/>
      <c r="Q35" s="3"/>
      <c r="R35" s="3"/>
      <c r="S35" s="3"/>
      <c r="T35" s="3"/>
      <c r="U35" s="3"/>
      <c r="V35" s="3"/>
      <c r="W35" s="3"/>
      <c r="X35" s="3"/>
      <c r="Y35" s="3"/>
      <c r="Z35" s="3"/>
    </row>
    <row r="36" spans="1:26" ht="15" customHeight="1">
      <c r="A36" s="1" t="s">
        <v>280</v>
      </c>
      <c r="B36" s="3"/>
      <c r="C36" s="6" t="s">
        <v>267</v>
      </c>
      <c r="D36" s="6" t="s">
        <v>89</v>
      </c>
      <c r="G36" s="3"/>
      <c r="H36" s="3"/>
      <c r="I36" s="3"/>
      <c r="J36" s="3"/>
      <c r="K36" s="3"/>
      <c r="L36" s="3"/>
      <c r="M36" s="3"/>
      <c r="N36" s="3"/>
      <c r="O36" s="3"/>
      <c r="P36" s="3"/>
      <c r="Q36" s="3"/>
      <c r="R36" s="3"/>
      <c r="S36" s="3"/>
      <c r="T36" s="3"/>
      <c r="U36" s="3"/>
      <c r="V36" s="3"/>
      <c r="W36" s="3"/>
      <c r="X36" s="3"/>
      <c r="Y36" s="3"/>
      <c r="Z36" s="3"/>
    </row>
    <row r="37" spans="1:26" ht="15" customHeight="1">
      <c r="A37" s="1" t="s">
        <v>281</v>
      </c>
      <c r="B37" s="3"/>
      <c r="C37" s="6" t="s">
        <v>269</v>
      </c>
      <c r="D37" s="6" t="s">
        <v>89</v>
      </c>
      <c r="G37" s="3"/>
      <c r="H37" s="3"/>
      <c r="I37" s="3"/>
      <c r="J37" s="3"/>
      <c r="K37" s="3"/>
      <c r="L37" s="3"/>
      <c r="M37" s="3"/>
      <c r="N37" s="3"/>
      <c r="O37" s="3"/>
      <c r="P37" s="3"/>
      <c r="Q37" s="3"/>
      <c r="R37" s="3"/>
      <c r="S37" s="3"/>
      <c r="T37" s="3"/>
      <c r="U37" s="3"/>
      <c r="V37" s="3"/>
      <c r="W37" s="3"/>
      <c r="X37" s="3"/>
      <c r="Y37" s="3"/>
      <c r="Z37" s="3"/>
    </row>
    <row r="38" spans="1:26" ht="15" customHeight="1">
      <c r="A38" s="1" t="s">
        <v>223</v>
      </c>
      <c r="B38" s="3"/>
      <c r="C38" s="6" t="s">
        <v>270</v>
      </c>
      <c r="D38" s="6" t="s">
        <v>195</v>
      </c>
      <c r="G38" s="3"/>
      <c r="H38" s="3"/>
      <c r="I38" s="3"/>
      <c r="J38" s="3"/>
      <c r="K38" s="3"/>
      <c r="L38" s="3"/>
      <c r="M38" s="3"/>
      <c r="N38" s="3"/>
      <c r="O38" s="3"/>
      <c r="P38" s="3"/>
      <c r="Q38" s="3"/>
      <c r="R38" s="3"/>
      <c r="S38" s="3"/>
      <c r="T38" s="3"/>
      <c r="U38" s="3"/>
      <c r="V38" s="3"/>
      <c r="W38" s="3"/>
      <c r="X38" s="3"/>
      <c r="Y38" s="3"/>
      <c r="Z38" s="3"/>
    </row>
    <row r="39" spans="1:26" ht="15" customHeight="1">
      <c r="A39" s="1"/>
      <c r="B39" s="3"/>
      <c r="C39" s="6" t="s">
        <v>23</v>
      </c>
      <c r="D39" s="6" t="s">
        <v>195</v>
      </c>
      <c r="G39" s="3"/>
      <c r="H39" s="3"/>
      <c r="I39" s="3"/>
      <c r="J39" s="3"/>
      <c r="K39" s="3"/>
      <c r="L39" s="3"/>
      <c r="M39" s="3"/>
      <c r="N39" s="3"/>
      <c r="O39" s="3"/>
      <c r="P39" s="3"/>
      <c r="Q39" s="3"/>
      <c r="R39" s="3"/>
      <c r="S39" s="3"/>
      <c r="T39" s="3"/>
      <c r="U39" s="3"/>
      <c r="V39" s="3"/>
      <c r="W39" s="3"/>
      <c r="X39" s="3"/>
      <c r="Y39" s="3"/>
      <c r="Z39" s="3"/>
    </row>
    <row r="40" spans="1:26" ht="15" customHeight="1">
      <c r="A40" s="1"/>
      <c r="B40" s="3"/>
      <c r="C40" s="6" t="s">
        <v>11</v>
      </c>
      <c r="D40" s="6" t="s">
        <v>5</v>
      </c>
      <c r="G40" s="3"/>
      <c r="H40" s="3"/>
      <c r="I40" s="3"/>
      <c r="J40" s="3"/>
      <c r="K40" s="3"/>
      <c r="L40" s="3"/>
      <c r="M40" s="3"/>
      <c r="N40" s="3"/>
      <c r="O40" s="3"/>
      <c r="P40" s="3"/>
      <c r="Q40" s="3"/>
      <c r="R40" s="3"/>
      <c r="S40" s="3"/>
      <c r="T40" s="3"/>
      <c r="U40" s="3"/>
      <c r="V40" s="3"/>
      <c r="W40" s="3"/>
      <c r="X40" s="3"/>
      <c r="Y40" s="3"/>
      <c r="Z40" s="3"/>
    </row>
    <row r="41" spans="1:26" ht="15" customHeight="1">
      <c r="A41" s="1"/>
      <c r="B41" s="3"/>
      <c r="C41" s="6" t="s">
        <v>27</v>
      </c>
      <c r="D41" s="6" t="s">
        <v>195</v>
      </c>
      <c r="G41" s="3"/>
      <c r="H41" s="3"/>
      <c r="I41" s="3"/>
      <c r="J41" s="3"/>
      <c r="K41" s="3"/>
      <c r="L41" s="3"/>
      <c r="M41" s="3"/>
      <c r="N41" s="3"/>
      <c r="O41" s="3"/>
      <c r="P41" s="3"/>
      <c r="Q41" s="3"/>
      <c r="R41" s="3"/>
      <c r="S41" s="3"/>
      <c r="T41" s="3"/>
      <c r="U41" s="3"/>
      <c r="V41" s="3"/>
      <c r="W41" s="3"/>
      <c r="X41" s="3"/>
      <c r="Y41" s="3"/>
      <c r="Z41" s="3"/>
    </row>
    <row r="42" spans="1:26" ht="15" customHeight="1">
      <c r="A42" s="1"/>
      <c r="B42" s="3"/>
      <c r="C42" s="6" t="s">
        <v>28</v>
      </c>
      <c r="D42" s="6" t="s">
        <v>195</v>
      </c>
      <c r="G42" s="3"/>
      <c r="H42" s="3"/>
      <c r="I42" s="3"/>
      <c r="J42" s="3"/>
      <c r="K42" s="3"/>
      <c r="L42" s="3"/>
      <c r="M42" s="3"/>
      <c r="N42" s="3"/>
      <c r="O42" s="3"/>
      <c r="P42" s="3"/>
      <c r="Q42" s="3"/>
      <c r="R42" s="3"/>
      <c r="S42" s="3"/>
      <c r="T42" s="3"/>
      <c r="U42" s="3"/>
      <c r="V42" s="3"/>
      <c r="W42" s="3"/>
      <c r="X42" s="3"/>
      <c r="Y42" s="3"/>
      <c r="Z42" s="3"/>
    </row>
    <row r="43" spans="1:26" ht="15" customHeight="1">
      <c r="A43" s="1"/>
      <c r="B43" s="3"/>
      <c r="C43" s="6" t="s">
        <v>29</v>
      </c>
      <c r="D43" s="6" t="s">
        <v>195</v>
      </c>
      <c r="G43" s="3"/>
      <c r="H43" s="3"/>
      <c r="I43" s="3"/>
      <c r="J43" s="3"/>
      <c r="K43" s="3"/>
      <c r="L43" s="3"/>
      <c r="M43" s="3"/>
      <c r="N43" s="3"/>
      <c r="O43" s="3"/>
      <c r="P43" s="3"/>
      <c r="Q43" s="3"/>
      <c r="R43" s="3"/>
      <c r="S43" s="3"/>
      <c r="T43" s="3"/>
      <c r="U43" s="3"/>
      <c r="V43" s="3"/>
      <c r="W43" s="3"/>
      <c r="X43" s="3"/>
      <c r="Y43" s="3"/>
      <c r="Z43" s="3"/>
    </row>
    <row r="44" spans="1:26" ht="15" customHeight="1">
      <c r="A44" s="1"/>
      <c r="B44" s="3"/>
      <c r="C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t="s">
        <v>62</v>
      </c>
      <c r="B60" s="3"/>
      <c r="G60" s="3"/>
      <c r="H60" s="3"/>
      <c r="I60" s="3"/>
      <c r="J60" s="3"/>
      <c r="K60" s="3"/>
      <c r="L60" s="3"/>
      <c r="M60" s="3"/>
      <c r="N60" s="3"/>
      <c r="O60" s="3"/>
      <c r="P60" s="3"/>
      <c r="Q60" s="3"/>
      <c r="R60" s="3"/>
      <c r="S60" s="3"/>
      <c r="T60" s="3"/>
      <c r="U60" s="3"/>
      <c r="V60" s="3"/>
      <c r="W60" s="3"/>
      <c r="X60" s="3"/>
      <c r="Y60" s="3"/>
      <c r="Z60" s="3"/>
    </row>
    <row r="61" spans="1:26" ht="15" customHeight="1">
      <c r="A61" s="11" t="s">
        <v>282</v>
      </c>
      <c r="B61" s="3"/>
      <c r="G61" s="3"/>
      <c r="H61" s="3"/>
      <c r="I61" s="3"/>
      <c r="J61" s="3"/>
      <c r="K61" s="3"/>
      <c r="L61" s="3"/>
      <c r="M61" s="3"/>
      <c r="N61" s="3"/>
      <c r="O61" s="3"/>
      <c r="P61" s="3"/>
      <c r="Q61" s="3"/>
      <c r="R61" s="3"/>
      <c r="S61" s="3"/>
      <c r="T61" s="3"/>
      <c r="U61" s="3"/>
      <c r="V61" s="3"/>
      <c r="W61" s="3"/>
      <c r="X61" s="3"/>
      <c r="Y61" s="3"/>
      <c r="Z61" s="3"/>
    </row>
    <row r="62" spans="1:26" ht="15" customHeight="1">
      <c r="A62" s="11" t="s">
        <v>283</v>
      </c>
      <c r="B62" s="3"/>
      <c r="G62" s="3"/>
      <c r="H62" s="3"/>
      <c r="I62" s="3"/>
      <c r="J62" s="3"/>
      <c r="K62" s="3"/>
      <c r="L62" s="3"/>
      <c r="M62" s="3"/>
      <c r="N62" s="3"/>
      <c r="O62" s="3"/>
      <c r="P62" s="3"/>
      <c r="Q62" s="3"/>
      <c r="R62" s="3"/>
      <c r="S62" s="3"/>
      <c r="T62" s="3"/>
      <c r="U62" s="3"/>
      <c r="V62" s="3"/>
      <c r="W62" s="3"/>
      <c r="X62" s="3"/>
      <c r="Y62" s="3"/>
      <c r="Z62" s="3"/>
    </row>
    <row r="63" spans="1:26" ht="15" customHeight="1">
      <c r="A63" s="1" t="s">
        <v>67</v>
      </c>
      <c r="B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InputMessage="1" showErrorMessage="1" sqref="D4:D15" xr:uid="{C7C26529-FF57-4010-A212-2561864D2F56}">
      <formula1>"Produce,Meat,Bakery"</formula1>
    </dataValidation>
    <dataValidation type="list" allowBlank="1" showInputMessage="1" showErrorMessage="1" sqref="D32:D43" xr:uid="{795A27B0-F2E8-49B3-9FDF-F16FEB9ACD54}">
      <formula1>$F$32:$F$34</formula1>
    </dataValidation>
  </dataValidations>
  <hyperlinks>
    <hyperlink ref="A61" r:id="rId1" xr:uid="{00000000-0004-0000-0600-000000000000}"/>
    <hyperlink ref="A62" r:id="rId2" xr:uid="{00000000-0004-0000-0600-000001000000}"/>
  </hyperlinks>
  <pageMargins left="0.7" right="0.7" top="0.75" bottom="0.75" header="0" footer="0"/>
  <pageSetup orientation="portrait"/>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opLeftCell="A20" workbookViewId="0">
      <selection activeCell="C37" sqref="C37"/>
    </sheetView>
  </sheetViews>
  <sheetFormatPr defaultColWidth="14.44140625" defaultRowHeight="15" customHeight="1"/>
  <cols>
    <col min="1" max="1" width="12.6640625" customWidth="1"/>
    <col min="2" max="2" width="82.88671875" customWidth="1"/>
    <col min="3" max="3" width="13.88671875" customWidth="1"/>
    <col min="4" max="4" width="11" customWidth="1"/>
    <col min="5" max="5" width="10.88671875" customWidth="1"/>
    <col min="6" max="7" width="11.88671875" customWidth="1"/>
    <col min="8" max="26" width="8.88671875" customWidth="1"/>
  </cols>
  <sheetData>
    <row r="1" spans="1:26" ht="60" customHeight="1">
      <c r="A1" s="1" t="s">
        <v>284</v>
      </c>
      <c r="B1" s="3"/>
      <c r="H1" s="3"/>
      <c r="I1" s="3"/>
      <c r="J1" s="3"/>
      <c r="K1" s="3"/>
      <c r="L1" s="3"/>
      <c r="M1" s="3"/>
      <c r="N1" s="3"/>
      <c r="O1" s="3"/>
      <c r="P1" s="3"/>
      <c r="Q1" s="3"/>
      <c r="R1" s="3"/>
      <c r="S1" s="3"/>
      <c r="T1" s="3"/>
      <c r="U1" s="3"/>
      <c r="V1" s="3"/>
      <c r="W1" s="3"/>
      <c r="X1" s="3"/>
      <c r="Y1" s="3"/>
      <c r="Z1" s="3"/>
    </row>
    <row r="2" spans="1:26" ht="15" customHeight="1">
      <c r="A2" s="1" t="s">
        <v>285</v>
      </c>
      <c r="B2" s="3"/>
      <c r="H2" s="3"/>
      <c r="I2" s="3"/>
      <c r="J2" s="3"/>
      <c r="K2" s="3"/>
      <c r="L2" s="3"/>
      <c r="M2" s="3"/>
      <c r="N2" s="3"/>
      <c r="O2" s="3"/>
      <c r="P2" s="3"/>
      <c r="Q2" s="3"/>
      <c r="R2" s="3"/>
      <c r="S2" s="3"/>
      <c r="T2" s="3"/>
      <c r="U2" s="3"/>
      <c r="V2" s="3"/>
      <c r="W2" s="3"/>
      <c r="X2" s="3"/>
      <c r="Y2" s="3"/>
      <c r="Z2" s="3"/>
    </row>
    <row r="3" spans="1:26" ht="15" customHeight="1">
      <c r="A3" s="1" t="s">
        <v>286</v>
      </c>
      <c r="B3" s="3"/>
      <c r="H3" s="3"/>
      <c r="I3" s="3"/>
      <c r="J3" s="3"/>
      <c r="K3" s="3"/>
      <c r="L3" s="3"/>
      <c r="M3" s="3"/>
      <c r="N3" s="3"/>
      <c r="O3" s="3"/>
      <c r="P3" s="3"/>
      <c r="Q3" s="3"/>
      <c r="R3" s="3"/>
      <c r="S3" s="3"/>
      <c r="T3" s="3"/>
      <c r="U3" s="3"/>
      <c r="V3" s="3"/>
      <c r="W3" s="3"/>
      <c r="X3" s="3"/>
      <c r="Y3" s="3"/>
      <c r="Z3" s="3"/>
    </row>
    <row r="4" spans="1:26" ht="15" customHeight="1">
      <c r="A4" s="1" t="s">
        <v>287</v>
      </c>
      <c r="B4" s="3"/>
      <c r="H4" s="3"/>
      <c r="I4" s="3"/>
      <c r="J4" s="3"/>
      <c r="K4" s="3"/>
      <c r="L4" s="3"/>
      <c r="M4" s="3"/>
      <c r="N4" s="3"/>
      <c r="O4" s="3"/>
      <c r="P4" s="3"/>
      <c r="Q4" s="3"/>
      <c r="R4" s="3"/>
      <c r="S4" s="3"/>
      <c r="T4" s="3"/>
      <c r="U4" s="3"/>
      <c r="V4" s="3"/>
      <c r="W4" s="3"/>
      <c r="X4" s="3"/>
      <c r="Y4" s="3"/>
      <c r="Z4" s="3"/>
    </row>
    <row r="5" spans="1:26" ht="15" customHeight="1">
      <c r="A5" s="1" t="s">
        <v>288</v>
      </c>
      <c r="B5" s="3"/>
      <c r="C5" s="24" t="s">
        <v>189</v>
      </c>
      <c r="D5" s="24" t="s">
        <v>86</v>
      </c>
      <c r="E5" s="24" t="s">
        <v>190</v>
      </c>
      <c r="F5" s="24" t="s">
        <v>191</v>
      </c>
      <c r="G5" s="24" t="s">
        <v>192</v>
      </c>
      <c r="H5" s="7"/>
      <c r="I5" s="7"/>
      <c r="J5" s="7"/>
      <c r="K5" s="7"/>
      <c r="L5" s="7"/>
      <c r="M5" s="7"/>
      <c r="N5" s="7"/>
      <c r="O5" s="7"/>
      <c r="P5" s="7"/>
      <c r="Q5" s="7"/>
      <c r="R5" s="7"/>
      <c r="S5" s="7"/>
      <c r="T5" s="7"/>
      <c r="U5" s="7"/>
      <c r="V5" s="7"/>
      <c r="W5" s="7"/>
      <c r="X5" s="7"/>
      <c r="Y5" s="7"/>
      <c r="Z5" s="7"/>
    </row>
    <row r="6" spans="1:26" ht="15" customHeight="1">
      <c r="A6" s="1" t="s">
        <v>289</v>
      </c>
      <c r="B6" s="3"/>
      <c r="C6" s="24" t="s">
        <v>89</v>
      </c>
      <c r="D6" s="24" t="s">
        <v>197</v>
      </c>
      <c r="E6" s="23">
        <v>30000</v>
      </c>
      <c r="F6" s="23">
        <v>80000</v>
      </c>
      <c r="G6" s="23">
        <v>30000</v>
      </c>
      <c r="H6" s="7"/>
      <c r="I6" s="7"/>
      <c r="J6" s="7"/>
      <c r="K6" s="7"/>
      <c r="L6" s="7"/>
      <c r="M6" s="7"/>
      <c r="N6" s="7"/>
      <c r="O6" s="7"/>
      <c r="P6" s="7"/>
      <c r="Q6" s="7"/>
      <c r="R6" s="7"/>
      <c r="S6" s="7"/>
      <c r="T6" s="7"/>
      <c r="U6" s="7"/>
      <c r="V6" s="7"/>
      <c r="W6" s="7"/>
      <c r="X6" s="7"/>
      <c r="Y6" s="7"/>
      <c r="Z6" s="7"/>
    </row>
    <row r="7" spans="1:26" ht="15" customHeight="1">
      <c r="A7" s="1" t="s">
        <v>290</v>
      </c>
      <c r="B7" s="3"/>
      <c r="C7" s="24" t="s">
        <v>89</v>
      </c>
      <c r="D7" s="24" t="s">
        <v>3</v>
      </c>
      <c r="E7" s="23">
        <v>10000</v>
      </c>
      <c r="F7" s="23">
        <v>30000</v>
      </c>
      <c r="G7" s="23">
        <v>40000</v>
      </c>
      <c r="H7" s="7"/>
      <c r="I7" s="7"/>
      <c r="J7" s="7"/>
      <c r="K7" s="7"/>
      <c r="L7" s="7"/>
      <c r="M7" s="7"/>
      <c r="N7" s="7"/>
      <c r="O7" s="7"/>
      <c r="P7" s="7"/>
      <c r="Q7" s="7"/>
      <c r="R7" s="7"/>
      <c r="S7" s="7"/>
      <c r="T7" s="7"/>
      <c r="U7" s="7"/>
      <c r="V7" s="7"/>
      <c r="W7" s="7"/>
      <c r="X7" s="7"/>
      <c r="Y7" s="7"/>
      <c r="Z7" s="7"/>
    </row>
    <row r="8" spans="1:26" ht="15" customHeight="1">
      <c r="A8" s="1" t="s">
        <v>291</v>
      </c>
      <c r="B8" s="3"/>
      <c r="C8" s="24" t="s">
        <v>195</v>
      </c>
      <c r="D8" s="24" t="s">
        <v>200</v>
      </c>
      <c r="E8" s="23">
        <v>30000</v>
      </c>
      <c r="F8" s="23">
        <v>15000</v>
      </c>
      <c r="G8" s="23">
        <v>20000</v>
      </c>
      <c r="H8" s="7"/>
      <c r="I8" s="7"/>
      <c r="J8" s="7"/>
      <c r="K8" s="7"/>
      <c r="L8" s="7"/>
      <c r="M8" s="7"/>
      <c r="N8" s="7"/>
      <c r="O8" s="7"/>
      <c r="P8" s="7"/>
      <c r="Q8" s="7"/>
      <c r="R8" s="7"/>
      <c r="S8" s="7"/>
      <c r="T8" s="7"/>
      <c r="U8" s="7"/>
      <c r="V8" s="7"/>
      <c r="W8" s="7"/>
      <c r="X8" s="7"/>
      <c r="Y8" s="7"/>
      <c r="Z8" s="7"/>
    </row>
    <row r="9" spans="1:26" ht="15" customHeight="1">
      <c r="A9" s="1" t="s">
        <v>292</v>
      </c>
      <c r="B9" s="3"/>
      <c r="C9" s="24" t="s">
        <v>195</v>
      </c>
      <c r="D9" s="24" t="s">
        <v>196</v>
      </c>
      <c r="E9" s="23">
        <v>25000</v>
      </c>
      <c r="F9" s="23">
        <v>80000</v>
      </c>
      <c r="G9" s="23">
        <v>120000</v>
      </c>
      <c r="H9" s="7"/>
      <c r="I9" s="7"/>
      <c r="J9" s="7"/>
      <c r="K9" s="7"/>
      <c r="L9" s="7"/>
      <c r="M9" s="7"/>
      <c r="N9" s="7"/>
      <c r="O9" s="7"/>
      <c r="P9" s="7"/>
      <c r="Q9" s="7"/>
      <c r="R9" s="7"/>
      <c r="S9" s="7"/>
      <c r="T9" s="7"/>
      <c r="U9" s="7"/>
      <c r="V9" s="7"/>
      <c r="W9" s="7"/>
      <c r="X9" s="7"/>
      <c r="Y9" s="7"/>
      <c r="Z9" s="7"/>
    </row>
    <row r="10" spans="1:26" ht="15" customHeight="1">
      <c r="A10" s="1" t="s">
        <v>26</v>
      </c>
      <c r="B10" s="3"/>
      <c r="C10" s="24" t="s">
        <v>198</v>
      </c>
      <c r="D10" s="24" t="s">
        <v>235</v>
      </c>
      <c r="E10" s="23">
        <v>80000</v>
      </c>
      <c r="F10" s="23">
        <v>40000</v>
      </c>
      <c r="G10" s="23">
        <v>20000</v>
      </c>
      <c r="H10" s="7"/>
      <c r="I10" s="7"/>
      <c r="J10" s="7"/>
      <c r="K10" s="7"/>
      <c r="L10" s="7"/>
      <c r="M10" s="7"/>
      <c r="N10" s="7"/>
      <c r="O10" s="7"/>
      <c r="P10" s="7"/>
      <c r="Q10" s="7"/>
      <c r="R10" s="7"/>
      <c r="S10" s="7"/>
      <c r="T10" s="7"/>
      <c r="U10" s="7"/>
      <c r="V10" s="7"/>
      <c r="W10" s="7"/>
      <c r="X10" s="7"/>
      <c r="Y10" s="7"/>
      <c r="Z10" s="7"/>
    </row>
    <row r="11" spans="1:26" ht="15" customHeight="1">
      <c r="A11" s="1"/>
      <c r="B11" s="3"/>
      <c r="C11" s="24" t="s">
        <v>198</v>
      </c>
      <c r="D11" s="24" t="s">
        <v>199</v>
      </c>
      <c r="E11" s="23">
        <v>90000</v>
      </c>
      <c r="F11" s="23">
        <v>35000</v>
      </c>
      <c r="G11" s="23">
        <v>25000</v>
      </c>
      <c r="H11" s="7"/>
      <c r="I11" s="7"/>
      <c r="J11" s="7"/>
      <c r="K11" s="7"/>
      <c r="L11" s="7"/>
      <c r="M11" s="7"/>
      <c r="N11" s="7"/>
      <c r="O11" s="7"/>
      <c r="P11" s="7"/>
      <c r="Q11" s="7"/>
      <c r="R11" s="7"/>
      <c r="S11" s="7"/>
      <c r="T11" s="7"/>
      <c r="U11" s="7"/>
      <c r="V11" s="7"/>
      <c r="W11" s="7"/>
      <c r="X11" s="7"/>
      <c r="Y11" s="7"/>
      <c r="Z11" s="7"/>
    </row>
    <row r="12" spans="1:26" ht="15" customHeight="1">
      <c r="A12" s="1"/>
      <c r="B12" s="3"/>
      <c r="C12" s="24" t="s">
        <v>5</v>
      </c>
      <c r="D12" s="24" t="s">
        <v>8</v>
      </c>
      <c r="E12" s="23">
        <v>90000</v>
      </c>
      <c r="F12" s="23">
        <v>110000</v>
      </c>
      <c r="G12" s="23">
        <v>200000</v>
      </c>
      <c r="H12" s="7"/>
      <c r="I12" s="7"/>
      <c r="J12" s="7"/>
      <c r="K12" s="7"/>
      <c r="L12" s="7"/>
      <c r="M12" s="7"/>
      <c r="N12" s="7"/>
      <c r="O12" s="7"/>
      <c r="P12" s="7"/>
      <c r="Q12" s="7"/>
      <c r="R12" s="7"/>
      <c r="S12" s="7"/>
      <c r="T12" s="7"/>
      <c r="U12" s="7"/>
      <c r="V12" s="7"/>
      <c r="W12" s="7"/>
      <c r="X12" s="7"/>
      <c r="Y12" s="7"/>
      <c r="Z12" s="7"/>
    </row>
    <row r="13" spans="1:26" ht="15" customHeight="1">
      <c r="A13" s="1"/>
      <c r="B13" s="3"/>
      <c r="C13" s="24" t="s">
        <v>5</v>
      </c>
      <c r="D13" s="24" t="s">
        <v>11</v>
      </c>
      <c r="E13" s="23">
        <v>75000</v>
      </c>
      <c r="F13" s="23">
        <v>82000</v>
      </c>
      <c r="G13" s="23">
        <v>150000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293</v>
      </c>
      <c r="B27" s="3"/>
      <c r="H27" s="3"/>
      <c r="I27" s="3"/>
      <c r="J27" s="3"/>
      <c r="K27" s="3"/>
      <c r="L27" s="3"/>
      <c r="M27" s="3"/>
      <c r="N27" s="3"/>
      <c r="O27" s="3"/>
      <c r="P27" s="3"/>
      <c r="Q27" s="3"/>
      <c r="R27" s="3"/>
      <c r="S27" s="3"/>
      <c r="T27" s="3"/>
      <c r="U27" s="3"/>
      <c r="V27" s="3"/>
      <c r="W27" s="3"/>
      <c r="X27" s="3"/>
      <c r="Y27" s="3"/>
      <c r="Z27" s="3"/>
    </row>
    <row r="28" spans="1:26" ht="15" customHeight="1">
      <c r="A28" s="1" t="s">
        <v>294</v>
      </c>
      <c r="B28" s="3"/>
      <c r="H28" s="3"/>
      <c r="I28" s="3"/>
      <c r="J28" s="3"/>
      <c r="K28" s="3"/>
      <c r="L28" s="3"/>
      <c r="M28" s="3"/>
      <c r="N28" s="3"/>
      <c r="O28" s="3"/>
      <c r="P28" s="3"/>
      <c r="Q28" s="3"/>
      <c r="R28" s="3"/>
      <c r="S28" s="3"/>
      <c r="T28" s="3"/>
      <c r="U28" s="3"/>
      <c r="V28" s="3"/>
      <c r="W28" s="3"/>
      <c r="X28" s="3"/>
      <c r="Y28" s="3"/>
      <c r="Z28" s="3"/>
    </row>
    <row r="29" spans="1:26" ht="15" customHeight="1">
      <c r="A29" s="1" t="s">
        <v>295</v>
      </c>
      <c r="B29" s="3"/>
      <c r="H29" s="3"/>
      <c r="I29" s="3"/>
      <c r="J29" s="3"/>
      <c r="K29" s="3"/>
      <c r="L29" s="3"/>
      <c r="M29" s="3"/>
      <c r="N29" s="3"/>
      <c r="O29" s="3"/>
      <c r="P29" s="3"/>
      <c r="Q29" s="3"/>
      <c r="R29" s="3"/>
      <c r="S29" s="3"/>
      <c r="T29" s="3"/>
      <c r="U29" s="3"/>
      <c r="V29" s="3"/>
      <c r="W29" s="3"/>
      <c r="X29" s="3"/>
      <c r="Y29" s="3"/>
      <c r="Z29" s="3"/>
    </row>
    <row r="30" spans="1:26" ht="15" customHeight="1">
      <c r="A30" s="1" t="s">
        <v>296</v>
      </c>
      <c r="B30" s="3"/>
      <c r="H30" s="3"/>
      <c r="I30" s="3"/>
      <c r="J30" s="3"/>
      <c r="K30" s="3"/>
      <c r="L30" s="3"/>
      <c r="M30" s="3"/>
      <c r="N30" s="3"/>
      <c r="O30" s="3"/>
      <c r="P30" s="3"/>
      <c r="Q30" s="3"/>
      <c r="R30" s="3"/>
      <c r="S30" s="3"/>
      <c r="T30" s="3"/>
      <c r="U30" s="3"/>
      <c r="V30" s="3"/>
      <c r="W30" s="3"/>
      <c r="X30" s="3"/>
      <c r="Y30" s="3"/>
      <c r="Z30" s="3"/>
    </row>
    <row r="31" spans="1:26" ht="15"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298</v>
      </c>
      <c r="B32" s="3"/>
      <c r="H32" s="3"/>
      <c r="I32" s="3"/>
      <c r="J32" s="3"/>
      <c r="K32" s="3"/>
      <c r="L32" s="3"/>
      <c r="M32" s="3"/>
      <c r="N32" s="3"/>
      <c r="O32" s="3"/>
      <c r="P32" s="3"/>
      <c r="Q32" s="3"/>
      <c r="R32" s="3"/>
      <c r="S32" s="3"/>
      <c r="T32" s="3"/>
      <c r="U32" s="3"/>
      <c r="V32" s="3"/>
      <c r="W32" s="3"/>
      <c r="X32" s="3"/>
      <c r="Y32" s="3"/>
      <c r="Z32" s="3"/>
    </row>
    <row r="33" spans="1:26" ht="15"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242</v>
      </c>
      <c r="B34" s="3"/>
      <c r="C34" s="24" t="s">
        <v>189</v>
      </c>
      <c r="D34" s="24" t="s">
        <v>86</v>
      </c>
      <c r="E34" s="24" t="s">
        <v>190</v>
      </c>
      <c r="F34" s="24" t="s">
        <v>191</v>
      </c>
      <c r="G34" s="24" t="s">
        <v>192</v>
      </c>
      <c r="H34" s="3"/>
      <c r="I34" s="3"/>
      <c r="J34" s="3"/>
      <c r="K34" s="3"/>
      <c r="L34" s="3"/>
      <c r="M34" s="3"/>
      <c r="N34" s="3"/>
      <c r="O34" s="3"/>
      <c r="P34" s="3"/>
      <c r="Q34" s="3"/>
      <c r="R34" s="3"/>
      <c r="S34" s="3"/>
      <c r="T34" s="3"/>
      <c r="U34" s="3"/>
      <c r="V34" s="3"/>
      <c r="W34" s="3"/>
      <c r="X34" s="3"/>
      <c r="Y34" s="3"/>
      <c r="Z34" s="3"/>
    </row>
    <row r="35" spans="1:26" ht="15" customHeight="1">
      <c r="A35" s="1"/>
      <c r="B35" s="3"/>
      <c r="C35" s="24" t="s">
        <v>195</v>
      </c>
      <c r="D35" s="24" t="s">
        <v>200</v>
      </c>
      <c r="E35" s="23">
        <v>30000</v>
      </c>
      <c r="F35" s="23">
        <v>15000</v>
      </c>
      <c r="G35" s="23">
        <v>20000</v>
      </c>
      <c r="H35" s="3"/>
      <c r="I35" s="3"/>
      <c r="J35" s="3"/>
      <c r="K35" s="3"/>
      <c r="L35" s="3"/>
      <c r="M35" s="3"/>
      <c r="N35" s="3"/>
      <c r="O35" s="3"/>
      <c r="P35" s="3"/>
      <c r="Q35" s="3"/>
      <c r="R35" s="3"/>
      <c r="S35" s="3"/>
      <c r="T35" s="3"/>
      <c r="U35" s="3"/>
      <c r="V35" s="3"/>
      <c r="W35" s="3"/>
      <c r="X35" s="3"/>
      <c r="Y35" s="3"/>
      <c r="Z35" s="3"/>
    </row>
    <row r="36" spans="1:26" ht="15" customHeight="1">
      <c r="A36" s="1"/>
      <c r="B36" s="3"/>
      <c r="C36" s="24" t="s">
        <v>195</v>
      </c>
      <c r="D36" s="24" t="s">
        <v>196</v>
      </c>
      <c r="E36" s="23">
        <v>25000</v>
      </c>
      <c r="F36" s="23">
        <v>80000</v>
      </c>
      <c r="G36" s="23">
        <v>120000</v>
      </c>
      <c r="H36" s="3"/>
      <c r="I36" s="3"/>
      <c r="J36" s="3"/>
      <c r="K36" s="3"/>
      <c r="L36" s="3"/>
      <c r="M36" s="3"/>
      <c r="N36" s="3"/>
      <c r="O36" s="3"/>
      <c r="P36" s="3"/>
      <c r="Q36" s="3"/>
      <c r="R36" s="3"/>
      <c r="S36" s="3"/>
      <c r="T36" s="3"/>
      <c r="U36" s="3"/>
      <c r="V36" s="3"/>
      <c r="W36" s="3"/>
      <c r="X36" s="3"/>
      <c r="Y36" s="3"/>
      <c r="Z36" s="3"/>
    </row>
    <row r="37" spans="1:26" ht="15" customHeight="1">
      <c r="A37" s="1"/>
      <c r="B37" s="3"/>
      <c r="C37" s="24" t="s">
        <v>198</v>
      </c>
      <c r="D37" s="24" t="s">
        <v>201</v>
      </c>
      <c r="E37" s="23">
        <v>80000</v>
      </c>
      <c r="F37" s="23">
        <v>40000</v>
      </c>
      <c r="G37" s="23">
        <v>20000</v>
      </c>
      <c r="H37" s="3"/>
      <c r="I37" s="3"/>
      <c r="J37" s="3"/>
      <c r="K37" s="3"/>
      <c r="L37" s="3"/>
      <c r="M37" s="3"/>
      <c r="N37" s="3"/>
      <c r="O37" s="3"/>
      <c r="P37" s="3"/>
      <c r="Q37" s="3"/>
      <c r="R37" s="3"/>
      <c r="S37" s="3"/>
      <c r="T37" s="3"/>
      <c r="U37" s="3"/>
      <c r="V37" s="3"/>
      <c r="W37" s="3"/>
      <c r="X37" s="3"/>
      <c r="Y37" s="3"/>
      <c r="Z37" s="3"/>
    </row>
    <row r="38" spans="1:26" ht="15" customHeight="1">
      <c r="A38" s="1"/>
      <c r="B38" s="3"/>
      <c r="C38" s="24" t="s">
        <v>198</v>
      </c>
      <c r="D38" s="24" t="s">
        <v>199</v>
      </c>
      <c r="E38" s="23">
        <v>90000</v>
      </c>
      <c r="F38" s="23">
        <v>35000</v>
      </c>
      <c r="G38" s="23">
        <v>25000</v>
      </c>
      <c r="H38" s="3"/>
      <c r="I38" s="3"/>
      <c r="J38" s="3"/>
      <c r="K38" s="3"/>
      <c r="L38" s="3"/>
      <c r="M38" s="3"/>
      <c r="N38" s="3"/>
      <c r="O38" s="3"/>
      <c r="P38" s="3"/>
      <c r="Q38" s="3"/>
      <c r="R38" s="3"/>
      <c r="S38" s="3"/>
      <c r="T38" s="3"/>
      <c r="U38" s="3"/>
      <c r="V38" s="3"/>
      <c r="W38" s="3"/>
      <c r="X38" s="3"/>
      <c r="Y38" s="3"/>
      <c r="Z38" s="3"/>
    </row>
    <row r="39" spans="1:26" ht="15" customHeight="1">
      <c r="A39" s="1"/>
      <c r="B39" s="3"/>
      <c r="C39" s="24" t="s">
        <v>5</v>
      </c>
      <c r="D39" s="24" t="s">
        <v>8</v>
      </c>
      <c r="E39" s="23">
        <v>90000</v>
      </c>
      <c r="F39" s="23">
        <v>110000</v>
      </c>
      <c r="G39" s="23">
        <v>200000</v>
      </c>
      <c r="H39" s="3"/>
      <c r="I39" s="3"/>
      <c r="J39" s="3"/>
      <c r="K39" s="3"/>
      <c r="L39" s="3"/>
      <c r="M39" s="3"/>
      <c r="N39" s="3"/>
      <c r="O39" s="3"/>
      <c r="P39" s="3"/>
      <c r="Q39" s="3"/>
      <c r="R39" s="3"/>
      <c r="S39" s="3"/>
      <c r="T39" s="3"/>
      <c r="U39" s="3"/>
      <c r="V39" s="3"/>
      <c r="W39" s="3"/>
      <c r="X39" s="3"/>
      <c r="Y39" s="3"/>
      <c r="Z39" s="3"/>
    </row>
    <row r="40" spans="1:26" ht="15" customHeight="1">
      <c r="A40" s="1"/>
      <c r="B40" s="3"/>
      <c r="C40" s="24" t="s">
        <v>5</v>
      </c>
      <c r="D40" s="24" t="s">
        <v>11</v>
      </c>
      <c r="E40" s="23">
        <v>75000</v>
      </c>
      <c r="F40" s="23">
        <v>82000</v>
      </c>
      <c r="G40" s="23">
        <v>150000</v>
      </c>
      <c r="H40" s="3"/>
      <c r="I40" s="3"/>
      <c r="J40" s="3"/>
      <c r="K40" s="3"/>
      <c r="L40" s="3"/>
      <c r="M40" s="3"/>
      <c r="N40" s="3"/>
      <c r="O40" s="3"/>
      <c r="P40" s="3"/>
      <c r="Q40" s="3"/>
      <c r="R40" s="3"/>
      <c r="S40" s="3"/>
      <c r="T40" s="3"/>
      <c r="U40" s="3"/>
      <c r="V40" s="3"/>
      <c r="W40" s="3"/>
      <c r="X40" s="3"/>
      <c r="Y40" s="3"/>
      <c r="Z40" s="3"/>
    </row>
    <row r="41" spans="1:26" ht="15" customHeight="1">
      <c r="A41" s="1"/>
      <c r="B41" s="3"/>
      <c r="C41" s="24" t="s">
        <v>89</v>
      </c>
      <c r="D41" s="24" t="s">
        <v>197</v>
      </c>
      <c r="E41" s="23">
        <v>30000</v>
      </c>
      <c r="F41" s="23">
        <v>80000</v>
      </c>
      <c r="G41" s="23">
        <v>30000</v>
      </c>
      <c r="H41" s="3"/>
      <c r="I41" s="3"/>
      <c r="J41" s="3"/>
      <c r="K41" s="3"/>
      <c r="L41" s="3"/>
      <c r="M41" s="3"/>
      <c r="N41" s="3"/>
      <c r="O41" s="3"/>
      <c r="P41" s="3"/>
      <c r="Q41" s="3"/>
      <c r="R41" s="3"/>
      <c r="S41" s="3"/>
      <c r="T41" s="3"/>
      <c r="U41" s="3"/>
      <c r="V41" s="3"/>
      <c r="W41" s="3"/>
      <c r="X41" s="3"/>
      <c r="Y41" s="3"/>
      <c r="Z41" s="3"/>
    </row>
    <row r="42" spans="1:26" ht="15" customHeight="1">
      <c r="A42" s="1"/>
      <c r="B42" s="3"/>
      <c r="C42" s="24" t="s">
        <v>89</v>
      </c>
      <c r="D42" s="24" t="s">
        <v>3</v>
      </c>
      <c r="E42" s="23">
        <v>10000</v>
      </c>
      <c r="F42" s="23">
        <v>30000</v>
      </c>
      <c r="G42" s="23">
        <v>40000</v>
      </c>
      <c r="H42" s="3"/>
      <c r="I42" s="3"/>
      <c r="J42" s="3"/>
      <c r="K42" s="3"/>
      <c r="L42" s="3"/>
      <c r="M42" s="3"/>
      <c r="N42" s="3"/>
      <c r="O42" s="3"/>
      <c r="P42" s="3"/>
      <c r="Q42" s="3"/>
      <c r="R42" s="3"/>
      <c r="S42" s="3"/>
      <c r="T42" s="3"/>
      <c r="U42" s="3"/>
      <c r="V42" s="3"/>
      <c r="W42" s="3"/>
      <c r="X42" s="3"/>
      <c r="Y42" s="3"/>
      <c r="Z42" s="3"/>
    </row>
    <row r="43" spans="1:26" ht="15" customHeight="1">
      <c r="A43" s="1"/>
      <c r="B43" s="3"/>
      <c r="H43" s="3"/>
      <c r="I43" s="3"/>
      <c r="J43" s="3"/>
      <c r="K43" s="3"/>
      <c r="L43" s="3"/>
      <c r="M43" s="3"/>
      <c r="N43" s="3"/>
      <c r="O43" s="3"/>
      <c r="P43" s="3"/>
      <c r="Q43" s="3"/>
      <c r="R43" s="3"/>
      <c r="S43" s="3"/>
      <c r="T43" s="3"/>
      <c r="U43" s="3"/>
      <c r="V43" s="3"/>
      <c r="W43" s="3"/>
      <c r="X43" s="3"/>
      <c r="Y43" s="3"/>
      <c r="Z43" s="3"/>
    </row>
    <row r="44" spans="1:26" ht="15" customHeight="1">
      <c r="A44" s="1"/>
      <c r="B44" s="3"/>
      <c r="H44" s="3"/>
      <c r="I44" s="3"/>
      <c r="J44" s="3"/>
      <c r="K44" s="3"/>
      <c r="L44" s="3"/>
      <c r="M44" s="3"/>
      <c r="N44" s="3"/>
      <c r="O44" s="3"/>
      <c r="P44" s="3"/>
      <c r="Q44" s="3"/>
      <c r="R44" s="3"/>
      <c r="S44" s="3"/>
      <c r="T44" s="3"/>
      <c r="U44" s="3"/>
      <c r="V44" s="3"/>
      <c r="W44" s="3"/>
      <c r="X44" s="3"/>
      <c r="Y44" s="3"/>
      <c r="Z44" s="3"/>
    </row>
    <row r="45" spans="1:26" ht="15" customHeight="1">
      <c r="A45" s="1"/>
      <c r="B45" s="3"/>
      <c r="H45" s="3"/>
      <c r="I45" s="3"/>
      <c r="J45" s="3"/>
      <c r="K45" s="3"/>
      <c r="L45" s="3"/>
      <c r="M45" s="3"/>
      <c r="N45" s="3"/>
      <c r="O45" s="3"/>
      <c r="P45" s="3"/>
      <c r="Q45" s="3"/>
      <c r="R45" s="3"/>
      <c r="S45" s="3"/>
      <c r="T45" s="3"/>
      <c r="U45" s="3"/>
      <c r="V45" s="3"/>
      <c r="W45" s="3"/>
      <c r="X45" s="3"/>
      <c r="Y45" s="3"/>
      <c r="Z45" s="3"/>
    </row>
    <row r="46" spans="1:26" ht="15" customHeight="1">
      <c r="A46" s="1"/>
      <c r="B46" s="3"/>
      <c r="H46" s="3"/>
      <c r="I46" s="3"/>
      <c r="J46" s="3"/>
      <c r="K46" s="3"/>
      <c r="L46" s="3"/>
      <c r="M46" s="3"/>
      <c r="N46" s="3"/>
      <c r="O46" s="3"/>
      <c r="P46" s="3"/>
      <c r="Q46" s="3"/>
      <c r="R46" s="3"/>
      <c r="S46" s="3"/>
      <c r="T46" s="3"/>
      <c r="U46" s="3"/>
      <c r="V46" s="3"/>
      <c r="W46" s="3"/>
      <c r="X46" s="3"/>
      <c r="Y46" s="3"/>
      <c r="Z46" s="3"/>
    </row>
    <row r="47" spans="1:26" ht="15" customHeight="1">
      <c r="A47" s="1" t="s">
        <v>300</v>
      </c>
      <c r="B47" s="3"/>
      <c r="H47" s="3"/>
      <c r="I47" s="3"/>
      <c r="J47" s="3"/>
      <c r="K47" s="3"/>
      <c r="L47" s="3"/>
      <c r="M47" s="3"/>
      <c r="N47" s="3"/>
      <c r="O47" s="3"/>
      <c r="P47" s="3"/>
      <c r="Q47" s="3"/>
      <c r="R47" s="3"/>
      <c r="S47" s="3"/>
      <c r="T47" s="3"/>
      <c r="U47" s="3"/>
      <c r="V47" s="3"/>
      <c r="W47" s="3"/>
      <c r="X47" s="3"/>
      <c r="Y47" s="3"/>
      <c r="Z47" s="3"/>
    </row>
    <row r="48" spans="1:26" ht="15" customHeight="1">
      <c r="A48" s="1" t="s">
        <v>301</v>
      </c>
      <c r="B48" s="3"/>
      <c r="H48" s="3"/>
      <c r="I48" s="3"/>
      <c r="J48" s="3"/>
      <c r="K48" s="3"/>
      <c r="L48" s="3"/>
      <c r="M48" s="3"/>
      <c r="N48" s="3"/>
      <c r="O48" s="3"/>
      <c r="P48" s="3"/>
      <c r="Q48" s="3"/>
      <c r="R48" s="3"/>
      <c r="S48" s="3"/>
      <c r="T48" s="3"/>
      <c r="U48" s="3"/>
      <c r="V48" s="3"/>
      <c r="W48" s="3"/>
      <c r="X48" s="3"/>
      <c r="Y48" s="3"/>
      <c r="Z48" s="3"/>
    </row>
    <row r="49" spans="1:26" ht="15" customHeight="1">
      <c r="A49" s="1" t="s">
        <v>302</v>
      </c>
      <c r="B49" s="3"/>
      <c r="H49" s="3"/>
      <c r="I49" s="3"/>
      <c r="J49" s="3"/>
      <c r="K49" s="3"/>
      <c r="L49" s="3"/>
      <c r="M49" s="3"/>
      <c r="N49" s="3"/>
      <c r="O49" s="3"/>
      <c r="P49" s="3"/>
      <c r="Q49" s="3"/>
      <c r="R49" s="3"/>
      <c r="S49" s="3"/>
      <c r="T49" s="3"/>
      <c r="U49" s="3"/>
      <c r="V49" s="3"/>
      <c r="W49" s="3"/>
      <c r="X49" s="3"/>
      <c r="Y49" s="3"/>
      <c r="Z49" s="3"/>
    </row>
    <row r="50" spans="1:26" ht="15" customHeight="1">
      <c r="A50" s="1" t="s">
        <v>303</v>
      </c>
      <c r="B50" s="3"/>
      <c r="H50" s="3"/>
      <c r="I50" s="3"/>
      <c r="J50" s="3"/>
      <c r="K50" s="3"/>
      <c r="L50" s="3"/>
      <c r="M50" s="3"/>
      <c r="N50" s="3"/>
      <c r="O50" s="3"/>
      <c r="P50" s="3"/>
      <c r="Q50" s="3"/>
      <c r="R50" s="3"/>
      <c r="S50" s="3"/>
      <c r="T50" s="3"/>
      <c r="U50" s="3"/>
      <c r="V50" s="3"/>
      <c r="W50" s="3"/>
      <c r="X50" s="3"/>
      <c r="Y50" s="3"/>
      <c r="Z50" s="3"/>
    </row>
    <row r="51" spans="1:26" ht="15" customHeight="1">
      <c r="A51" s="1" t="s">
        <v>304</v>
      </c>
      <c r="B51" s="3"/>
      <c r="H51" s="3"/>
      <c r="I51" s="3"/>
      <c r="J51" s="3"/>
      <c r="K51" s="3"/>
      <c r="L51" s="3"/>
      <c r="M51" s="3"/>
      <c r="N51" s="3"/>
      <c r="O51" s="3"/>
      <c r="P51" s="3"/>
      <c r="Q51" s="3"/>
      <c r="R51" s="3"/>
      <c r="S51" s="3"/>
      <c r="T51" s="3"/>
      <c r="U51" s="3"/>
      <c r="V51" s="3"/>
      <c r="W51" s="3"/>
      <c r="X51" s="3"/>
      <c r="Y51" s="3"/>
      <c r="Z51" s="3"/>
    </row>
    <row r="52" spans="1:26" ht="15" customHeight="1">
      <c r="A52" s="1" t="s">
        <v>305</v>
      </c>
      <c r="B52" s="3"/>
      <c r="H52" s="3"/>
      <c r="I52" s="3"/>
      <c r="J52" s="3"/>
      <c r="K52" s="3"/>
      <c r="L52" s="3"/>
      <c r="M52" s="3"/>
      <c r="N52" s="3"/>
      <c r="O52" s="3"/>
      <c r="P52" s="3"/>
      <c r="Q52" s="3"/>
      <c r="R52" s="3"/>
      <c r="S52" s="3"/>
      <c r="T52" s="3"/>
      <c r="U52" s="3"/>
      <c r="V52" s="3"/>
      <c r="W52" s="3"/>
      <c r="X52" s="3"/>
      <c r="Y52" s="3"/>
      <c r="Z52" s="3"/>
    </row>
    <row r="53" spans="1:26" ht="15" customHeight="1">
      <c r="A53" s="1" t="s">
        <v>306</v>
      </c>
      <c r="B53" s="3"/>
      <c r="H53" s="3"/>
      <c r="I53" s="3"/>
      <c r="J53" s="3"/>
      <c r="K53" s="3"/>
      <c r="L53" s="3"/>
      <c r="M53" s="3"/>
      <c r="N53" s="3"/>
      <c r="O53" s="3"/>
      <c r="P53" s="3"/>
      <c r="Q53" s="3"/>
      <c r="R53" s="3"/>
      <c r="S53" s="3"/>
      <c r="T53" s="3"/>
      <c r="U53" s="3"/>
      <c r="V53" s="3"/>
      <c r="W53" s="3"/>
      <c r="X53" s="3"/>
      <c r="Y53" s="3"/>
      <c r="Z53" s="3"/>
    </row>
    <row r="54" spans="1:26" ht="15" customHeight="1">
      <c r="A54" s="1" t="s">
        <v>307</v>
      </c>
      <c r="B54" s="3"/>
      <c r="C54" s="24" t="s">
        <v>189</v>
      </c>
      <c r="D54" s="24" t="s">
        <v>86</v>
      </c>
      <c r="E54" s="24" t="s">
        <v>190</v>
      </c>
      <c r="F54" s="24" t="s">
        <v>191</v>
      </c>
      <c r="G54" s="24" t="s">
        <v>192</v>
      </c>
      <c r="H54" s="3"/>
      <c r="I54" s="3"/>
      <c r="J54" s="3"/>
      <c r="K54" s="3"/>
      <c r="L54" s="3"/>
      <c r="M54" s="3"/>
      <c r="N54" s="3"/>
      <c r="O54" s="3"/>
      <c r="P54" s="3"/>
      <c r="Q54" s="3"/>
      <c r="R54" s="3"/>
      <c r="S54" s="3"/>
      <c r="T54" s="3"/>
      <c r="U54" s="3"/>
      <c r="V54" s="3"/>
      <c r="W54" s="3"/>
      <c r="X54" s="3"/>
      <c r="Y54" s="3"/>
      <c r="Z54" s="3"/>
    </row>
    <row r="55" spans="1:26" ht="15" customHeight="1">
      <c r="A55" s="1"/>
      <c r="B55" s="3"/>
      <c r="C55" s="24" t="s">
        <v>195</v>
      </c>
      <c r="D55" s="24" t="s">
        <v>200</v>
      </c>
      <c r="E55" s="23">
        <v>30000</v>
      </c>
      <c r="F55" s="23">
        <v>15000</v>
      </c>
      <c r="G55" s="23">
        <v>20000</v>
      </c>
      <c r="H55" s="3"/>
      <c r="I55" s="3"/>
      <c r="J55" s="3"/>
      <c r="K55" s="3"/>
      <c r="L55" s="3"/>
      <c r="M55" s="3"/>
      <c r="N55" s="3"/>
      <c r="O55" s="3"/>
      <c r="P55" s="3"/>
      <c r="Q55" s="3"/>
      <c r="R55" s="3"/>
      <c r="S55" s="3"/>
      <c r="T55" s="3"/>
      <c r="U55" s="3"/>
      <c r="V55" s="3"/>
      <c r="W55" s="3"/>
      <c r="X55" s="3"/>
      <c r="Y55" s="3"/>
      <c r="Z55" s="3"/>
    </row>
    <row r="56" spans="1:26" ht="15" customHeight="1">
      <c r="A56" s="1"/>
      <c r="B56" s="3"/>
      <c r="C56" s="24" t="s">
        <v>195</v>
      </c>
      <c r="D56" s="24" t="s">
        <v>196</v>
      </c>
      <c r="E56" s="23">
        <v>25000</v>
      </c>
      <c r="F56" s="23">
        <v>80000</v>
      </c>
      <c r="G56" s="23">
        <v>120000</v>
      </c>
      <c r="H56" s="3"/>
      <c r="I56" s="3"/>
      <c r="J56" s="3"/>
      <c r="K56" s="3"/>
      <c r="L56" s="3"/>
      <c r="M56" s="3"/>
      <c r="N56" s="3"/>
      <c r="O56" s="3"/>
      <c r="P56" s="3"/>
      <c r="Q56" s="3"/>
      <c r="R56" s="3"/>
      <c r="S56" s="3"/>
      <c r="T56" s="3"/>
      <c r="U56" s="3"/>
      <c r="V56" s="3"/>
      <c r="W56" s="3"/>
      <c r="X56" s="3"/>
      <c r="Y56" s="3"/>
      <c r="Z56" s="3"/>
    </row>
    <row r="57" spans="1:26" ht="15" customHeight="1">
      <c r="A57" s="1"/>
      <c r="B57" s="3"/>
      <c r="C57" s="24" t="s">
        <v>198</v>
      </c>
      <c r="D57" s="24" t="s">
        <v>201</v>
      </c>
      <c r="E57" s="23">
        <v>80000</v>
      </c>
      <c r="F57" s="23">
        <v>40000</v>
      </c>
      <c r="G57" s="23">
        <v>20000</v>
      </c>
      <c r="H57" s="3"/>
      <c r="I57" s="3"/>
      <c r="J57" s="3"/>
      <c r="K57" s="3"/>
      <c r="L57" s="3"/>
      <c r="M57" s="3"/>
      <c r="N57" s="3"/>
      <c r="O57" s="3"/>
      <c r="P57" s="3"/>
      <c r="Q57" s="3"/>
      <c r="R57" s="3"/>
      <c r="S57" s="3"/>
      <c r="T57" s="3"/>
      <c r="U57" s="3"/>
      <c r="V57" s="3"/>
      <c r="W57" s="3"/>
      <c r="X57" s="3"/>
      <c r="Y57" s="3"/>
      <c r="Z57" s="3"/>
    </row>
    <row r="58" spans="1:26" ht="15" customHeight="1">
      <c r="A58" s="1"/>
      <c r="B58" s="3"/>
      <c r="C58" s="24" t="s">
        <v>198</v>
      </c>
      <c r="D58" s="24" t="s">
        <v>199</v>
      </c>
      <c r="E58" s="23">
        <v>90000</v>
      </c>
      <c r="F58" s="23">
        <v>35000</v>
      </c>
      <c r="G58" s="23">
        <v>25000</v>
      </c>
      <c r="H58" s="3"/>
      <c r="I58" s="3"/>
      <c r="J58" s="3"/>
      <c r="K58" s="3"/>
      <c r="L58" s="3"/>
      <c r="M58" s="3"/>
      <c r="N58" s="3"/>
      <c r="O58" s="3"/>
      <c r="P58" s="3"/>
      <c r="Q58" s="3"/>
      <c r="R58" s="3"/>
      <c r="S58" s="3"/>
      <c r="T58" s="3"/>
      <c r="U58" s="3"/>
      <c r="V58" s="3"/>
      <c r="W58" s="3"/>
      <c r="X58" s="3"/>
      <c r="Y58" s="3"/>
      <c r="Z58" s="3"/>
    </row>
    <row r="59" spans="1:26" ht="15" customHeight="1">
      <c r="A59" s="1"/>
      <c r="B59" s="3"/>
      <c r="C59" s="24" t="s">
        <v>5</v>
      </c>
      <c r="D59" s="24" t="s">
        <v>8</v>
      </c>
      <c r="E59" s="23">
        <v>90000</v>
      </c>
      <c r="F59" s="23">
        <v>110000</v>
      </c>
      <c r="G59" s="23">
        <v>200000</v>
      </c>
      <c r="H59" s="3"/>
      <c r="I59" s="3"/>
      <c r="J59" s="3"/>
      <c r="K59" s="3"/>
      <c r="L59" s="3"/>
      <c r="M59" s="3"/>
      <c r="N59" s="3"/>
      <c r="O59" s="3"/>
      <c r="P59" s="3"/>
      <c r="Q59" s="3"/>
      <c r="R59" s="3"/>
      <c r="S59" s="3"/>
      <c r="T59" s="3"/>
      <c r="U59" s="3"/>
      <c r="V59" s="3"/>
      <c r="W59" s="3"/>
      <c r="X59" s="3"/>
      <c r="Y59" s="3"/>
      <c r="Z59" s="3"/>
    </row>
    <row r="60" spans="1:26" ht="15" customHeight="1">
      <c r="A60" s="1"/>
      <c r="B60" s="3"/>
      <c r="C60" s="24" t="s">
        <v>5</v>
      </c>
      <c r="D60" s="24" t="s">
        <v>11</v>
      </c>
      <c r="E60" s="23">
        <v>75000</v>
      </c>
      <c r="F60" s="23">
        <v>82000</v>
      </c>
      <c r="G60" s="23">
        <v>150000</v>
      </c>
      <c r="H60" s="3"/>
      <c r="I60" s="3"/>
      <c r="J60" s="3"/>
      <c r="K60" s="3"/>
      <c r="L60" s="3"/>
      <c r="M60" s="3"/>
      <c r="N60" s="3"/>
      <c r="O60" s="3"/>
      <c r="P60" s="3"/>
      <c r="Q60" s="3"/>
      <c r="R60" s="3"/>
      <c r="S60" s="3"/>
      <c r="T60" s="3"/>
      <c r="U60" s="3"/>
      <c r="V60" s="3"/>
      <c r="W60" s="3"/>
      <c r="X60" s="3"/>
      <c r="Y60" s="3"/>
      <c r="Z60" s="3"/>
    </row>
    <row r="61" spans="1:26" ht="15" customHeight="1">
      <c r="A61" s="1"/>
      <c r="B61" s="3"/>
      <c r="C61" s="24" t="s">
        <v>89</v>
      </c>
      <c r="D61" s="24" t="s">
        <v>197</v>
      </c>
      <c r="E61" s="23">
        <v>30000</v>
      </c>
      <c r="F61" s="23">
        <v>80000</v>
      </c>
      <c r="G61" s="23">
        <v>30000</v>
      </c>
      <c r="H61" s="3"/>
      <c r="I61" s="3"/>
      <c r="J61" s="3"/>
      <c r="K61" s="3"/>
      <c r="L61" s="3"/>
      <c r="M61" s="3"/>
      <c r="N61" s="3"/>
      <c r="O61" s="3"/>
      <c r="P61" s="3"/>
      <c r="Q61" s="3"/>
      <c r="R61" s="3"/>
      <c r="S61" s="3"/>
      <c r="T61" s="3"/>
      <c r="U61" s="3"/>
      <c r="V61" s="3"/>
      <c r="W61" s="3"/>
      <c r="X61" s="3"/>
      <c r="Y61" s="3"/>
      <c r="Z61" s="3"/>
    </row>
    <row r="62" spans="1:26" ht="15" customHeight="1">
      <c r="A62" s="1"/>
      <c r="B62" s="3"/>
      <c r="C62" s="24" t="s">
        <v>89</v>
      </c>
      <c r="D62" s="24" t="s">
        <v>3</v>
      </c>
      <c r="E62" s="23">
        <v>10000</v>
      </c>
      <c r="F62" s="23">
        <v>30000</v>
      </c>
      <c r="G62" s="23">
        <v>40000</v>
      </c>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1" t="s">
        <v>308</v>
      </c>
      <c r="B69" s="3"/>
      <c r="H69" s="3"/>
      <c r="I69" s="3"/>
      <c r="J69" s="3"/>
      <c r="K69" s="3"/>
      <c r="L69" s="3"/>
      <c r="M69" s="3"/>
      <c r="N69" s="3"/>
      <c r="O69" s="3"/>
      <c r="P69" s="3"/>
      <c r="Q69" s="3"/>
      <c r="R69" s="3"/>
      <c r="S69" s="3"/>
      <c r="T69" s="3"/>
      <c r="U69" s="3"/>
      <c r="V69" s="3"/>
      <c r="W69" s="3"/>
      <c r="X69" s="3"/>
      <c r="Y69" s="3"/>
      <c r="Z69" s="3"/>
    </row>
    <row r="70" spans="1:26" ht="15" customHeight="1">
      <c r="A70" s="11" t="s">
        <v>309</v>
      </c>
      <c r="B70" s="3"/>
      <c r="H70" s="3"/>
      <c r="I70" s="3"/>
      <c r="J70" s="3"/>
      <c r="K70" s="3"/>
      <c r="L70" s="3"/>
      <c r="M70" s="3"/>
      <c r="N70" s="3"/>
      <c r="O70" s="3"/>
      <c r="P70" s="3"/>
      <c r="Q70" s="3"/>
      <c r="R70" s="3"/>
      <c r="S70" s="3"/>
      <c r="T70" s="3"/>
      <c r="U70" s="3"/>
      <c r="V70" s="3"/>
      <c r="W70" s="3"/>
      <c r="X70" s="3"/>
      <c r="Y70" s="3"/>
      <c r="Z70" s="3"/>
    </row>
    <row r="71" spans="1:26" ht="15" customHeight="1">
      <c r="A71" s="1" t="s">
        <v>67</v>
      </c>
      <c r="B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E6:G13">
    <cfRule type="dataBar" priority="1">
      <dataBar>
        <cfvo type="min"/>
        <cfvo type="max"/>
        <color rgb="FF638EC6"/>
      </dataBar>
      <extLst>
        <ext xmlns:x14="http://schemas.microsoft.com/office/spreadsheetml/2009/9/main" uri="{B025F937-C7B1-47D3-B67F-A62EFF666E3E}">
          <x14:id>{4F983DFA-6B3B-44DD-9B38-E816744EA09B}</x14:id>
        </ext>
      </extLst>
    </cfRule>
  </conditionalFormatting>
  <hyperlinks>
    <hyperlink ref="A69" r:id="rId1" xr:uid="{00000000-0004-0000-0700-000000000000}"/>
    <hyperlink ref="A70" r:id="rId2" xr:uid="{00000000-0004-0000-0700-000001000000}"/>
  </hyperlinks>
  <pageMargins left="0.7" right="0.7" top="0.75" bottom="0.75" header="0" footer="0"/>
  <pageSetup orientation="portrait"/>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4F983DFA-6B3B-44DD-9B38-E816744EA09B}">
            <x14:dataBar minLength="0" maxLength="100" gradient="0">
              <x14:cfvo type="autoMin"/>
              <x14:cfvo type="autoMax"/>
              <x14:negativeFillColor rgb="FFFF0000"/>
              <x14:axisColor rgb="FF000000"/>
            </x14:dataBar>
          </x14:cfRule>
          <xm:sqref>E6:G13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2C7DF705-EDBE-4856-B46F-21217D6C1495}">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G13" sqref="G13"/>
    </sheetView>
  </sheetViews>
  <sheetFormatPr defaultColWidth="14.44140625" defaultRowHeight="15" customHeight="1"/>
  <cols>
    <col min="1" max="1" width="12.6640625" customWidth="1"/>
    <col min="2" max="2" width="82.88671875" customWidth="1"/>
    <col min="3" max="3" width="13.88671875" customWidth="1"/>
    <col min="4" max="4" width="24.44140625" customWidth="1"/>
    <col min="5" max="5" width="23.88671875" customWidth="1"/>
    <col min="6" max="6" width="15.5546875" customWidth="1"/>
    <col min="7" max="26" width="8.88671875" customWidth="1"/>
  </cols>
  <sheetData>
    <row r="1" spans="1:26" ht="60" customHeight="1">
      <c r="A1" s="1" t="s">
        <v>310</v>
      </c>
      <c r="B1" s="3"/>
      <c r="G1" s="3"/>
      <c r="H1" s="3"/>
      <c r="I1" s="3"/>
      <c r="J1" s="3"/>
      <c r="K1" s="3"/>
      <c r="L1" s="3"/>
      <c r="M1" s="3"/>
      <c r="N1" s="3"/>
      <c r="O1" s="3"/>
      <c r="P1" s="3"/>
      <c r="Q1" s="3"/>
      <c r="R1" s="3"/>
      <c r="S1" s="3"/>
      <c r="T1" s="3"/>
      <c r="U1" s="3"/>
      <c r="V1" s="3"/>
      <c r="W1" s="3"/>
      <c r="X1" s="3"/>
      <c r="Y1" s="3"/>
      <c r="Z1" s="3"/>
    </row>
    <row r="2" spans="1:26" ht="15" customHeight="1">
      <c r="A2" s="1" t="s">
        <v>311</v>
      </c>
      <c r="B2" s="3"/>
      <c r="G2" s="3"/>
      <c r="H2" s="3"/>
      <c r="I2" s="3"/>
      <c r="J2" s="3"/>
      <c r="K2" s="3"/>
      <c r="L2" s="3"/>
      <c r="M2" s="3"/>
      <c r="N2" s="3"/>
      <c r="O2" s="3"/>
      <c r="P2" s="3"/>
      <c r="Q2" s="3"/>
      <c r="R2" s="3"/>
      <c r="S2" s="3"/>
      <c r="T2" s="3"/>
      <c r="U2" s="3"/>
      <c r="V2" s="3"/>
      <c r="W2" s="3"/>
      <c r="X2" s="3"/>
      <c r="Y2" s="3"/>
      <c r="Z2" s="3"/>
    </row>
    <row r="3" spans="1:26" ht="15" customHeight="1">
      <c r="A3" s="1" t="s">
        <v>312</v>
      </c>
      <c r="B3" s="3"/>
      <c r="G3" s="3"/>
      <c r="H3" s="3"/>
      <c r="I3" s="3"/>
      <c r="J3" s="3"/>
      <c r="K3" s="3"/>
      <c r="L3" s="3"/>
      <c r="M3" s="3"/>
      <c r="N3" s="3"/>
      <c r="O3" s="3"/>
      <c r="P3" s="3"/>
      <c r="Q3" s="3"/>
      <c r="R3" s="3"/>
      <c r="S3" s="3"/>
      <c r="T3" s="3"/>
      <c r="U3" s="3"/>
      <c r="V3" s="3"/>
      <c r="W3" s="3"/>
      <c r="X3" s="3"/>
      <c r="Y3" s="3"/>
      <c r="Z3" s="3"/>
    </row>
    <row r="4" spans="1:26" ht="15" customHeight="1">
      <c r="A4" s="1" t="s">
        <v>313</v>
      </c>
      <c r="B4" s="3"/>
      <c r="G4" s="3"/>
      <c r="H4" s="3"/>
      <c r="I4" s="3"/>
      <c r="J4" s="3"/>
      <c r="K4" s="3"/>
      <c r="L4" s="3"/>
      <c r="M4" s="3"/>
      <c r="N4" s="3"/>
      <c r="O4" s="3"/>
      <c r="P4" s="3"/>
      <c r="Q4" s="3"/>
      <c r="R4" s="3"/>
      <c r="S4" s="3"/>
      <c r="T4" s="3"/>
      <c r="U4" s="3"/>
      <c r="V4" s="3"/>
      <c r="W4" s="3"/>
      <c r="X4" s="3"/>
      <c r="Y4" s="3"/>
      <c r="Z4" s="3"/>
    </row>
    <row r="5" spans="1:26" ht="15" customHeight="1">
      <c r="A5" s="1" t="s">
        <v>314</v>
      </c>
      <c r="B5" s="3"/>
      <c r="C5" s="24" t="s">
        <v>315</v>
      </c>
      <c r="D5" s="24" t="s">
        <v>316</v>
      </c>
      <c r="G5" s="7"/>
      <c r="H5" s="7"/>
      <c r="I5" s="7"/>
      <c r="J5" s="7"/>
      <c r="K5" s="7"/>
      <c r="L5" s="7"/>
      <c r="M5" s="7"/>
      <c r="N5" s="7"/>
      <c r="O5" s="7"/>
      <c r="P5" s="7"/>
      <c r="Q5" s="7"/>
      <c r="R5" s="7"/>
      <c r="S5" s="7"/>
      <c r="T5" s="7"/>
      <c r="U5" s="7"/>
      <c r="V5" s="7"/>
      <c r="W5" s="7"/>
      <c r="X5" s="7"/>
      <c r="Y5" s="7"/>
      <c r="Z5" s="7"/>
    </row>
    <row r="6" spans="1:26" ht="15" customHeight="1">
      <c r="A6" s="1" t="s">
        <v>317</v>
      </c>
      <c r="B6" s="3"/>
      <c r="C6" s="24">
        <f ca="1">YEAR(TODAY())-5</f>
        <v>2018</v>
      </c>
      <c r="D6" s="24">
        <v>500</v>
      </c>
      <c r="G6" s="7"/>
      <c r="H6" s="7"/>
      <c r="I6" s="7"/>
      <c r="J6" s="7"/>
      <c r="K6" s="7"/>
      <c r="L6" s="7"/>
      <c r="M6" s="7"/>
      <c r="N6" s="7"/>
      <c r="O6" s="7"/>
      <c r="P6" s="7"/>
      <c r="Q6" s="7"/>
      <c r="R6" s="7"/>
      <c r="S6" s="7"/>
      <c r="T6" s="7"/>
      <c r="U6" s="7"/>
      <c r="V6" s="7"/>
      <c r="W6" s="7"/>
      <c r="X6" s="7"/>
      <c r="Y6" s="7"/>
      <c r="Z6" s="7"/>
    </row>
    <row r="7" spans="1:26" ht="15" customHeight="1">
      <c r="A7" s="1" t="s">
        <v>318</v>
      </c>
      <c r="B7" s="3"/>
      <c r="C7" s="24">
        <f ca="1">YEAR(TODAY())-4</f>
        <v>2019</v>
      </c>
      <c r="D7" s="24">
        <v>800</v>
      </c>
      <c r="G7" s="7"/>
      <c r="H7" s="7"/>
      <c r="I7" s="7"/>
      <c r="J7" s="7"/>
      <c r="K7" s="7"/>
      <c r="L7" s="7"/>
      <c r="M7" s="7"/>
      <c r="N7" s="7"/>
      <c r="O7" s="7"/>
      <c r="P7" s="7"/>
      <c r="Q7" s="7"/>
      <c r="R7" s="7"/>
      <c r="S7" s="7"/>
      <c r="T7" s="7"/>
      <c r="U7" s="7"/>
      <c r="V7" s="7"/>
      <c r="W7" s="7"/>
      <c r="X7" s="7"/>
      <c r="Y7" s="7"/>
      <c r="Z7" s="7"/>
    </row>
    <row r="8" spans="1:26" ht="15" customHeight="1">
      <c r="A8" s="1" t="s">
        <v>319</v>
      </c>
      <c r="B8" s="3"/>
      <c r="C8" s="24">
        <f ca="1">YEAR(TODAY())-3</f>
        <v>2020</v>
      </c>
      <c r="D8" s="24">
        <v>1000</v>
      </c>
      <c r="G8" s="7"/>
      <c r="H8" s="7"/>
      <c r="I8" s="7"/>
      <c r="J8" s="7"/>
      <c r="K8" s="7"/>
      <c r="L8" s="7"/>
      <c r="M8" s="7"/>
      <c r="N8" s="7"/>
      <c r="O8" s="7"/>
      <c r="P8" s="7"/>
      <c r="Q8" s="7"/>
      <c r="R8" s="7"/>
      <c r="S8" s="7"/>
      <c r="T8" s="7"/>
      <c r="U8" s="7"/>
      <c r="V8" s="7"/>
      <c r="W8" s="7"/>
      <c r="X8" s="7"/>
      <c r="Y8" s="7"/>
      <c r="Z8" s="7"/>
    </row>
    <row r="9" spans="1:26" ht="15" customHeight="1">
      <c r="A9" s="12" t="s">
        <v>320</v>
      </c>
      <c r="B9" s="3"/>
      <c r="C9" s="24">
        <f ca="1">YEAR(TODAY())-2</f>
        <v>2021</v>
      </c>
      <c r="D9" s="24">
        <v>900</v>
      </c>
      <c r="G9" s="7"/>
      <c r="H9" s="7"/>
      <c r="I9" s="7"/>
      <c r="J9" s="7"/>
      <c r="K9" s="7"/>
      <c r="L9" s="7"/>
      <c r="M9" s="7"/>
      <c r="N9" s="7"/>
      <c r="O9" s="7"/>
      <c r="P9" s="7"/>
      <c r="Q9" s="7"/>
      <c r="R9" s="7"/>
      <c r="S9" s="7"/>
      <c r="T9" s="7"/>
      <c r="U9" s="7"/>
      <c r="V9" s="7"/>
      <c r="W9" s="7"/>
      <c r="X9" s="7"/>
      <c r="Y9" s="7"/>
      <c r="Z9" s="7"/>
    </row>
    <row r="10" spans="1:26" ht="15" customHeight="1">
      <c r="A10" s="1" t="s">
        <v>26</v>
      </c>
      <c r="B10" s="3"/>
      <c r="C10" s="24">
        <f ca="1">YEAR(TODAY())-1</f>
        <v>2022</v>
      </c>
      <c r="D10" s="24">
        <v>1000</v>
      </c>
      <c r="G10" s="7"/>
      <c r="H10" s="7"/>
      <c r="I10" s="7"/>
      <c r="J10" s="7"/>
      <c r="K10" s="7"/>
      <c r="L10" s="7"/>
      <c r="M10" s="7"/>
      <c r="N10" s="7"/>
      <c r="O10" s="7"/>
      <c r="P10" s="7"/>
      <c r="Q10" s="7"/>
      <c r="R10" s="7"/>
      <c r="S10" s="7"/>
      <c r="T10" s="7"/>
      <c r="U10" s="7"/>
      <c r="V10" s="7"/>
      <c r="W10" s="7"/>
      <c r="X10" s="7"/>
      <c r="Y10" s="7"/>
      <c r="Z10" s="7"/>
    </row>
    <row r="11" spans="1:26" ht="15" customHeight="1">
      <c r="A11" s="1"/>
      <c r="B11" s="3"/>
      <c r="C11" s="24">
        <f ca="1">YEAR(TODAY())</f>
        <v>2023</v>
      </c>
      <c r="D11" s="24">
        <v>1200</v>
      </c>
      <c r="G11" s="7"/>
      <c r="H11" s="7"/>
      <c r="I11" s="7"/>
      <c r="J11" s="7"/>
      <c r="K11" s="7"/>
      <c r="L11" s="7"/>
      <c r="M11" s="7"/>
      <c r="N11" s="7"/>
      <c r="O11" s="7"/>
      <c r="P11" s="7"/>
      <c r="Q11" s="7"/>
      <c r="R11" s="7"/>
      <c r="S11" s="7"/>
      <c r="T11" s="7"/>
      <c r="U11" s="7"/>
      <c r="V11" s="7"/>
      <c r="W11" s="7"/>
      <c r="X11" s="7"/>
      <c r="Y11" s="7"/>
      <c r="Z11" s="7"/>
    </row>
    <row r="12" spans="1:26" ht="15" customHeight="1">
      <c r="A12" s="1"/>
      <c r="B12" s="3"/>
      <c r="G12" s="7"/>
      <c r="H12" s="7"/>
      <c r="I12" s="7"/>
      <c r="J12" s="7"/>
      <c r="K12" s="7"/>
      <c r="L12" s="7"/>
      <c r="M12" s="7"/>
      <c r="N12" s="7"/>
      <c r="O12" s="7"/>
      <c r="P12" s="7"/>
      <c r="Q12" s="7"/>
      <c r="R12" s="7"/>
      <c r="S12" s="7"/>
      <c r="T12" s="7"/>
      <c r="U12" s="7"/>
      <c r="V12" s="7"/>
      <c r="W12" s="7"/>
      <c r="X12" s="7"/>
      <c r="Y12" s="7"/>
      <c r="Z12" s="7"/>
    </row>
    <row r="13" spans="1:26" ht="15" customHeight="1">
      <c r="A13" s="1"/>
      <c r="B13" s="3"/>
      <c r="G13" s="7"/>
      <c r="H13" s="7"/>
      <c r="I13" s="7"/>
      <c r="J13" s="7"/>
      <c r="K13" s="7"/>
      <c r="L13" s="7"/>
      <c r="M13" s="7"/>
      <c r="N13" s="7"/>
      <c r="O13" s="7"/>
      <c r="P13" s="7"/>
      <c r="Q13" s="7"/>
      <c r="R13" s="7"/>
      <c r="S13" s="7"/>
      <c r="T13" s="7"/>
      <c r="U13" s="7"/>
      <c r="V13" s="7"/>
      <c r="W13" s="7"/>
      <c r="X13" s="7"/>
      <c r="Y13" s="7"/>
      <c r="Z13" s="7"/>
    </row>
    <row r="14" spans="1:26" ht="15" customHeight="1">
      <c r="A14" s="1"/>
      <c r="B14" s="3"/>
      <c r="G14" s="7"/>
      <c r="H14" s="7"/>
      <c r="I14" s="7"/>
      <c r="J14" s="7"/>
      <c r="K14" s="7"/>
      <c r="L14" s="7"/>
      <c r="M14" s="7"/>
      <c r="N14" s="7"/>
      <c r="O14" s="7"/>
      <c r="P14" s="7"/>
      <c r="Q14" s="7"/>
      <c r="R14" s="7"/>
      <c r="S14" s="7"/>
      <c r="T14" s="7"/>
      <c r="U14" s="7"/>
      <c r="V14" s="7"/>
      <c r="W14" s="7"/>
      <c r="X14" s="7"/>
      <c r="Y14" s="7"/>
      <c r="Z14" s="7"/>
    </row>
    <row r="15" spans="1:26" ht="15" customHeight="1">
      <c r="A15" s="1"/>
      <c r="B15" s="3"/>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321</v>
      </c>
      <c r="B27" s="3"/>
      <c r="G27" s="3"/>
      <c r="H27" s="3"/>
      <c r="I27" s="3"/>
      <c r="J27" s="3"/>
      <c r="K27" s="3"/>
      <c r="L27" s="3"/>
      <c r="M27" s="3"/>
      <c r="N27" s="3"/>
      <c r="O27" s="3"/>
      <c r="P27" s="3"/>
      <c r="Q27" s="3"/>
      <c r="R27" s="3"/>
      <c r="S27" s="3"/>
      <c r="T27" s="3"/>
      <c r="U27" s="3"/>
      <c r="V27" s="3"/>
      <c r="W27" s="3"/>
      <c r="X27" s="3"/>
      <c r="Y27" s="3"/>
      <c r="Z27" s="3"/>
    </row>
    <row r="28" spans="1:26" ht="15" customHeight="1">
      <c r="A28" s="1" t="s">
        <v>322</v>
      </c>
      <c r="B28" s="3"/>
      <c r="G28" s="3"/>
      <c r="H28" s="3"/>
      <c r="I28" s="3"/>
      <c r="J28" s="3"/>
      <c r="K28" s="3"/>
      <c r="L28" s="3"/>
      <c r="M28" s="3"/>
      <c r="N28" s="3"/>
      <c r="O28" s="3"/>
      <c r="P28" s="3"/>
      <c r="Q28" s="3"/>
      <c r="R28" s="3"/>
      <c r="S28" s="3"/>
      <c r="T28" s="3"/>
      <c r="U28" s="3"/>
      <c r="V28" s="3"/>
      <c r="W28" s="3"/>
      <c r="X28" s="3"/>
      <c r="Y28" s="3"/>
      <c r="Z28" s="3"/>
    </row>
    <row r="29" spans="1:26" ht="15" customHeight="1">
      <c r="A29" s="1" t="s">
        <v>323</v>
      </c>
      <c r="B29" s="3"/>
      <c r="G29" s="3"/>
      <c r="H29" s="3"/>
      <c r="I29" s="3"/>
      <c r="J29" s="3"/>
      <c r="K29" s="3"/>
      <c r="L29" s="3"/>
      <c r="M29" s="3"/>
      <c r="N29" s="3"/>
      <c r="O29" s="3"/>
      <c r="P29" s="3"/>
      <c r="Q29" s="3"/>
      <c r="R29" s="3"/>
      <c r="S29" s="3"/>
      <c r="T29" s="3"/>
      <c r="U29" s="3"/>
      <c r="V29" s="3"/>
      <c r="W29" s="3"/>
      <c r="X29" s="3"/>
      <c r="Y29" s="3"/>
      <c r="Z29" s="3"/>
    </row>
    <row r="30" spans="1:26" ht="15" customHeight="1">
      <c r="A30" s="1" t="s">
        <v>324</v>
      </c>
      <c r="B30" s="3"/>
      <c r="G30" s="3"/>
      <c r="H30" s="3"/>
      <c r="I30" s="3"/>
      <c r="J30" s="3"/>
      <c r="K30" s="3"/>
      <c r="L30" s="3"/>
      <c r="M30" s="3"/>
      <c r="N30" s="3"/>
      <c r="O30" s="3"/>
      <c r="P30" s="3"/>
      <c r="Q30" s="3"/>
      <c r="R30" s="3"/>
      <c r="S30" s="3"/>
      <c r="T30" s="3"/>
      <c r="U30" s="3"/>
      <c r="V30" s="3"/>
      <c r="W30" s="3"/>
      <c r="X30" s="3"/>
      <c r="Y30" s="3"/>
      <c r="Z30" s="3"/>
    </row>
    <row r="31" spans="1:26" ht="15" customHeight="1">
      <c r="A31" s="1" t="s">
        <v>325</v>
      </c>
      <c r="B31" s="3"/>
      <c r="G31" s="3"/>
      <c r="H31" s="3"/>
      <c r="I31" s="3"/>
      <c r="J31" s="3"/>
      <c r="K31" s="3"/>
      <c r="L31" s="3"/>
      <c r="M31" s="3"/>
      <c r="N31" s="3"/>
      <c r="O31" s="3"/>
      <c r="P31" s="3"/>
      <c r="Q31" s="3"/>
      <c r="R31" s="3"/>
      <c r="S31" s="3"/>
      <c r="T31" s="3"/>
      <c r="U31" s="3"/>
      <c r="V31" s="3"/>
      <c r="W31" s="3"/>
      <c r="X31" s="3"/>
      <c r="Y31" s="3"/>
      <c r="Z31" s="3"/>
    </row>
    <row r="32" spans="1:26" ht="15" customHeight="1">
      <c r="A32" s="1" t="s">
        <v>326</v>
      </c>
      <c r="B32" s="3"/>
      <c r="G32" s="3"/>
      <c r="H32" s="3"/>
      <c r="I32" s="3"/>
      <c r="J32" s="3"/>
      <c r="K32" s="3"/>
      <c r="L32" s="3"/>
      <c r="M32" s="3"/>
      <c r="N32" s="3"/>
      <c r="O32" s="3"/>
      <c r="P32" s="3"/>
      <c r="Q32" s="3"/>
      <c r="R32" s="3"/>
      <c r="S32" s="3"/>
      <c r="T32" s="3"/>
      <c r="U32" s="3"/>
      <c r="V32" s="3"/>
      <c r="W32" s="3"/>
      <c r="X32" s="3"/>
      <c r="Y32" s="3"/>
      <c r="Z32" s="3"/>
    </row>
    <row r="33" spans="1:26" ht="15" customHeight="1">
      <c r="A33" s="1" t="s">
        <v>327</v>
      </c>
      <c r="B33" s="3"/>
      <c r="G33" s="3"/>
      <c r="H33" s="3"/>
      <c r="I33" s="3"/>
      <c r="J33" s="3"/>
      <c r="K33" s="3"/>
      <c r="L33" s="3"/>
      <c r="M33" s="3"/>
      <c r="N33" s="3"/>
      <c r="O33" s="3"/>
      <c r="P33" s="3"/>
      <c r="Q33" s="3"/>
      <c r="R33" s="3"/>
      <c r="S33" s="3"/>
      <c r="T33" s="3"/>
      <c r="U33" s="3"/>
      <c r="V33" s="3"/>
      <c r="W33" s="3"/>
      <c r="X33" s="3"/>
      <c r="Y33" s="3"/>
      <c r="Z33" s="3"/>
    </row>
    <row r="34" spans="1:26" ht="15" customHeight="1">
      <c r="A34" s="1" t="s">
        <v>328</v>
      </c>
      <c r="B34" s="3"/>
      <c r="G34" s="3"/>
      <c r="H34" s="3"/>
      <c r="I34" s="3"/>
      <c r="J34" s="3"/>
      <c r="K34" s="3"/>
      <c r="L34" s="3"/>
      <c r="M34" s="3"/>
      <c r="N34" s="3"/>
      <c r="O34" s="3"/>
      <c r="P34" s="3"/>
      <c r="Q34" s="3"/>
      <c r="R34" s="3"/>
      <c r="S34" s="3"/>
      <c r="T34" s="3"/>
      <c r="U34" s="3"/>
      <c r="V34" s="3"/>
      <c r="W34" s="3"/>
      <c r="X34" s="3"/>
      <c r="Y34" s="3"/>
      <c r="Z34" s="3"/>
    </row>
    <row r="35" spans="1:26" ht="15" customHeight="1">
      <c r="A35" s="1" t="s">
        <v>329</v>
      </c>
      <c r="B35" s="3"/>
      <c r="G35" s="3"/>
      <c r="H35" s="3"/>
      <c r="I35" s="3"/>
      <c r="J35" s="3"/>
      <c r="K35" s="3"/>
      <c r="L35" s="3"/>
      <c r="M35" s="3"/>
      <c r="N35" s="3"/>
      <c r="O35" s="3"/>
      <c r="P35" s="3"/>
      <c r="Q35" s="3"/>
      <c r="R35" s="3"/>
      <c r="S35" s="3"/>
      <c r="T35" s="3"/>
      <c r="U35" s="3"/>
      <c r="V35" s="3"/>
      <c r="W35" s="3"/>
      <c r="X35" s="3"/>
      <c r="Y35" s="3"/>
      <c r="Z35" s="3"/>
    </row>
    <row r="36" spans="1:26" ht="15" customHeight="1">
      <c r="A36" s="1"/>
      <c r="B36" s="3"/>
      <c r="G36" s="3"/>
      <c r="H36" s="3"/>
      <c r="I36" s="3"/>
      <c r="J36" s="3"/>
      <c r="K36" s="3"/>
      <c r="L36" s="3"/>
      <c r="M36" s="3"/>
      <c r="N36" s="3"/>
      <c r="O36" s="3"/>
      <c r="P36" s="3"/>
      <c r="Q36" s="3"/>
      <c r="R36" s="3"/>
      <c r="S36" s="3"/>
      <c r="T36" s="3"/>
      <c r="U36" s="3"/>
      <c r="V36" s="3"/>
      <c r="W36" s="3"/>
      <c r="X36" s="3"/>
      <c r="Y36" s="3"/>
      <c r="Z36" s="3"/>
    </row>
    <row r="37" spans="1:26" ht="15" customHeight="1">
      <c r="A37" s="1"/>
      <c r="B37" s="3"/>
      <c r="G37" s="3"/>
      <c r="H37" s="3"/>
      <c r="I37" s="3"/>
      <c r="J37" s="3"/>
      <c r="K37" s="3"/>
      <c r="L37" s="3"/>
      <c r="M37" s="3"/>
      <c r="N37" s="3"/>
      <c r="O37" s="3"/>
      <c r="P37" s="3"/>
      <c r="Q37" s="3"/>
      <c r="R37" s="3"/>
      <c r="S37" s="3"/>
      <c r="T37" s="3"/>
      <c r="U37" s="3"/>
      <c r="V37" s="3"/>
      <c r="W37" s="3"/>
      <c r="X37" s="3"/>
      <c r="Y37" s="3"/>
      <c r="Z37" s="3"/>
    </row>
    <row r="38" spans="1:26" ht="15" customHeight="1">
      <c r="A38" s="1"/>
      <c r="B38" s="3"/>
      <c r="G38" s="3"/>
      <c r="H38" s="3"/>
      <c r="I38" s="3"/>
      <c r="J38" s="3"/>
      <c r="K38" s="3"/>
      <c r="L38" s="3"/>
      <c r="M38" s="3"/>
      <c r="N38" s="3"/>
      <c r="O38" s="3"/>
      <c r="P38" s="3"/>
      <c r="Q38" s="3"/>
      <c r="R38" s="3"/>
      <c r="S38" s="3"/>
      <c r="T38" s="3"/>
      <c r="U38" s="3"/>
      <c r="V38" s="3"/>
      <c r="W38" s="3"/>
      <c r="X38" s="3"/>
      <c r="Y38" s="3"/>
      <c r="Z38" s="3"/>
    </row>
    <row r="39" spans="1:26" ht="15" customHeight="1">
      <c r="A39" s="1"/>
      <c r="B39" s="3"/>
      <c r="G39" s="3"/>
      <c r="H39" s="3"/>
      <c r="I39" s="3"/>
      <c r="J39" s="3"/>
      <c r="K39" s="3"/>
      <c r="L39" s="3"/>
      <c r="M39" s="3"/>
      <c r="N39" s="3"/>
      <c r="O39" s="3"/>
      <c r="P39" s="3"/>
      <c r="Q39" s="3"/>
      <c r="R39" s="3"/>
      <c r="S39" s="3"/>
      <c r="T39" s="3"/>
      <c r="U39" s="3"/>
      <c r="V39" s="3"/>
      <c r="W39" s="3"/>
      <c r="X39" s="3"/>
      <c r="Y39" s="3"/>
      <c r="Z39" s="3"/>
    </row>
    <row r="40" spans="1:26" ht="15" customHeight="1">
      <c r="A40" s="1"/>
      <c r="B40" s="3"/>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t="s">
        <v>330</v>
      </c>
      <c r="B52" s="3"/>
      <c r="G52" s="3"/>
      <c r="H52" s="3"/>
      <c r="I52" s="3"/>
      <c r="J52" s="3"/>
      <c r="K52" s="3"/>
      <c r="L52" s="3"/>
      <c r="M52" s="3"/>
      <c r="N52" s="3"/>
      <c r="O52" s="3"/>
      <c r="P52" s="3"/>
      <c r="Q52" s="3"/>
      <c r="R52" s="3"/>
      <c r="S52" s="3"/>
      <c r="T52" s="3"/>
      <c r="U52" s="3"/>
      <c r="V52" s="3"/>
      <c r="W52" s="3"/>
      <c r="X52" s="3"/>
      <c r="Y52" s="3"/>
      <c r="Z52" s="3"/>
    </row>
    <row r="53" spans="1:26" ht="15" customHeight="1">
      <c r="A53" s="1" t="s">
        <v>331</v>
      </c>
      <c r="B53" s="3"/>
      <c r="G53" s="3"/>
      <c r="H53" s="3"/>
      <c r="I53" s="3"/>
      <c r="J53" s="3"/>
      <c r="K53" s="3"/>
      <c r="L53" s="3"/>
      <c r="M53" s="3"/>
      <c r="N53" s="3"/>
      <c r="O53" s="3"/>
      <c r="P53" s="3"/>
      <c r="Q53" s="3"/>
      <c r="R53" s="3"/>
      <c r="S53" s="3"/>
      <c r="T53" s="3"/>
      <c r="U53" s="3"/>
      <c r="V53" s="3"/>
      <c r="W53" s="3"/>
      <c r="X53" s="3"/>
      <c r="Y53" s="3"/>
      <c r="Z53" s="3"/>
    </row>
    <row r="54" spans="1:26" ht="15" customHeight="1">
      <c r="A54" s="1" t="s">
        <v>332</v>
      </c>
      <c r="B54" s="3"/>
      <c r="G54" s="3"/>
      <c r="H54" s="3"/>
      <c r="I54" s="3"/>
      <c r="J54" s="3"/>
      <c r="K54" s="3"/>
      <c r="L54" s="3"/>
      <c r="M54" s="3"/>
      <c r="N54" s="3"/>
      <c r="O54" s="3"/>
      <c r="P54" s="3"/>
      <c r="Q54" s="3"/>
      <c r="R54" s="3"/>
      <c r="S54" s="3"/>
      <c r="T54" s="3"/>
      <c r="U54" s="3"/>
      <c r="V54" s="3"/>
      <c r="W54" s="3"/>
      <c r="X54" s="3"/>
      <c r="Y54" s="3"/>
      <c r="Z54" s="3"/>
    </row>
    <row r="55" spans="1:26" ht="15"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 customHeight="1">
      <c r="A62" s="1"/>
      <c r="B62" s="3"/>
      <c r="C62" s="3"/>
      <c r="D62" s="3"/>
      <c r="E62" s="3"/>
      <c r="G62" s="3"/>
      <c r="H62" s="3"/>
      <c r="I62" s="3"/>
      <c r="J62" s="3"/>
      <c r="K62" s="3"/>
      <c r="L62" s="3"/>
      <c r="M62" s="3"/>
      <c r="N62" s="3"/>
      <c r="O62" s="3"/>
      <c r="P62" s="3"/>
      <c r="Q62" s="3"/>
      <c r="R62" s="3"/>
      <c r="S62" s="3"/>
      <c r="T62" s="3"/>
      <c r="U62" s="3"/>
      <c r="V62" s="3"/>
      <c r="W62" s="3"/>
      <c r="X62" s="3"/>
      <c r="Y62" s="3"/>
      <c r="Z62" s="3"/>
    </row>
    <row r="63" spans="1:26" ht="15" customHeight="1">
      <c r="A63" s="1"/>
      <c r="B63" s="3"/>
      <c r="G63" s="3"/>
      <c r="H63" s="3"/>
      <c r="I63" s="3"/>
      <c r="J63" s="3"/>
      <c r="K63" s="3"/>
      <c r="L63" s="3"/>
      <c r="M63" s="3"/>
      <c r="N63" s="3"/>
      <c r="O63" s="3"/>
      <c r="P63" s="3"/>
      <c r="Q63" s="3"/>
      <c r="R63" s="3"/>
      <c r="S63" s="3"/>
      <c r="T63" s="3"/>
      <c r="U63" s="3"/>
      <c r="V63" s="3"/>
      <c r="W63" s="3"/>
      <c r="X63" s="3"/>
      <c r="Y63" s="3"/>
      <c r="Z63" s="3"/>
    </row>
    <row r="64" spans="1:26" ht="15" customHeight="1">
      <c r="A64" s="1"/>
      <c r="B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c r="B67" s="3"/>
      <c r="C67" s="3"/>
      <c r="D67" s="5" t="s">
        <v>335</v>
      </c>
      <c r="E67" s="5" t="s">
        <v>316</v>
      </c>
      <c r="F67" s="5" t="s">
        <v>336</v>
      </c>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f ca="1">YEAR(TODAY())-5</f>
        <v>2018</v>
      </c>
      <c r="E68" s="6">
        <v>500</v>
      </c>
      <c r="F68" s="22">
        <v>5000</v>
      </c>
      <c r="G68" s="3"/>
      <c r="H68" s="3"/>
      <c r="I68" s="3"/>
      <c r="J68" s="3"/>
      <c r="K68" s="3"/>
      <c r="L68" s="3"/>
      <c r="M68" s="3"/>
      <c r="N68" s="3"/>
      <c r="O68" s="3"/>
      <c r="P68" s="3"/>
      <c r="Q68" s="3"/>
      <c r="R68" s="3"/>
      <c r="S68" s="3"/>
      <c r="T68" s="3"/>
      <c r="U68" s="3"/>
      <c r="V68" s="3"/>
      <c r="W68" s="3"/>
      <c r="X68" s="3"/>
      <c r="Y68" s="3"/>
      <c r="Z68" s="3"/>
    </row>
    <row r="69" spans="1:26" ht="15" customHeight="1">
      <c r="A69" s="11" t="s">
        <v>337</v>
      </c>
      <c r="B69" s="3"/>
      <c r="D69" s="3">
        <f ca="1">YEAR(TODAY())-4</f>
        <v>2019</v>
      </c>
      <c r="E69" s="24">
        <v>800</v>
      </c>
      <c r="F69" s="23">
        <v>11200</v>
      </c>
      <c r="G69" s="3"/>
      <c r="H69" s="3"/>
      <c r="I69" s="3"/>
      <c r="J69" s="3"/>
      <c r="K69" s="3"/>
      <c r="L69" s="3"/>
      <c r="M69" s="3"/>
      <c r="N69" s="3"/>
      <c r="O69" s="3"/>
      <c r="P69" s="3"/>
      <c r="Q69" s="3"/>
      <c r="R69" s="3"/>
      <c r="S69" s="3"/>
      <c r="T69" s="3"/>
      <c r="U69" s="3"/>
      <c r="V69" s="3"/>
      <c r="W69" s="3"/>
      <c r="X69" s="3"/>
      <c r="Y69" s="3"/>
      <c r="Z69" s="3"/>
    </row>
    <row r="70" spans="1:26" ht="15" customHeight="1">
      <c r="A70" s="11" t="s">
        <v>338</v>
      </c>
      <c r="B70" s="3"/>
      <c r="D70" s="3">
        <f ca="1">YEAR(TODAY())-3</f>
        <v>2020</v>
      </c>
      <c r="E70" s="6">
        <v>1000</v>
      </c>
      <c r="F70" s="22">
        <v>30000</v>
      </c>
      <c r="G70" s="3"/>
      <c r="H70" s="3"/>
      <c r="I70" s="3"/>
      <c r="J70" s="3"/>
      <c r="K70" s="3"/>
      <c r="L70" s="3"/>
      <c r="M70" s="3"/>
      <c r="N70" s="3"/>
      <c r="O70" s="3"/>
      <c r="P70" s="3"/>
      <c r="Q70" s="3"/>
      <c r="R70" s="3"/>
      <c r="S70" s="3"/>
      <c r="T70" s="3"/>
      <c r="U70" s="3"/>
      <c r="V70" s="3"/>
      <c r="W70" s="3"/>
      <c r="X70" s="3"/>
      <c r="Y70" s="3"/>
      <c r="Z70" s="3"/>
    </row>
    <row r="71" spans="1:26" ht="15" customHeight="1">
      <c r="A71" s="11" t="s">
        <v>339</v>
      </c>
      <c r="B71" s="3"/>
      <c r="D71" s="3">
        <f ca="1">YEAR(TODAY())-2</f>
        <v>2021</v>
      </c>
      <c r="E71" s="24">
        <v>900</v>
      </c>
      <c r="F71" s="23">
        <v>25000</v>
      </c>
      <c r="G71" s="3"/>
      <c r="H71" s="3"/>
      <c r="I71" s="3"/>
      <c r="J71" s="3"/>
      <c r="K71" s="3"/>
      <c r="L71" s="3"/>
      <c r="M71" s="3"/>
      <c r="N71" s="3"/>
      <c r="O71" s="3"/>
      <c r="P71" s="3"/>
      <c r="Q71" s="3"/>
      <c r="R71" s="3"/>
      <c r="S71" s="3"/>
      <c r="T71" s="3"/>
      <c r="U71" s="3"/>
      <c r="V71" s="3"/>
      <c r="W71" s="3"/>
      <c r="X71" s="3"/>
      <c r="Y71" s="3"/>
      <c r="Z71" s="3"/>
    </row>
    <row r="72" spans="1:26" ht="15" customHeight="1">
      <c r="A72" s="1" t="s">
        <v>67</v>
      </c>
      <c r="B72" s="3"/>
      <c r="D72" s="3">
        <f ca="1">YEAR(TODAY())-1</f>
        <v>2022</v>
      </c>
      <c r="E72" s="6">
        <v>1000</v>
      </c>
      <c r="F72" s="22">
        <v>5000</v>
      </c>
      <c r="G72" s="3"/>
      <c r="H72" s="3"/>
      <c r="I72" s="3"/>
      <c r="J72" s="3"/>
      <c r="K72" s="3"/>
      <c r="L72" s="3"/>
      <c r="M72" s="3"/>
      <c r="N72" s="3"/>
      <c r="O72" s="3"/>
      <c r="P72" s="3"/>
      <c r="Q72" s="3"/>
      <c r="R72" s="3"/>
      <c r="S72" s="3"/>
      <c r="T72" s="3"/>
      <c r="U72" s="3"/>
      <c r="V72" s="3"/>
      <c r="W72" s="3"/>
      <c r="X72" s="3"/>
      <c r="Y72" s="3"/>
      <c r="Z72" s="3"/>
    </row>
    <row r="73" spans="1:26" ht="15" customHeight="1">
      <c r="A73" s="1"/>
      <c r="B73" s="3"/>
      <c r="D73" s="3">
        <f ca="1">YEAR(TODAY())</f>
        <v>2023</v>
      </c>
      <c r="E73" s="24">
        <v>1200</v>
      </c>
      <c r="F73" s="23">
        <v>8000</v>
      </c>
      <c r="G73" s="3"/>
      <c r="H73" s="3"/>
      <c r="I73" s="3"/>
      <c r="J73" s="3"/>
      <c r="K73" s="3"/>
      <c r="L73" s="3"/>
      <c r="M73" s="3"/>
      <c r="N73" s="3"/>
      <c r="O73" s="3"/>
      <c r="P73" s="3"/>
      <c r="Q73" s="3"/>
      <c r="R73" s="3"/>
      <c r="S73" s="3"/>
      <c r="T73" s="3"/>
      <c r="U73" s="3"/>
      <c r="V73" s="3"/>
      <c r="W73" s="3"/>
      <c r="X73" s="3"/>
      <c r="Y73" s="3"/>
      <c r="Z73" s="3"/>
    </row>
    <row r="74" spans="1:26" ht="15" customHeight="1">
      <c r="A74" s="1"/>
      <c r="B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800-000000000000}"/>
    <hyperlink ref="A70" r:id="rId2" xr:uid="{00000000-0004-0000-0800-000001000000}"/>
    <hyperlink ref="A71" r:id="rId3" xr:uid="{00000000-0004-0000-0800-000002000000}"/>
  </hyperlinks>
  <pageMargins left="0.7" right="0.7" top="0.75" bottom="0.75" header="0" footer="0"/>
  <pageSetup orientation="portrait"/>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43" sqref="D43"/>
    </sheetView>
  </sheetViews>
  <sheetFormatPr defaultColWidth="14.44140625" defaultRowHeight="15" customHeight="1"/>
  <cols>
    <col min="1" max="1" width="12.6640625" customWidth="1"/>
    <col min="2" max="2" width="82.88671875" customWidth="1"/>
    <col min="3" max="3" width="12.44140625" customWidth="1"/>
    <col min="4" max="4" width="13.6640625" bestFit="1" customWidth="1"/>
    <col min="5" max="5" width="13.109375" customWidth="1"/>
    <col min="6" max="6" width="14.88671875" customWidth="1"/>
    <col min="7" max="26" width="8.88671875" customWidth="1"/>
  </cols>
  <sheetData>
    <row r="1" spans="1:26" ht="60" customHeight="1">
      <c r="A1" s="1" t="s">
        <v>340</v>
      </c>
      <c r="B1" s="3"/>
      <c r="G1" s="3"/>
      <c r="H1" s="3"/>
      <c r="I1" s="3"/>
      <c r="J1" s="3"/>
      <c r="K1" s="3"/>
      <c r="L1" s="3"/>
      <c r="M1" s="3"/>
      <c r="N1" s="3"/>
      <c r="O1" s="3"/>
      <c r="P1" s="3"/>
      <c r="Q1" s="3"/>
      <c r="R1" s="3"/>
      <c r="S1" s="3"/>
      <c r="T1" s="3"/>
      <c r="U1" s="3"/>
      <c r="V1" s="3"/>
      <c r="W1" s="3"/>
      <c r="X1" s="3"/>
      <c r="Y1" s="3"/>
      <c r="Z1" s="3"/>
    </row>
    <row r="2" spans="1:26" ht="15" customHeight="1">
      <c r="A2" s="1" t="s">
        <v>341</v>
      </c>
      <c r="B2" s="3"/>
      <c r="G2" s="3"/>
      <c r="H2" s="3"/>
      <c r="I2" s="3"/>
      <c r="J2" s="3"/>
      <c r="K2" s="3"/>
      <c r="L2" s="3"/>
      <c r="M2" s="3"/>
      <c r="N2" s="3"/>
      <c r="O2" s="3"/>
      <c r="P2" s="3"/>
      <c r="Q2" s="3"/>
      <c r="R2" s="3"/>
      <c r="S2" s="3"/>
      <c r="T2" s="3"/>
      <c r="U2" s="3"/>
      <c r="V2" s="3"/>
      <c r="W2" s="3"/>
      <c r="X2" s="3"/>
      <c r="Y2" s="3"/>
      <c r="Z2" s="3"/>
    </row>
    <row r="3" spans="1:26" ht="15" customHeight="1">
      <c r="A3" s="1" t="s">
        <v>342</v>
      </c>
      <c r="B3" s="3"/>
      <c r="C3" s="24" t="s">
        <v>335</v>
      </c>
      <c r="D3" s="24" t="s">
        <v>343</v>
      </c>
      <c r="E3" s="24" t="s">
        <v>87</v>
      </c>
      <c r="F3" s="24" t="s">
        <v>4</v>
      </c>
      <c r="G3" s="3"/>
      <c r="H3" s="3"/>
      <c r="I3" s="3"/>
      <c r="J3" s="3"/>
      <c r="K3" s="3"/>
      <c r="L3" s="3"/>
      <c r="M3" s="3"/>
      <c r="N3" s="3"/>
      <c r="O3" s="3"/>
      <c r="P3" s="3"/>
      <c r="Q3" s="3"/>
      <c r="R3" s="3"/>
      <c r="S3" s="3"/>
      <c r="T3" s="3"/>
      <c r="U3" s="3"/>
      <c r="V3" s="3"/>
      <c r="W3" s="3"/>
      <c r="X3" s="3"/>
      <c r="Y3" s="3"/>
      <c r="Z3" s="3"/>
    </row>
    <row r="4" spans="1:26" ht="15" customHeight="1">
      <c r="A4" s="1" t="s">
        <v>344</v>
      </c>
      <c r="B4" s="3"/>
      <c r="C4" s="25">
        <f ca="1">TODAY()-57</f>
        <v>45089</v>
      </c>
      <c r="D4" s="24" t="s">
        <v>345</v>
      </c>
      <c r="E4" s="24" t="s">
        <v>346</v>
      </c>
      <c r="F4" s="31">
        <v>1400</v>
      </c>
      <c r="G4" s="3"/>
      <c r="H4" s="3"/>
      <c r="I4" s="3"/>
      <c r="J4" s="3"/>
      <c r="K4" s="3"/>
      <c r="L4" s="3"/>
      <c r="M4" s="3"/>
      <c r="N4" s="3"/>
      <c r="O4" s="3"/>
      <c r="P4" s="3"/>
      <c r="Q4" s="3"/>
      <c r="R4" s="3"/>
      <c r="S4" s="3"/>
      <c r="T4" s="3"/>
      <c r="U4" s="3"/>
      <c r="V4" s="3"/>
      <c r="W4" s="3"/>
      <c r="X4" s="3"/>
      <c r="Y4" s="3"/>
      <c r="Z4" s="3"/>
    </row>
    <row r="5" spans="1:26" ht="15" customHeight="1">
      <c r="A5" s="1" t="s">
        <v>347</v>
      </c>
      <c r="B5" s="3"/>
      <c r="C5" s="25">
        <f ca="1">TODAY()-52</f>
        <v>45094</v>
      </c>
      <c r="D5" s="24" t="s">
        <v>214</v>
      </c>
      <c r="E5" s="24" t="s">
        <v>348</v>
      </c>
      <c r="F5" s="31">
        <v>1010</v>
      </c>
      <c r="G5" s="7"/>
      <c r="H5" s="7"/>
      <c r="I5" s="7"/>
      <c r="J5" s="7"/>
      <c r="K5" s="7"/>
      <c r="L5" s="7"/>
      <c r="M5" s="7"/>
      <c r="N5" s="7"/>
      <c r="O5" s="7"/>
      <c r="P5" s="7"/>
      <c r="Q5" s="7"/>
      <c r="R5" s="7"/>
      <c r="S5" s="7"/>
      <c r="T5" s="7"/>
      <c r="U5" s="7"/>
      <c r="V5" s="7"/>
      <c r="W5" s="7"/>
      <c r="X5" s="7"/>
      <c r="Y5" s="7"/>
      <c r="Z5" s="7"/>
    </row>
    <row r="6" spans="1:26" ht="15" customHeight="1">
      <c r="A6" s="1" t="s">
        <v>349</v>
      </c>
      <c r="B6" s="3"/>
      <c r="C6" s="25">
        <f ca="1">TODAY()-35</f>
        <v>45111</v>
      </c>
      <c r="D6" s="24" t="s">
        <v>345</v>
      </c>
      <c r="E6" s="24" t="s">
        <v>346</v>
      </c>
      <c r="F6" s="31">
        <v>750</v>
      </c>
      <c r="G6" s="7"/>
      <c r="H6" s="7"/>
      <c r="I6" s="7"/>
      <c r="J6" s="7"/>
      <c r="K6" s="7"/>
      <c r="L6" s="7"/>
      <c r="M6" s="7"/>
      <c r="N6" s="7"/>
      <c r="O6" s="7"/>
      <c r="P6" s="7"/>
      <c r="Q6" s="7"/>
      <c r="R6" s="7"/>
      <c r="S6" s="7"/>
      <c r="T6" s="7"/>
      <c r="U6" s="7"/>
      <c r="V6" s="7"/>
      <c r="W6" s="7"/>
      <c r="X6" s="7"/>
      <c r="Y6" s="7"/>
      <c r="Z6" s="7"/>
    </row>
    <row r="7" spans="1:26" ht="15" customHeight="1">
      <c r="A7" s="1" t="s">
        <v>350</v>
      </c>
      <c r="B7" s="3"/>
      <c r="C7" s="25">
        <f ca="1">TODAY()-31</f>
        <v>45115</v>
      </c>
      <c r="D7" s="24" t="s">
        <v>214</v>
      </c>
      <c r="E7" s="24" t="s">
        <v>351</v>
      </c>
      <c r="F7" s="31">
        <v>510</v>
      </c>
      <c r="G7" s="7"/>
      <c r="H7" s="7"/>
      <c r="I7" s="7"/>
      <c r="J7" s="7"/>
      <c r="K7" s="7"/>
      <c r="L7" s="7"/>
      <c r="M7" s="7"/>
      <c r="N7" s="7"/>
      <c r="O7" s="7"/>
      <c r="P7" s="7"/>
      <c r="Q7" s="7"/>
      <c r="R7" s="7"/>
      <c r="S7" s="7"/>
      <c r="T7" s="7"/>
      <c r="U7" s="7"/>
      <c r="V7" s="7"/>
      <c r="W7" s="7"/>
      <c r="X7" s="7"/>
      <c r="Y7" s="7"/>
      <c r="Z7" s="7"/>
    </row>
    <row r="8" spans="1:26" ht="15" customHeight="1">
      <c r="A8" s="1" t="s">
        <v>26</v>
      </c>
      <c r="B8" s="3"/>
      <c r="C8" s="25">
        <f ca="1">TODAY()-11</f>
        <v>45135</v>
      </c>
      <c r="D8" s="24" t="s">
        <v>352</v>
      </c>
      <c r="E8" s="24" t="s">
        <v>351</v>
      </c>
      <c r="F8" s="31">
        <v>1600</v>
      </c>
      <c r="G8" s="7"/>
      <c r="H8" s="7"/>
      <c r="I8" s="7"/>
      <c r="J8" s="7"/>
      <c r="K8" s="7"/>
      <c r="L8" s="7"/>
      <c r="M8" s="7"/>
      <c r="N8" s="7"/>
      <c r="O8" s="7"/>
      <c r="P8" s="7"/>
      <c r="Q8" s="7"/>
      <c r="R8" s="7"/>
      <c r="S8" s="7"/>
      <c r="T8" s="7"/>
      <c r="U8" s="7"/>
      <c r="V8" s="7"/>
      <c r="W8" s="7"/>
      <c r="X8" s="7"/>
      <c r="Y8" s="7"/>
      <c r="Z8" s="7"/>
    </row>
    <row r="9" spans="1:26" ht="15" customHeight="1">
      <c r="A9" s="1"/>
      <c r="B9" s="3"/>
      <c r="C9" s="25">
        <f ca="1">TODAY()</f>
        <v>45146</v>
      </c>
      <c r="D9" s="24" t="s">
        <v>218</v>
      </c>
      <c r="E9" s="24" t="s">
        <v>348</v>
      </c>
      <c r="F9" s="31">
        <v>680</v>
      </c>
      <c r="G9" s="7"/>
      <c r="H9" s="7"/>
      <c r="I9" s="7"/>
      <c r="J9" s="7"/>
      <c r="K9" s="7"/>
      <c r="L9" s="7"/>
      <c r="M9" s="7"/>
      <c r="N9" s="7"/>
      <c r="O9" s="7"/>
      <c r="P9" s="7"/>
      <c r="Q9" s="7"/>
      <c r="R9" s="7"/>
      <c r="S9" s="7"/>
      <c r="T9" s="7"/>
      <c r="U9" s="7"/>
      <c r="V9" s="7"/>
      <c r="W9" s="7"/>
      <c r="X9" s="7"/>
      <c r="Y9" s="7"/>
      <c r="Z9" s="7"/>
    </row>
    <row r="10" spans="1:26" ht="15" customHeight="1">
      <c r="A10" s="1"/>
      <c r="B10" s="3"/>
      <c r="G10" s="7"/>
      <c r="H10" s="7"/>
      <c r="I10" s="7"/>
      <c r="J10" s="7"/>
      <c r="K10" s="7"/>
      <c r="L10" s="7"/>
      <c r="M10" s="7"/>
      <c r="N10" s="7"/>
      <c r="O10" s="7"/>
      <c r="P10" s="7"/>
      <c r="Q10" s="7"/>
      <c r="R10" s="7"/>
      <c r="S10" s="7"/>
      <c r="T10" s="7"/>
      <c r="U10" s="7"/>
      <c r="V10" s="7"/>
      <c r="W10" s="7"/>
      <c r="X10" s="7"/>
      <c r="Y10" s="7"/>
      <c r="Z10" s="7"/>
    </row>
    <row r="11" spans="1:26" ht="15" customHeight="1">
      <c r="A11" s="1"/>
      <c r="B11" s="3"/>
      <c r="C11" s="7"/>
      <c r="D11" s="7"/>
      <c r="E11" s="3" t="s">
        <v>353</v>
      </c>
      <c r="F11" s="24" t="s">
        <v>354</v>
      </c>
      <c r="G11" s="7"/>
      <c r="H11" s="7"/>
      <c r="I11" s="7"/>
      <c r="J11" s="7"/>
      <c r="K11" s="7"/>
      <c r="L11" s="7"/>
      <c r="M11" s="7"/>
      <c r="N11" s="7"/>
      <c r="O11" s="7"/>
      <c r="P11" s="7"/>
      <c r="Q11" s="7"/>
      <c r="R11" s="7"/>
      <c r="S11" s="7"/>
      <c r="T11" s="7"/>
      <c r="U11" s="7"/>
      <c r="V11" s="7"/>
      <c r="W11" s="7"/>
      <c r="X11" s="7"/>
      <c r="Y11" s="7"/>
      <c r="Z11" s="7"/>
    </row>
    <row r="12" spans="1:26" ht="15" customHeight="1">
      <c r="A12" s="1"/>
      <c r="B12" s="3"/>
      <c r="C12" s="7"/>
      <c r="D12" s="7"/>
      <c r="E12" s="7" t="s">
        <v>346</v>
      </c>
      <c r="F12" s="23">
        <v>2150</v>
      </c>
      <c r="G12" s="7"/>
      <c r="H12" s="7"/>
      <c r="I12" s="7"/>
      <c r="J12" s="7"/>
      <c r="K12" s="7"/>
      <c r="L12" s="7"/>
      <c r="M12" s="7"/>
      <c r="N12" s="7"/>
      <c r="O12" s="7"/>
      <c r="P12" s="7"/>
      <c r="Q12" s="7"/>
      <c r="R12" s="7"/>
      <c r="S12" s="7"/>
      <c r="T12" s="7"/>
      <c r="U12" s="7"/>
      <c r="V12" s="7"/>
      <c r="W12" s="7"/>
      <c r="X12" s="7"/>
      <c r="Y12" s="7"/>
      <c r="Z12" s="7"/>
    </row>
    <row r="13" spans="1:26" ht="15" customHeight="1">
      <c r="A13" s="1"/>
      <c r="B13" s="3"/>
      <c r="C13" s="7"/>
      <c r="D13" s="7"/>
      <c r="E13" s="7" t="s">
        <v>351</v>
      </c>
      <c r="F13" s="23">
        <v>2110</v>
      </c>
      <c r="G13" s="7"/>
      <c r="H13" s="7"/>
      <c r="I13" s="7"/>
      <c r="J13" s="7"/>
      <c r="K13" s="7"/>
      <c r="L13" s="7"/>
      <c r="M13" s="7"/>
      <c r="N13" s="7"/>
      <c r="O13" s="7"/>
      <c r="P13" s="7"/>
      <c r="Q13" s="7"/>
      <c r="R13" s="7"/>
      <c r="S13" s="7"/>
      <c r="T13" s="7"/>
      <c r="U13" s="7"/>
      <c r="V13" s="7"/>
      <c r="W13" s="7"/>
      <c r="X13" s="7"/>
      <c r="Y13" s="7"/>
      <c r="Z13" s="7"/>
    </row>
    <row r="14" spans="1:26" ht="15" customHeight="1">
      <c r="A14" s="1"/>
      <c r="B14" s="3"/>
      <c r="C14" s="7"/>
      <c r="D14" s="7"/>
      <c r="E14" s="7" t="s">
        <v>348</v>
      </c>
      <c r="F14" s="23">
        <v>1690</v>
      </c>
      <c r="G14" s="7"/>
      <c r="H14" s="7"/>
      <c r="I14" s="7"/>
      <c r="J14" s="7"/>
      <c r="K14" s="7"/>
      <c r="L14" s="7"/>
      <c r="M14" s="7"/>
      <c r="N14" s="7"/>
      <c r="O14" s="7"/>
      <c r="P14" s="7"/>
      <c r="Q14" s="7"/>
      <c r="R14" s="7"/>
      <c r="S14" s="7"/>
      <c r="T14" s="7"/>
      <c r="U14" s="7"/>
      <c r="V14" s="7"/>
      <c r="W14" s="7"/>
      <c r="X14" s="7"/>
      <c r="Y14" s="7"/>
      <c r="Z14" s="7"/>
    </row>
    <row r="15" spans="1:26" ht="15" customHeight="1">
      <c r="A15" s="1"/>
      <c r="B15" s="3"/>
      <c r="C15" s="7"/>
      <c r="D15" s="7"/>
      <c r="E15" s="7" t="s">
        <v>355</v>
      </c>
      <c r="F15" s="23">
        <v>5950</v>
      </c>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F22" s="7"/>
      <c r="G22" s="7"/>
      <c r="H22" s="7"/>
      <c r="I22" s="7"/>
      <c r="J22" s="7"/>
      <c r="K22" s="7"/>
      <c r="L22" s="7"/>
      <c r="M22" s="7"/>
      <c r="N22" s="7"/>
      <c r="O22" s="7"/>
      <c r="P22" s="7"/>
      <c r="Q22" s="7"/>
      <c r="R22" s="7"/>
      <c r="S22" s="7"/>
      <c r="T22" s="7"/>
      <c r="U22" s="7"/>
      <c r="V22" s="7"/>
      <c r="W22" s="7"/>
      <c r="X22" s="7"/>
      <c r="Y22" s="7"/>
      <c r="Z22" s="7"/>
    </row>
    <row r="23" spans="1:26" ht="15" customHeight="1">
      <c r="A23" s="1"/>
      <c r="B23" s="3"/>
      <c r="F23" s="7"/>
      <c r="G23" s="7"/>
      <c r="H23" s="7"/>
      <c r="I23" s="7"/>
      <c r="J23" s="7"/>
      <c r="K23" s="7"/>
      <c r="L23" s="7"/>
      <c r="M23" s="7"/>
      <c r="N23" s="7"/>
      <c r="O23" s="7"/>
      <c r="P23" s="7"/>
      <c r="Q23" s="7"/>
      <c r="R23" s="7"/>
      <c r="S23" s="7"/>
      <c r="T23" s="7"/>
      <c r="U23" s="7"/>
      <c r="V23" s="7"/>
      <c r="W23" s="7"/>
      <c r="X23" s="7"/>
      <c r="Y23" s="7"/>
      <c r="Z23" s="7"/>
    </row>
    <row r="24" spans="1:26" ht="15" customHeight="1">
      <c r="A24" s="1"/>
      <c r="B24" s="3"/>
      <c r="F24" s="7"/>
      <c r="G24" s="7"/>
      <c r="H24" s="7"/>
      <c r="I24" s="7"/>
      <c r="J24" s="7"/>
      <c r="K24" s="7"/>
      <c r="L24" s="7"/>
      <c r="M24" s="7"/>
      <c r="N24" s="7"/>
      <c r="O24" s="7"/>
      <c r="P24" s="7"/>
      <c r="Q24" s="7"/>
      <c r="R24" s="7"/>
      <c r="S24" s="7"/>
      <c r="T24" s="7"/>
      <c r="U24" s="7"/>
      <c r="V24" s="7"/>
      <c r="W24" s="7"/>
      <c r="X24" s="7"/>
      <c r="Y24" s="7"/>
      <c r="Z24" s="7"/>
    </row>
    <row r="25" spans="1:26" ht="15" customHeight="1">
      <c r="A25" s="1"/>
      <c r="B25" s="3"/>
      <c r="F25" s="3"/>
      <c r="G25" s="3"/>
      <c r="H25" s="3"/>
      <c r="I25" s="3"/>
      <c r="J25" s="3"/>
      <c r="K25" s="3"/>
      <c r="L25" s="3"/>
      <c r="M25" s="3"/>
      <c r="N25" s="3"/>
      <c r="O25" s="3"/>
      <c r="P25" s="3"/>
      <c r="Q25" s="3"/>
      <c r="R25" s="3"/>
      <c r="S25" s="3"/>
      <c r="T25" s="3"/>
      <c r="U25" s="3"/>
      <c r="V25" s="3"/>
      <c r="W25" s="3"/>
      <c r="X25" s="3"/>
      <c r="Y25" s="3"/>
      <c r="Z25" s="3"/>
    </row>
    <row r="26" spans="1:26" ht="15" customHeight="1">
      <c r="A26" s="1"/>
      <c r="B26" s="3"/>
      <c r="F26" s="3"/>
      <c r="G26" s="3"/>
      <c r="H26" s="3"/>
      <c r="I26" s="3"/>
      <c r="J26" s="3"/>
      <c r="K26" s="3"/>
      <c r="L26" s="3"/>
      <c r="M26" s="3"/>
      <c r="N26" s="3"/>
      <c r="O26" s="3"/>
      <c r="P26" s="3"/>
      <c r="Q26" s="3"/>
      <c r="R26" s="3"/>
      <c r="S26" s="3"/>
      <c r="T26" s="3"/>
      <c r="U26" s="3"/>
      <c r="V26" s="3"/>
      <c r="W26" s="3"/>
      <c r="X26" s="3"/>
      <c r="Y26" s="3"/>
      <c r="Z26" s="3"/>
    </row>
    <row r="27" spans="1:26" ht="15" customHeight="1">
      <c r="A27" s="1" t="s">
        <v>356</v>
      </c>
      <c r="B27" s="3"/>
      <c r="G27" s="3"/>
      <c r="H27" s="3"/>
      <c r="I27" s="3"/>
      <c r="J27" s="3"/>
      <c r="K27" s="3"/>
      <c r="L27" s="3"/>
      <c r="M27" s="3"/>
      <c r="N27" s="3"/>
      <c r="O27" s="3"/>
      <c r="P27" s="3"/>
      <c r="Q27" s="3"/>
      <c r="R27" s="3"/>
      <c r="S27" s="3"/>
      <c r="T27" s="3"/>
      <c r="U27" s="3"/>
      <c r="V27" s="3"/>
      <c r="W27" s="3"/>
      <c r="X27" s="3"/>
      <c r="Y27" s="3"/>
      <c r="Z27" s="3"/>
    </row>
    <row r="28" spans="1:26" ht="15" customHeight="1">
      <c r="A28" s="1" t="s">
        <v>357</v>
      </c>
      <c r="B28" s="3"/>
      <c r="G28" s="3"/>
      <c r="H28" s="3"/>
      <c r="I28" s="3"/>
      <c r="J28" s="3"/>
      <c r="K28" s="3"/>
      <c r="L28" s="3"/>
      <c r="M28" s="3"/>
      <c r="N28" s="3"/>
      <c r="O28" s="3"/>
      <c r="P28" s="3"/>
      <c r="Q28" s="3"/>
      <c r="R28" s="3"/>
      <c r="S28" s="3"/>
      <c r="T28" s="3"/>
      <c r="U28" s="3"/>
      <c r="V28" s="3"/>
      <c r="W28" s="3"/>
      <c r="X28" s="3"/>
      <c r="Y28" s="3"/>
      <c r="Z28" s="3"/>
    </row>
    <row r="29" spans="1:26" ht="15" customHeight="1">
      <c r="A29" s="1" t="s">
        <v>358</v>
      </c>
      <c r="B29" s="3"/>
      <c r="G29" s="3"/>
      <c r="H29" s="3"/>
      <c r="I29" s="3"/>
      <c r="J29" s="3"/>
      <c r="K29" s="3"/>
      <c r="L29" s="3"/>
      <c r="M29" s="3"/>
      <c r="N29" s="3"/>
      <c r="O29" s="3"/>
      <c r="P29" s="3"/>
      <c r="Q29" s="3"/>
      <c r="R29" s="3"/>
      <c r="S29" s="3"/>
      <c r="T29" s="3"/>
      <c r="U29" s="3"/>
      <c r="V29" s="3"/>
      <c r="W29" s="3"/>
      <c r="X29" s="3"/>
      <c r="Y29" s="3"/>
      <c r="Z29" s="3"/>
    </row>
    <row r="30" spans="1:26" ht="15" customHeight="1">
      <c r="A30" s="1" t="s">
        <v>359</v>
      </c>
      <c r="B30" s="3"/>
      <c r="G30" s="3"/>
      <c r="H30" s="3"/>
      <c r="I30" s="3"/>
      <c r="J30" s="3"/>
      <c r="K30" s="3"/>
      <c r="L30" s="3"/>
      <c r="M30" s="3"/>
      <c r="N30" s="3"/>
      <c r="O30" s="3"/>
      <c r="P30" s="3"/>
      <c r="Q30" s="3"/>
      <c r="R30" s="3"/>
      <c r="S30" s="3"/>
      <c r="T30" s="3"/>
      <c r="U30" s="3"/>
      <c r="V30" s="3"/>
      <c r="W30" s="3"/>
      <c r="X30" s="3"/>
      <c r="Y30" s="3"/>
      <c r="Z30" s="3"/>
    </row>
    <row r="31" spans="1:26" ht="15" customHeight="1">
      <c r="A31" s="1" t="s">
        <v>360</v>
      </c>
      <c r="B31" s="3"/>
      <c r="G31" s="3"/>
      <c r="H31" s="3"/>
      <c r="I31" s="3"/>
      <c r="J31" s="3"/>
      <c r="K31" s="3"/>
      <c r="L31" s="3"/>
      <c r="M31" s="3"/>
      <c r="N31" s="3"/>
      <c r="O31" s="3"/>
      <c r="P31" s="3"/>
      <c r="Q31" s="3"/>
      <c r="R31" s="3"/>
      <c r="S31" s="3"/>
      <c r="T31" s="3"/>
      <c r="U31" s="3"/>
      <c r="V31" s="3"/>
      <c r="W31" s="3"/>
      <c r="X31" s="3"/>
      <c r="Y31" s="3"/>
      <c r="Z31" s="3"/>
    </row>
    <row r="32" spans="1:26" ht="15" customHeight="1">
      <c r="A32" s="1" t="s">
        <v>361</v>
      </c>
      <c r="B32" s="3"/>
      <c r="G32" s="3"/>
      <c r="H32" s="3"/>
      <c r="I32" s="3"/>
      <c r="J32" s="3"/>
      <c r="K32" s="3"/>
      <c r="L32" s="3"/>
      <c r="M32" s="3"/>
      <c r="N32" s="3"/>
      <c r="O32" s="3"/>
      <c r="P32" s="3"/>
      <c r="Q32" s="3"/>
      <c r="R32" s="3"/>
      <c r="S32" s="3"/>
      <c r="T32" s="3"/>
      <c r="U32" s="3"/>
      <c r="V32" s="3"/>
      <c r="W32" s="3"/>
      <c r="X32" s="3"/>
      <c r="Y32" s="3"/>
      <c r="Z32" s="3"/>
    </row>
    <row r="33" spans="1:26" ht="15" customHeight="1">
      <c r="A33" s="12" t="s">
        <v>362</v>
      </c>
      <c r="B33" s="3"/>
      <c r="G33" s="3"/>
      <c r="H33" s="3"/>
      <c r="I33" s="3"/>
      <c r="J33" s="3"/>
      <c r="K33" s="3"/>
      <c r="L33" s="3"/>
      <c r="M33" s="3"/>
      <c r="N33" s="3"/>
      <c r="O33" s="3"/>
      <c r="P33" s="3"/>
      <c r="Q33" s="3"/>
      <c r="R33" s="3"/>
      <c r="S33" s="3"/>
      <c r="T33" s="3"/>
      <c r="U33" s="3"/>
      <c r="V33" s="3"/>
      <c r="W33" s="3"/>
      <c r="X33" s="3"/>
      <c r="Y33" s="3"/>
      <c r="Z33" s="3"/>
    </row>
    <row r="34" spans="1:26" ht="15" customHeight="1">
      <c r="A34" s="12" t="s">
        <v>363</v>
      </c>
      <c r="B34" s="3"/>
      <c r="C34" s="24" t="s">
        <v>335</v>
      </c>
      <c r="D34" s="24" t="s">
        <v>343</v>
      </c>
      <c r="E34" s="24" t="s">
        <v>87</v>
      </c>
      <c r="F34" s="24" t="s">
        <v>4</v>
      </c>
      <c r="G34" s="3"/>
      <c r="H34" s="3"/>
      <c r="I34" s="3"/>
      <c r="J34" s="3"/>
      <c r="K34" s="3"/>
      <c r="L34" s="3"/>
      <c r="M34" s="3"/>
      <c r="N34" s="3"/>
      <c r="O34" s="3"/>
      <c r="P34" s="3"/>
      <c r="Q34" s="3"/>
      <c r="R34" s="3"/>
      <c r="S34" s="3"/>
      <c r="T34" s="3"/>
      <c r="U34" s="3"/>
      <c r="V34" s="3"/>
      <c r="W34" s="3"/>
      <c r="X34" s="3"/>
      <c r="Y34" s="3"/>
      <c r="Z34" s="3"/>
    </row>
    <row r="35" spans="1:26" ht="15" customHeight="1">
      <c r="A35" s="1" t="s">
        <v>364</v>
      </c>
      <c r="B35" s="3"/>
      <c r="C35" s="25">
        <f ca="1">TODAY()-57</f>
        <v>45089</v>
      </c>
      <c r="D35" s="24" t="s">
        <v>345</v>
      </c>
      <c r="E35" s="24" t="s">
        <v>346</v>
      </c>
      <c r="F35" s="31">
        <v>1400</v>
      </c>
      <c r="G35" s="3"/>
      <c r="H35" s="3"/>
      <c r="I35" s="3"/>
      <c r="J35" s="3"/>
      <c r="K35" s="3"/>
      <c r="L35" s="3"/>
      <c r="M35" s="3"/>
      <c r="N35" s="3"/>
      <c r="O35" s="3"/>
      <c r="P35" s="3"/>
      <c r="Q35" s="3"/>
      <c r="R35" s="3"/>
      <c r="S35" s="3"/>
      <c r="T35" s="3"/>
      <c r="U35" s="3"/>
      <c r="V35" s="3"/>
      <c r="W35" s="3"/>
      <c r="X35" s="3"/>
      <c r="Y35" s="3"/>
      <c r="Z35" s="3"/>
    </row>
    <row r="36" spans="1:26" ht="15" customHeight="1">
      <c r="A36" s="1" t="s">
        <v>365</v>
      </c>
      <c r="B36" s="3"/>
      <c r="C36" s="25">
        <f ca="1">TODAY()-52</f>
        <v>45094</v>
      </c>
      <c r="D36" s="24" t="s">
        <v>214</v>
      </c>
      <c r="E36" s="24" t="s">
        <v>348</v>
      </c>
      <c r="F36" s="31">
        <v>1010</v>
      </c>
      <c r="G36" s="3"/>
      <c r="H36" s="3"/>
      <c r="I36" s="3"/>
      <c r="J36" s="3"/>
      <c r="K36" s="3"/>
      <c r="L36" s="3"/>
      <c r="M36" s="3"/>
      <c r="N36" s="3"/>
      <c r="O36" s="3"/>
      <c r="P36" s="3"/>
      <c r="Q36" s="3"/>
      <c r="R36" s="3"/>
      <c r="S36" s="3"/>
      <c r="T36" s="3"/>
      <c r="U36" s="3"/>
      <c r="V36" s="3"/>
      <c r="W36" s="3"/>
      <c r="X36" s="3"/>
      <c r="Y36" s="3"/>
      <c r="Z36" s="3"/>
    </row>
    <row r="37" spans="1:26" ht="15" customHeight="1">
      <c r="A37" s="1"/>
      <c r="B37" s="3"/>
      <c r="C37" s="25">
        <f ca="1">TODAY()-35</f>
        <v>45111</v>
      </c>
      <c r="D37" s="24" t="s">
        <v>345</v>
      </c>
      <c r="E37" s="24" t="s">
        <v>346</v>
      </c>
      <c r="F37" s="31">
        <v>750</v>
      </c>
      <c r="G37" s="3"/>
      <c r="H37" s="3"/>
      <c r="I37" s="3"/>
      <c r="J37" s="3"/>
      <c r="K37" s="3"/>
      <c r="L37" s="3"/>
      <c r="M37" s="3"/>
      <c r="N37" s="3"/>
      <c r="O37" s="3"/>
      <c r="P37" s="3"/>
      <c r="Q37" s="3"/>
      <c r="R37" s="3"/>
      <c r="S37" s="3"/>
      <c r="T37" s="3"/>
      <c r="U37" s="3"/>
      <c r="V37" s="3"/>
      <c r="W37" s="3"/>
      <c r="X37" s="3"/>
      <c r="Y37" s="3"/>
      <c r="Z37" s="3"/>
    </row>
    <row r="38" spans="1:26" ht="15" customHeight="1">
      <c r="A38" s="1"/>
      <c r="B38" s="3"/>
      <c r="C38" s="25">
        <f ca="1">TODAY()-31</f>
        <v>45115</v>
      </c>
      <c r="D38" s="24" t="s">
        <v>214</v>
      </c>
      <c r="E38" s="24" t="s">
        <v>351</v>
      </c>
      <c r="F38" s="31">
        <v>510</v>
      </c>
      <c r="G38" s="3"/>
      <c r="H38" s="3"/>
      <c r="I38" s="3"/>
      <c r="J38" s="3"/>
      <c r="K38" s="3"/>
      <c r="L38" s="3"/>
      <c r="M38" s="3"/>
      <c r="N38" s="3"/>
      <c r="O38" s="3"/>
      <c r="P38" s="3"/>
      <c r="Q38" s="3"/>
      <c r="R38" s="3"/>
      <c r="S38" s="3"/>
      <c r="T38" s="3"/>
      <c r="U38" s="3"/>
      <c r="V38" s="3"/>
      <c r="W38" s="3"/>
      <c r="X38" s="3"/>
      <c r="Y38" s="3"/>
      <c r="Z38" s="3"/>
    </row>
    <row r="39" spans="1:26" ht="15" customHeight="1">
      <c r="A39" s="1"/>
      <c r="B39" s="3"/>
      <c r="C39" s="25">
        <f ca="1">TODAY()-11</f>
        <v>45135</v>
      </c>
      <c r="D39" s="24" t="s">
        <v>352</v>
      </c>
      <c r="E39" s="24" t="s">
        <v>351</v>
      </c>
      <c r="F39" s="31">
        <v>1600</v>
      </c>
      <c r="G39" s="3"/>
      <c r="H39" s="3"/>
      <c r="I39" s="3"/>
      <c r="J39" s="3"/>
      <c r="K39" s="3"/>
      <c r="L39" s="3"/>
      <c r="M39" s="3"/>
      <c r="N39" s="3"/>
      <c r="O39" s="3"/>
      <c r="P39" s="3"/>
      <c r="Q39" s="3"/>
      <c r="R39" s="3"/>
      <c r="S39" s="3"/>
      <c r="T39" s="3"/>
      <c r="U39" s="3"/>
      <c r="V39" s="3"/>
      <c r="W39" s="3"/>
      <c r="X39" s="3"/>
      <c r="Y39" s="3"/>
      <c r="Z39" s="3"/>
    </row>
    <row r="40" spans="1:26" ht="15" customHeight="1">
      <c r="A40" s="1"/>
      <c r="B40" s="3"/>
      <c r="C40" s="25">
        <f ca="1">TODAY()</f>
        <v>45146</v>
      </c>
      <c r="D40" s="24" t="s">
        <v>218</v>
      </c>
      <c r="E40" s="24" t="s">
        <v>348</v>
      </c>
      <c r="F40" s="31">
        <v>680</v>
      </c>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C42" s="45" t="s">
        <v>353</v>
      </c>
      <c r="D42" s="46" t="s">
        <v>354</v>
      </c>
      <c r="G42" s="3"/>
      <c r="H42" s="3"/>
      <c r="I42" s="3"/>
      <c r="J42" s="3"/>
      <c r="K42" s="3"/>
      <c r="L42" s="3"/>
      <c r="M42" s="3"/>
      <c r="N42" s="3"/>
      <c r="O42" s="3"/>
      <c r="P42" s="3"/>
      <c r="Q42" s="3"/>
      <c r="R42" s="3"/>
      <c r="S42" s="3"/>
      <c r="T42" s="3"/>
      <c r="U42" s="3"/>
      <c r="V42" s="3"/>
      <c r="W42" s="3"/>
      <c r="X42" s="3"/>
      <c r="Y42" s="3"/>
      <c r="Z42" s="3"/>
    </row>
    <row r="43" spans="1:26" ht="15" customHeight="1">
      <c r="A43" s="1"/>
      <c r="B43" s="3"/>
      <c r="C43" s="47" t="s">
        <v>346</v>
      </c>
      <c r="D43" s="46">
        <v>2150</v>
      </c>
      <c r="G43" s="3"/>
      <c r="H43" s="3"/>
      <c r="I43" s="3"/>
      <c r="J43" s="3"/>
      <c r="K43" s="3"/>
      <c r="L43" s="3"/>
      <c r="M43" s="3"/>
      <c r="N43" s="3"/>
      <c r="O43" s="3"/>
      <c r="P43" s="3"/>
      <c r="Q43" s="3"/>
      <c r="R43" s="3"/>
      <c r="S43" s="3"/>
      <c r="T43" s="3"/>
      <c r="U43" s="3"/>
      <c r="V43" s="3"/>
      <c r="W43" s="3"/>
      <c r="X43" s="3"/>
      <c r="Y43" s="3"/>
      <c r="Z43" s="3"/>
    </row>
    <row r="44" spans="1:26" ht="15" customHeight="1">
      <c r="A44" s="1"/>
      <c r="B44" s="3"/>
      <c r="C44" s="50" t="s">
        <v>351</v>
      </c>
      <c r="D44" s="51">
        <v>2110</v>
      </c>
      <c r="G44" s="3"/>
      <c r="H44" s="3"/>
      <c r="I44" s="3"/>
      <c r="J44" s="3"/>
      <c r="K44" s="3"/>
      <c r="L44" s="3"/>
      <c r="M44" s="3"/>
      <c r="N44" s="3"/>
      <c r="O44" s="3"/>
      <c r="P44" s="3"/>
      <c r="Q44" s="3"/>
      <c r="R44" s="3"/>
      <c r="S44" s="3"/>
      <c r="T44" s="3"/>
      <c r="U44" s="3"/>
      <c r="V44" s="3"/>
      <c r="W44" s="3"/>
      <c r="X44" s="3"/>
      <c r="Y44" s="3"/>
      <c r="Z44" s="3"/>
    </row>
    <row r="45" spans="1:26" ht="15" customHeight="1">
      <c r="A45" s="1"/>
      <c r="B45" s="3"/>
      <c r="C45" s="50" t="s">
        <v>348</v>
      </c>
      <c r="D45" s="51">
        <v>1690</v>
      </c>
      <c r="G45" s="3"/>
      <c r="H45" s="3"/>
      <c r="I45" s="3"/>
      <c r="J45" s="3"/>
      <c r="K45" s="3"/>
      <c r="L45" s="3"/>
      <c r="M45" s="3"/>
      <c r="N45" s="3"/>
      <c r="O45" s="3"/>
      <c r="P45" s="3"/>
      <c r="Q45" s="3"/>
      <c r="R45" s="3"/>
      <c r="S45" s="3"/>
      <c r="T45" s="3"/>
      <c r="U45" s="3"/>
      <c r="V45" s="3"/>
      <c r="W45" s="3"/>
      <c r="X45" s="3"/>
      <c r="Y45" s="3"/>
      <c r="Z45" s="3"/>
    </row>
    <row r="46" spans="1:26" ht="15" customHeight="1">
      <c r="A46" s="1"/>
      <c r="B46" s="3"/>
      <c r="C46" s="48" t="s">
        <v>355</v>
      </c>
      <c r="D46" s="49">
        <v>5950</v>
      </c>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 customHeight="1">
      <c r="A58" s="1" t="s">
        <v>62</v>
      </c>
      <c r="B58" s="3"/>
      <c r="G58" s="3"/>
      <c r="H58" s="3"/>
      <c r="I58" s="3"/>
      <c r="J58" s="3"/>
      <c r="K58" s="3"/>
      <c r="L58" s="3"/>
      <c r="M58" s="3"/>
      <c r="N58" s="3"/>
      <c r="O58" s="3"/>
      <c r="P58" s="3"/>
      <c r="Q58" s="3"/>
      <c r="R58" s="3"/>
      <c r="S58" s="3"/>
      <c r="T58" s="3"/>
      <c r="U58" s="3"/>
      <c r="V58" s="3"/>
      <c r="W58" s="3"/>
      <c r="X58" s="3"/>
      <c r="Y58" s="3"/>
      <c r="Z58" s="3"/>
    </row>
    <row r="59" spans="1:26" ht="15" customHeight="1">
      <c r="A59" s="11" t="s">
        <v>366</v>
      </c>
      <c r="B59" s="3"/>
      <c r="G59" s="3"/>
      <c r="H59" s="3"/>
      <c r="I59" s="3"/>
      <c r="J59" s="3"/>
      <c r="K59" s="3"/>
      <c r="L59" s="3"/>
      <c r="M59" s="3"/>
      <c r="N59" s="3"/>
      <c r="O59" s="3"/>
      <c r="P59" s="3"/>
      <c r="Q59" s="3"/>
      <c r="R59" s="3"/>
      <c r="S59" s="3"/>
      <c r="T59" s="3"/>
      <c r="U59" s="3"/>
      <c r="V59" s="3"/>
      <c r="W59" s="3"/>
      <c r="X59" s="3"/>
      <c r="Y59" s="3"/>
      <c r="Z59" s="3"/>
    </row>
    <row r="60" spans="1:26" ht="15" customHeight="1">
      <c r="A60" s="11" t="s">
        <v>367</v>
      </c>
      <c r="B60" s="3"/>
      <c r="G60" s="3"/>
      <c r="H60" s="3"/>
      <c r="I60" s="3"/>
      <c r="J60" s="3"/>
      <c r="K60" s="3"/>
      <c r="L60" s="3"/>
      <c r="M60" s="3"/>
      <c r="N60" s="3"/>
      <c r="O60" s="3"/>
      <c r="P60" s="3"/>
      <c r="Q60" s="3"/>
      <c r="R60" s="3"/>
      <c r="S60" s="3"/>
      <c r="T60" s="3"/>
      <c r="U60" s="3"/>
      <c r="V60" s="3"/>
      <c r="W60" s="3"/>
      <c r="X60" s="3"/>
      <c r="Y60" s="3"/>
      <c r="Z60" s="3"/>
    </row>
    <row r="61" spans="1:26" ht="15" customHeight="1">
      <c r="A61" s="1" t="s">
        <v>67</v>
      </c>
      <c r="B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9" r:id="rId2" xr:uid="{00000000-0004-0000-0900-000000000000}"/>
    <hyperlink ref="A60" r:id="rId3" xr:uid="{00000000-0004-0000-0900-000001000000}"/>
  </hyperlinks>
  <pageMargins left="0.7" right="0.7" top="0.75" bottom="0.75" header="0" footer="0"/>
  <pageSetup orientation="portrait"/>
  <drawing r:id="rId4"/>
  <tableParts count="2">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AE82B-E273-4188-882E-6980E442E11E}">
  <dimension ref="A3:A7"/>
  <sheetViews>
    <sheetView workbookViewId="0">
      <selection activeCell="A6" sqref="A6"/>
    </sheetView>
  </sheetViews>
  <sheetFormatPr defaultRowHeight="14.4"/>
  <cols>
    <col min="1" max="1" width="12.44140625" bestFit="1" customWidth="1"/>
    <col min="2" max="2" width="13.6640625" bestFit="1" customWidth="1"/>
  </cols>
  <sheetData>
    <row r="3" spans="1:1">
      <c r="A3" s="41" t="s">
        <v>353</v>
      </c>
    </row>
    <row r="4" spans="1:1">
      <c r="A4" s="42" t="s">
        <v>346</v>
      </c>
    </row>
    <row r="5" spans="1:1">
      <c r="A5" s="43" t="s">
        <v>351</v>
      </c>
    </row>
    <row r="6" spans="1:1">
      <c r="A6" s="43" t="s">
        <v>348</v>
      </c>
    </row>
    <row r="7" spans="1:1">
      <c r="A7" s="44" t="s">
        <v>355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heetViews>
  <sheetFormatPr defaultColWidth="14.44140625" defaultRowHeight="15" customHeight="1"/>
  <cols>
    <col min="1" max="1" width="28.44140625" customWidth="1"/>
    <col min="2" max="3" width="8.6640625" customWidth="1"/>
    <col min="4" max="4" width="58.44140625" customWidth="1"/>
    <col min="5" max="6" width="8.6640625" customWidth="1"/>
    <col min="7" max="7" width="41" customWidth="1"/>
    <col min="8" max="8" width="16.5546875" customWidth="1"/>
    <col min="9" max="9" width="8.6640625" customWidth="1"/>
    <col min="10" max="10" width="35.5546875" customWidth="1"/>
    <col min="11" max="11" width="29.44140625" customWidth="1"/>
    <col min="12" max="12" width="8.6640625" customWidth="1"/>
    <col min="13" max="13" width="40.33203125" customWidth="1"/>
    <col min="14" max="26" width="8.6640625" customWidth="1"/>
  </cols>
  <sheetData>
    <row r="1" spans="1:14" ht="19.8">
      <c r="A1" s="53" t="s">
        <v>368</v>
      </c>
      <c r="B1" s="54"/>
      <c r="C1" s="3"/>
      <c r="D1" s="55" t="s">
        <v>369</v>
      </c>
      <c r="E1" s="54"/>
      <c r="F1" s="3"/>
      <c r="G1" s="56" t="s">
        <v>370</v>
      </c>
      <c r="H1" s="54"/>
      <c r="I1" s="3"/>
      <c r="J1" s="57" t="s">
        <v>371</v>
      </c>
      <c r="K1" s="54"/>
      <c r="L1" s="3"/>
      <c r="M1" s="58" t="s">
        <v>372</v>
      </c>
      <c r="N1" s="54"/>
    </row>
    <row r="2" spans="1:14" ht="14.4">
      <c r="A2" s="32" t="s">
        <v>373</v>
      </c>
      <c r="B2" s="32" t="s">
        <v>374</v>
      </c>
      <c r="C2" s="3"/>
      <c r="D2" s="32" t="s">
        <v>375</v>
      </c>
      <c r="E2" s="32" t="s">
        <v>376</v>
      </c>
      <c r="F2" s="3"/>
      <c r="G2" s="32" t="s">
        <v>377</v>
      </c>
      <c r="H2" s="32" t="s">
        <v>378</v>
      </c>
      <c r="I2" s="3"/>
      <c r="J2" s="32" t="s">
        <v>379</v>
      </c>
      <c r="K2" s="33" t="s">
        <v>380</v>
      </c>
      <c r="L2" s="3"/>
      <c r="M2" s="32" t="s">
        <v>381</v>
      </c>
      <c r="N2" s="32" t="s">
        <v>382</v>
      </c>
    </row>
    <row r="3" spans="1:14" ht="14.4">
      <c r="A3" s="32" t="s">
        <v>383</v>
      </c>
      <c r="B3" s="32" t="s">
        <v>384</v>
      </c>
      <c r="C3" s="3"/>
      <c r="D3" s="32" t="s">
        <v>385</v>
      </c>
      <c r="E3" s="32" t="s">
        <v>386</v>
      </c>
      <c r="F3" s="3"/>
      <c r="G3" s="32" t="s">
        <v>387</v>
      </c>
      <c r="H3" s="32" t="s">
        <v>388</v>
      </c>
      <c r="I3" s="3"/>
      <c r="J3" s="32" t="s">
        <v>389</v>
      </c>
      <c r="K3" s="33" t="s">
        <v>390</v>
      </c>
      <c r="L3" s="3"/>
      <c r="M3" s="32" t="s">
        <v>391</v>
      </c>
      <c r="N3" s="32" t="s">
        <v>392</v>
      </c>
    </row>
    <row r="4" spans="1:14" ht="14.4">
      <c r="A4" s="32" t="s">
        <v>393</v>
      </c>
      <c r="B4" s="32" t="s">
        <v>394</v>
      </c>
      <c r="C4" s="3"/>
      <c r="D4" s="32" t="s">
        <v>395</v>
      </c>
      <c r="E4" s="32" t="s">
        <v>396</v>
      </c>
      <c r="F4" s="3"/>
      <c r="G4" s="32" t="s">
        <v>397</v>
      </c>
      <c r="H4" s="32" t="s">
        <v>398</v>
      </c>
      <c r="I4" s="3"/>
      <c r="J4" s="32" t="s">
        <v>399</v>
      </c>
      <c r="K4" s="33" t="s">
        <v>400</v>
      </c>
      <c r="L4" s="3"/>
      <c r="M4" s="32" t="s">
        <v>401</v>
      </c>
      <c r="N4" s="32" t="s">
        <v>402</v>
      </c>
    </row>
    <row r="5" spans="1:14" ht="14.4">
      <c r="A5" s="32" t="s">
        <v>403</v>
      </c>
      <c r="B5" s="32" t="s">
        <v>404</v>
      </c>
      <c r="C5" s="3"/>
      <c r="D5" s="32" t="s">
        <v>405</v>
      </c>
      <c r="E5" s="32" t="s">
        <v>406</v>
      </c>
      <c r="F5" s="3"/>
      <c r="G5" s="32" t="s">
        <v>407</v>
      </c>
      <c r="H5" s="32" t="s">
        <v>408</v>
      </c>
      <c r="I5" s="3"/>
      <c r="J5" s="32" t="s">
        <v>409</v>
      </c>
      <c r="K5" s="33" t="s">
        <v>410</v>
      </c>
      <c r="L5" s="3"/>
      <c r="M5" s="32" t="s">
        <v>411</v>
      </c>
      <c r="N5" s="32" t="s">
        <v>412</v>
      </c>
    </row>
    <row r="6" spans="1:14" ht="14.4">
      <c r="A6" s="32" t="s">
        <v>413</v>
      </c>
      <c r="B6" s="32" t="s">
        <v>414</v>
      </c>
      <c r="C6" s="3"/>
      <c r="D6" s="32" t="s">
        <v>415</v>
      </c>
      <c r="E6" s="32" t="s">
        <v>416</v>
      </c>
      <c r="F6" s="3"/>
      <c r="G6" s="32" t="s">
        <v>417</v>
      </c>
      <c r="H6" s="32" t="s">
        <v>418</v>
      </c>
      <c r="I6" s="3"/>
      <c r="J6" s="32" t="s">
        <v>419</v>
      </c>
      <c r="K6" s="33" t="s">
        <v>420</v>
      </c>
      <c r="L6" s="3"/>
      <c r="M6" s="32" t="s">
        <v>421</v>
      </c>
      <c r="N6" s="32" t="s">
        <v>422</v>
      </c>
    </row>
    <row r="7" spans="1:14" ht="14.4">
      <c r="A7" s="32" t="s">
        <v>423</v>
      </c>
      <c r="B7" s="32" t="s">
        <v>424</v>
      </c>
      <c r="C7" s="3"/>
      <c r="D7" s="32" t="s">
        <v>425</v>
      </c>
      <c r="E7" s="32" t="s">
        <v>426</v>
      </c>
      <c r="F7" s="3"/>
      <c r="G7" s="32" t="s">
        <v>427</v>
      </c>
      <c r="H7" s="32" t="s">
        <v>428</v>
      </c>
      <c r="I7" s="3"/>
      <c r="J7" s="32" t="s">
        <v>429</v>
      </c>
      <c r="K7" s="33" t="s">
        <v>430</v>
      </c>
      <c r="L7" s="3"/>
      <c r="M7" s="3"/>
      <c r="N7" s="3"/>
    </row>
    <row r="8" spans="1:14" ht="14.4">
      <c r="A8" s="32" t="s">
        <v>431</v>
      </c>
      <c r="B8" s="32" t="s">
        <v>432</v>
      </c>
      <c r="C8" s="3"/>
      <c r="D8" s="32" t="s">
        <v>433</v>
      </c>
      <c r="E8" s="32" t="s">
        <v>434</v>
      </c>
      <c r="F8" s="3"/>
      <c r="G8" s="32" t="s">
        <v>435</v>
      </c>
      <c r="H8" s="32" t="s">
        <v>436</v>
      </c>
      <c r="I8" s="3"/>
      <c r="J8" s="32" t="s">
        <v>437</v>
      </c>
      <c r="K8" s="33" t="s">
        <v>438</v>
      </c>
      <c r="L8" s="3"/>
      <c r="M8" s="3"/>
      <c r="N8" s="3"/>
    </row>
    <row r="9" spans="1:14" ht="14.4">
      <c r="A9" s="32" t="s">
        <v>439</v>
      </c>
      <c r="B9" s="32" t="s">
        <v>440</v>
      </c>
      <c r="C9" s="3"/>
      <c r="D9" s="32" t="s">
        <v>441</v>
      </c>
      <c r="E9" s="32" t="s">
        <v>442</v>
      </c>
      <c r="F9" s="3"/>
      <c r="G9" s="32" t="s">
        <v>443</v>
      </c>
      <c r="H9" s="32" t="s">
        <v>444</v>
      </c>
      <c r="I9" s="3"/>
      <c r="J9" s="32" t="s">
        <v>445</v>
      </c>
      <c r="K9" s="33" t="s">
        <v>446</v>
      </c>
      <c r="L9" s="3"/>
      <c r="M9" s="3"/>
      <c r="N9" s="3"/>
    </row>
    <row r="10" spans="1:14" ht="14.4">
      <c r="A10" s="32" t="s">
        <v>447</v>
      </c>
      <c r="B10" s="32" t="s">
        <v>448</v>
      </c>
      <c r="C10" s="3"/>
      <c r="D10" s="32" t="s">
        <v>449</v>
      </c>
      <c r="E10" s="32" t="s">
        <v>450</v>
      </c>
      <c r="F10" s="3"/>
      <c r="G10" s="32" t="s">
        <v>451</v>
      </c>
      <c r="H10" s="32" t="s">
        <v>452</v>
      </c>
      <c r="I10" s="3"/>
      <c r="J10" s="32" t="s">
        <v>453</v>
      </c>
      <c r="K10" s="33" t="s">
        <v>454</v>
      </c>
      <c r="L10" s="3"/>
      <c r="M10" s="3"/>
      <c r="N10" s="3"/>
    </row>
    <row r="11" spans="1:14" ht="14.4">
      <c r="A11" s="32" t="s">
        <v>455</v>
      </c>
      <c r="B11" s="32" t="s">
        <v>456</v>
      </c>
      <c r="C11" s="3"/>
      <c r="D11" s="32" t="s">
        <v>457</v>
      </c>
      <c r="E11" s="32" t="s">
        <v>458</v>
      </c>
      <c r="F11" s="3"/>
      <c r="G11" s="3"/>
      <c r="H11" s="3"/>
      <c r="I11" s="3"/>
      <c r="J11" s="32" t="s">
        <v>459</v>
      </c>
      <c r="K11" s="33" t="s">
        <v>460</v>
      </c>
      <c r="L11" s="3"/>
      <c r="M11" s="3"/>
      <c r="N11" s="3"/>
    </row>
    <row r="12" spans="1:14" ht="14.4">
      <c r="A12" s="32"/>
      <c r="B12" s="32"/>
      <c r="C12" s="3"/>
      <c r="D12" s="32" t="s">
        <v>461</v>
      </c>
      <c r="E12" s="32" t="s">
        <v>462</v>
      </c>
      <c r="F12" s="3"/>
      <c r="G12" s="3"/>
      <c r="H12" s="3"/>
      <c r="I12" s="3"/>
      <c r="J12" s="32" t="s">
        <v>463</v>
      </c>
      <c r="K12" s="33" t="s">
        <v>382</v>
      </c>
      <c r="L12" s="3"/>
      <c r="M12" s="3"/>
      <c r="N12" s="3"/>
    </row>
    <row r="13" spans="1:14" ht="14.4">
      <c r="A13" s="3"/>
      <c r="B13" s="3"/>
      <c r="C13" s="3"/>
      <c r="D13" s="32" t="s">
        <v>464</v>
      </c>
      <c r="E13" s="32" t="s">
        <v>465</v>
      </c>
      <c r="F13" s="3"/>
      <c r="G13" s="3"/>
      <c r="H13" s="3"/>
      <c r="I13" s="3"/>
      <c r="J13" s="32" t="s">
        <v>466</v>
      </c>
      <c r="K13" s="33" t="s">
        <v>392</v>
      </c>
      <c r="L13" s="3"/>
      <c r="M13" s="3"/>
      <c r="N13" s="3"/>
    </row>
    <row r="14" spans="1:14" ht="14.4">
      <c r="A14" s="3"/>
      <c r="B14" s="3"/>
      <c r="C14" s="3"/>
      <c r="D14" s="32" t="s">
        <v>467</v>
      </c>
      <c r="E14" s="32" t="s">
        <v>468</v>
      </c>
      <c r="F14" s="3"/>
      <c r="G14" s="3"/>
      <c r="H14" s="3"/>
      <c r="I14" s="3"/>
      <c r="J14" s="3"/>
      <c r="K14" s="3"/>
      <c r="L14" s="3"/>
      <c r="M14" s="3"/>
      <c r="N14" s="3"/>
    </row>
    <row r="15" spans="1:14" ht="14.4">
      <c r="A15" s="3"/>
      <c r="B15" s="3"/>
      <c r="C15" s="3"/>
      <c r="D15" s="32" t="s">
        <v>469</v>
      </c>
      <c r="E15" s="32" t="s">
        <v>470</v>
      </c>
      <c r="F15" s="3"/>
      <c r="G15" s="3"/>
      <c r="H15" s="3"/>
      <c r="I15" s="3"/>
      <c r="J15" s="3"/>
      <c r="K15" s="3"/>
      <c r="L15" s="3"/>
      <c r="M15" s="3"/>
      <c r="N15" s="3"/>
    </row>
    <row r="16" spans="1:14" ht="14.4">
      <c r="A16" s="3"/>
      <c r="B16" s="3"/>
      <c r="C16" s="3"/>
      <c r="D16" s="32" t="s">
        <v>471</v>
      </c>
      <c r="E16" s="32"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1. Add</vt:lpstr>
      <vt:lpstr>2. Fill</vt:lpstr>
      <vt:lpstr>3. Split</vt:lpstr>
      <vt:lpstr>4. Transpose</vt:lpstr>
      <vt:lpstr>5. Sort &amp; filter</vt:lpstr>
      <vt:lpstr>6. Tables</vt:lpstr>
      <vt:lpstr>7. Drop-downs</vt:lpstr>
      <vt:lpstr>8. Analyze</vt:lpstr>
      <vt:lpstr>9. Charts</vt:lpstr>
      <vt:lpstr>10. PivotTables</vt:lpstr>
      <vt:lpstr>Sheet1</vt:lpstr>
      <vt:lpstr>Excel Shortcut Keys</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Aryaman bhandari</cp:lastModifiedBy>
  <dcterms:created xsi:type="dcterms:W3CDTF">2019-12-05T19:12:26Z</dcterms:created>
  <dcterms:modified xsi:type="dcterms:W3CDTF">2023-08-08T16:53:04Z</dcterms:modified>
</cp:coreProperties>
</file>