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hidePivotFieldList="1"/>
  <mc:AlternateContent xmlns:mc="http://schemas.openxmlformats.org/markup-compatibility/2006">
    <mc:Choice Requires="x15">
      <x15ac:absPath xmlns:x15ac="http://schemas.microsoft.com/office/spreadsheetml/2010/11/ac" url="/Users/aileenmorris/Desktop/Data Analytics/ExcelProject/"/>
    </mc:Choice>
  </mc:AlternateContent>
  <xr:revisionPtr revIDLastSave="0" documentId="13_ncr:1_{ABD090DB-8AEE-5948-B316-4A0D4AE7FF62}" xr6:coauthVersionLast="47" xr6:coauthVersionMax="47" xr10:uidLastSave="{00000000-0000-0000-0000-000000000000}"/>
  <bookViews>
    <workbookView xWindow="-36400" yWindow="-3500" windowWidth="30920" windowHeight="21380" xr2:uid="{5CF14924-0AAC-B244-98F0-E6BCC37CE28F}"/>
  </bookViews>
  <sheets>
    <sheet name="Dashboard" sheetId="10" r:id="rId1"/>
    <sheet name="Sales Data" sheetId="1" r:id="rId2"/>
    <sheet name="Customer Revenue" sheetId="9" r:id="rId3"/>
    <sheet name="Item Share" sheetId="8" r:id="rId4"/>
    <sheet name="Sales by Employee" sheetId="7" r:id="rId5"/>
    <sheet name="Sales Trend" sheetId="4" r:id="rId6"/>
    <sheet name="Sales by Region" sheetId="6" r:id="rId7"/>
  </sheets>
  <definedNames>
    <definedName name="_xlchart.v5.0" hidden="1">'Sales by Region'!$A$7</definedName>
    <definedName name="_xlchart.v5.1" hidden="1">'Sales by Region'!$A$8</definedName>
    <definedName name="_xlchart.v5.2" hidden="1">'Sales by Region'!$B$7:$E$7</definedName>
    <definedName name="_xlchart.v5.3" hidden="1">'Sales by Region'!$B$8:$E$8</definedName>
    <definedName name="_xlchart.v5.4" hidden="1">'Sales by Region'!$A$7</definedName>
    <definedName name="_xlchart.v5.5" hidden="1">'Sales by Region'!$A$8</definedName>
    <definedName name="_xlchart.v5.6" hidden="1">'Sales by Region'!$B$7:$E$7</definedName>
    <definedName name="_xlchart.v5.7" hidden="1">'Sales by Region'!$B$8:$E$8</definedName>
    <definedName name="Slicer_Item">#N/A</definedName>
    <definedName name="Slicer_Region">#N/A</definedName>
    <definedName name="Slicer_Sales_Person">#N/A</definedName>
    <definedName name="Slicer_Years">#N/A</definedName>
  </definedNames>
  <calcPr calcId="191029"/>
  <pivotCaches>
    <pivotCache cacheId="9"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C2000" i="1"/>
  <c r="C2001" i="1"/>
  <c r="C1998" i="1"/>
  <c r="C1991" i="1"/>
  <c r="C1992" i="1"/>
  <c r="C1993" i="1"/>
  <c r="C1994" i="1"/>
  <c r="C1995" i="1"/>
  <c r="C1996" i="1"/>
  <c r="C1997" i="1"/>
  <c r="C1981" i="1"/>
  <c r="C1982" i="1"/>
  <c r="C1983" i="1"/>
  <c r="C1984" i="1"/>
  <c r="C1985" i="1"/>
  <c r="C1986" i="1"/>
  <c r="C1987" i="1"/>
  <c r="C1988" i="1"/>
  <c r="C1989" i="1"/>
  <c r="C1990" i="1"/>
  <c r="C1977" i="1"/>
  <c r="C1978" i="1"/>
  <c r="C1979" i="1"/>
  <c r="C1980" i="1"/>
  <c r="C1976" i="1"/>
  <c r="C1972" i="1"/>
  <c r="C1973" i="1"/>
  <c r="C1974" i="1"/>
  <c r="C1975" i="1"/>
  <c r="C1965" i="1"/>
  <c r="C1966" i="1"/>
  <c r="C1967" i="1"/>
  <c r="C1968" i="1"/>
  <c r="C1969" i="1"/>
  <c r="C1970" i="1"/>
  <c r="C1971" i="1"/>
  <c r="C1962" i="1"/>
  <c r="C1963" i="1"/>
  <c r="C1964" i="1"/>
  <c r="C1961" i="1"/>
  <c r="C1959" i="1"/>
  <c r="C1960" i="1"/>
  <c r="C1955" i="1"/>
  <c r="C1956" i="1"/>
  <c r="C1957" i="1"/>
  <c r="C1958" i="1"/>
  <c r="C1952" i="1"/>
  <c r="C1953" i="1"/>
  <c r="C1954" i="1"/>
  <c r="C1951" i="1"/>
  <c r="C1950" i="1"/>
  <c r="C1949" i="1"/>
  <c r="C1945" i="1"/>
  <c r="C1946" i="1"/>
  <c r="C1947" i="1"/>
  <c r="C1948" i="1"/>
  <c r="C1944" i="1"/>
  <c r="C1939" i="1"/>
  <c r="C1940" i="1"/>
  <c r="C1941" i="1"/>
  <c r="C1942" i="1"/>
  <c r="C1943" i="1"/>
  <c r="C1937" i="1"/>
  <c r="C1938" i="1"/>
  <c r="C1936" i="1"/>
  <c r="C1935" i="1"/>
  <c r="C1934" i="1"/>
  <c r="C1933" i="1"/>
  <c r="C1931" i="1"/>
  <c r="C1932" i="1"/>
  <c r="C1930" i="1"/>
  <c r="C1921" i="1"/>
  <c r="C1922" i="1"/>
  <c r="C1923" i="1"/>
  <c r="C1924" i="1"/>
  <c r="C1925" i="1"/>
  <c r="C1926" i="1"/>
  <c r="C1927" i="1"/>
  <c r="C1928" i="1"/>
  <c r="C1929" i="1"/>
  <c r="C1919" i="1"/>
  <c r="C1920" i="1"/>
  <c r="C1916" i="1"/>
  <c r="C1917" i="1"/>
  <c r="C1918" i="1"/>
  <c r="C1914" i="1"/>
  <c r="C1915" i="1"/>
  <c r="C1912" i="1"/>
  <c r="C1913" i="1"/>
  <c r="C1910" i="1"/>
  <c r="C1911" i="1"/>
  <c r="C1909" i="1"/>
  <c r="C1908" i="1"/>
  <c r="C1905" i="1"/>
  <c r="C1906" i="1"/>
  <c r="C1907" i="1"/>
  <c r="C1903" i="1"/>
  <c r="C1904" i="1"/>
  <c r="C1902" i="1"/>
  <c r="C1901" i="1"/>
  <c r="C1900" i="1"/>
  <c r="C1896" i="1"/>
  <c r="C1897" i="1"/>
  <c r="C1898" i="1"/>
  <c r="C1899" i="1"/>
  <c r="C1882" i="1"/>
  <c r="C1883" i="1"/>
  <c r="C1884" i="1"/>
  <c r="C1885" i="1"/>
  <c r="C1886" i="1"/>
  <c r="C1887" i="1"/>
  <c r="C1888" i="1"/>
  <c r="C1889" i="1"/>
  <c r="C1890" i="1"/>
  <c r="C1891" i="1"/>
  <c r="C1892" i="1"/>
  <c r="C1893" i="1"/>
  <c r="C1894" i="1"/>
  <c r="C1895" i="1"/>
  <c r="C1879" i="1"/>
  <c r="C1880" i="1"/>
  <c r="C1881" i="1"/>
  <c r="C1877" i="1"/>
  <c r="C1878" i="1"/>
  <c r="C1869" i="1"/>
  <c r="C1870" i="1"/>
  <c r="C1871" i="1"/>
  <c r="C1872" i="1"/>
  <c r="C1873" i="1"/>
  <c r="C1874" i="1"/>
  <c r="C1875" i="1"/>
  <c r="C1876" i="1"/>
  <c r="C1865" i="1"/>
  <c r="C1866" i="1"/>
  <c r="C1867" i="1"/>
  <c r="C1868" i="1"/>
  <c r="C1862" i="1"/>
  <c r="C1863" i="1"/>
  <c r="C1864" i="1"/>
  <c r="C1861" i="1"/>
  <c r="C1854" i="1"/>
  <c r="C1855" i="1"/>
  <c r="C1856" i="1"/>
  <c r="C1857" i="1"/>
  <c r="C1858" i="1"/>
  <c r="C1859" i="1"/>
  <c r="C1860" i="1"/>
  <c r="C1852" i="1"/>
  <c r="C1853" i="1"/>
  <c r="C1849" i="1"/>
  <c r="C1850" i="1"/>
  <c r="C1851" i="1"/>
  <c r="C1845" i="1"/>
  <c r="C1846" i="1"/>
  <c r="C1847" i="1"/>
  <c r="C1848" i="1"/>
  <c r="C1842" i="1"/>
  <c r="C1843" i="1"/>
  <c r="C1844" i="1"/>
  <c r="C1841" i="1"/>
  <c r="C1840" i="1"/>
  <c r="C1838" i="1"/>
  <c r="C1839" i="1"/>
  <c r="C1835" i="1"/>
  <c r="C1836" i="1"/>
  <c r="C1837" i="1"/>
  <c r="C1827" i="1"/>
  <c r="C1828" i="1"/>
  <c r="C1829" i="1"/>
  <c r="C1830" i="1"/>
  <c r="C1831" i="1"/>
  <c r="C1832" i="1"/>
  <c r="C1833" i="1"/>
  <c r="C1834" i="1"/>
  <c r="C1826" i="1"/>
  <c r="C1822" i="1"/>
  <c r="C1823" i="1"/>
  <c r="C1824" i="1"/>
  <c r="C1825" i="1"/>
  <c r="C1818" i="1"/>
  <c r="C1819" i="1"/>
  <c r="C1820" i="1"/>
  <c r="C1821" i="1"/>
  <c r="C1805" i="1"/>
  <c r="C1806" i="1"/>
  <c r="C1807" i="1"/>
  <c r="C1808" i="1"/>
  <c r="C1809" i="1"/>
  <c r="C1810" i="1"/>
  <c r="C1811" i="1"/>
  <c r="C1812" i="1"/>
  <c r="C1813" i="1"/>
  <c r="C1814" i="1"/>
  <c r="C1815" i="1"/>
  <c r="C1816" i="1"/>
  <c r="C1817" i="1"/>
  <c r="C1804" i="1"/>
  <c r="C1801" i="1"/>
  <c r="C1802" i="1"/>
  <c r="C1803" i="1"/>
  <c r="C1800" i="1"/>
  <c r="C1799" i="1"/>
  <c r="C1798" i="1"/>
  <c r="C1792" i="1"/>
  <c r="C1793" i="1"/>
  <c r="C1794" i="1"/>
  <c r="C1795" i="1"/>
  <c r="C1796" i="1"/>
  <c r="C1797" i="1"/>
  <c r="C1791" i="1"/>
  <c r="C1781" i="1"/>
  <c r="C1782" i="1"/>
  <c r="C1783" i="1"/>
  <c r="C1784" i="1"/>
  <c r="C1785" i="1"/>
  <c r="C1786" i="1"/>
  <c r="C1787" i="1"/>
  <c r="C1788" i="1"/>
  <c r="C1789" i="1"/>
  <c r="C1790" i="1"/>
  <c r="C1778" i="1"/>
  <c r="C1779" i="1"/>
  <c r="C1780" i="1"/>
  <c r="C1777" i="1"/>
  <c r="C1776" i="1"/>
  <c r="C1766" i="1"/>
  <c r="C1767" i="1"/>
  <c r="C1768" i="1"/>
  <c r="C1769" i="1"/>
  <c r="C1770" i="1"/>
  <c r="C1771" i="1"/>
  <c r="C1772" i="1"/>
  <c r="C1773" i="1"/>
  <c r="C1774" i="1"/>
  <c r="C1775" i="1"/>
  <c r="C1765" i="1"/>
  <c r="C1762" i="1"/>
  <c r="C1763" i="1"/>
  <c r="C1764" i="1"/>
  <c r="C1760" i="1"/>
  <c r="C1761" i="1"/>
  <c r="C1755" i="1"/>
  <c r="C1756" i="1"/>
  <c r="C1757" i="1"/>
  <c r="C1758" i="1"/>
  <c r="C1759" i="1"/>
  <c r="C1754" i="1"/>
  <c r="C1751" i="1"/>
  <c r="C1752" i="1"/>
  <c r="C1753" i="1"/>
  <c r="C1749" i="1"/>
  <c r="C1750" i="1"/>
  <c r="C1744" i="1"/>
  <c r="C1745" i="1"/>
  <c r="C1746" i="1"/>
  <c r="C1747" i="1"/>
  <c r="C1748" i="1"/>
  <c r="C1742" i="1"/>
  <c r="C1743" i="1"/>
  <c r="C1741" i="1"/>
  <c r="C1740" i="1"/>
  <c r="C1736" i="1"/>
  <c r="C1737" i="1"/>
  <c r="C1738" i="1"/>
  <c r="C1739" i="1"/>
  <c r="C1729" i="1"/>
  <c r="C1730" i="1"/>
  <c r="C1731" i="1"/>
  <c r="C1732" i="1"/>
  <c r="C1733" i="1"/>
  <c r="C1734" i="1"/>
  <c r="C1735" i="1"/>
  <c r="C1727" i="1"/>
  <c r="C1728" i="1"/>
  <c r="C1722" i="1"/>
  <c r="C1723" i="1"/>
  <c r="C1724" i="1"/>
  <c r="C1725" i="1"/>
  <c r="C1726" i="1"/>
  <c r="C1721" i="1"/>
  <c r="C1715" i="1"/>
  <c r="C1716" i="1"/>
  <c r="C1717" i="1"/>
  <c r="C1718" i="1"/>
  <c r="C1719" i="1"/>
  <c r="C1720" i="1"/>
  <c r="C1713" i="1"/>
  <c r="C1714" i="1"/>
  <c r="C1711" i="1"/>
  <c r="C1712" i="1"/>
  <c r="C1708" i="1"/>
  <c r="C1709" i="1"/>
  <c r="C1710" i="1"/>
  <c r="C1707" i="1"/>
  <c r="C1706" i="1"/>
  <c r="C1704" i="1"/>
  <c r="C1705" i="1"/>
  <c r="C1703" i="1"/>
  <c r="C1702" i="1"/>
  <c r="C1697" i="1"/>
  <c r="C1698" i="1"/>
  <c r="C1699" i="1"/>
  <c r="C1700" i="1"/>
  <c r="C1701" i="1"/>
  <c r="C1693" i="1"/>
  <c r="C1694" i="1"/>
  <c r="C1695" i="1"/>
  <c r="C1696" i="1"/>
  <c r="C1689" i="1"/>
  <c r="C1690" i="1"/>
  <c r="C1691" i="1"/>
  <c r="C1692" i="1"/>
  <c r="C1687" i="1"/>
  <c r="C1688" i="1"/>
  <c r="C1685" i="1"/>
  <c r="C1686" i="1"/>
  <c r="C1679" i="1"/>
  <c r="C1680" i="1"/>
  <c r="C1681" i="1"/>
  <c r="C1682" i="1"/>
  <c r="C1683" i="1"/>
  <c r="C1684" i="1"/>
  <c r="C1678" i="1"/>
  <c r="C1676" i="1"/>
  <c r="C1677" i="1"/>
  <c r="C1674" i="1"/>
  <c r="C1675" i="1"/>
  <c r="C1672" i="1"/>
  <c r="C1673" i="1"/>
  <c r="C1671" i="1"/>
  <c r="C1670" i="1"/>
  <c r="C1666" i="1"/>
  <c r="C1667" i="1"/>
  <c r="C1668" i="1"/>
  <c r="C1669" i="1"/>
  <c r="C1664" i="1"/>
  <c r="C1665" i="1"/>
  <c r="C1662" i="1"/>
  <c r="C1663" i="1"/>
  <c r="C1654" i="1"/>
  <c r="C1655" i="1"/>
  <c r="C1656" i="1"/>
  <c r="C1657" i="1"/>
  <c r="C1658" i="1"/>
  <c r="C1659" i="1"/>
  <c r="C1660" i="1"/>
  <c r="C1661" i="1"/>
  <c r="C1653" i="1"/>
  <c r="C1651" i="1"/>
  <c r="C1652" i="1"/>
  <c r="C1650" i="1"/>
  <c r="C1642" i="1"/>
  <c r="C1643" i="1"/>
  <c r="C1644" i="1"/>
  <c r="C1645" i="1"/>
  <c r="C1646" i="1"/>
  <c r="C1647" i="1"/>
  <c r="C1648" i="1"/>
  <c r="C1649" i="1"/>
  <c r="C1641" i="1"/>
  <c r="C1637" i="1"/>
  <c r="C1638" i="1"/>
  <c r="C1639" i="1"/>
  <c r="C1640" i="1"/>
  <c r="C1634" i="1"/>
  <c r="C1635" i="1"/>
  <c r="C1636" i="1"/>
  <c r="C1633" i="1"/>
  <c r="C1631" i="1"/>
  <c r="C1632" i="1"/>
  <c r="C1628" i="1"/>
  <c r="C1629" i="1"/>
  <c r="C1630" i="1"/>
  <c r="C1627" i="1"/>
  <c r="C1624" i="1"/>
  <c r="C1625" i="1"/>
  <c r="C1626" i="1"/>
  <c r="C1623" i="1"/>
  <c r="C1615" i="1"/>
  <c r="C1616" i="1"/>
  <c r="C1617" i="1"/>
  <c r="C1618" i="1"/>
  <c r="C1619" i="1"/>
  <c r="C1620" i="1"/>
  <c r="C1621" i="1"/>
  <c r="C1622" i="1"/>
  <c r="C1614" i="1"/>
  <c r="C1611" i="1"/>
  <c r="C1612" i="1"/>
  <c r="C1613" i="1"/>
  <c r="C1607" i="1"/>
  <c r="C1608" i="1"/>
  <c r="C1609" i="1"/>
  <c r="C1610" i="1"/>
  <c r="C1605" i="1"/>
  <c r="C1606" i="1"/>
  <c r="C1602" i="1"/>
  <c r="C1603" i="1"/>
  <c r="C1604" i="1"/>
  <c r="C1601" i="1"/>
  <c r="C1600" i="1"/>
  <c r="C1588" i="1"/>
  <c r="C1589" i="1"/>
  <c r="C1590" i="1"/>
  <c r="C1591" i="1"/>
  <c r="C1592" i="1"/>
  <c r="C1593" i="1"/>
  <c r="C1594" i="1"/>
  <c r="C1595" i="1"/>
  <c r="C1596" i="1"/>
  <c r="C1597" i="1"/>
  <c r="C1598" i="1"/>
  <c r="C1599" i="1"/>
  <c r="C1579" i="1"/>
  <c r="C1580" i="1"/>
  <c r="C1581" i="1"/>
  <c r="C1582" i="1"/>
  <c r="C1583" i="1"/>
  <c r="C1584" i="1"/>
  <c r="C1585" i="1"/>
  <c r="C1586" i="1"/>
  <c r="C1587" i="1"/>
  <c r="C1577" i="1"/>
  <c r="C1578" i="1"/>
  <c r="C1572" i="1"/>
  <c r="C1573" i="1"/>
  <c r="C1574" i="1"/>
  <c r="C1575" i="1"/>
  <c r="C1576" i="1"/>
  <c r="C1566" i="1"/>
  <c r="C1567" i="1"/>
  <c r="C1568" i="1"/>
  <c r="C1569" i="1"/>
  <c r="C1570" i="1"/>
  <c r="C1571" i="1"/>
  <c r="C1563" i="1"/>
  <c r="C1564" i="1"/>
  <c r="C1565" i="1"/>
  <c r="C1562" i="1"/>
  <c r="C1559" i="1"/>
  <c r="C1560" i="1"/>
  <c r="C1561" i="1"/>
  <c r="C1555" i="1"/>
  <c r="C1556" i="1"/>
  <c r="C1557" i="1"/>
  <c r="C1558" i="1"/>
  <c r="C1554" i="1"/>
  <c r="C1553" i="1"/>
  <c r="C1549" i="1"/>
  <c r="C1550" i="1"/>
  <c r="C1551" i="1"/>
  <c r="C1552" i="1"/>
  <c r="C1537" i="1"/>
  <c r="C1538" i="1"/>
  <c r="C1539" i="1"/>
  <c r="C1540" i="1"/>
  <c r="C1541" i="1"/>
  <c r="C1542" i="1"/>
  <c r="C1543" i="1"/>
  <c r="C1544" i="1"/>
  <c r="C1545" i="1"/>
  <c r="C1546" i="1"/>
  <c r="C1547" i="1"/>
  <c r="C1548" i="1"/>
  <c r="C1536" i="1"/>
  <c r="C1529" i="1"/>
  <c r="C1530" i="1"/>
  <c r="C1531" i="1"/>
  <c r="C1532" i="1"/>
  <c r="C1533" i="1"/>
  <c r="C1534" i="1"/>
  <c r="C1535" i="1"/>
  <c r="C1527" i="1"/>
  <c r="C1528" i="1"/>
  <c r="C1524" i="1"/>
  <c r="C1525" i="1"/>
  <c r="C1526" i="1"/>
  <c r="C1520" i="1"/>
  <c r="C1521" i="1"/>
  <c r="C1522" i="1"/>
  <c r="C1523" i="1"/>
  <c r="C1519" i="1"/>
  <c r="C1518" i="1"/>
  <c r="C1513" i="1"/>
  <c r="C1514" i="1"/>
  <c r="C1515" i="1"/>
  <c r="C1516" i="1"/>
  <c r="C1517" i="1"/>
  <c r="C1507" i="1"/>
  <c r="C1508" i="1"/>
  <c r="C1509" i="1"/>
  <c r="C1510" i="1"/>
  <c r="C1511" i="1"/>
  <c r="C1512" i="1"/>
  <c r="C1503" i="1"/>
  <c r="C1504" i="1"/>
  <c r="C1505" i="1"/>
  <c r="C1506" i="1"/>
  <c r="C1499" i="1"/>
  <c r="C1500" i="1"/>
  <c r="C1501" i="1"/>
  <c r="C1502" i="1"/>
  <c r="C1498" i="1"/>
  <c r="C1495" i="1"/>
  <c r="C1496" i="1"/>
  <c r="C1497" i="1"/>
  <c r="C1494" i="1"/>
  <c r="C1493" i="1"/>
  <c r="C1487" i="1"/>
  <c r="C1488" i="1"/>
  <c r="C1489" i="1"/>
  <c r="C1490" i="1"/>
  <c r="C1491" i="1"/>
  <c r="C1492" i="1"/>
  <c r="C1485" i="1"/>
  <c r="C1486" i="1"/>
  <c r="C1484" i="1"/>
  <c r="C1483" i="1"/>
  <c r="C1481" i="1"/>
  <c r="C1482" i="1"/>
  <c r="C1480" i="1"/>
  <c r="C1479" i="1"/>
  <c r="C1477" i="1"/>
  <c r="C1478" i="1"/>
  <c r="C1476" i="1"/>
  <c r="C1475" i="1"/>
  <c r="C1473" i="1"/>
  <c r="C1474" i="1"/>
  <c r="C1472" i="1"/>
  <c r="C1471" i="1"/>
  <c r="C1469" i="1"/>
  <c r="C1470" i="1"/>
  <c r="C1468" i="1"/>
  <c r="C1467" i="1"/>
  <c r="C1466" i="1"/>
  <c r="C1465" i="1"/>
  <c r="C1461" i="1"/>
  <c r="C1462" i="1"/>
  <c r="C1463" i="1"/>
  <c r="C1464" i="1"/>
  <c r="C1459" i="1"/>
  <c r="C1460" i="1"/>
  <c r="C1452" i="1"/>
  <c r="C1453" i="1"/>
  <c r="C1454" i="1"/>
  <c r="C1455" i="1"/>
  <c r="C1456" i="1"/>
  <c r="C1457" i="1"/>
  <c r="C1458" i="1"/>
  <c r="C1451" i="1"/>
  <c r="C1445" i="1"/>
  <c r="C1446" i="1"/>
  <c r="C1447" i="1"/>
  <c r="C1448" i="1"/>
  <c r="C1449" i="1"/>
  <c r="C1450" i="1"/>
  <c r="C1442" i="1"/>
  <c r="C1443" i="1"/>
  <c r="C1444" i="1"/>
  <c r="C1441" i="1"/>
  <c r="C1439" i="1"/>
  <c r="C1440" i="1"/>
  <c r="C1435" i="1"/>
  <c r="C1436" i="1"/>
  <c r="C1437" i="1"/>
  <c r="C1438" i="1"/>
  <c r="C1434" i="1"/>
  <c r="C1431" i="1"/>
  <c r="C1432" i="1"/>
  <c r="C1433" i="1"/>
  <c r="C1427" i="1"/>
  <c r="C1428" i="1"/>
  <c r="C1429" i="1"/>
  <c r="C1430" i="1"/>
  <c r="C1424" i="1"/>
  <c r="C1425" i="1"/>
  <c r="C1426" i="1"/>
  <c r="C1423" i="1"/>
  <c r="C1422" i="1"/>
  <c r="C1414" i="1"/>
  <c r="C1415" i="1"/>
  <c r="C1416" i="1"/>
  <c r="C1417" i="1"/>
  <c r="C1418" i="1"/>
  <c r="C1419" i="1"/>
  <c r="C1420" i="1"/>
  <c r="C1421" i="1"/>
  <c r="C1413" i="1"/>
  <c r="C1412" i="1"/>
  <c r="C1410" i="1"/>
  <c r="C1411" i="1"/>
  <c r="C1408" i="1"/>
  <c r="C1409" i="1"/>
  <c r="C1407" i="1"/>
  <c r="C1405" i="1"/>
  <c r="C1406" i="1"/>
  <c r="C1404" i="1"/>
  <c r="C1403" i="1"/>
  <c r="C1401" i="1"/>
  <c r="C1402" i="1"/>
  <c r="C1397" i="1"/>
  <c r="C1398" i="1"/>
  <c r="C1399" i="1"/>
  <c r="C1400" i="1"/>
  <c r="C1396" i="1"/>
  <c r="C1395" i="1"/>
  <c r="C1391" i="1"/>
  <c r="C1392" i="1"/>
  <c r="C1393" i="1"/>
  <c r="C1394" i="1"/>
  <c r="C1386" i="1"/>
  <c r="C1387" i="1"/>
  <c r="C1388" i="1"/>
  <c r="C1389" i="1"/>
  <c r="C1390" i="1"/>
  <c r="C1384" i="1"/>
  <c r="C1385" i="1"/>
  <c r="C1382" i="1"/>
  <c r="C1383" i="1"/>
  <c r="C1377" i="1"/>
  <c r="C1378" i="1"/>
  <c r="C1379" i="1"/>
  <c r="C1380" i="1"/>
  <c r="C1381" i="1"/>
  <c r="C1365" i="1"/>
  <c r="C1366" i="1"/>
  <c r="C1367" i="1"/>
  <c r="C1368" i="1"/>
  <c r="C1369" i="1"/>
  <c r="C1370" i="1"/>
  <c r="C1371" i="1"/>
  <c r="C1372" i="1"/>
  <c r="C1373" i="1"/>
  <c r="C1374" i="1"/>
  <c r="C1375" i="1"/>
  <c r="C1376" i="1"/>
  <c r="C1364" i="1"/>
  <c r="C1362" i="1"/>
  <c r="C1363" i="1"/>
  <c r="C1358" i="1"/>
  <c r="C1359" i="1"/>
  <c r="C1360" i="1"/>
  <c r="C1361" i="1"/>
  <c r="C1357" i="1"/>
  <c r="C1351" i="1"/>
  <c r="C1352" i="1"/>
  <c r="C1353" i="1"/>
  <c r="C1354" i="1"/>
  <c r="C1355" i="1"/>
  <c r="C1356" i="1"/>
  <c r="C1348" i="1"/>
  <c r="C1349" i="1"/>
  <c r="C1350" i="1"/>
  <c r="C1343" i="1"/>
  <c r="C1344" i="1"/>
  <c r="C1345" i="1"/>
  <c r="C1346" i="1"/>
  <c r="C1347" i="1"/>
  <c r="C1342" i="1"/>
  <c r="C1336" i="1"/>
  <c r="C1337" i="1"/>
  <c r="C1338" i="1"/>
  <c r="C1339" i="1"/>
  <c r="C1340" i="1"/>
  <c r="C1341" i="1"/>
  <c r="C1327" i="1"/>
  <c r="C1328" i="1"/>
  <c r="C1329" i="1"/>
  <c r="C1330" i="1"/>
  <c r="C1331" i="1"/>
  <c r="C1332" i="1"/>
  <c r="C1333" i="1"/>
  <c r="C1334" i="1"/>
  <c r="C1335" i="1"/>
  <c r="C1325" i="1"/>
  <c r="C1326" i="1"/>
  <c r="C1323" i="1"/>
  <c r="C1324" i="1"/>
  <c r="C1322" i="1"/>
  <c r="C1321" i="1"/>
  <c r="C1320" i="1"/>
  <c r="C1319" i="1"/>
  <c r="C1317" i="1"/>
  <c r="C1318" i="1"/>
  <c r="C1310" i="1"/>
  <c r="C1311" i="1"/>
  <c r="C1312" i="1"/>
  <c r="C1313" i="1"/>
  <c r="C1314" i="1"/>
  <c r="C1315" i="1"/>
  <c r="C1316" i="1"/>
  <c r="C1309" i="1"/>
  <c r="C1306" i="1"/>
  <c r="C1307" i="1"/>
  <c r="C1308" i="1"/>
  <c r="C1304" i="1"/>
  <c r="C1305" i="1"/>
  <c r="C1303" i="1"/>
  <c r="C1301" i="1"/>
  <c r="C1302" i="1"/>
  <c r="C1299" i="1"/>
  <c r="C1300" i="1"/>
  <c r="C1292" i="1"/>
  <c r="C1293" i="1"/>
  <c r="C1294" i="1"/>
  <c r="C1295" i="1"/>
  <c r="C1296" i="1"/>
  <c r="C1297" i="1"/>
  <c r="C1298" i="1"/>
  <c r="C1290" i="1"/>
  <c r="C1291" i="1"/>
  <c r="C1284" i="1"/>
  <c r="C1285" i="1"/>
  <c r="C1286" i="1"/>
  <c r="C1287" i="1"/>
  <c r="C1288" i="1"/>
  <c r="C1289" i="1"/>
  <c r="C1283" i="1"/>
  <c r="C1281" i="1"/>
  <c r="C1282" i="1"/>
  <c r="C1279" i="1"/>
  <c r="C1280" i="1"/>
  <c r="C1275" i="1"/>
  <c r="C1276" i="1"/>
  <c r="C1277" i="1"/>
  <c r="C1278" i="1"/>
  <c r="C1274" i="1"/>
  <c r="C1273" i="1"/>
  <c r="C1272" i="1"/>
  <c r="C1269" i="1"/>
  <c r="C1270" i="1"/>
  <c r="C1271" i="1"/>
  <c r="C1265" i="1"/>
  <c r="C1266" i="1"/>
  <c r="C1267" i="1"/>
  <c r="C1268" i="1"/>
  <c r="C1261" i="1"/>
  <c r="C1262" i="1"/>
  <c r="C1263" i="1"/>
  <c r="C1264" i="1"/>
  <c r="C1257" i="1"/>
  <c r="C1258" i="1"/>
  <c r="C1259" i="1"/>
  <c r="C1260" i="1"/>
  <c r="C1248" i="1"/>
  <c r="C1249" i="1"/>
  <c r="C1250" i="1"/>
  <c r="C1251" i="1"/>
  <c r="C1252" i="1"/>
  <c r="C1253" i="1"/>
  <c r="C1254" i="1"/>
  <c r="C1255" i="1"/>
  <c r="C1256" i="1"/>
  <c r="C1247" i="1"/>
  <c r="C1243" i="1"/>
  <c r="C1244" i="1"/>
  <c r="C1245" i="1"/>
  <c r="C1246" i="1"/>
  <c r="C1241" i="1"/>
  <c r="C1242" i="1"/>
  <c r="C1239" i="1"/>
  <c r="C1240" i="1"/>
  <c r="C1237" i="1"/>
  <c r="C1238" i="1"/>
  <c r="C1236" i="1"/>
  <c r="C1233" i="1"/>
  <c r="C1234" i="1"/>
  <c r="C1235" i="1"/>
  <c r="C1230" i="1"/>
  <c r="C1231" i="1"/>
  <c r="C1232" i="1"/>
  <c r="C1223" i="1"/>
  <c r="C1224" i="1"/>
  <c r="C1225" i="1"/>
  <c r="C1226" i="1"/>
  <c r="C1227" i="1"/>
  <c r="C1228" i="1"/>
  <c r="C1229" i="1"/>
  <c r="C1222" i="1"/>
  <c r="C1218" i="1"/>
  <c r="C1219" i="1"/>
  <c r="C1220" i="1"/>
  <c r="C1221" i="1"/>
  <c r="C1215" i="1"/>
  <c r="C1216" i="1"/>
  <c r="C1217" i="1"/>
  <c r="C1213" i="1"/>
  <c r="C1214" i="1"/>
  <c r="C1210" i="1"/>
  <c r="C1211" i="1"/>
  <c r="C1212" i="1"/>
  <c r="C1199" i="1"/>
  <c r="C1200" i="1"/>
  <c r="C1201" i="1"/>
  <c r="C1202" i="1"/>
  <c r="C1203" i="1"/>
  <c r="C1204" i="1"/>
  <c r="C1205" i="1"/>
  <c r="C1206" i="1"/>
  <c r="C1207" i="1"/>
  <c r="C1208" i="1"/>
  <c r="C1209" i="1"/>
  <c r="C1198" i="1"/>
  <c r="C1196" i="1"/>
  <c r="C1197" i="1"/>
  <c r="C1194" i="1"/>
  <c r="C1195" i="1"/>
  <c r="C1190" i="1"/>
  <c r="C1191" i="1"/>
  <c r="C1192" i="1"/>
  <c r="C1193" i="1"/>
  <c r="C1189" i="1"/>
  <c r="C1188" i="1"/>
  <c r="C1186" i="1"/>
  <c r="C1187" i="1"/>
  <c r="C1182" i="1"/>
  <c r="C1183" i="1"/>
  <c r="C1184" i="1"/>
  <c r="C1185" i="1"/>
  <c r="C1181" i="1"/>
  <c r="C1180" i="1"/>
  <c r="C1172" i="1"/>
  <c r="C1173" i="1"/>
  <c r="C1174" i="1"/>
  <c r="C1175" i="1"/>
  <c r="C1176" i="1"/>
  <c r="C1177" i="1"/>
  <c r="C1178" i="1"/>
  <c r="C1179" i="1"/>
  <c r="C1999" i="1"/>
  <c r="C1166" i="1"/>
  <c r="C1163" i="1"/>
  <c r="C1158" i="1"/>
  <c r="C1159" i="1"/>
  <c r="C1160" i="1"/>
  <c r="C1161" i="1"/>
  <c r="C1145" i="1"/>
  <c r="C1146" i="1"/>
  <c r="C1147" i="1"/>
  <c r="C1148" i="1"/>
  <c r="C1149" i="1"/>
  <c r="C1150" i="1"/>
  <c r="C1151" i="1"/>
  <c r="C1152" i="1"/>
  <c r="C1140" i="1"/>
  <c r="C1128" i="1"/>
  <c r="C1129" i="1"/>
  <c r="C1130" i="1"/>
  <c r="C1131" i="1"/>
  <c r="C1132" i="1"/>
  <c r="C1133" i="1"/>
  <c r="C1134" i="1"/>
  <c r="C1135" i="1"/>
  <c r="C1121" i="1"/>
  <c r="C1122" i="1"/>
  <c r="C1123" i="1"/>
  <c r="C1124" i="1"/>
  <c r="C1116" i="1"/>
  <c r="C1117" i="1"/>
  <c r="C1118" i="1"/>
  <c r="C1119" i="1"/>
  <c r="C1115" i="1"/>
  <c r="C1111" i="1"/>
  <c r="C1112" i="1"/>
  <c r="C1113" i="1"/>
  <c r="C1114" i="1"/>
  <c r="C1108" i="1"/>
  <c r="C1109" i="1"/>
  <c r="C1110" i="1"/>
  <c r="C1096" i="1"/>
  <c r="C1097" i="1"/>
  <c r="C1098" i="1"/>
  <c r="C1099" i="1"/>
  <c r="C1100" i="1"/>
  <c r="C1101" i="1"/>
  <c r="C1102" i="1"/>
  <c r="C1103" i="1"/>
  <c r="C1104" i="1"/>
  <c r="C1105" i="1"/>
  <c r="C1106" i="1"/>
  <c r="C1107" i="1"/>
  <c r="C1095" i="1"/>
  <c r="C1088" i="1"/>
  <c r="C1089" i="1"/>
  <c r="C1090" i="1"/>
  <c r="C1091" i="1"/>
  <c r="C1092" i="1"/>
  <c r="C1093" i="1"/>
  <c r="C1094" i="1"/>
  <c r="C1087" i="1"/>
  <c r="C1085" i="1"/>
  <c r="C1086" i="1"/>
  <c r="C1084" i="1"/>
  <c r="C1082" i="1"/>
  <c r="C1083" i="1"/>
  <c r="C1080" i="1"/>
  <c r="C1081" i="1"/>
  <c r="C1077" i="1"/>
  <c r="C1078" i="1"/>
  <c r="C1079" i="1"/>
  <c r="C1076" i="1"/>
  <c r="C1073" i="1"/>
  <c r="C1074" i="1"/>
  <c r="C1075" i="1"/>
  <c r="C1065" i="1"/>
  <c r="C1066" i="1"/>
  <c r="C1067" i="1"/>
  <c r="C1068" i="1"/>
  <c r="C1069" i="1"/>
  <c r="C1070" i="1"/>
  <c r="C1071" i="1"/>
  <c r="C1072" i="1"/>
  <c r="C1064" i="1"/>
  <c r="C1062" i="1"/>
  <c r="C1063" i="1"/>
  <c r="C1057" i="1"/>
  <c r="C1058" i="1"/>
  <c r="C1059" i="1"/>
  <c r="C1060" i="1"/>
  <c r="C1061" i="1"/>
  <c r="C1056" i="1"/>
  <c r="C1053" i="1"/>
  <c r="C1054" i="1"/>
  <c r="C1055" i="1"/>
  <c r="C1048" i="1"/>
  <c r="C1049" i="1"/>
  <c r="C1050" i="1"/>
  <c r="C1051" i="1"/>
  <c r="C1052" i="1"/>
  <c r="C1047" i="1"/>
  <c r="C1045" i="1"/>
  <c r="C1046" i="1"/>
  <c r="C1039" i="1"/>
  <c r="C1040" i="1"/>
  <c r="C1041" i="1"/>
  <c r="C1042" i="1"/>
  <c r="C1043" i="1"/>
  <c r="C1044" i="1"/>
  <c r="C1037" i="1"/>
  <c r="C1038" i="1"/>
  <c r="C1036" i="1"/>
  <c r="C1031" i="1"/>
  <c r="C1032" i="1"/>
  <c r="C1033" i="1"/>
  <c r="C1034" i="1"/>
  <c r="C1035" i="1"/>
  <c r="C1028" i="1"/>
  <c r="C1029" i="1"/>
  <c r="C1030" i="1"/>
  <c r="C1027" i="1"/>
  <c r="C1021" i="1"/>
  <c r="C1022" i="1"/>
  <c r="C1023" i="1"/>
  <c r="C1024" i="1"/>
  <c r="C1025" i="1"/>
  <c r="C1026" i="1"/>
  <c r="C1020" i="1"/>
  <c r="C1019" i="1"/>
  <c r="C1015" i="1"/>
  <c r="C1016" i="1"/>
  <c r="C1017" i="1"/>
  <c r="C1018" i="1"/>
  <c r="C1013" i="1"/>
  <c r="C1014" i="1"/>
  <c r="C995" i="1"/>
  <c r="C996" i="1"/>
  <c r="C997" i="1"/>
  <c r="C998" i="1"/>
  <c r="C999" i="1"/>
  <c r="C1000" i="1"/>
  <c r="C1001" i="1"/>
  <c r="C1002" i="1"/>
  <c r="C1003" i="1"/>
  <c r="C1004" i="1"/>
  <c r="C1005" i="1"/>
  <c r="C1006" i="1"/>
  <c r="C1007" i="1"/>
  <c r="C1008" i="1"/>
  <c r="C1009" i="1"/>
  <c r="C1010" i="1"/>
  <c r="C1011" i="1"/>
  <c r="C1012" i="1"/>
  <c r="C994" i="1"/>
  <c r="C992" i="1"/>
  <c r="C993" i="1"/>
  <c r="C985" i="1"/>
  <c r="C986" i="1"/>
  <c r="C987" i="1"/>
  <c r="C988" i="1"/>
  <c r="C989" i="1"/>
  <c r="C990" i="1"/>
  <c r="C991" i="1"/>
  <c r="C983" i="1"/>
  <c r="C984" i="1"/>
  <c r="C978" i="1"/>
  <c r="C979" i="1"/>
  <c r="C980" i="1"/>
  <c r="C981" i="1"/>
  <c r="C982" i="1"/>
  <c r="C974" i="1"/>
  <c r="C975" i="1"/>
  <c r="C976" i="1"/>
  <c r="C977" i="1"/>
  <c r="C973" i="1"/>
  <c r="C966" i="1"/>
  <c r="C967" i="1"/>
  <c r="C968" i="1"/>
  <c r="C969" i="1"/>
  <c r="C970" i="1"/>
  <c r="C971" i="1"/>
  <c r="C972" i="1"/>
  <c r="C965" i="1"/>
  <c r="C962" i="1"/>
  <c r="C963" i="1"/>
  <c r="C964" i="1"/>
  <c r="C960" i="1"/>
  <c r="C961" i="1"/>
  <c r="C957" i="1"/>
  <c r="C958" i="1"/>
  <c r="C959" i="1"/>
  <c r="C956" i="1"/>
  <c r="C953" i="1"/>
  <c r="C954" i="1"/>
  <c r="C955" i="1"/>
  <c r="C952" i="1"/>
  <c r="C950" i="1"/>
  <c r="C951" i="1"/>
  <c r="C949" i="1"/>
  <c r="C948" i="1"/>
  <c r="C947" i="1"/>
  <c r="C946" i="1"/>
  <c r="C945" i="1"/>
  <c r="C944" i="1"/>
  <c r="C936" i="1"/>
  <c r="C937" i="1"/>
  <c r="C938" i="1"/>
  <c r="C939" i="1"/>
  <c r="C940" i="1"/>
  <c r="C941" i="1"/>
  <c r="C942" i="1"/>
  <c r="C943" i="1"/>
  <c r="C935" i="1"/>
  <c r="C934" i="1"/>
  <c r="C923" i="1"/>
  <c r="C924" i="1"/>
  <c r="C925" i="1"/>
  <c r="C926" i="1"/>
  <c r="C927" i="1"/>
  <c r="C928" i="1"/>
  <c r="C929" i="1"/>
  <c r="C930" i="1"/>
  <c r="C931" i="1"/>
  <c r="C932" i="1"/>
  <c r="C933" i="1"/>
  <c r="C922" i="1"/>
  <c r="C921" i="1"/>
  <c r="C919" i="1"/>
  <c r="C920" i="1"/>
  <c r="C915" i="1"/>
  <c r="C916" i="1"/>
  <c r="C917" i="1"/>
  <c r="C918" i="1"/>
  <c r="C907" i="1"/>
  <c r="C908" i="1"/>
  <c r="C909" i="1"/>
  <c r="C910" i="1"/>
  <c r="C911" i="1"/>
  <c r="C912" i="1"/>
  <c r="C913" i="1"/>
  <c r="C914" i="1"/>
  <c r="C904" i="1"/>
  <c r="C905" i="1"/>
  <c r="C906" i="1"/>
  <c r="C895" i="1"/>
  <c r="C896" i="1"/>
  <c r="C897" i="1"/>
  <c r="C898" i="1"/>
  <c r="C899" i="1"/>
  <c r="C900" i="1"/>
  <c r="C901" i="1"/>
  <c r="C902" i="1"/>
  <c r="C903" i="1"/>
  <c r="C891" i="1"/>
  <c r="C892" i="1"/>
  <c r="C893" i="1"/>
  <c r="C894" i="1"/>
  <c r="C888" i="1"/>
  <c r="C889" i="1"/>
  <c r="C890" i="1"/>
  <c r="C887" i="1"/>
  <c r="C886" i="1"/>
  <c r="C885" i="1"/>
  <c r="C883" i="1"/>
  <c r="C884" i="1"/>
  <c r="C872" i="1"/>
  <c r="C873" i="1"/>
  <c r="C874" i="1"/>
  <c r="C875" i="1"/>
  <c r="C876" i="1"/>
  <c r="C877" i="1"/>
  <c r="C878" i="1"/>
  <c r="C879" i="1"/>
  <c r="C880" i="1"/>
  <c r="C881" i="1"/>
  <c r="C882" i="1"/>
  <c r="C867" i="1"/>
  <c r="C868" i="1"/>
  <c r="C869" i="1"/>
  <c r="C870" i="1"/>
  <c r="C871" i="1"/>
  <c r="C860" i="1"/>
  <c r="C861" i="1"/>
  <c r="C862" i="1"/>
  <c r="C863" i="1"/>
  <c r="C864" i="1"/>
  <c r="C865" i="1"/>
  <c r="C866" i="1"/>
  <c r="C859" i="1"/>
  <c r="C858" i="1"/>
  <c r="C854" i="1"/>
  <c r="C855" i="1"/>
  <c r="C856" i="1"/>
  <c r="C857" i="1"/>
  <c r="C849" i="1"/>
  <c r="C850" i="1"/>
  <c r="C851" i="1"/>
  <c r="C852" i="1"/>
  <c r="C853" i="1"/>
  <c r="C848" i="1"/>
  <c r="C847" i="1"/>
  <c r="C846" i="1"/>
  <c r="C844" i="1"/>
  <c r="C845" i="1"/>
  <c r="C840" i="1"/>
  <c r="C841" i="1"/>
  <c r="C842" i="1"/>
  <c r="C843" i="1"/>
  <c r="C838" i="1"/>
  <c r="C839" i="1"/>
  <c r="C834" i="1"/>
  <c r="C835" i="1"/>
  <c r="C836" i="1"/>
  <c r="C837" i="1"/>
  <c r="C832" i="1"/>
  <c r="C833" i="1"/>
  <c r="C830" i="1"/>
  <c r="C831" i="1"/>
  <c r="C829" i="1"/>
  <c r="C828" i="1"/>
  <c r="C827" i="1"/>
  <c r="C825" i="1"/>
  <c r="C826" i="1"/>
  <c r="C815" i="1"/>
  <c r="C816" i="1"/>
  <c r="C817" i="1"/>
  <c r="C818" i="1"/>
  <c r="C819" i="1"/>
  <c r="C820" i="1"/>
  <c r="C821" i="1"/>
  <c r="C822" i="1"/>
  <c r="C823" i="1"/>
  <c r="C824" i="1"/>
  <c r="C813" i="1"/>
  <c r="C814" i="1"/>
  <c r="C812" i="1"/>
  <c r="C810" i="1"/>
  <c r="C811" i="1"/>
  <c r="C809" i="1"/>
  <c r="C796" i="1"/>
  <c r="C797" i="1"/>
  <c r="C798" i="1"/>
  <c r="C799" i="1"/>
  <c r="C800" i="1"/>
  <c r="C801" i="1"/>
  <c r="C802" i="1"/>
  <c r="C803" i="1"/>
  <c r="C804" i="1"/>
  <c r="C805" i="1"/>
  <c r="C806" i="1"/>
  <c r="C807" i="1"/>
  <c r="C808" i="1"/>
  <c r="C793" i="1"/>
  <c r="C794" i="1"/>
  <c r="C795" i="1"/>
  <c r="C791" i="1"/>
  <c r="C792" i="1"/>
  <c r="C784" i="1"/>
  <c r="C785" i="1"/>
  <c r="C786" i="1"/>
  <c r="C787" i="1"/>
  <c r="C788" i="1"/>
  <c r="C789" i="1"/>
  <c r="C790" i="1"/>
  <c r="C782" i="1"/>
  <c r="C783" i="1"/>
  <c r="C775" i="1"/>
  <c r="C776" i="1"/>
  <c r="C777" i="1"/>
  <c r="C778" i="1"/>
  <c r="C779" i="1"/>
  <c r="C780" i="1"/>
  <c r="C781" i="1"/>
  <c r="C769" i="1"/>
  <c r="C770" i="1"/>
  <c r="C771" i="1"/>
  <c r="C772" i="1"/>
  <c r="C773" i="1"/>
  <c r="C774" i="1"/>
  <c r="C768" i="1"/>
  <c r="C767" i="1"/>
  <c r="C757" i="1"/>
  <c r="C758" i="1"/>
  <c r="C759" i="1"/>
  <c r="C760" i="1"/>
  <c r="C761" i="1"/>
  <c r="C762" i="1"/>
  <c r="C763" i="1"/>
  <c r="C764" i="1"/>
  <c r="C765" i="1"/>
  <c r="C766" i="1"/>
  <c r="C755" i="1"/>
  <c r="C756" i="1"/>
  <c r="C754" i="1"/>
  <c r="C753" i="1"/>
  <c r="C751" i="1"/>
  <c r="C752" i="1"/>
  <c r="C748" i="1"/>
  <c r="C749" i="1"/>
  <c r="C750" i="1"/>
  <c r="C747" i="1"/>
  <c r="C745" i="1"/>
  <c r="C746" i="1"/>
  <c r="C735" i="1"/>
  <c r="C736" i="1"/>
  <c r="C737" i="1"/>
  <c r="C738" i="1"/>
  <c r="C739" i="1"/>
  <c r="C740" i="1"/>
  <c r="C741" i="1"/>
  <c r="C742" i="1"/>
  <c r="C743" i="1"/>
  <c r="C744" i="1"/>
  <c r="C734" i="1"/>
  <c r="C732" i="1"/>
  <c r="C733" i="1"/>
  <c r="C731" i="1"/>
  <c r="C729" i="1"/>
  <c r="C730" i="1"/>
  <c r="C727" i="1"/>
  <c r="C728" i="1"/>
  <c r="C722" i="1"/>
  <c r="C723" i="1"/>
  <c r="C724" i="1"/>
  <c r="C725" i="1"/>
  <c r="C726" i="1"/>
  <c r="C720" i="1"/>
  <c r="C721" i="1"/>
  <c r="C719" i="1"/>
  <c r="C705" i="1"/>
  <c r="C706" i="1"/>
  <c r="C707" i="1"/>
  <c r="C708" i="1"/>
  <c r="C709" i="1"/>
  <c r="C710" i="1"/>
  <c r="C711" i="1"/>
  <c r="C712" i="1"/>
  <c r="C713" i="1"/>
  <c r="C714" i="1"/>
  <c r="C715" i="1"/>
  <c r="C716" i="1"/>
  <c r="C717" i="1"/>
  <c r="C718" i="1"/>
  <c r="C694" i="1"/>
  <c r="C695" i="1"/>
  <c r="C696" i="1"/>
  <c r="C697" i="1"/>
  <c r="C698" i="1"/>
  <c r="C699" i="1"/>
  <c r="C700" i="1"/>
  <c r="C701" i="1"/>
  <c r="C702" i="1"/>
  <c r="C703" i="1"/>
  <c r="C704" i="1"/>
  <c r="C689" i="1"/>
  <c r="C690" i="1"/>
  <c r="C691" i="1"/>
  <c r="C692" i="1"/>
  <c r="C693" i="1"/>
  <c r="C686" i="1"/>
  <c r="C687" i="1"/>
  <c r="C688" i="1"/>
  <c r="C680" i="1"/>
  <c r="C681" i="1"/>
  <c r="C682" i="1"/>
  <c r="C683" i="1"/>
  <c r="C684" i="1"/>
  <c r="C685" i="1"/>
  <c r="C678" i="1"/>
  <c r="C679" i="1"/>
  <c r="C677" i="1"/>
  <c r="C676" i="1"/>
  <c r="C668" i="1"/>
  <c r="C669" i="1"/>
  <c r="C670" i="1"/>
  <c r="C671" i="1"/>
  <c r="C672" i="1"/>
  <c r="C673" i="1"/>
  <c r="C674" i="1"/>
  <c r="C675" i="1"/>
  <c r="C664" i="1"/>
  <c r="C665" i="1"/>
  <c r="C666" i="1"/>
  <c r="C667" i="1"/>
  <c r="C656" i="1"/>
  <c r="C657" i="1"/>
  <c r="C658" i="1"/>
  <c r="C659" i="1"/>
  <c r="C660" i="1"/>
  <c r="C661" i="1"/>
  <c r="C662" i="1"/>
  <c r="C663" i="1"/>
  <c r="C648" i="1"/>
  <c r="C649" i="1"/>
  <c r="C650" i="1"/>
  <c r="C651" i="1"/>
  <c r="C652" i="1"/>
  <c r="C653" i="1"/>
  <c r="C654" i="1"/>
  <c r="C655" i="1"/>
  <c r="C645" i="1"/>
  <c r="C646" i="1"/>
  <c r="C647" i="1"/>
  <c r="C644" i="1"/>
  <c r="C640" i="1"/>
  <c r="C641" i="1"/>
  <c r="C642" i="1"/>
  <c r="C643" i="1"/>
  <c r="C636" i="1"/>
  <c r="C637" i="1"/>
  <c r="C638" i="1"/>
  <c r="C639" i="1"/>
  <c r="C635" i="1"/>
  <c r="C632" i="1"/>
  <c r="C633" i="1"/>
  <c r="C634" i="1"/>
  <c r="C630" i="1"/>
  <c r="C631" i="1"/>
  <c r="C618" i="1"/>
  <c r="C619" i="1"/>
  <c r="C620" i="1"/>
  <c r="C621" i="1"/>
  <c r="C622" i="1"/>
  <c r="C623" i="1"/>
  <c r="C624" i="1"/>
  <c r="C625" i="1"/>
  <c r="C626" i="1"/>
  <c r="C627" i="1"/>
  <c r="C628" i="1"/>
  <c r="C629" i="1"/>
  <c r="C616" i="1"/>
  <c r="C617" i="1"/>
  <c r="C612" i="1"/>
  <c r="C613" i="1"/>
  <c r="C614" i="1"/>
  <c r="C615" i="1"/>
  <c r="C610" i="1"/>
  <c r="C611" i="1"/>
  <c r="C609" i="1"/>
  <c r="C605" i="1"/>
  <c r="C606" i="1"/>
  <c r="C607" i="1"/>
  <c r="C608" i="1"/>
  <c r="C603" i="1"/>
  <c r="C604" i="1"/>
  <c r="C602" i="1"/>
  <c r="C595" i="1"/>
  <c r="C596" i="1"/>
  <c r="C597" i="1"/>
  <c r="C598" i="1"/>
  <c r="C599" i="1"/>
  <c r="C600" i="1"/>
  <c r="C601" i="1"/>
  <c r="C591" i="1"/>
  <c r="C592" i="1"/>
  <c r="C593" i="1"/>
  <c r="C594" i="1"/>
  <c r="C588" i="1"/>
  <c r="C589" i="1"/>
  <c r="C590" i="1"/>
  <c r="C587" i="1"/>
  <c r="C586" i="1"/>
  <c r="C580" i="1"/>
  <c r="C581" i="1"/>
  <c r="C582" i="1"/>
  <c r="C583" i="1"/>
  <c r="C584" i="1"/>
  <c r="C585" i="1"/>
  <c r="C579" i="1"/>
  <c r="C576" i="1"/>
  <c r="C577" i="1"/>
  <c r="C578" i="1"/>
  <c r="C575" i="1"/>
  <c r="C571" i="1"/>
  <c r="C572" i="1"/>
  <c r="C573" i="1"/>
  <c r="C574" i="1"/>
  <c r="C570" i="1"/>
  <c r="C561" i="1"/>
  <c r="C562" i="1"/>
  <c r="C563" i="1"/>
  <c r="C564" i="1"/>
  <c r="C565" i="1"/>
  <c r="C566" i="1"/>
  <c r="C567" i="1"/>
  <c r="C568" i="1"/>
  <c r="C569" i="1"/>
  <c r="C560" i="1"/>
  <c r="C558" i="1"/>
  <c r="C559" i="1"/>
  <c r="C557" i="1"/>
  <c r="C552" i="1"/>
  <c r="C553" i="1"/>
  <c r="C554" i="1"/>
  <c r="C555" i="1"/>
  <c r="C556" i="1"/>
  <c r="C551" i="1"/>
  <c r="C544" i="1"/>
  <c r="C545" i="1"/>
  <c r="C546" i="1"/>
  <c r="C547" i="1"/>
  <c r="C548" i="1"/>
  <c r="C549" i="1"/>
  <c r="C550" i="1"/>
  <c r="C543" i="1"/>
  <c r="C539" i="1"/>
  <c r="C540" i="1"/>
  <c r="C541" i="1"/>
  <c r="C542" i="1"/>
  <c r="C536" i="1"/>
  <c r="C537" i="1"/>
  <c r="C538" i="1"/>
  <c r="C535" i="1"/>
  <c r="C534" i="1"/>
  <c r="C533" i="1"/>
  <c r="C532" i="1"/>
  <c r="C530" i="1"/>
  <c r="C531" i="1"/>
  <c r="C525" i="1"/>
  <c r="C526" i="1"/>
  <c r="C527" i="1"/>
  <c r="C528" i="1"/>
  <c r="C529" i="1"/>
  <c r="C519" i="1"/>
  <c r="C520" i="1"/>
  <c r="C521" i="1"/>
  <c r="C522" i="1"/>
  <c r="C523" i="1"/>
  <c r="C524" i="1"/>
  <c r="C518" i="1"/>
  <c r="C516" i="1"/>
  <c r="C517" i="1"/>
  <c r="C513" i="1"/>
  <c r="C514" i="1"/>
  <c r="C515" i="1"/>
  <c r="C512" i="1"/>
  <c r="C509" i="1"/>
  <c r="C510" i="1"/>
  <c r="C511" i="1"/>
  <c r="C507" i="1"/>
  <c r="C508" i="1"/>
  <c r="C505" i="1"/>
  <c r="C506" i="1"/>
  <c r="C500" i="1"/>
  <c r="C501" i="1"/>
  <c r="C502" i="1"/>
  <c r="C503" i="1"/>
  <c r="C504" i="1"/>
  <c r="C496" i="1"/>
  <c r="C497" i="1"/>
  <c r="C498" i="1"/>
  <c r="C499" i="1"/>
  <c r="C490" i="1"/>
  <c r="C491" i="1"/>
  <c r="C492" i="1"/>
  <c r="C493" i="1"/>
  <c r="C494" i="1"/>
  <c r="C495" i="1"/>
  <c r="C488" i="1"/>
  <c r="C489" i="1"/>
  <c r="C485" i="1"/>
  <c r="C486" i="1"/>
  <c r="C487" i="1"/>
  <c r="C484" i="1"/>
  <c r="C482" i="1"/>
  <c r="C483" i="1"/>
  <c r="C481" i="1"/>
  <c r="C477" i="1"/>
  <c r="C478" i="1"/>
  <c r="C479" i="1"/>
  <c r="C480" i="1"/>
  <c r="C475" i="1"/>
  <c r="C476" i="1"/>
  <c r="C467" i="1"/>
  <c r="C468" i="1"/>
  <c r="C469" i="1"/>
  <c r="C470" i="1"/>
  <c r="C471" i="1"/>
  <c r="C472" i="1"/>
  <c r="C473" i="1"/>
  <c r="C474" i="1"/>
  <c r="C454" i="1"/>
  <c r="C455" i="1"/>
  <c r="C456" i="1"/>
  <c r="C457" i="1"/>
  <c r="C458" i="1"/>
  <c r="C459" i="1"/>
  <c r="C460" i="1"/>
  <c r="C461" i="1"/>
  <c r="C462" i="1"/>
  <c r="C463" i="1"/>
  <c r="C464" i="1"/>
  <c r="C465" i="1"/>
  <c r="C466" i="1"/>
  <c r="C453" i="1"/>
  <c r="C451" i="1"/>
  <c r="C452" i="1"/>
  <c r="C450" i="1"/>
  <c r="C449" i="1"/>
  <c r="C448" i="1"/>
  <c r="C447" i="1"/>
  <c r="C437" i="1"/>
  <c r="C438" i="1"/>
  <c r="C439" i="1"/>
  <c r="C440" i="1"/>
  <c r="C441" i="1"/>
  <c r="C442" i="1"/>
  <c r="C443" i="1"/>
  <c r="C444" i="1"/>
  <c r="C445" i="1"/>
  <c r="C446" i="1"/>
  <c r="C435" i="1"/>
  <c r="C436" i="1"/>
  <c r="C431" i="1"/>
  <c r="C432" i="1"/>
  <c r="C433" i="1"/>
  <c r="C434" i="1"/>
  <c r="C429" i="1"/>
  <c r="C430" i="1"/>
  <c r="C426" i="1"/>
  <c r="C427" i="1"/>
  <c r="C428" i="1"/>
  <c r="C421" i="1"/>
  <c r="C422" i="1"/>
  <c r="C423" i="1"/>
  <c r="C424" i="1"/>
  <c r="C425" i="1"/>
  <c r="C419" i="1"/>
  <c r="C420" i="1"/>
  <c r="C414" i="1"/>
  <c r="C415" i="1"/>
  <c r="C416" i="1"/>
  <c r="C417" i="1"/>
  <c r="C418" i="1"/>
  <c r="C411" i="1"/>
  <c r="C412" i="1"/>
  <c r="C413" i="1"/>
  <c r="C410" i="1"/>
  <c r="C408" i="1"/>
  <c r="C409" i="1"/>
  <c r="C406" i="1"/>
  <c r="C407" i="1"/>
  <c r="C405" i="1"/>
  <c r="C403" i="1"/>
  <c r="C404" i="1"/>
  <c r="C401" i="1"/>
  <c r="C402" i="1"/>
  <c r="C397" i="1"/>
  <c r="C398" i="1"/>
  <c r="C399" i="1"/>
  <c r="C400" i="1"/>
  <c r="C395" i="1"/>
  <c r="C396" i="1"/>
  <c r="C389" i="1"/>
  <c r="C390" i="1"/>
  <c r="C391" i="1"/>
  <c r="C392" i="1"/>
  <c r="C393" i="1"/>
  <c r="C394" i="1"/>
  <c r="C385" i="1"/>
  <c r="C386" i="1"/>
  <c r="C387" i="1"/>
  <c r="C388" i="1"/>
  <c r="C382" i="1"/>
  <c r="C383" i="1"/>
  <c r="C384" i="1"/>
  <c r="C381" i="1"/>
  <c r="C380" i="1"/>
  <c r="C378" i="1"/>
  <c r="C379" i="1"/>
  <c r="C373" i="1"/>
  <c r="C374" i="1"/>
  <c r="C375" i="1"/>
  <c r="C376" i="1"/>
  <c r="C377" i="1"/>
  <c r="C368" i="1"/>
  <c r="C369" i="1"/>
  <c r="C370" i="1"/>
  <c r="C371" i="1"/>
  <c r="C372" i="1"/>
  <c r="C367" i="1"/>
  <c r="C362" i="1"/>
  <c r="C363" i="1"/>
  <c r="C364" i="1"/>
  <c r="C365" i="1"/>
  <c r="C366" i="1"/>
  <c r="C358" i="1"/>
  <c r="C359" i="1"/>
  <c r="C360" i="1"/>
  <c r="C361" i="1"/>
  <c r="C356" i="1"/>
  <c r="C357" i="1"/>
  <c r="C352" i="1"/>
  <c r="C353" i="1"/>
  <c r="C354" i="1"/>
  <c r="C355" i="1"/>
  <c r="C350" i="1"/>
  <c r="C351" i="1"/>
  <c r="C345" i="1"/>
  <c r="C346" i="1"/>
  <c r="C347" i="1"/>
  <c r="C348" i="1"/>
  <c r="C349" i="1"/>
  <c r="C344" i="1"/>
  <c r="C341" i="1"/>
  <c r="C342" i="1"/>
  <c r="C343" i="1"/>
  <c r="C337" i="1"/>
  <c r="C338" i="1"/>
  <c r="C339" i="1"/>
  <c r="C340" i="1"/>
  <c r="C336" i="1"/>
  <c r="C331" i="1"/>
  <c r="C332" i="1"/>
  <c r="C333" i="1"/>
  <c r="C334" i="1"/>
  <c r="C335" i="1"/>
  <c r="C329" i="1"/>
  <c r="C330" i="1"/>
  <c r="C324" i="1"/>
  <c r="C325" i="1"/>
  <c r="C326" i="1"/>
  <c r="C327" i="1"/>
  <c r="C328" i="1"/>
  <c r="C321" i="1"/>
  <c r="C322" i="1"/>
  <c r="C323" i="1"/>
  <c r="C319" i="1"/>
  <c r="C320" i="1"/>
  <c r="C318" i="1"/>
  <c r="C316" i="1"/>
  <c r="C317" i="1"/>
  <c r="C313" i="1"/>
  <c r="C314" i="1"/>
  <c r="C315" i="1"/>
  <c r="C312" i="1"/>
  <c r="C311" i="1"/>
  <c r="C310" i="1"/>
  <c r="C309" i="1"/>
  <c r="C305" i="1"/>
  <c r="C306" i="1"/>
  <c r="C307" i="1"/>
  <c r="C308" i="1"/>
  <c r="C303" i="1"/>
  <c r="C304" i="1"/>
  <c r="C292" i="1"/>
  <c r="C293" i="1"/>
  <c r="C294" i="1"/>
  <c r="C295" i="1"/>
  <c r="C296" i="1"/>
  <c r="C297" i="1"/>
  <c r="C298" i="1"/>
  <c r="C299" i="1"/>
  <c r="C300" i="1"/>
  <c r="C301" i="1"/>
  <c r="C302" i="1"/>
  <c r="C291" i="1"/>
  <c r="C287" i="1"/>
  <c r="C288" i="1"/>
  <c r="C289" i="1"/>
  <c r="C290" i="1"/>
  <c r="C284" i="1"/>
  <c r="C285" i="1"/>
  <c r="C286" i="1"/>
  <c r="C282" i="1"/>
  <c r="C283" i="1"/>
  <c r="C280" i="1"/>
  <c r="C281" i="1"/>
  <c r="C276" i="1"/>
  <c r="C277" i="1"/>
  <c r="C278" i="1"/>
  <c r="C279" i="1"/>
  <c r="C272" i="1"/>
  <c r="C273" i="1"/>
  <c r="C274" i="1"/>
  <c r="C275" i="1"/>
  <c r="C268" i="1"/>
  <c r="C269" i="1"/>
  <c r="C270" i="1"/>
  <c r="C271" i="1"/>
  <c r="C266" i="1"/>
  <c r="C267" i="1"/>
  <c r="C263" i="1"/>
  <c r="C264" i="1"/>
  <c r="C265" i="1"/>
  <c r="C262" i="1"/>
  <c r="C260" i="1"/>
  <c r="C261" i="1"/>
  <c r="C255" i="1"/>
  <c r="C256" i="1"/>
  <c r="C257" i="1"/>
  <c r="C258" i="1"/>
  <c r="C259" i="1"/>
  <c r="C250" i="1"/>
  <c r="C251" i="1"/>
  <c r="C252" i="1"/>
  <c r="C253" i="1"/>
  <c r="C254" i="1"/>
  <c r="C248" i="1"/>
  <c r="C249" i="1"/>
  <c r="C247" i="1"/>
  <c r="C246" i="1"/>
  <c r="C244" i="1"/>
  <c r="C245" i="1"/>
  <c r="C242" i="1"/>
  <c r="C243" i="1"/>
  <c r="C240" i="1"/>
  <c r="C241" i="1"/>
  <c r="C234" i="1"/>
  <c r="C235" i="1"/>
  <c r="C236" i="1"/>
  <c r="C237" i="1"/>
  <c r="C238" i="1"/>
  <c r="C239" i="1"/>
  <c r="C232" i="1"/>
  <c r="C233" i="1"/>
  <c r="C228" i="1"/>
  <c r="C229" i="1"/>
  <c r="C230" i="1"/>
  <c r="C231" i="1"/>
  <c r="C223" i="1"/>
  <c r="C224" i="1"/>
  <c r="C225" i="1"/>
  <c r="C226" i="1"/>
  <c r="C227" i="1"/>
  <c r="C218" i="1"/>
  <c r="C219" i="1"/>
  <c r="C220" i="1"/>
  <c r="C221" i="1"/>
  <c r="C222" i="1"/>
  <c r="C217" i="1"/>
  <c r="C215" i="1"/>
  <c r="C216" i="1"/>
  <c r="C212" i="1"/>
  <c r="C213" i="1"/>
  <c r="C214" i="1"/>
  <c r="C211" i="1"/>
  <c r="C205" i="1"/>
  <c r="C206" i="1"/>
  <c r="C207" i="1"/>
  <c r="C208" i="1"/>
  <c r="C209" i="1"/>
  <c r="C210" i="1"/>
  <c r="C204" i="1"/>
  <c r="C203" i="1"/>
  <c r="C200" i="1"/>
  <c r="C201" i="1"/>
  <c r="C202" i="1"/>
  <c r="C198" i="1"/>
  <c r="C199" i="1"/>
  <c r="C194" i="1"/>
  <c r="C195" i="1"/>
  <c r="C196" i="1"/>
  <c r="C197" i="1"/>
  <c r="C193" i="1"/>
  <c r="C182" i="1"/>
  <c r="C183" i="1"/>
  <c r="C184" i="1"/>
  <c r="C185" i="1"/>
  <c r="C186" i="1"/>
  <c r="C187" i="1"/>
  <c r="C188" i="1"/>
  <c r="C189" i="1"/>
  <c r="C190" i="1"/>
  <c r="C191" i="1"/>
  <c r="C192" i="1"/>
  <c r="C179" i="1"/>
  <c r="C180" i="1"/>
  <c r="C181" i="1"/>
  <c r="C178" i="1"/>
  <c r="C177" i="1"/>
  <c r="C176" i="1"/>
  <c r="C175" i="1"/>
  <c r="C172" i="1"/>
  <c r="C173" i="1"/>
  <c r="C174" i="1"/>
  <c r="C171" i="1"/>
  <c r="C170" i="1"/>
  <c r="C167" i="1"/>
  <c r="C168" i="1"/>
  <c r="C169" i="1"/>
  <c r="C162" i="1"/>
  <c r="C163" i="1"/>
  <c r="C164" i="1"/>
  <c r="C165" i="1"/>
  <c r="C166" i="1"/>
  <c r="C157" i="1"/>
  <c r="C158" i="1"/>
  <c r="C159" i="1"/>
  <c r="C160" i="1"/>
  <c r="C161" i="1"/>
  <c r="C154" i="1"/>
  <c r="C155" i="1"/>
  <c r="C156" i="1"/>
  <c r="C151" i="1"/>
  <c r="C152" i="1"/>
  <c r="C153" i="1"/>
  <c r="C150" i="1"/>
  <c r="C149" i="1"/>
  <c r="C148" i="1"/>
  <c r="C141" i="1"/>
  <c r="C142" i="1"/>
  <c r="C143" i="1"/>
  <c r="C144" i="1"/>
  <c r="C145" i="1"/>
  <c r="C146" i="1"/>
  <c r="C147" i="1"/>
  <c r="C139" i="1"/>
  <c r="C140" i="1"/>
  <c r="C135" i="1"/>
  <c r="C136" i="1"/>
  <c r="C137" i="1"/>
  <c r="C138" i="1"/>
  <c r="C134" i="1"/>
  <c r="C130" i="1"/>
  <c r="C131" i="1"/>
  <c r="C132" i="1"/>
  <c r="C133" i="1"/>
  <c r="C129" i="1"/>
  <c r="C127" i="1"/>
  <c r="C128" i="1"/>
  <c r="C116" i="1"/>
  <c r="C117" i="1"/>
  <c r="C118" i="1"/>
  <c r="C119" i="1"/>
  <c r="C120" i="1"/>
  <c r="C121" i="1"/>
  <c r="C122" i="1"/>
  <c r="C123" i="1"/>
  <c r="C124" i="1"/>
  <c r="C125" i="1"/>
  <c r="C126" i="1"/>
  <c r="C110" i="1"/>
  <c r="C111" i="1"/>
  <c r="C112" i="1"/>
  <c r="C113" i="1"/>
  <c r="C114" i="1"/>
  <c r="C115" i="1"/>
  <c r="C103" i="1"/>
  <c r="C104" i="1"/>
  <c r="C105" i="1"/>
  <c r="C106" i="1"/>
  <c r="C107" i="1"/>
  <c r="C108" i="1"/>
  <c r="C109" i="1"/>
  <c r="C102" i="1"/>
  <c r="C100" i="1"/>
  <c r="C101" i="1"/>
  <c r="C97" i="1"/>
  <c r="C98" i="1"/>
  <c r="C99" i="1"/>
  <c r="C92" i="1"/>
  <c r="C93" i="1"/>
  <c r="C94" i="1"/>
  <c r="C95" i="1"/>
  <c r="C96" i="1"/>
  <c r="C89" i="1"/>
  <c r="C90" i="1"/>
  <c r="C91" i="1"/>
  <c r="C88" i="1"/>
  <c r="C86" i="1"/>
  <c r="C87" i="1"/>
  <c r="C85" i="1"/>
  <c r="C83" i="1"/>
  <c r="C84" i="1"/>
  <c r="C81" i="1"/>
  <c r="C82" i="1"/>
  <c r="C80" i="1"/>
  <c r="C77" i="1"/>
  <c r="C78" i="1"/>
  <c r="C79" i="1"/>
  <c r="C75" i="1"/>
  <c r="C76" i="1"/>
  <c r="C73" i="1"/>
  <c r="C74" i="1"/>
  <c r="C72" i="1"/>
  <c r="C71" i="1"/>
  <c r="C68" i="1"/>
  <c r="C69" i="1"/>
  <c r="C70" i="1"/>
  <c r="C67" i="1"/>
  <c r="C59" i="1"/>
  <c r="C60" i="1"/>
  <c r="C61" i="1"/>
  <c r="C62" i="1"/>
  <c r="C63" i="1"/>
  <c r="C64" i="1"/>
  <c r="C65" i="1"/>
  <c r="C66" i="1"/>
  <c r="C58" i="1"/>
  <c r="C56" i="1"/>
  <c r="C57" i="1"/>
  <c r="C53" i="1"/>
  <c r="C54" i="1"/>
  <c r="C55" i="1"/>
  <c r="C51" i="1"/>
  <c r="C52" i="1"/>
  <c r="C40" i="1"/>
  <c r="C41" i="1"/>
  <c r="C42" i="1"/>
  <c r="C43" i="1"/>
  <c r="C44" i="1"/>
  <c r="C45" i="1"/>
  <c r="C46" i="1"/>
  <c r="C47" i="1"/>
  <c r="C48" i="1"/>
  <c r="C49" i="1"/>
  <c r="C50" i="1"/>
  <c r="C38" i="1"/>
  <c r="C39" i="1"/>
  <c r="C29" i="1"/>
  <c r="C30" i="1"/>
  <c r="C31" i="1"/>
  <c r="C32" i="1"/>
  <c r="C33" i="1"/>
  <c r="C34" i="1"/>
  <c r="C35" i="1"/>
  <c r="C36" i="1"/>
  <c r="C37" i="1"/>
  <c r="C28" i="1"/>
  <c r="C27" i="1"/>
  <c r="C21" i="1"/>
  <c r="C22" i="1"/>
  <c r="C23" i="1"/>
  <c r="C24" i="1"/>
  <c r="C25" i="1"/>
  <c r="C26" i="1"/>
  <c r="C19" i="1"/>
  <c r="C20" i="1"/>
  <c r="C10" i="1"/>
  <c r="C11" i="1"/>
  <c r="C12" i="1"/>
  <c r="C13" i="1"/>
  <c r="C14" i="1"/>
  <c r="C15" i="1"/>
  <c r="C16" i="1"/>
  <c r="C17" i="1"/>
  <c r="C18" i="1"/>
  <c r="C9" i="1"/>
  <c r="C6" i="1"/>
  <c r="C7" i="1"/>
  <c r="C8" i="1"/>
  <c r="C5" i="1"/>
  <c r="C4" i="1"/>
  <c r="C3" i="1"/>
  <c r="C1171" i="1"/>
  <c r="C1167" i="1"/>
  <c r="C1168" i="1"/>
  <c r="C1169" i="1"/>
  <c r="C1164" i="1"/>
  <c r="C1165" i="1"/>
  <c r="C1162" i="1"/>
  <c r="C1153" i="1"/>
  <c r="C1154" i="1"/>
  <c r="C1155" i="1"/>
  <c r="C1156" i="1"/>
  <c r="C1157" i="1"/>
  <c r="C1141" i="1"/>
  <c r="C1142" i="1"/>
  <c r="C1143" i="1"/>
  <c r="C1144" i="1"/>
  <c r="C1136" i="1"/>
  <c r="C1137" i="1"/>
  <c r="C1138" i="1"/>
  <c r="C1139" i="1"/>
  <c r="C1125" i="1"/>
  <c r="C1126" i="1"/>
  <c r="C1127" i="1"/>
  <c r="C1120" i="1"/>
  <c r="C1170" i="1"/>
  <c r="E8" i="6"/>
  <c r="D8" i="6"/>
  <c r="C8" i="6"/>
  <c r="B8" i="6"/>
</calcChain>
</file>

<file path=xl/sharedStrings.xml><?xml version="1.0" encoding="utf-8"?>
<sst xmlns="http://schemas.openxmlformats.org/spreadsheetml/2006/main" count="10033" uniqueCount="2052">
  <si>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</si>
  <si>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</si>
  <si>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</si>
  <si>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</si>
  <si>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</si>
  <si>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</si>
  <si>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</si>
  <si>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</si>
  <si>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</si>
  <si>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</si>
  <si>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</si>
  <si>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</si>
  <si>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</si>
  <si>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</si>
  <si>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</si>
  <si>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</si>
  <si>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</si>
  <si>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</si>
  <si>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</si>
  <si>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</si>
  <si>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</si>
  <si>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</si>
  <si>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</si>
  <si>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</si>
  <si>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</si>
  <si>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</si>
  <si>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</si>
  <si>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</si>
  <si>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</si>
  <si>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</si>
  <si>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</si>
  <si>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</si>
  <si>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</si>
  <si>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</si>
  <si>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</si>
  <si>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</si>
  <si>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</si>
  <si>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</si>
  <si>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</si>
  <si>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</si>
  <si>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</si>
  <si>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</si>
  <si>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</si>
  <si>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</si>
  <si>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</si>
  <si>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</si>
  <si>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</si>
  <si>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</si>
  <si>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</si>
  <si>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</si>
  <si>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</si>
  <si>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</si>
  <si>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</si>
  <si>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</si>
  <si>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</si>
  <si>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</si>
  <si>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</si>
  <si>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</si>
  <si>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</si>
  <si>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</si>
  <si>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</si>
  <si>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</si>
  <si>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</si>
  <si>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</si>
  <si>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</si>
  <si>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</si>
  <si>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</si>
  <si>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</si>
  <si>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</si>
  <si>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</si>
  <si>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</si>
  <si>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</si>
  <si>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</si>
  <si>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</si>
  <si>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</si>
  <si>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</si>
  <si>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</si>
  <si>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</si>
  <si>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</si>
  <si>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</si>
  <si>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</si>
  <si>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</si>
  <si>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</si>
  <si>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</si>
  <si>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</si>
  <si>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</si>
  <si>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</si>
  <si>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</si>
  <si>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</si>
  <si>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</si>
  <si>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</si>
  <si>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</si>
  <si>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</si>
  <si>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</si>
  <si>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</si>
  <si>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</si>
  <si>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</si>
  <si>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</si>
  <si>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</si>
  <si>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</si>
  <si>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</si>
  <si>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</si>
  <si>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</si>
  <si>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</si>
  <si>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</si>
  <si>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</si>
  <si>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</si>
  <si>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</si>
  <si>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</si>
  <si>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</si>
  <si>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</si>
  <si>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</si>
  <si>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</si>
  <si>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</si>
  <si>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</si>
  <si>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</si>
  <si>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</si>
  <si>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</si>
  <si>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</si>
  <si>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</si>
  <si>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</si>
  <si>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</si>
  <si>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</si>
  <si>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</si>
  <si>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</si>
  <si>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</si>
  <si>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</si>
  <si>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</si>
  <si>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</si>
  <si>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</si>
  <si>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</si>
  <si>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</si>
  <si>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</si>
  <si>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</si>
  <si>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</si>
  <si>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</si>
  <si>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</si>
  <si>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</si>
  <si>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</si>
  <si>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</si>
  <si>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</si>
  <si>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</si>
  <si>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</si>
  <si>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</si>
  <si>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</si>
  <si>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</si>
  <si>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</si>
  <si>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</si>
  <si>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</si>
  <si>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</si>
  <si>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</si>
  <si>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</si>
  <si>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</si>
  <si>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</si>
  <si>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</si>
  <si>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</si>
  <si>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</si>
  <si>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</si>
  <si>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</si>
  <si>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</si>
  <si>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</si>
  <si>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</si>
  <si>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</si>
  <si>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</si>
  <si>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</si>
  <si>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</si>
  <si>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</si>
  <si>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</si>
  <si>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</si>
  <si>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</si>
  <si>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</si>
  <si>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</si>
  <si>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</si>
  <si>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</si>
  <si>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</si>
  <si>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</si>
  <si>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</si>
  <si>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</si>
  <si>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</si>
  <si>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</si>
  <si>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</si>
  <si>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</si>
  <si>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</si>
  <si>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</si>
  <si>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</si>
  <si>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</si>
  <si>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</si>
  <si>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</si>
  <si>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</si>
  <si>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</si>
  <si>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</si>
  <si>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</si>
  <si>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</si>
  <si>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</si>
  <si>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</si>
  <si>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</si>
  <si>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</si>
  <si>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</si>
  <si>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</si>
  <si>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</si>
  <si>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</si>
  <si>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</si>
  <si>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</si>
  <si>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</si>
  <si>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</si>
  <si>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</si>
  <si>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</si>
  <si>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</si>
  <si>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</si>
  <si>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</si>
  <si>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</si>
  <si>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</si>
  <si>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</si>
  <si>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</si>
  <si>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</si>
  <si>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</si>
  <si>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</si>
  <si>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</si>
  <si>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</si>
  <si>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</si>
  <si>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</si>
  <si>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</si>
  <si>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</si>
  <si>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</si>
  <si>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</si>
  <si>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</si>
  <si>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</si>
  <si>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</si>
  <si>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</si>
  <si>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</si>
  <si>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</si>
  <si>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</si>
  <si>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</si>
  <si>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</si>
  <si>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</si>
  <si>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</si>
  <si>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</si>
  <si>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</si>
  <si>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</si>
  <si>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</si>
  <si>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</si>
  <si>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</si>
  <si>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</si>
  <si>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</si>
  <si>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</si>
  <si>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</si>
  <si>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</si>
  <si>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</si>
  <si>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</si>
  <si>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</si>
  <si>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</si>
  <si>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</si>
  <si>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</si>
  <si>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</si>
  <si>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</si>
  <si>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</si>
  <si>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</si>
  <si>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</si>
  <si>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</si>
  <si>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</si>
  <si>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</si>
  <si>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</si>
  <si>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</si>
  <si>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</si>
  <si>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</si>
  <si>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</si>
  <si>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</si>
  <si>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</si>
  <si>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</si>
  <si>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</si>
  <si>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</si>
  <si>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</si>
  <si>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</si>
  <si>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</si>
  <si>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</si>
  <si>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</si>
  <si>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</si>
  <si>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</si>
  <si>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</si>
  <si>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</si>
  <si>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</si>
  <si>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</si>
  <si>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</si>
  <si>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</si>
  <si>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</si>
  <si>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</si>
  <si>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</si>
  <si>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</si>
  <si>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</si>
  <si>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</si>
  <si>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</si>
  <si>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</si>
  <si>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</si>
  <si>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</si>
  <si>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</si>
  <si>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</si>
  <si>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</si>
  <si>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</si>
  <si>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</si>
  <si>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</si>
  <si>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</si>
  <si>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</si>
  <si>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</si>
  <si>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</si>
  <si>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</si>
  <si>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</si>
  <si>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</si>
  <si>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</si>
  <si>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</si>
  <si>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</si>
  <si>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</si>
  <si>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</si>
  <si>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</si>
  <si>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</si>
  <si>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</si>
  <si>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</si>
  <si>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</si>
  <si>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</si>
  <si>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</si>
  <si>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</si>
  <si>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</si>
  <si>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</si>
  <si>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</si>
  <si>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</si>
  <si>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</si>
  <si>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</si>
  <si>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</si>
  <si>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</si>
  <si>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</si>
  <si>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</si>
  <si>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</si>
  <si>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</si>
  <si>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</si>
  <si>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</si>
  <si>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</si>
  <si>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</si>
  <si>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</si>
  <si>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</si>
  <si>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</si>
  <si>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</si>
  <si>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</si>
  <si>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</si>
  <si>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</si>
  <si>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</si>
  <si>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</si>
  <si>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</si>
  <si>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</si>
  <si>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</si>
  <si>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</si>
  <si>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</si>
  <si>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</si>
  <si>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</si>
  <si>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</si>
  <si>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</si>
  <si>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</si>
  <si>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</si>
  <si>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</si>
  <si>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</si>
  <si>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</si>
  <si>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</si>
  <si>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</si>
  <si>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</si>
  <si>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</si>
  <si>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</si>
  <si>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</si>
  <si>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</si>
  <si>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</si>
  <si>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</si>
  <si>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</si>
  <si>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</si>
  <si>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</si>
  <si>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</si>
  <si>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</si>
  <si>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</si>
  <si>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</si>
  <si>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</si>
  <si>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</si>
  <si>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</si>
  <si>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</si>
  <si>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</si>
  <si>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</si>
  <si>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</si>
  <si>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</si>
  <si>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</si>
  <si>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</si>
  <si>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</si>
  <si>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</si>
  <si>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</si>
  <si>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</si>
  <si>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</si>
  <si>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</si>
  <si>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</si>
  <si>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</si>
  <si>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</si>
  <si>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</si>
  <si>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</si>
  <si>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</si>
  <si>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</si>
  <si>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</si>
  <si>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</si>
  <si>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</si>
  <si>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</si>
  <si>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</si>
  <si>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</si>
  <si>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</si>
  <si>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</si>
  <si>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</si>
  <si>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</si>
  <si>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</si>
  <si>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</si>
  <si>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</si>
  <si>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</si>
  <si>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</si>
  <si>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</si>
  <si>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</si>
  <si>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</si>
  <si>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</si>
  <si>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</si>
  <si>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</si>
  <si>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</si>
  <si>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</si>
  <si>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</si>
  <si>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</si>
  <si>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</si>
  <si>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</si>
  <si>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</si>
  <si>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</si>
  <si>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</si>
  <si>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</si>
  <si>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</si>
  <si>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</si>
  <si>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</si>
  <si>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</si>
  <si>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</si>
  <si>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</si>
  <si>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</si>
  <si>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</si>
  <si>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</si>
  <si>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</si>
  <si>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</si>
  <si>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</si>
  <si>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</si>
  <si>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</si>
  <si>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</si>
  <si>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</si>
  <si>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</si>
  <si>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</si>
  <si>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</si>
  <si>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</si>
  <si>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</si>
  <si>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</si>
  <si>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</si>
  <si>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</si>
  <si>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</si>
  <si>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</si>
  <si>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</si>
  <si>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</si>
  <si>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</si>
  <si>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</si>
  <si>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</si>
  <si>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</si>
  <si>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</si>
  <si>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</si>
  <si>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</si>
  <si>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</si>
  <si>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</si>
  <si>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</si>
  <si>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</si>
  <si>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</si>
  <si>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</si>
  <si>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</si>
  <si>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</si>
  <si>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</si>
  <si>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</si>
  <si>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</si>
  <si>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</si>
  <si>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</si>
  <si>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</si>
  <si>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</si>
  <si>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</si>
  <si>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</si>
  <si>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</si>
  <si>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</si>
  <si>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</si>
  <si>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</si>
  <si>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</si>
  <si>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</si>
  <si>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</si>
  <si>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</si>
  <si>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</si>
  <si>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</si>
  <si>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</si>
  <si>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</si>
  <si>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</si>
  <si>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</si>
  <si>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</si>
  <si>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</si>
  <si>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</si>
  <si>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</si>
  <si>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</si>
  <si>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</si>
  <si>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</si>
  <si>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</si>
  <si>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</si>
  <si>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</si>
  <si>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</si>
  <si>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</si>
  <si>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</si>
  <si>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</si>
  <si>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</si>
  <si>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</si>
  <si>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</si>
  <si>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</si>
  <si>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</si>
  <si>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</si>
  <si>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</si>
  <si>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</si>
  <si>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</si>
  <si>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</si>
  <si>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</si>
  <si>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</si>
  <si>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</si>
  <si>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</si>
  <si>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</si>
  <si>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</si>
  <si>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</si>
  <si>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</si>
  <si>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</si>
  <si>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</si>
  <si>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</si>
  <si>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</si>
  <si>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</si>
  <si>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</si>
  <si>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</si>
  <si>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</si>
  <si>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</si>
  <si>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</si>
  <si>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</si>
  <si>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</si>
  <si>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</si>
  <si>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</si>
  <si>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</si>
  <si>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</si>
  <si>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</si>
  <si>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</si>
  <si>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</si>
  <si>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</si>
  <si>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</si>
  <si>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</si>
  <si>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</si>
  <si>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</si>
  <si>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</si>
  <si>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</si>
  <si>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</si>
  <si>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</si>
  <si>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</si>
  <si>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</si>
  <si>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</si>
  <si>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</si>
  <si>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</si>
  <si>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</si>
  <si>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</si>
  <si>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</si>
  <si>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</si>
  <si>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</si>
  <si>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</si>
  <si>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</si>
  <si>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</si>
  <si>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</si>
  <si>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</si>
  <si>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</si>
  <si>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</si>
  <si>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</si>
  <si>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</si>
  <si>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</si>
  <si>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</si>
  <si>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</si>
  <si>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</si>
  <si>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</si>
  <si>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</si>
  <si>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</si>
  <si>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</si>
  <si>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</si>
  <si>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</si>
  <si>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</si>
  <si>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</si>
  <si>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</si>
  <si>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</si>
  <si>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</si>
  <si>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</si>
  <si>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</si>
  <si>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</si>
  <si>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</si>
  <si>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</si>
  <si>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</si>
  <si>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</si>
  <si>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</si>
  <si>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</si>
  <si>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</si>
  <si>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</si>
  <si>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</si>
  <si>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</si>
  <si>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</si>
  <si>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</si>
  <si>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</si>
  <si>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</si>
  <si>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</si>
  <si>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</si>
  <si>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</si>
  <si>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</si>
  <si>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</si>
  <si>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</si>
  <si>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</si>
  <si>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</si>
  <si>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</si>
  <si>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</si>
  <si>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</si>
  <si>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</si>
  <si>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</si>
  <si>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</si>
  <si>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</si>
  <si>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</si>
  <si>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</si>
  <si>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</si>
  <si>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</si>
  <si>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</si>
  <si>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</si>
  <si>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</si>
  <si>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</si>
  <si>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</si>
  <si>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</si>
  <si>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</si>
  <si>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</si>
  <si>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</si>
  <si>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</si>
  <si>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</si>
  <si>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</si>
  <si>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</si>
  <si>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</si>
  <si>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</si>
  <si>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</si>
  <si>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</si>
  <si>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</si>
  <si>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</si>
  <si>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</si>
  <si>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</si>
  <si>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</si>
  <si>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</si>
  <si>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</si>
  <si>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</si>
  <si>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</si>
  <si>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</si>
  <si>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</si>
  <si>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</si>
  <si>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</si>
  <si>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</si>
  <si>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</si>
  <si>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</si>
  <si>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</si>
  <si>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</si>
  <si>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</si>
  <si>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</si>
  <si>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</si>
  <si>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</si>
  <si>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</si>
  <si>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</si>
  <si>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</si>
  <si>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</si>
  <si>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</si>
  <si>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</si>
  <si>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</si>
  <si>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</si>
  <si>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</si>
  <si>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</si>
  <si>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</si>
  <si>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</si>
  <si>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</si>
  <si>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</si>
  <si>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</si>
  <si>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</si>
  <si>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</si>
  <si>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</si>
  <si>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</si>
  <si>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</si>
  <si>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</si>
  <si>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</si>
  <si>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</si>
  <si>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</si>
  <si>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</si>
  <si>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</si>
  <si>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</si>
  <si>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</si>
  <si>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</si>
  <si>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</si>
  <si>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</si>
  <si>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</si>
  <si>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</si>
  <si>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</si>
  <si>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</si>
  <si>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</si>
  <si>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</si>
  <si>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</si>
  <si>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</si>
  <si>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</si>
  <si>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</si>
  <si>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</si>
  <si>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</si>
  <si>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</si>
  <si>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</si>
  <si>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</si>
  <si>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</si>
  <si>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</si>
  <si>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</si>
  <si>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</si>
  <si>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</si>
  <si>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</si>
  <si>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</si>
  <si>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</si>
  <si>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</si>
  <si>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</si>
  <si>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</si>
  <si>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</si>
  <si>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</si>
  <si>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</si>
  <si>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</si>
  <si>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</si>
  <si>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</si>
  <si>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</si>
  <si>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</si>
  <si>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</si>
  <si>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</si>
  <si>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</si>
  <si>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</si>
  <si>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</si>
  <si>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</si>
  <si>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</si>
  <si>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</si>
  <si>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</si>
  <si>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</si>
  <si>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</si>
  <si>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</si>
  <si>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</si>
  <si>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</si>
  <si>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</si>
  <si>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</si>
  <si>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</si>
  <si>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</si>
  <si>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</si>
  <si>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</si>
  <si>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</si>
  <si>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</si>
  <si>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</si>
  <si>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</si>
  <si>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</si>
  <si>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</si>
  <si>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</si>
  <si>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</si>
  <si>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</si>
  <si>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</si>
  <si>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</si>
  <si>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</si>
  <si>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</si>
  <si>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</si>
  <si>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</si>
  <si>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</si>
  <si>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</si>
  <si>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</si>
  <si>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</si>
  <si>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</si>
  <si>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</si>
  <si>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</si>
  <si>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</si>
  <si>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</si>
  <si>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</si>
  <si>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</si>
  <si>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</si>
  <si>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</si>
  <si>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</si>
  <si>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</si>
  <si>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</si>
  <si>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</si>
  <si>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</si>
  <si>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</si>
  <si>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</si>
  <si>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</si>
  <si>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</si>
  <si>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</si>
  <si>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</si>
  <si>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</si>
  <si>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</si>
  <si>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</si>
  <si>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</si>
  <si>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</si>
  <si>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</si>
  <si>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</si>
  <si>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</si>
  <si>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</si>
  <si>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</si>
  <si>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</si>
  <si>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</si>
  <si>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</si>
  <si>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</si>
  <si>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</si>
  <si>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</si>
  <si>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</si>
  <si>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</si>
  <si>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</si>
  <si>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</si>
  <si>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</si>
  <si>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</si>
  <si>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</si>
  <si>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</si>
  <si>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</si>
  <si>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</si>
  <si>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</si>
  <si>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</si>
  <si>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</si>
  <si>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</si>
  <si>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</si>
  <si>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</si>
  <si>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</si>
  <si>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</si>
  <si>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</si>
  <si>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</si>
  <si>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</si>
  <si>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</si>
  <si>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</si>
  <si>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</si>
  <si>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</si>
  <si>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</si>
  <si>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</si>
  <si>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</si>
  <si>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</si>
  <si>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</si>
  <si>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</si>
  <si>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</si>
  <si>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</si>
  <si>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</si>
  <si>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</si>
  <si>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</si>
  <si>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</si>
  <si>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</si>
  <si>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</si>
  <si>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</si>
  <si>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</si>
  <si>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</si>
  <si>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</si>
  <si>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</si>
  <si>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</si>
  <si>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</si>
  <si>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</si>
  <si>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</si>
  <si>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</si>
  <si>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</si>
  <si>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</si>
  <si>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</si>
  <si>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</si>
  <si>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</si>
  <si>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</si>
  <si>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</si>
  <si>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</si>
  <si>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</si>
  <si>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</si>
  <si>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</si>
  <si>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</si>
  <si>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</si>
  <si>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</si>
  <si>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</si>
  <si>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</si>
  <si>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</si>
  <si>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</si>
  <si>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</si>
  <si>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</si>
  <si>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</si>
  <si>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</si>
  <si>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</si>
  <si>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</si>
  <si>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</si>
  <si>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</si>
  <si>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</si>
  <si>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</si>
  <si>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</si>
  <si>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</si>
  <si>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</si>
  <si>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</si>
  <si>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</si>
  <si>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</si>
  <si>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</si>
  <si>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</si>
  <si>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</si>
  <si>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</si>
  <si>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</si>
  <si>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</si>
  <si>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</si>
  <si>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</si>
  <si>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</si>
  <si>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</si>
  <si>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</si>
  <si>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</si>
  <si>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</si>
  <si>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</si>
  <si>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</si>
  <si>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</si>
  <si>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</si>
  <si>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</si>
  <si>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</si>
  <si>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</si>
  <si>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</si>
  <si>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</si>
  <si>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</si>
  <si>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</si>
  <si>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</si>
  <si>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</si>
  <si>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</si>
  <si>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</si>
  <si>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</si>
  <si>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</si>
  <si>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</si>
  <si>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</si>
  <si>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</si>
  <si>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</si>
  <si>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</si>
  <si>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</si>
  <si>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</si>
  <si>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</si>
  <si>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</si>
  <si>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</si>
  <si>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</si>
  <si>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</si>
  <si>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</si>
  <si>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</si>
  <si>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</si>
  <si>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</si>
  <si>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</si>
  <si>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</si>
  <si>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</si>
  <si>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</si>
  <si>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</si>
  <si>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</si>
  <si>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</si>
  <si>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</si>
  <si>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</si>
  <si>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</si>
  <si>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</si>
  <si>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</si>
  <si>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</si>
  <si>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</si>
  <si>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</si>
  <si>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</si>
  <si>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</si>
  <si>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</si>
  <si>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</si>
  <si>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</si>
  <si>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</si>
  <si>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</si>
  <si>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</si>
  <si>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</si>
  <si>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</si>
  <si>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</si>
  <si>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</si>
  <si>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</si>
  <si>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</si>
  <si>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</si>
  <si>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</si>
  <si>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</si>
  <si>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</si>
  <si>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</si>
  <si>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</si>
  <si>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</si>
  <si>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</si>
  <si>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</si>
  <si>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</si>
  <si>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</si>
  <si>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</si>
  <si>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</si>
  <si>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</si>
  <si>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</si>
  <si>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</si>
  <si>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</si>
  <si>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</si>
  <si>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</si>
  <si>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</si>
  <si>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</si>
  <si>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</si>
  <si>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</si>
  <si>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</si>
  <si>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</si>
  <si>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</si>
  <si>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</si>
  <si>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</si>
  <si>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</si>
  <si>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</si>
  <si>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</si>
  <si>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</si>
  <si>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</si>
  <si>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</si>
  <si>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</si>
  <si>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</si>
  <si>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</si>
  <si>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</si>
  <si>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</si>
  <si>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</si>
  <si>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</si>
  <si>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</si>
  <si>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</si>
  <si>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</si>
  <si>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</si>
  <si>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</si>
  <si>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</si>
  <si>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</si>
  <si>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</si>
  <si>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</si>
  <si>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</si>
  <si>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</si>
  <si>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</si>
  <si>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</si>
  <si>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</si>
  <si>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</si>
  <si>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</si>
  <si>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</si>
  <si>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</si>
  <si>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</si>
  <si>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</si>
  <si>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</si>
  <si>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</si>
  <si>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</si>
  <si>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</si>
  <si>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</si>
  <si>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</si>
  <si>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</si>
  <si>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</si>
  <si>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</si>
  <si>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</si>
  <si>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</si>
  <si>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</si>
  <si>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</si>
  <si>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</si>
  <si>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</si>
  <si>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</si>
  <si>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</si>
  <si>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</si>
  <si>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</si>
  <si>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</si>
  <si>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</si>
  <si>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</si>
  <si>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</si>
  <si>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</si>
  <si>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</si>
  <si>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</si>
  <si>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</si>
  <si>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</si>
  <si>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</si>
  <si>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</si>
  <si>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</si>
  <si>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</si>
  <si>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</si>
  <si>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</si>
  <si>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</si>
  <si>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</si>
  <si>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</si>
  <si>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</si>
  <si>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</si>
  <si>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</si>
  <si>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</si>
  <si>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</si>
  <si>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</si>
  <si>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</si>
  <si>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</si>
  <si>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</si>
  <si>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</si>
  <si>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</si>
  <si>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</si>
  <si>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</si>
  <si>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</si>
  <si>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</si>
  <si>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</si>
  <si>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</si>
  <si>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</si>
  <si>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</si>
  <si>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</si>
  <si>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</si>
  <si>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</si>
  <si>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</si>
  <si>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</si>
  <si>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</si>
  <si>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</si>
  <si>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</si>
  <si>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</si>
  <si>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</si>
  <si>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</si>
  <si>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</si>
  <si>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</si>
  <si>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</si>
  <si>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</si>
  <si>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</si>
  <si>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</si>
  <si>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</si>
  <si>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</si>
  <si>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</si>
  <si>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</si>
  <si>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</si>
  <si>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</si>
  <si>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</si>
  <si>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</si>
  <si>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</si>
  <si>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</si>
  <si>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</si>
  <si>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</si>
  <si>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</si>
  <si>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</si>
  <si>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</si>
  <si>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</si>
  <si>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</si>
  <si>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</si>
  <si>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</si>
  <si>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</si>
  <si>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</si>
  <si>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</si>
  <si>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</si>
  <si>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</si>
  <si>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</si>
  <si>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</si>
  <si>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</si>
  <si>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</si>
  <si>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</si>
  <si>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</si>
  <si>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</si>
  <si>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</si>
  <si>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</si>
  <si>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</si>
  <si>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</si>
  <si>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</si>
  <si>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</si>
  <si>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</si>
  <si>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</si>
  <si>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</si>
  <si>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</si>
  <si>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</si>
  <si>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</si>
  <si>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</si>
  <si>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</si>
  <si>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</si>
  <si>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</si>
  <si>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</si>
  <si>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</si>
  <si>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</si>
  <si>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</si>
  <si>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</si>
  <si>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</si>
  <si>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</si>
  <si>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</si>
  <si>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</si>
  <si>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</si>
  <si>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</si>
  <si>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</si>
  <si>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</si>
  <si>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</si>
  <si>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</si>
  <si>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</si>
  <si>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</si>
  <si>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</si>
  <si>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</si>
  <si>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</si>
  <si>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</si>
  <si>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</si>
  <si>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</si>
  <si>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</si>
  <si>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</si>
  <si>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</si>
  <si>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</si>
  <si>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</si>
  <si>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</si>
  <si>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</si>
  <si>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</si>
  <si>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</si>
  <si>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</si>
  <si>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</si>
  <si>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</si>
  <si>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</si>
  <si>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</si>
  <si>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</si>
  <si>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</si>
  <si>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</si>
  <si>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</si>
  <si>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</si>
  <si>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</si>
  <si>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</si>
  <si>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</si>
  <si>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</si>
  <si>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</si>
  <si>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</si>
  <si>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</si>
  <si>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</si>
  <si>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</si>
  <si>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</si>
  <si>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</si>
  <si>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</si>
  <si>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</si>
  <si>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</si>
  <si>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</si>
  <si>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</si>
  <si>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</si>
  <si>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</si>
  <si>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</si>
  <si>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</si>
  <si>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</si>
  <si>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</si>
  <si>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</si>
  <si>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</si>
  <si>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</si>
  <si>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</si>
  <si>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</si>
  <si>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</si>
  <si>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</si>
  <si>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</si>
  <si>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</si>
  <si>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</si>
  <si>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</si>
  <si>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</si>
  <si>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</si>
  <si>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</si>
  <si>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</si>
  <si>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</si>
  <si>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</si>
  <si>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</si>
  <si>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</si>
  <si>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</si>
  <si>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</si>
  <si>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</si>
  <si>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</si>
  <si>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</si>
  <si>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</si>
  <si>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</si>
  <si>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</si>
  <si>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</si>
  <si>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</si>
  <si>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</si>
  <si>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</si>
  <si>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</si>
  <si>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</si>
  <si>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</si>
  <si>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</si>
  <si>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</si>
  <si>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</si>
  <si>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</si>
  <si>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</si>
  <si>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</si>
  <si>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</si>
  <si>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</si>
  <si>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</si>
  <si>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</si>
  <si>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</si>
  <si>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</si>
  <si>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</si>
  <si>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</si>
  <si>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</si>
  <si>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</si>
  <si>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</si>
  <si>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</si>
  <si>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</si>
  <si>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</si>
  <si>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</si>
  <si>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</si>
  <si>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</si>
  <si>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</si>
  <si>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</si>
  <si>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</si>
  <si>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</si>
  <si>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</si>
  <si>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</si>
  <si>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</si>
  <si>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</si>
  <si>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</si>
  <si>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</si>
  <si>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</si>
  <si>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</si>
  <si>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</si>
  <si>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</si>
  <si>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</si>
  <si>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</si>
  <si>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</si>
  <si>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</si>
  <si>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</si>
  <si>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</si>
  <si>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</si>
  <si>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</si>
  <si>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</si>
  <si>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</si>
  <si>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</si>
  <si>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</si>
  <si>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</si>
  <si>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</si>
  <si>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</si>
  <si>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</si>
  <si>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</si>
  <si>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</si>
  <si>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</si>
  <si>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</si>
  <si>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</si>
  <si>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</si>
  <si>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</si>
  <si>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</si>
  <si>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</si>
  <si>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</si>
  <si>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</si>
  <si>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</si>
  <si>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</si>
  <si>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</si>
  <si>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</si>
  <si>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</si>
  <si>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</si>
  <si>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</si>
  <si>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</si>
  <si>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</si>
  <si>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</si>
  <si>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</si>
  <si>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</si>
  <si>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</si>
  <si>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</si>
  <si>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</si>
  <si>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</si>
  <si>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</si>
  <si>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</si>
  <si>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</si>
  <si>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</si>
  <si>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</si>
  <si>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</si>
  <si>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</si>
  <si>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</si>
  <si>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</si>
  <si>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</si>
  <si>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</si>
  <si>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</si>
  <si>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</si>
  <si>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</si>
  <si>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</si>
  <si>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</si>
  <si>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</si>
  <si>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</si>
  <si>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</si>
  <si>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</si>
  <si>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</si>
  <si>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</si>
  <si>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</si>
  <si>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</si>
  <si>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</si>
  <si>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</si>
  <si>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</si>
  <si>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</si>
  <si>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</si>
  <si>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</si>
  <si>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</si>
  <si>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</si>
  <si>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</si>
  <si>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</si>
  <si>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</si>
  <si>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</si>
  <si>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</si>
  <si>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</si>
  <si>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</si>
  <si>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</si>
  <si>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</si>
  <si>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</si>
  <si>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</si>
  <si>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</si>
  <si>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</si>
  <si>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</si>
  <si>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</si>
  <si>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</si>
  <si>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</si>
  <si>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</si>
  <si>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</si>
  <si>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</si>
  <si>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</si>
  <si>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</si>
  <si>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</si>
  <si>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</si>
  <si>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</si>
  <si>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</si>
  <si>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</si>
  <si>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</si>
  <si>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</si>
  <si>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</si>
  <si>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</si>
  <si>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</si>
  <si>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</si>
  <si>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</si>
  <si>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</si>
  <si>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</si>
  <si>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</si>
  <si>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</si>
  <si>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</si>
  <si>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</si>
  <si>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</si>
  <si>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</si>
  <si>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</si>
  <si>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</si>
  <si>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</si>
  <si>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</si>
  <si>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</si>
  <si>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</si>
  <si>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</si>
  <si>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</si>
  <si>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</si>
  <si>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</si>
  <si>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</si>
  <si>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</si>
  <si>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</si>
  <si>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</si>
  <si>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</si>
  <si>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</si>
  <si>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</si>
  <si>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</si>
  <si>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</si>
  <si>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</si>
  <si>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</si>
  <si>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</si>
  <si>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</si>
  <si>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</si>
  <si>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</si>
  <si>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</si>
  <si>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</si>
  <si>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</si>
  <si>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</si>
  <si>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</si>
  <si>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</si>
  <si>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</si>
  <si>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</si>
  <si>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</si>
  <si>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</si>
  <si>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</si>
  <si>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</si>
  <si>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</si>
  <si>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</si>
  <si>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</si>
  <si>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</si>
  <si>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</si>
  <si>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</si>
  <si>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</si>
  <si>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</si>
  <si>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</si>
  <si>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</si>
  <si>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</si>
  <si>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</si>
  <si>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</si>
  <si>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</si>
  <si>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</si>
  <si>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</si>
  <si>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</si>
  <si>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</si>
  <si>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</si>
  <si>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</si>
  <si>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</si>
  <si>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</si>
  <si>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</si>
  <si>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</si>
  <si>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</si>
  <si>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</si>
  <si>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</si>
  <si>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</si>
  <si>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</si>
  <si>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</si>
  <si>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</si>
  <si>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</si>
  <si>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</si>
  <si>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</si>
  <si>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</si>
  <si>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</si>
  <si>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</si>
  <si>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</si>
  <si>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</si>
  <si>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</si>
  <si>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</si>
  <si>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</si>
  <si>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</si>
  <si>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</si>
  <si>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</si>
  <si>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</si>
  <si>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</si>
  <si>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</si>
  <si>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</si>
  <si>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</si>
  <si>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</si>
  <si>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</si>
  <si>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</si>
  <si>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</si>
  <si>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</si>
  <si>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</si>
  <si>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</si>
  <si>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</si>
  <si>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</si>
  <si>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</si>
  <si>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</si>
  <si>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</si>
  <si>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</si>
  <si>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</si>
  <si>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</si>
  <si>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</si>
  <si>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</si>
  <si>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</si>
  <si>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</si>
  <si>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</si>
  <si>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</si>
  <si>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</si>
  <si>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</si>
  <si>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</si>
  <si>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</si>
  <si>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</si>
  <si>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</si>
  <si>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</si>
  <si>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</si>
  <si>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</si>
  <si>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</si>
  <si>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</si>
  <si>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</si>
  <si>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</si>
  <si>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</si>
  <si>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</si>
  <si>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</si>
  <si>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</si>
  <si>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</si>
  <si>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</si>
  <si>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</si>
  <si>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</si>
  <si>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</si>
  <si>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</si>
  <si>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</si>
  <si>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</si>
  <si>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</si>
  <si>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</si>
  <si>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</si>
  <si>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</si>
  <si>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</si>
  <si>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</si>
  <si>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</si>
  <si>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</si>
  <si>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</si>
  <si>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</si>
  <si>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</si>
  <si>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</si>
  <si>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</si>
  <si>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</si>
  <si>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</si>
  <si>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</si>
  <si>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</si>
  <si>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</si>
  <si>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</si>
  <si>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</si>
  <si>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</si>
  <si>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</si>
  <si>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</si>
  <si>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</si>
  <si>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</si>
  <si>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</si>
  <si>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</si>
  <si>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</si>
  <si>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</si>
  <si>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</si>
  <si>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</si>
  <si>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</si>
  <si>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</si>
  <si>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</si>
  <si>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</si>
  <si>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</si>
  <si>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</si>
  <si>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</si>
  <si>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</si>
  <si>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</si>
  <si>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</si>
  <si>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</si>
  <si>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</si>
  <si>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</si>
  <si>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</si>
  <si>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</si>
  <si>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</si>
  <si>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</si>
  <si>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</si>
  <si>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</si>
  <si>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</si>
  <si>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</si>
  <si>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</si>
  <si>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</si>
  <si>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</si>
  <si>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</si>
  <si>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</si>
  <si>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</si>
  <si>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</si>
  <si>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</si>
  <si>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</si>
  <si>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</si>
  <si>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</si>
  <si>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</si>
  <si>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</si>
  <si>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</si>
  <si>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</si>
  <si>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</si>
  <si>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</si>
  <si>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</si>
  <si>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</si>
  <si>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</si>
  <si>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</si>
  <si>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</si>
  <si>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</si>
  <si>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</si>
  <si>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</si>
  <si>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</si>
  <si>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</si>
  <si>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</si>
  <si>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</si>
  <si>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</si>
  <si>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</si>
  <si>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</si>
  <si>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</si>
  <si>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</si>
  <si>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</si>
  <si>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</si>
  <si>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</si>
  <si>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</si>
  <si>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</si>
  <si>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</si>
  <si>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</si>
  <si>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</si>
  <si>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</si>
  <si>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</si>
  <si>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</si>
  <si>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</si>
  <si>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</si>
  <si>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</si>
  <si>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</si>
  <si>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</si>
  <si>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</si>
  <si>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</si>
  <si>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</si>
  <si>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</si>
  <si>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</si>
  <si>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</si>
  <si>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</si>
  <si>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</si>
  <si>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</si>
  <si>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</si>
  <si>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</si>
  <si>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</si>
  <si>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</si>
  <si>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</si>
  <si>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</si>
  <si>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</si>
  <si>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</si>
  <si>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</si>
  <si>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</si>
  <si>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</si>
  <si>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</si>
  <si>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</si>
  <si>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</si>
  <si>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</si>
  <si>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</si>
  <si>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</si>
  <si>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</si>
  <si>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</si>
  <si>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</si>
  <si>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</si>
  <si>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</si>
  <si>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</si>
  <si>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</si>
  <si>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</si>
  <si>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</si>
  <si>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</si>
  <si>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</si>
  <si>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</si>
  <si>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</si>
  <si>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</si>
  <si>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</si>
  <si>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</si>
  <si>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</si>
  <si>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</si>
  <si>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</si>
  <si>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</si>
  <si>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</si>
  <si>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</si>
  <si>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</si>
  <si>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</si>
  <si>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</si>
  <si>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</si>
  <si>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</si>
  <si>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</si>
  <si>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</si>
  <si>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</si>
  <si>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</si>
  <si>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</si>
  <si>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</si>
  <si>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</si>
  <si>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</si>
  <si>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</si>
  <si>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</si>
  <si>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</si>
  <si>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</si>
  <si>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</si>
  <si>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</si>
  <si>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</si>
  <si>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</si>
  <si>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</si>
  <si>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</si>
  <si>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</si>
  <si>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</si>
  <si>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</si>
  <si>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</si>
  <si>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</si>
  <si>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</si>
  <si>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</si>
  <si>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</si>
  <si>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</si>
  <si>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</si>
  <si>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</si>
  <si>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</si>
  <si>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</si>
  <si>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</si>
  <si>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</si>
  <si>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</si>
  <si>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</si>
  <si>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</si>
  <si>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</si>
  <si>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</si>
  <si>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</si>
  <si>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</si>
  <si>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</si>
  <si>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</si>
  <si>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</si>
  <si>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</si>
  <si>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</si>
  <si>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</si>
  <si>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</si>
  <si>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</si>
  <si>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</si>
  <si>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</si>
  <si>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</si>
  <si>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</si>
  <si>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</si>
  <si>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</si>
  <si>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</si>
  <si>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</si>
  <si>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</si>
  <si>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</si>
  <si>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</si>
  <si>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</si>
  <si>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</si>
  <si>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</si>
  <si>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</si>
  <si>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</si>
  <si>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</si>
  <si>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</si>
  <si>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</si>
  <si>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</si>
  <si>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</si>
  <si>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</si>
  <si>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</si>
  <si>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</si>
  <si>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</si>
  <si>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</si>
  <si>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</si>
  <si>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</si>
  <si>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</si>
  <si>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</si>
  <si>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</si>
  <si>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</si>
  <si>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</si>
  <si>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</si>
  <si>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</si>
  <si>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</si>
  <si>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</si>
  <si>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</si>
  <si>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</si>
  <si>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</si>
  <si>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</si>
  <si>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</si>
  <si>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</si>
  <si>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</si>
  <si>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</si>
  <si>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</si>
  <si>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</si>
  <si>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</si>
  <si>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</si>
  <si>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</si>
  <si>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</si>
  <si>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</si>
  <si>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</si>
  <si>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</si>
  <si>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</si>
  <si>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</si>
  <si>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</si>
  <si>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</si>
  <si>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</si>
  <si>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</si>
  <si>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</si>
  <si>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</si>
  <si>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</si>
  <si>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</si>
  <si>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</si>
  <si>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</si>
  <si>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</si>
  <si>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</si>
  <si>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</si>
  <si>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</si>
  <si>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</si>
  <si>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</si>
  <si>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</si>
  <si>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</si>
  <si>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</si>
  <si>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</si>
  <si>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</si>
  <si>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</si>
  <si>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</si>
  <si>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</si>
  <si>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</si>
  <si>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</si>
  <si>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</si>
  <si>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</si>
  <si>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</si>
  <si>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</si>
  <si>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</si>
  <si>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</si>
  <si>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</si>
  <si>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</si>
  <si>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</si>
  <si>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</si>
  <si>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</si>
  <si>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</si>
  <si>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</si>
  <si>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</si>
  <si>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</si>
  <si>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</si>
  <si>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</si>
  <si>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</si>
  <si>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</si>
  <si>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</si>
  <si>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</si>
  <si>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</si>
  <si>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</si>
  <si>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</si>
  <si>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</si>
  <si>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</si>
  <si>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</si>
  <si>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</si>
  <si>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</si>
  <si>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</si>
  <si>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</si>
  <si>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</si>
  <si>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</si>
  <si>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</si>
  <si>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</si>
  <si>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</si>
  <si>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</si>
  <si>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</si>
  <si>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</si>
  <si>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</si>
  <si>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</si>
  <si>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</si>
  <si>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</si>
  <si>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</si>
  <si>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</si>
  <si>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</si>
  <si>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</si>
  <si>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</si>
  <si>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</si>
  <si>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</si>
  <si>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</si>
  <si>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</si>
  <si>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</si>
  <si>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</si>
  <si>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</si>
  <si>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</si>
  <si>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</si>
  <si>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</si>
  <si>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</si>
  <si>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</si>
  <si>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</si>
  <si>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</si>
  <si>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</si>
  <si>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</si>
  <si>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</si>
  <si>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</si>
  <si>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</si>
  <si>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</si>
  <si>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</si>
  <si>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</si>
  <si>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</si>
  <si>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</si>
  <si>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</si>
  <si>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</si>
  <si>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</si>
  <si>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</si>
  <si>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</si>
  <si>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</si>
  <si>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</si>
  <si>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</si>
  <si>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</si>
  <si>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</si>
  <si>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</si>
  <si>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</si>
  <si>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</si>
  <si>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</si>
  <si>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</si>
  <si>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</si>
  <si>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</si>
  <si>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</si>
  <si>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</si>
  <si>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</si>
  <si>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</si>
  <si>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</si>
  <si>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</si>
  <si>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</si>
  <si>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</si>
  <si>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</si>
  <si>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</si>
  <si>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</si>
  <si>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</si>
  <si>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</si>
  <si>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</si>
  <si>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</si>
  <si>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</si>
  <si>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</si>
  <si>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</si>
  <si>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</si>
  <si>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</si>
  <si>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</si>
  <si>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</si>
  <si>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</si>
  <si>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</si>
  <si>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</si>
  <si>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</si>
  <si>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</si>
  <si>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</si>
  <si>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</si>
  <si>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</si>
  <si>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</si>
  <si>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</si>
  <si>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</si>
  <si>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</si>
  <si>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</si>
  <si>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</si>
  <si>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</si>
  <si>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</si>
  <si>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</si>
  <si>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</si>
  <si>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</si>
  <si>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</si>
  <si>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</si>
  <si>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</si>
  <si>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</si>
  <si>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</si>
  <si>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</si>
  <si>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</si>
  <si>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</si>
  <si>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</si>
  <si>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</si>
  <si>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</si>
  <si>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</si>
  <si>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</si>
  <si>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</si>
  <si>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</si>
  <si>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</si>
  <si>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</si>
  <si>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</si>
  <si>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</si>
  <si>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</si>
  <si>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</si>
  <si>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</si>
  <si>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</si>
  <si>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</si>
  <si>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</si>
  <si>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</si>
  <si>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</si>
  <si>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</si>
  <si>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</si>
  <si>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</si>
  <si>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</si>
  <si>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</si>
  <si>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</si>
  <si>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</si>
  <si>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</si>
  <si>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</si>
  <si>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</si>
  <si>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</si>
  <si>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</si>
  <si>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</si>
  <si>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</si>
  <si>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</si>
  <si>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</si>
  <si>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</si>
  <si>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</si>
  <si>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</si>
  <si>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</si>
  <si>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</si>
  <si>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</si>
  <si>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</si>
  <si>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</si>
  <si>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</si>
  <si>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</si>
  <si>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</si>
  <si>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</si>
  <si>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</si>
  <si>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</si>
  <si>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</si>
  <si>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</si>
  <si>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</si>
  <si>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</si>
  <si>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</si>
  <si>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</si>
  <si>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</si>
  <si>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</si>
  <si>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</si>
  <si>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</si>
  <si>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</si>
  <si>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</si>
  <si>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</si>
  <si>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</si>
  <si>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</si>
  <si>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</si>
  <si>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</si>
  <si>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</si>
  <si>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</si>
  <si>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</si>
  <si>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</si>
  <si>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</si>
  <si>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</si>
  <si>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</si>
  <si>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</si>
  <si>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</si>
  <si>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</si>
  <si>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</si>
  <si>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</si>
  <si>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</si>
  <si>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</si>
  <si>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</si>
  <si>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</si>
  <si>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</si>
  <si>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</si>
  <si>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</si>
  <si>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</si>
  <si>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</si>
  <si>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</si>
  <si>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</si>
  <si>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</si>
  <si>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</si>
  <si>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</si>
  <si>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</si>
  <si>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</si>
  <si>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</si>
  <si>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</si>
  <si>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Orig Date</t>
  </si>
  <si>
    <t>Row Labels</t>
  </si>
  <si>
    <t>Grand Total</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</si>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</sst>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Arial"/>
      <family val="2"/>
      <scheme val="minor"/>
    </font>
    <font>
      <b/>
      <sz val="12"/>
      <color theme="1"/>
      <name val="Arial"/>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0">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xf numFmtId="0" fontId="1" fillId="2" borderId="2" xfId="0" applyFont="1" applyFill="1" applyBorder="1"/>
    <xf numFmtId="0" fontId="0" fillId="0" borderId="0" xfId="0" applyNumberFormat="1"/>
  </cellXfs>
  <cellStyles count="1">
    <cellStyle name="Normal" xfId="0" builtinId="0"/>
  </cellStyles>
  <dxfs count="10">
    <dxf>
      <fill>
        <patternFill>
          <bgColor theme="9" tint="-0.499984740745262"/>
        </patternFill>
      </fill>
    </dxf>
    <dxf>
      <fill>
        <patternFill>
          <bgColor theme="9" tint="-0.24994659260841701"/>
        </patternFill>
      </fill>
    </dxf>
    <dxf>
      <fill>
        <patternFill>
          <bgColor theme="9" tint="-0.24994659260841701"/>
        </patternFill>
      </fill>
      <border>
        <left style="thin">
          <color theme="9" tint="-0.24994659260841701"/>
        </left>
        <right style="thin">
          <color theme="9" tint="-0.24994659260841701"/>
        </right>
        <top style="thin">
          <color theme="9" tint="-0.24994659260841701"/>
        </top>
        <bottom style="thin">
          <color theme="9" tint="-0.24994659260841701"/>
        </bottom>
      </border>
    </dxf>
    <dxf>
      <fill>
        <patternFill>
          <bgColor theme="9" tint="-0.24994659260841701"/>
        </patternFill>
      </fill>
      <border>
        <left style="thin">
          <color auto="1"/>
        </left>
        <right style="thin">
          <color auto="1"/>
        </right>
        <top style="thin">
          <color auto="1"/>
        </top>
        <bottom style="thin">
          <color auto="1"/>
        </bottom>
      </border>
    </dxf>
    <dxf>
      <fill>
        <patternFill>
          <bgColor theme="9" tint="-0.24994659260841701"/>
        </patternFill>
      </fill>
      <border>
        <left style="thin">
          <color auto="1"/>
        </left>
        <right style="thin">
          <color auto="1"/>
        </right>
        <top style="thin">
          <color auto="1"/>
        </top>
        <bottom style="thin">
          <color auto="1"/>
        </bottom>
      </border>
    </dxf>
    <dxf>
      <fill>
        <patternFill>
          <bgColor theme="9" tint="-0.24994659260841701"/>
        </patternFill>
      </fill>
    </dxf>
    <dxf>
      <font>
        <color theme="0"/>
      </font>
      <fill>
        <patternFill>
          <bgColor rgb="FF093840"/>
        </patternFill>
      </fill>
      <border>
        <bottom style="thin">
          <color theme="4"/>
        </bottom>
        <vertical/>
        <horizontal/>
      </border>
    </dxf>
    <dxf>
      <font>
        <b val="0"/>
        <i val="0"/>
        <color theme="0"/>
      </font>
      <fill>
        <patternFill>
          <bgColor rgb="FF093840"/>
        </patternFill>
      </fill>
      <border diagonalUp="0" diagonalDown="0">
        <left/>
        <right/>
        <top/>
        <bottom/>
        <vertical/>
        <horizontal/>
      </border>
    </dxf>
    <dxf>
      <font>
        <b val="0"/>
        <i val="0"/>
        <color theme="0" tint="-0.14996795556505021"/>
      </font>
      <border>
        <bottom style="thin">
          <color theme="9"/>
        </bottom>
        <vertical/>
        <horizontal/>
      </border>
    </dxf>
    <dxf>
      <font>
        <color theme="0" tint="-0.14996795556505021"/>
      </font>
      <fill>
        <patternFill>
          <bgColor rgb="FF093840"/>
        </patternFill>
      </fill>
      <border diagonalUp="0" diagonalDown="0">
        <left/>
        <right/>
        <top/>
        <bottom/>
        <vertical/>
        <horizontal/>
      </border>
    </dxf>
  </dxfs>
  <tableStyles count="2" defaultTableStyle="TableStyleMedium2" defaultPivotStyle="PivotStyleLight16">
    <tableStyle name="SlicerCustomStyle3" pivot="0" table="0" count="10" xr9:uid="{B8FEEB7B-DAE8-C047-92AC-AA4A3C4AFE25}">
      <tableStyleElement type="wholeTable" dxfId="9"/>
      <tableStyleElement type="headerRow" dxfId="8"/>
    </tableStyle>
    <tableStyle name="SlicerStyleCustom1" pivot="0" table="0" count="16" xr9:uid="{9EF8F960-46A1-9449-ADD0-080A5CDFCA55}">
      <tableStyleElement type="wholeTable" dxfId="7"/>
      <tableStyleElement type="headerRow" dxfId="6"/>
      <tableStyleElement type="totalRow" dxfId="5"/>
      <tableStyleElement type="firstRowStripe" dxfId="4"/>
      <tableStyleElement type="firstColumnStripe" dxfId="3"/>
      <tableStyleElement type="secondColumnStripe" dxfId="2"/>
      <tableStyleElement type="firstHeaderCell" dxfId="1"/>
      <tableStyleElement type="firstTotalCell" dxfId="0"/>
    </tableStyle>
  </tableStyles>
  <colors>
    <mruColors>
      <color rgb="FF093840"/>
      <color rgb="FF08B1A8"/>
      <color rgb="FFFDB11D"/>
      <color rgb="FFFF9300"/>
      <color rgb="FFFD997E"/>
      <color rgb="FFD39B1D"/>
      <color rgb="FF217346"/>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CustomStyle3">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Custom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Performance_dashboard.xlsx]Sales Trend!PivotTable7</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8B1A8"/>
            </a:solidFill>
            <a:round/>
          </a:ln>
          <a:effectLst/>
        </c:spPr>
        <c:marker>
          <c:symbol val="circle"/>
          <c:size val="5"/>
          <c:spPr>
            <a:solidFill>
              <a:srgbClr val="D39B1D"/>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08B1A8"/>
            </a:solidFill>
            <a:round/>
          </a:ln>
          <a:effectLst/>
        </c:spPr>
        <c:marker>
          <c:symbol val="circle"/>
          <c:size val="5"/>
          <c:spPr>
            <a:solidFill>
              <a:srgbClr val="D39B1D"/>
            </a:solidFill>
            <a:ln w="9525">
              <a:noFill/>
            </a:ln>
            <a:effectLst/>
          </c:spPr>
        </c:marker>
      </c:pivotFmt>
    </c:pivotFmts>
    <c:plotArea>
      <c:layout>
        <c:manualLayout>
          <c:layoutTarget val="inner"/>
          <c:xMode val="edge"/>
          <c:yMode val="edge"/>
          <c:x val="5.02557911968321E-2"/>
          <c:y val="0.26688311688311689"/>
          <c:w val="0.93580692657320275"/>
          <c:h val="0.52233766233766232"/>
        </c:manualLayout>
      </c:layout>
      <c:lineChart>
        <c:grouping val="standard"/>
        <c:varyColors val="0"/>
        <c:ser>
          <c:idx val="0"/>
          <c:order val="0"/>
          <c:tx>
            <c:strRef>
              <c:f>'Sales Trend'!$B$3</c:f>
              <c:strCache>
                <c:ptCount val="1"/>
                <c:pt idx="0">
                  <c:v>Total</c:v>
                </c:pt>
              </c:strCache>
            </c:strRef>
          </c:tx>
          <c:spPr>
            <a:ln w="28575" cap="rnd">
              <a:solidFill>
                <a:srgbClr val="08B1A8"/>
              </a:solidFill>
              <a:round/>
            </a:ln>
            <a:effectLst/>
          </c:spPr>
          <c:marker>
            <c:symbol val="circle"/>
            <c:size val="5"/>
            <c:spPr>
              <a:solidFill>
                <a:srgbClr val="D39B1D"/>
              </a:solidFill>
              <a:ln w="9525">
                <a:solidFill>
                  <a:schemeClr val="accent1"/>
                </a:solidFill>
              </a:ln>
              <a:effectLst/>
            </c:spPr>
          </c:marker>
          <c:dPt>
            <c:idx val="21"/>
            <c:marker>
              <c:symbol val="circle"/>
              <c:size val="5"/>
              <c:spPr>
                <a:solidFill>
                  <a:srgbClr val="D39B1D"/>
                </a:solidFill>
                <a:ln w="9525">
                  <a:solidFill>
                    <a:schemeClr val="accent1"/>
                  </a:solidFill>
                </a:ln>
                <a:effectLst/>
              </c:spPr>
            </c:marker>
            <c:bubble3D val="0"/>
            <c:extLst>
              <c:ext xmlns:c16="http://schemas.microsoft.com/office/drawing/2014/chart" uri="{C3380CC4-5D6E-409C-BE32-E72D297353CC}">
                <c16:uniqueId val="{00000001-7F7E-044E-82E5-C8C01F894E82}"/>
              </c:ext>
            </c:extLst>
          </c:dPt>
          <c:cat>
            <c:strRef>
              <c:f>'Sales Trend'!$A$4</c:f>
              <c:strCache>
                <c:ptCount val="1"/>
                <c:pt idx="0">
                  <c:v>Grand Total</c:v>
                </c:pt>
              </c:strCache>
            </c:strRef>
          </c:cat>
          <c:val>
            <c:numRef>
              <c:f>'Sales Trend'!$B$4</c:f>
              <c:numCache>
                <c:formatCode>General</c:formatCode>
                <c:ptCount val="1"/>
              </c:numCache>
            </c:numRef>
          </c:val>
          <c:smooth val="1"/>
          <c:extLst>
            <c:ext xmlns:c16="http://schemas.microsoft.com/office/drawing/2014/chart" uri="{C3380CC4-5D6E-409C-BE32-E72D297353CC}">
              <c16:uniqueId val="{00000000-7F7E-044E-82E5-C8C01F894E82}"/>
            </c:ext>
          </c:extLst>
        </c:ser>
        <c:dLbls>
          <c:showLegendKey val="0"/>
          <c:showVal val="0"/>
          <c:showCatName val="0"/>
          <c:showSerName val="0"/>
          <c:showPercent val="0"/>
          <c:showBubbleSize val="0"/>
        </c:dLbls>
        <c:marker val="1"/>
        <c:smooth val="0"/>
        <c:axId val="1853956815"/>
        <c:axId val="1854416047"/>
      </c:lineChart>
      <c:catAx>
        <c:axId val="1853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effectLst>
                  <a:outerShdw blurRad="50800" dist="50800" dir="5400000" algn="ctr" rotWithShape="0">
                    <a:schemeClr val="bg1"/>
                  </a:outerShdw>
                </a:effectLst>
                <a:latin typeface="+mn-lt"/>
                <a:ea typeface="+mn-ea"/>
                <a:cs typeface="+mn-cs"/>
              </a:defRPr>
            </a:pPr>
            <a:endParaRPr lang="en-US"/>
          </a:p>
        </c:txPr>
        <c:crossAx val="1854416047"/>
        <c:crosses val="autoZero"/>
        <c:auto val="1"/>
        <c:lblAlgn val="ctr"/>
        <c:lblOffset val="100"/>
        <c:noMultiLvlLbl val="0"/>
      </c:catAx>
      <c:valAx>
        <c:axId val="1854416047"/>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effectLst>
                  <a:outerShdw blurRad="50800" dist="50800" dir="5400000" algn="ctr" rotWithShape="0">
                    <a:schemeClr val="bg1"/>
                  </a:outerShdw>
                </a:effectLst>
                <a:latin typeface="+mn-lt"/>
                <a:ea typeface="+mn-ea"/>
                <a:cs typeface="+mn-cs"/>
              </a:defRPr>
            </a:pPr>
            <a:endParaRPr lang="en-US"/>
          </a:p>
        </c:txPr>
        <c:crossAx val="1853956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Performance_dashboard.xlsx]Sales by Employee!PivotTable10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rgbClr val="08B1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5">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Grand Total</c:v>
                </c:pt>
              </c:strCache>
            </c:strRef>
          </c:tx>
          <c:spPr>
            <a:solidFill>
              <a:schemeClr val="accent1"/>
            </a:solidFill>
            <a:ln>
              <a:noFill/>
            </a:ln>
            <a:effectLst/>
          </c:spPr>
          <c:invertIfNegative val="0"/>
          <c:cat>
            <c:strRef>
              <c:f>'Sales by Employee'!$A$5</c:f>
              <c:strCache>
                <c:ptCount val="1"/>
                <c:pt idx="0">
                  <c:v>Grand Total</c:v>
                </c:pt>
              </c:strCache>
            </c:strRef>
          </c:cat>
          <c:val>
            <c:numRef>
              <c:f>'Sales by Employee'!$B$5</c:f>
              <c:numCache>
                <c:formatCode>General</c:formatCode>
                <c:ptCount val="1"/>
              </c:numCache>
            </c:numRef>
          </c:val>
          <c:extLst>
            <c:ext xmlns:c16="http://schemas.microsoft.com/office/drawing/2014/chart" uri="{C3380CC4-5D6E-409C-BE32-E72D297353CC}">
              <c16:uniqueId val="{00000000-58BE-9045-87AB-D23B0E16926D}"/>
            </c:ext>
          </c:extLst>
        </c:ser>
        <c:dLbls>
          <c:showLegendKey val="0"/>
          <c:showVal val="0"/>
          <c:showCatName val="0"/>
          <c:showSerName val="0"/>
          <c:showPercent val="0"/>
          <c:showBubbleSize val="0"/>
        </c:dLbls>
        <c:gapWidth val="219"/>
        <c:overlap val="-27"/>
        <c:axId val="190957552"/>
        <c:axId val="77878144"/>
      </c:barChart>
      <c:catAx>
        <c:axId val="1909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crossAx val="77878144"/>
        <c:crosses val="autoZero"/>
        <c:auto val="1"/>
        <c:lblAlgn val="ctr"/>
        <c:lblOffset val="100"/>
        <c:noMultiLvlLbl val="0"/>
      </c:catAx>
      <c:valAx>
        <c:axId val="77878144"/>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9095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Performance_dashboard.xlsx]Item Share!PivotTable11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08B1A8"/>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75000"/>
            </a:schemeClr>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s>
    <c:plotArea>
      <c:layout/>
      <c:doughnutChart>
        <c:varyColors val="1"/>
        <c:ser>
          <c:idx val="0"/>
          <c:order val="0"/>
          <c:tx>
            <c:strRef>
              <c:f>'Item Share'!$B$3</c:f>
              <c:strCache>
                <c:ptCount val="1"/>
                <c:pt idx="0">
                  <c:v>Total</c:v>
                </c:pt>
              </c:strCache>
            </c:strRef>
          </c:tx>
          <c:spPr>
            <a:ln>
              <a:noFill/>
            </a:ln>
          </c:spPr>
          <c:dPt>
            <c:idx val="0"/>
            <c:bubble3D val="0"/>
            <c:spPr>
              <a:solidFill>
                <a:schemeClr val="accent1"/>
              </a:solidFill>
              <a:ln>
                <a:noFill/>
              </a:ln>
              <a:effectLst/>
            </c:spPr>
            <c:extLst>
              <c:ext xmlns:c16="http://schemas.microsoft.com/office/drawing/2014/chart" uri="{C3380CC4-5D6E-409C-BE32-E72D297353CC}">
                <c16:uniqueId val="{00000001-C562-FA48-8C99-F8313620AD27}"/>
              </c:ext>
            </c:extLst>
          </c:dPt>
          <c:dPt>
            <c:idx val="1"/>
            <c:bubble3D val="0"/>
            <c:spPr>
              <a:solidFill>
                <a:schemeClr val="accent2"/>
              </a:solidFill>
              <a:ln>
                <a:noFill/>
              </a:ln>
              <a:effectLst/>
            </c:spPr>
            <c:extLst>
              <c:ext xmlns:c16="http://schemas.microsoft.com/office/drawing/2014/chart" uri="{C3380CC4-5D6E-409C-BE32-E72D297353CC}">
                <c16:uniqueId val="{00000003-C562-FA48-8C99-F8313620AD27}"/>
              </c:ext>
            </c:extLst>
          </c:dPt>
          <c:dPt>
            <c:idx val="2"/>
            <c:bubble3D val="0"/>
            <c:spPr>
              <a:solidFill>
                <a:schemeClr val="accent3"/>
              </a:solidFill>
              <a:ln>
                <a:noFill/>
              </a:ln>
              <a:effectLst/>
            </c:spPr>
            <c:extLst>
              <c:ext xmlns:c16="http://schemas.microsoft.com/office/drawing/2014/chart" uri="{C3380CC4-5D6E-409C-BE32-E72D297353CC}">
                <c16:uniqueId val="{00000005-C562-FA48-8C99-F8313620AD27}"/>
              </c:ext>
            </c:extLst>
          </c:dPt>
          <c:dPt>
            <c:idx val="3"/>
            <c:bubble3D val="0"/>
            <c:spPr>
              <a:solidFill>
                <a:schemeClr val="accent4"/>
              </a:solidFill>
              <a:ln>
                <a:noFill/>
              </a:ln>
              <a:effectLst/>
            </c:spPr>
            <c:extLst>
              <c:ext xmlns:c16="http://schemas.microsoft.com/office/drawing/2014/chart" uri="{C3380CC4-5D6E-409C-BE32-E72D297353CC}">
                <c16:uniqueId val="{00000007-C562-FA48-8C99-F8313620AD27}"/>
              </c:ext>
            </c:extLst>
          </c:dPt>
          <c:dPt>
            <c:idx val="4"/>
            <c:bubble3D val="0"/>
            <c:spPr>
              <a:solidFill>
                <a:schemeClr val="accent5"/>
              </a:solidFill>
              <a:ln>
                <a:noFill/>
              </a:ln>
              <a:effectLst/>
            </c:spPr>
            <c:extLst>
              <c:ext xmlns:c16="http://schemas.microsoft.com/office/drawing/2014/chart" uri="{C3380CC4-5D6E-409C-BE32-E72D297353CC}">
                <c16:uniqueId val="{00000009-C562-FA48-8C99-F8313620AD27}"/>
              </c:ext>
            </c:extLst>
          </c:dPt>
          <c:cat>
            <c:strRef>
              <c:f>'Item Share'!$A$4</c:f>
              <c:strCache>
                <c:ptCount val="1"/>
                <c:pt idx="0">
                  <c:v>Grand Total</c:v>
                </c:pt>
              </c:strCache>
            </c:strRef>
          </c:cat>
          <c:val>
            <c:numRef>
              <c:f>'Item Share'!$B$4</c:f>
              <c:numCache>
                <c:formatCode>General</c:formatCode>
                <c:ptCount val="1"/>
              </c:numCache>
            </c:numRef>
          </c:val>
          <c:extLst>
            <c:ext xmlns:c16="http://schemas.microsoft.com/office/drawing/2014/chart" uri="{C3380CC4-5D6E-409C-BE32-E72D297353CC}">
              <c16:uniqueId val="{0000000A-C562-FA48-8C99-F8313620AD27}"/>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bg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Performance_dashboard.xlsx]Customer Revenue!PivotTable12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8B1A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s>
    <c:plotArea>
      <c:layout/>
      <c:barChart>
        <c:barDir val="bar"/>
        <c:grouping val="clustered"/>
        <c:varyColors val="0"/>
        <c:ser>
          <c:idx val="0"/>
          <c:order val="0"/>
          <c:tx>
            <c:strRef>
              <c:f>'Customer Revenue'!$B$3</c:f>
              <c:strCache>
                <c:ptCount val="1"/>
                <c:pt idx="0">
                  <c:v>Total</c:v>
                </c:pt>
              </c:strCache>
            </c:strRef>
          </c:tx>
          <c:spPr>
            <a:solidFill>
              <a:srgbClr val="08B1A8"/>
            </a:solidFill>
            <a:ln>
              <a:noFill/>
            </a:ln>
            <a:effectLst/>
          </c:spPr>
          <c:invertIfNegative val="0"/>
          <c:cat>
            <c:strRef>
              <c:f>'Customer Revenue'!$A$4</c:f>
              <c:strCache>
                <c:ptCount val="1"/>
                <c:pt idx="0">
                  <c:v>Grand Total</c:v>
                </c:pt>
              </c:strCache>
            </c:strRef>
          </c:cat>
          <c:val>
            <c:numRef>
              <c:f>'Customer Revenue'!$B$4</c:f>
              <c:numCache>
                <c:formatCode>General</c:formatCode>
                <c:ptCount val="1"/>
              </c:numCache>
            </c:numRef>
          </c:val>
          <c:extLst>
            <c:ext xmlns:c16="http://schemas.microsoft.com/office/drawing/2014/chart" uri="{C3380CC4-5D6E-409C-BE32-E72D297353CC}">
              <c16:uniqueId val="{00000000-BB50-B349-9D18-8C8DE53D972D}"/>
            </c:ext>
          </c:extLst>
        </c:ser>
        <c:dLbls>
          <c:showLegendKey val="0"/>
          <c:showVal val="0"/>
          <c:showCatName val="0"/>
          <c:showSerName val="0"/>
          <c:showPercent val="0"/>
          <c:showBubbleSize val="0"/>
        </c:dLbls>
        <c:gapWidth val="219"/>
        <c:axId val="1881783951"/>
        <c:axId val="1881943183"/>
      </c:barChart>
      <c:catAx>
        <c:axId val="188178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881943183"/>
        <c:crosses val="autoZero"/>
        <c:auto val="1"/>
        <c:lblAlgn val="ctr"/>
        <c:lblOffset val="100"/>
        <c:noMultiLvlLbl val="0"/>
      </c:catAx>
      <c:valAx>
        <c:axId val="1881943183"/>
        <c:scaling>
          <c:orientation val="minMax"/>
        </c:scaling>
        <c:delete val="0"/>
        <c:axPos val="b"/>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881783951"/>
        <c:crosses val="autoZero"/>
        <c:crossBetween val="between"/>
        <c:majorUnit val="4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Performance_dashboard.xlsx]Customer Revenue!PivotTable12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Revenue'!$B$3</c:f>
              <c:strCache>
                <c:ptCount val="1"/>
                <c:pt idx="0">
                  <c:v>Total</c:v>
                </c:pt>
              </c:strCache>
            </c:strRef>
          </c:tx>
          <c:spPr>
            <a:solidFill>
              <a:schemeClr val="accent1"/>
            </a:solidFill>
            <a:ln>
              <a:noFill/>
            </a:ln>
            <a:effectLst/>
          </c:spPr>
          <c:invertIfNegative val="0"/>
          <c:cat>
            <c:strRef>
              <c:f>'Customer Revenue'!$A$4</c:f>
              <c:strCache>
                <c:ptCount val="1"/>
                <c:pt idx="0">
                  <c:v>Grand Total</c:v>
                </c:pt>
              </c:strCache>
            </c:strRef>
          </c:cat>
          <c:val>
            <c:numRef>
              <c:f>'Customer Revenue'!$B$4</c:f>
              <c:numCache>
                <c:formatCode>General</c:formatCode>
                <c:ptCount val="1"/>
              </c:numCache>
            </c:numRef>
          </c:val>
          <c:extLst>
            <c:ext xmlns:c16="http://schemas.microsoft.com/office/drawing/2014/chart" uri="{C3380CC4-5D6E-409C-BE32-E72D297353CC}">
              <c16:uniqueId val="{00000000-95FD-7F43-8F57-01BC7F737D96}"/>
            </c:ext>
          </c:extLst>
        </c:ser>
        <c:dLbls>
          <c:showLegendKey val="0"/>
          <c:showVal val="0"/>
          <c:showCatName val="0"/>
          <c:showSerName val="0"/>
          <c:showPercent val="0"/>
          <c:showBubbleSize val="0"/>
        </c:dLbls>
        <c:gapWidth val="219"/>
        <c:axId val="1881783951"/>
        <c:axId val="1881943183"/>
      </c:barChart>
      <c:catAx>
        <c:axId val="1881783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943183"/>
        <c:crosses val="autoZero"/>
        <c:auto val="1"/>
        <c:lblAlgn val="ctr"/>
        <c:lblOffset val="100"/>
        <c:noMultiLvlLbl val="0"/>
      </c:catAx>
      <c:valAx>
        <c:axId val="18819431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783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Performance_dashboard.xlsx]Item Share!PivotTable11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C0E1-A34F-B9D1-FEBAFBB07435}"/>
              </c:ext>
            </c:extLst>
          </c:dPt>
          <c:dPt>
            <c:idx val="1"/>
            <c:bubble3D val="0"/>
            <c:spPr>
              <a:solidFill>
                <a:schemeClr val="accent2"/>
              </a:solidFill>
              <a:ln>
                <a:noFill/>
              </a:ln>
              <a:effectLst/>
            </c:spPr>
            <c:extLst>
              <c:ext xmlns:c16="http://schemas.microsoft.com/office/drawing/2014/chart" uri="{C3380CC4-5D6E-409C-BE32-E72D297353CC}">
                <c16:uniqueId val="{00000003-C0E1-A34F-B9D1-FEBAFBB07435}"/>
              </c:ext>
            </c:extLst>
          </c:dPt>
          <c:dPt>
            <c:idx val="2"/>
            <c:bubble3D val="0"/>
            <c:spPr>
              <a:solidFill>
                <a:schemeClr val="accent3"/>
              </a:solidFill>
              <a:ln>
                <a:noFill/>
              </a:ln>
              <a:effectLst/>
            </c:spPr>
            <c:extLst>
              <c:ext xmlns:c16="http://schemas.microsoft.com/office/drawing/2014/chart" uri="{C3380CC4-5D6E-409C-BE32-E72D297353CC}">
                <c16:uniqueId val="{00000005-C0E1-A34F-B9D1-FEBAFBB07435}"/>
              </c:ext>
            </c:extLst>
          </c:dPt>
          <c:dPt>
            <c:idx val="3"/>
            <c:bubble3D val="0"/>
            <c:spPr>
              <a:solidFill>
                <a:schemeClr val="accent4"/>
              </a:solidFill>
              <a:ln>
                <a:noFill/>
              </a:ln>
              <a:effectLst/>
            </c:spPr>
            <c:extLst>
              <c:ext xmlns:c16="http://schemas.microsoft.com/office/drawing/2014/chart" uri="{C3380CC4-5D6E-409C-BE32-E72D297353CC}">
                <c16:uniqueId val="{00000007-C0E1-A34F-B9D1-FEBAFBB07435}"/>
              </c:ext>
            </c:extLst>
          </c:dPt>
          <c:dPt>
            <c:idx val="4"/>
            <c:bubble3D val="0"/>
            <c:spPr>
              <a:solidFill>
                <a:schemeClr val="accent5"/>
              </a:solidFill>
              <a:ln>
                <a:noFill/>
              </a:ln>
              <a:effectLst/>
            </c:spPr>
            <c:extLst>
              <c:ext xmlns:c16="http://schemas.microsoft.com/office/drawing/2014/chart" uri="{C3380CC4-5D6E-409C-BE32-E72D297353CC}">
                <c16:uniqueId val="{00000009-C0E1-A34F-B9D1-FEBAFBB07435}"/>
              </c:ext>
            </c:extLst>
          </c:dPt>
          <c:cat>
            <c:strRef>
              <c:f>'Item Share'!$A$4</c:f>
              <c:strCache>
                <c:ptCount val="1"/>
                <c:pt idx="0">
                  <c:v>Grand Total</c:v>
                </c:pt>
              </c:strCache>
            </c:strRef>
          </c:cat>
          <c:val>
            <c:numRef>
              <c:f>'Item Share'!$B$4</c:f>
              <c:numCache>
                <c:formatCode>General</c:formatCode>
                <c:ptCount val="1"/>
              </c:numCache>
            </c:numRef>
          </c:val>
          <c:extLst>
            <c:ext xmlns:c16="http://schemas.microsoft.com/office/drawing/2014/chart" uri="{C3380CC4-5D6E-409C-BE32-E72D297353CC}">
              <c16:uniqueId val="{00000000-E54F-8D41-B178-915802CD9D7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Performance_dashboard.xlsx]Sales by Employee!PivotTable10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Employee'!$B$3:$B$4</c:f>
              <c:strCache>
                <c:ptCount val="1"/>
                <c:pt idx="0">
                  <c:v>Grand Total</c:v>
                </c:pt>
              </c:strCache>
            </c:strRef>
          </c:tx>
          <c:spPr>
            <a:solidFill>
              <a:schemeClr val="accent1"/>
            </a:solidFill>
            <a:ln>
              <a:noFill/>
            </a:ln>
            <a:effectLst/>
          </c:spPr>
          <c:invertIfNegative val="0"/>
          <c:cat>
            <c:strRef>
              <c:f>'Sales by Employee'!$A$5</c:f>
              <c:strCache>
                <c:ptCount val="1"/>
                <c:pt idx="0">
                  <c:v>Grand Total</c:v>
                </c:pt>
              </c:strCache>
            </c:strRef>
          </c:cat>
          <c:val>
            <c:numRef>
              <c:f>'Sales by Employee'!$B$5</c:f>
              <c:numCache>
                <c:formatCode>General</c:formatCode>
                <c:ptCount val="1"/>
              </c:numCache>
            </c:numRef>
          </c:val>
          <c:extLst>
            <c:ext xmlns:c16="http://schemas.microsoft.com/office/drawing/2014/chart" uri="{C3380CC4-5D6E-409C-BE32-E72D297353CC}">
              <c16:uniqueId val="{00000000-1211-6343-80C0-8CE690833F82}"/>
            </c:ext>
          </c:extLst>
        </c:ser>
        <c:dLbls>
          <c:showLegendKey val="0"/>
          <c:showVal val="0"/>
          <c:showCatName val="0"/>
          <c:showSerName val="0"/>
          <c:showPercent val="0"/>
          <c:showBubbleSize val="0"/>
        </c:dLbls>
        <c:gapWidth val="219"/>
        <c:overlap val="-27"/>
        <c:axId val="190957552"/>
        <c:axId val="77878144"/>
      </c:barChart>
      <c:catAx>
        <c:axId val="19095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78144"/>
        <c:crosses val="autoZero"/>
        <c:auto val="1"/>
        <c:lblAlgn val="ctr"/>
        <c:lblOffset val="100"/>
        <c:noMultiLvlLbl val="0"/>
      </c:catAx>
      <c:valAx>
        <c:axId val="7787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95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[tinkerLab_Dashboard _ Sales_ Performance_dashboard.xlsx]Sales Trend!PivotTable7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Trend'!$A$4</c:f>
              <c:strCache>
                <c:ptCount val="1"/>
                <c:pt idx="0">
                  <c:v>Grand Total</c:v>
                </c:pt>
              </c:strCache>
            </c:strRef>
          </c:cat>
          <c:val>
            <c:numRef>
              <c:f>'Sales Trend'!$B$4</c:f>
              <c:numCache>
                <c:formatCode>General</c:formatCode>
                <c:ptCount val="1"/>
              </c:numCache>
            </c:numRef>
          </c:val>
          <c:smooth val="0"/>
          <c:extLst>
            <c:ext xmlns:c16="http://schemas.microsoft.com/office/drawing/2014/chart" uri="{C3380CC4-5D6E-409C-BE32-E72D297353CC}">
              <c16:uniqueId val="{00000000-EDA0-7D41-A507-61F16693892B}"/>
            </c:ext>
          </c:extLst>
        </c:ser>
        <c:dLbls>
          <c:showLegendKey val="0"/>
          <c:showVal val="0"/>
          <c:showCatName val="0"/>
          <c:showSerName val="0"/>
          <c:showPercent val="0"/>
          <c:showBubbleSize val="0"/>
        </c:dLbls>
        <c:marker val="1"/>
        <c:smooth val="0"/>
        <c:axId val="1853956815"/>
        <c:axId val="1854416047"/>
      </c:lineChart>
      <c:catAx>
        <c:axId val="1853956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416047"/>
        <c:crosses val="autoZero"/>
        <c:auto val="1"/>
        <c:lblAlgn val="ctr"/>
        <c:lblOffset val="100"/>
        <c:noMultiLvlLbl val="0"/>
      </c:catAx>
      <c:valAx>
        <c:axId val="185441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395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95C329E4-9422-1A4F-9EC1-AA3F02059E46}">
          <cx:tx>
            <cx:txData>
              <cx:f>_xlchart.v5.1</cx:f>
              <cx:v>Revenue</cx:v>
            </cx:txData>
          </cx:tx>
          <cx:dataPt idx="3"/>
          <cx:dataId val="0"/>
          <cx:layoutPr>
            <cx:geography cultureLanguage="en-US" cultureRegion="US" attribution="Powered by Bing">
              <cx:geoCache provider="{E9337A44-BEBE-4D9F-B70C-5C5E7DAFC167}">
                <cx:binary>1Htnc904lvZfcfnz0g0QIAlMTU/VgOle3qss27K+sNQKzABJMP/6PaTcVuge9+xbU/XuyjaEQJAI
Jz7n+O/309/uy8e79sNUlVL/7X769WPadfXffvlF36eP1Z3+VGX3rdLqqft0r6pf1NNTdv/4y0N7
N2Yy+cVEmP5yn9613eP08R9/h7clj+qo7u+6TMmL/rGdLx91X3b6J2N/OvTh7qHKpJfprs3uO/zr
x+vH6U5//PAou6ybr+f68dePbx75+OGX9y/6w0c/lLCurn+AuQR/ojZhlGGMth/88UOpZPJ92OD8
EyHE5I5j8u2H/f7t07sK5v/lcrbF3D08tI9aw2a23z+mvVk59N58/HCvetmtx5XAyf368bPMuseH
D1fdXfcI2860cp8fcNW6/M9X235/eXvg//j7uw44gXc9r+7k/XH91dBfLPH1zbzZzP/0ZvgnCxHL
th3yfPLOH24GYUaQyfHzuP32Zt6d3L9e1p/f0Lvpb3byv/Na3hATcMrp4/jh5HHK7tXvB/MfYBf6
iZqYOJjaz+xC3l4KRvYnjBjhiAEjPZ/5M6P8e6v587t4PffNLmGTJ/8nWObNquFu3Lsye1KtzO5+
P6X/wN04n0yL2jbww5+KMoz5Jxs7psMRfeaY37/9fEP/3pr+/IZez32zV9jqP/9P3tA/22xR8j95
PfSTyYlpMvz99N/JM4zxJ9umFretZ956x0D/xoL+/G5+THx3Mf+8/f9zMf9aE/1Q1N5dd+dvGv6V
Mvr56LZ3MDreTf2ZofAsnvYPYAXY3ITr+GE5rC95I72+zgrMkOR3hnk15/FOd79+NDCin5BFMKMW
gnc5hH78MD4+D8HFIsvhjBDOKHGsjx+karv014/U+oQwoTaHP4hSbpofP2jVb0PoE/CoA0YJqDjk
MGz+MKvOVTknSv44ju/tD7KvzlUmO/3rRzBS6uen1pVaiCELDDTCLWxS+A6BJdT3d5ewI3gY/xde
TF20vBlPSXOTdq5j9aIxAjkJi56jSrw6mT/5GAHF+9OvreOvvtYkBNXTCF+LT+anaRD2FzV5qhTx
hSVFK4X1VRWH5ISE6jqrBb2p/ewxCbM9DapetMplbnocv+Dj5Dl7JCbljqlYDL9Tvjr8fKnYRvz9
YjFjcG8mIZRbcHno7WJnrHFplRSfOBolom4WHcm14COZSkENR0dDkjpu3ZlMEHnt6GXaG9U8lKJv
rDbq8NhGWy1PeCeSqaVealrYa6hchNlnxWErBrzkQUzRbVPLKTKScYoIXka3ymvlbn0yHm2B7bn2
mpxzr8h05sZNMwQLq2rRGY2MtoLpNC6EXIbcp5gmgpRMRhlSaSkyq1DR1h50p6KtWaPhXLJmDIrE
VJFtZYurcJ25pDWa6KXoE9VGs5PbQbKo06Ivm2grqjbGYW0lu5euFmd1KRYHFwIOiXt4ausIlaiO
eqcu4Vz6uvC7yUlEtn7SckZzJ5vadZZYRdQYilLYW7l1ICnraKFD5qYlnt2RtXFIhiFQtG4iOtA6
MvL0e42vta2p26PqsLm39NxEFUl1KXTqNNFWNGsNT0btjSibBDdQG8WIt5EjaV++aitacr+c4q9N
2ey6BpnhgIsuqtquixYLnaCsi4Otq1sMVApmEtuPWfaNoUZHSVc8sSFvfHttbV1b8dLETX5jjXkp
jKZTYtuutR5C3iXT4m47326FtcnR0VUWbvvddrnV4oFIIML1EBAr6qBa8quXHZqF0XzfttONbSkQ
6R/q1NB+3Og2YlMNRPqy+a2GaVnugB382eh1ZCCio62WNWoIB7rs2dQkAXesL9tYmcXJXtdEDKam
cGvacKesb6JUlvBpbnZJwHr15blJGJHRHJorJVgWq6OttlGHaSFzN1Ltbv1bF9w4czsONJ/wAo6o
MScVNXHZLy5OO0MwPTjulBhO1PHGEtTqCs9Im6wSpJ/GaBwdqCZybvxskYmYeDZFGW6naKSOWyi5
7Jx1DRvZDuuan2tLf1FZcRe8otc6d4Bqt0VppVig4/ZkW43alvSjsLJaRby2YZlrX6wJcJxarN0w
A9HEDERFpYBytuZWTOvAS/PdIyWtC9Hq2fCogvtCM1BoUhVdKSzZOqHNVQimXhtto8tae9eU8WwK
znXm0XywPF0SKQiJTexvU2y8OH5d9jcvr99qnc7kri+H56faVAPXTXPuthTOa9TA+fNabLWtb64n
EN+yzahbDGksts4F94mwGl76z8OvnuzQozEY1T5fZVYxLzLaahPN6/Zmq86JxIu/VbeiYdZdCirD
14nBCvEysM1uXjpf3rY9Y7AKi1Ky3NtOvvhx/DYdMbCdedmnzbhvQM8uLvBIHSXWKqJw1fDduFAx
bltzEqCPbb9bYZKhCHmCDs+j1F5A3qXzKvWex1OT+VlLvqp5kr6dk2M8O761vuT52e2pra2w+f3N
W3Mb2PqeX/dqjjT6KpzH8oBb0wkJMoIpX5nsz17z0meOhC2u2XYPjla1R3jnpiuZstEafVw6d1sr
X7vQSq9lutje1jdioOGt9lK876smUCq2RbLQgNOoDCOBE1jnySV9mtfN/+ncbdrLiNrmvbS32vtP
rSt86Ut6miIOxzCbg9si80mBNPOHVeGSFPvOVJc7Q6IbGmeWn69abyvGVes1yyic0jCnOhxMBCSa
dKJYlDG7S9YOAnWz9kba9iAooGAWuiR51QZk1UMvBXKG181tQGbNo87q2p/X76Ba5a7U+eTmq5qT
Y1chvxvNXpCkb71+Jf6tMFcF/dJ81bdqvbZoJpBX5Ur2Tox8SeGQ5aix18+N6Wpr2eVjUwUmp3tW
9ioo2u4WjmPYg1F6zO20DDPbmYQETYuqAWT6cEXPaFEUz98cgNsjZ+OghqrCm4rKEWziys8sOJ62
LfzZapydzLLON7smEfGqL4dKj2CyrdUUg2DaCrBqLZHayeKxWQXTOMe7erjfzsYihlQ7Jetlr83T
cj2R7ZTsVd8Vjj7L+ZKHidaWX43WU5+T5tBnpZgndtfoNAlGJ9nxQs87Lr0eqySiyec0B+bVq4U1
reYJd/oKuUMdX2ZqaIKtbyUHYtJy1045LFgbC9+P5nHEoEJ042gPjKULG/MvHdi685wUUTYeVIuL
aNCVHVpJum+sxIywQfBzsdD+jFt2sRu6eUcLxU5rJkVqLtdNFQ9BPlfRMNaXGQYDR2Gn9SxjFG0s
nYuctrVrdhP2kGVV0Vaswjbi1fS9+TyQzYNblLJw0zyuoq14poCtmtkFGMHFOLhZ2oGSdYxTJ3VM
F+ml9dqUHsd45K5jFoPoFr0f2JicdZOFhTUWYC+bYLfavXNmL+UU1sgaQKFW+ElPqPLN1VTbCrxp
aZ59b0oy4HCxWSgVfagnfC5LMkQFM4ZoqzV5NQmcpq2XKmDCCnZQAlfBzbxqcwTCLn/uLniqn8cY
iI7BasvwpWub+PyOqh/AJNN2x4VOlOXqVQk1a1GWjCzuVu1p3os4GzrPoT1YRGjkFUxan6oLsDa2
h7batGqurfYysD33PGWZsocyN7W/9TlNw0PW0sCuJUiCtUCLpHB8axWIHQu8yMoDm62Ltj7HoDBc
t8dhxtZ+69oG02Tso62mjCJxhwaWV/ZtIhyG/HaM2V721vkU2zQASgGVbqb7so3HcLSTArnPfV37
mLCk9c0aLPOty6qw4SHCc9Gts14GXprjWQ0WLhW49IdJDKPPDA8IAM/CCTEbTsswyYOOHDD3LeaP
X+Ujw9XJ6MUKtGOoPfu6PAW349LwY26mwhuqy7kS6RR2uQ8VMz40Npjn3txe6vHYZqerl5R7eRLN
w5fevBsGJdIiLJlfmH5afKH5Gc7DSruVcVD5mZOHnQk8Ezr4wAYtjBj4+yjz02Y69tNxyUXMvSo+
dMaecde2LhIkRu4l2b6o9sWs3HYKYthXYEfyyFy6gMZ2u/sl8Rq/empSt+3CPnUd47ZVwoL9X3XO
3spzF81ncyuq4qvZCpKLxEs/24lofsOGoLk7mNd96qeVoNjtxZQLYrqdEdiFoCR0UGBX+772kywo
OtHQM1aJ/HObn2v0W3mCglocrai+YyI/nUQNLOpm7hKRyHLz2/movfxpDsidVmLwlWecWyCJpJhu
eTi5bG8+4Avpj/viBnn1l8Zj3rTji0jPyG7YdUKK7NzxbUPY5+B0tgLtmVed4F39WwaOZXeKE9HV
fkFFmQWxsdejsI9k8Oo+wGBhd54yROz9pgU5k3srWK7txaV+cWGcJo/zQ/qlflLH5jiB5++2fnUj
LWGDm/25k551al7rG+o9drvlsO9v4z2sKguXMHNhwWCHROo8ItPOCetZzNRHia8UqCxvsQQJZeXb
zU2X77L0ckx8s/HaNrCbXRxwzERZhdXUCu649tVSerRz0QNVF2nqzt8SFRjIt4m3zN5UCd66Y7+b
wK3N3ckROYADU9QlItfugv0adwK1t+3h6Fxw2Jbc2668sqeIDT73sz0ePSP+SpadSsJl9kFCLkAc
n/tgiY/pjl+YnjxJgum2465+MI9JLirtFXyXZF49efNVWXg2D7pp13F/jPe5Fsq+pErIO1If0BJ8
6yovNy9ksavV6Rig+9rw68X3U9Ck679Mivk358GRQImusg6FIxx0iMEUHl1yhrkovjSze7CuB0MY
BxzUnvpqPaSgB3XuaqCkY3yZIM/5Nkh3jt3ylneeQdZBeqB0N9zO17w+mnSHjmB7XZS3+BF1LiAT
6Dcu3TIa7hBQZXPEygXrJ5SFV7s82Zdgo9huOrkzExkGT1mYX2XYDV5SC+eL/dtwUZ2zm2Y/nVRI
1KOo5RHY3xj2LPbGq8EWVSz6h8RtHzmwD/al7cbKm3BQqoDSEFYIry9HcPpdfEIiciFnd5p8Xu3G
XGSP6GS8M+7Lc+orF5y0a/MmeSium0w0CsAC1xadG58WX5uv6oAuAB1IgtTvD1Yt7FO1KzOx3JR7
evplvrSujB05zx9lI5zEJY2wPPQE4UM7mgLlN50AQdN+7sLhwtzRA9oXmWi/mKk33IF3XOy1Nwnq
GzdIuU4Qe53ovf46GwXIQuyCV5DPYii9Bntd6hYgssGBuBhuq33bCpPDFgXNBDomHsjUrxRHhUiu
VOzB1pVfiWEQJni/ozCFGbCdvODfCo9/mXzbW3bFbRVavlG7GTsjWiDtcxeEppdEUrujZ1M3FuoI
7JYHANLtkgJAMqDDY5cJLAD6iqpRAOebebic5qnLpsAKp4v7eJccwfPcyd0CjFoWLjvvdmg/guRp
A8rFAhKQuIgL02uu4Ez33WESReGZypVAqckugz0MXom8HNj6nN80yJ0noRK3IUFsCwKUb4rm1NnF
lsuADsMY4J0w8Qu3CfNv44lqP4PvlRtuAm/kgfUVD64C2qtccmResm+OcVBF9hcKaw4NgXdT4Z45
lescmjqodwR0iktBq7sJwJGx2+f+43xWHPkdPS8+JydJmP4msWudTmU1ui/qj8kGAJ9NRRIQG9VQ
djsAjyJEnTZMSXyKGRg23eqpxAr8dbr6Rv04EpFpu/czk93YOQPbekft0RSkrnuPAAIWDeuUrZas
DslWGy3Syd1zlaMM+Xk5HAqq8zBbnyk37+ZfzyZFA1aMNsEp6azcU73tFp3SB+Y8pUo64FClvI/6
H0Xeoj4ySDlEW20b0Lq+NRSyAUdijeBjS6NkWYK0KMy9BuSKjQZ2l4WCpNyqEwLsUVt14zk21dTX
KRicYxMrN2HDFKW1U1aikmkOchcwiHxrxw4MOaT05qKYd3bLwZxGsgIolAFUtNW6dHUKXtotgI5h
lqKDPdDSq8t2FiauZITWwsnAtt1qL32YD2NYtf15jAYvw0D89gwXDO4JeLqNxLU359gI4+QsgSBJ
xJwSbBBb4n2etjrsV1t6K7rCOm1mAwfjii68FMnqCr40zTGFUxrQ2YayTavXttXamoHIfemkts6E
k7Wpb65eoG32LqIL3W1wcLdCglvNXtHgrDDRrkq5i218VSISB4wDNFVPQ+HONaiJuK+bQ4swDigB
edx/mZp53I/ZGBjWxMMXAAkx2btzYa/MmPWVyJpuiaoFkBjStSDVeQPuugmWZz9k3mT15LmJxmxw
GZhKfIivnUSjKK2mEWy2BV/XLWsCiAFMEcQBpojjiYQkY7tkWW+8pdbXaq6ZP5STWtx8xetoQQbh
xKz2mBrAU1lv7qV46RsGNO/N+ChHXEV4aB0wlXo1ezNtrpHWpw54PcSJ7d2wAnEbRLdGQVxrGEDq
rXAy1SuK9Awev4DJpjncWpYDgtVQVBhqIpGcuwP4vilI1ua3uSs48AgETQKlyddBMwyeGxSoyoVE
Y+/r1sb+BqtuF7wVL03WqQw2CY4hApt8u168uvbG7GBwjBpuufU8MjHPDOCdZgWdn4sVQ7bqFjqT
BHsVT8EkabrYNRYMCN2GsOZm3kbPbYamyt+CE9/DX98DKc9RnHtVz22WpN/zY340/3GtKvi7JW+8
dK7pNS+tk9/zcn76VPio1iivfv/Qupof74LFfF/dGgB70/hDNO5fxNue03z+xeC/G4yzGUTPfhKM
y/Q9xL8y+TYct836Ho5j9ieGbAizWKbFHMYRxKC+h+O4+YkxbEM6D4W8HweirS/xOOcThNtMSAaC
ke9BvN/jceYniJs5CBx/aiIGgbz/STwOQ5rEqxAZZZxbjgW5K5TA67C9hdBehchMjNKit1L7wAHX
2DlxN53R7tLCst1ZzTQHwHfpqSVzUeOF7GVST65Es585BIU9HSEp4sfxfSe01+FBvAa5XuKDz8tx
TAiOUQzBQhvD8b+O2BVwKLVZV9aBWCbz5jqtg9y8H2anPkPyjtdx7Vqs6oQx1Gcj6IXo599/G4P7
/nlqw+lyThgz38XgeG4vGmAOemin+JtiQ39lTfHO7rQ8jCgu/dEGs3uou6O2hiz8+bfx22jl9nEg
FaAVC+LuDoRh3+69Tcc06QtMDwXgUncqnovQnomo5p55eZuZ10aeHJZKFMpZIPaUP9hVGRUqrw65
pl1IdNaKJEWpW4162f3F4tbA7LuLAVq1gN4YwhAOfhdKHZtimJHR0kMZ69bPdfPNKsFyapoYB5XO
DNEDdCYSmniGJZlnZFVY9knpFYN5VQLkuZdaNOPEgp+vi74NKG+HBtyAuWnZmNls5dfXBAOCXFfO
lNFDOsQ0TJp48nRXI0/G/AkVRfKZojwkZml4+UJHiEwMVlQ2FfiQbZeFxU7n1NwRDW592cyHee4c
cALj3gUQMD9DOOJ88OjUt1dENaaYHYqEnWT4MNrTg5229kWvvtmNdgAxpLtsmRvAtBN1CyjSZyM3
6aVR1OfAZMUJx9JDXY4vbJQHgEpCjJLPF30SP2lJ24tYGQpsQkb2ae58M2zzKzIlP/78tDBkbry7
RTBWmG1DUpRjO9RcT/MVt+c4jfsyiekhUwoFSaypZ1u48wDz00KXMXg4U5O7mQKEgsn2XsVp4/6/
LgRjkDwYOB0Y6h2jJTlBZTrP9GCxbox6lIK/F5PLpQeg0Oyu5qUIrXrWBxrTfddV+44Z0/XPD+OP
lGNDKgKkSVgOsiAvAVIeXp9F1tWtYaueHoY4fTLATXPk4k79vIesmXOa5QHc0V+Jtz9KW/imbUKe
IPwGlfCOWtGQU6czS3ogyNpNrbI8Q5tXKmHnKq6MIOdoOVRWfmp2EDMqFucEAcjXNph8aVvrL1jH
/KO8sRExHWzahMJFsHfEwGKCh8XA5KCK7qiKkRwhaHPCSogH5yW/RGy+txwj8yrpZG6ZjRD/H+QJ
+CUArC8y80ha4xMwh5jQs2VFI5tLn9vlJUHS2qsZgNKmLeI92D3HCoKLQaFAeOMBPDI99H+R6mH+
UXJD4groMYCtoQLJTW9vE0KNZhzbBT2MdFYHudTxWdsmRFhTWoVTjkQTc3as17hxA1kW+1JbvR/P
9i1RdXOplxXOQ4A39IUM2OIQl4xt4ak6Hfb9SAA2No3TUid+jFLu2RWufNQXs2/MiROUDgEszC5m
YdUaPGeu293PaRVSgP7AtxTSZihfydV5nxtSlNyeqqIGuimsZgf5BJULmXejGGWvDs1w0yeTejb6
wMqC3KTzZ9H+RhWv9P9W4tugjQizMCT9EPM9f0w1a1XrNOSQWXy6rJJkPq+z9hzXTSG41fKAVywN
05Kww1Yw06X2Q9HI6i+UMn6re0DRU4o4cjgFCwVg6vcrqdNOlU1TG1EXF0aQYXQF2RJl6ABiDVBS
NoXmmAMWyhjAQ4lBTkytQRPqluyYqfuQl4mXJG1yJcFb+Aulbb2VqOvaHAbWGIFsx5UAVxvutRSp
i4WakOvIo4ZXrm2Ujo+tLofodAWAZsJnb+jzyoW1nSDH1Afc9V5dxexs1SvJWJoAUDoIoA9iHEYr
iwEEzXbWkJAA8+ZQxBYPWwVkLKXl7KaR+RysMshm0dyfTJiYzxYV5hwfJtxbx6kpkxOeN/iUZQB5
zh3j3kTjC5QwUSeM+1JbUdfWSaBzhsIpRUiw1e4rUkj5qIopaFpV+WAeFd68ZKaX58rHxsB3NKnR
+bjLsPqrzCe4wreUZoHp64AOB8bliBAbrL+3ZyjZlNOpIgAlJLgELMT+jBZwl1VmAxAuqzMyxSMo
7R7AIaPTYoG1u8q2cxcsNEDO47YYozwHPdIgCARnzEoFUs0M2ThzAaF/W5TdbEZZN+YBmF23Fa32
S16MQDsAqKY1OHpzbhMI6tkXE+TpAHwFcB011ODhqXMB2nAiyQBlGe3xtEnyxK2SwYTLBh88pcns
tjzOXQA9ADDccjfySs4Adq8hra0N4XPiaQ5YLGoJKJnaYSyIl9YlS53ujXIY/LEm6pClJBMsa3k0
Tru4H+dTOS4BJKJUB3NMpNuZdheAeQAkNBaHrpmIu8xsB3Iju7A7YoQNyTkgv1/Luhj2SyovFbMu
Qa6lu9UsaktAbbPJn8tUX6VmU4shRabPG2Nya9uOzwrLsQWq6HkHMvRsNDrlDc2SQlZRPe7B/g+b
PNXHSkMQAvKwHL8gJQR3Zs2PXdLWQvExg9szweWXfew2S0ldiI+D2VMZMiIau3lj3jioXAm4L10y
wH+wACV8VZa3ucxviLUrF5z5uO9Kzxmy6ajpqNxlRF/VkCT7Hlt3fdeXfq1zE/LwZgVRz1iF2iml
NznIEF01kChQsiGC1hndW8Np1hP7RHOAKyc1HGSr3bLjztWYLBwQ9ThoWNeFfIntaF7mz7nMxuOU
kx2kCaV7VNmPcmJDoFPe+CXkNQAOmWUBxX3uOWmXnA8DBgy1z3ak1OltIeczyuSuggDhpWPCnY8E
DPmuv7SLoTjGpYQUIyuWfpOXDpjx6TUtGucixXHrsgQMj6pqw3Gyu33GmtLLZPmkbZ1cGkP8FCMz
9kerqPwhLSF+03VgzFrlciKTL0UNYXEFsibrZXraxRWAXwtjN2MNcb9cnjT56BzilNYhGKq9W8TO
mpExEC+Z5/Yawp4+b+uwN2KXMD1fsioNLZVOp4Zlu6SCvIalRrVnA1nvMS9at3MM7LP61GwW6aMS
8gKA1oin2h7sGQx3A+mnBUQhJANWKkevSSCEtVF4KyExoYqBUjnUcBM/8azVB7WoBw44IqQQLep8
ZOoUJJnp1enCw4TkhWtpNEe8t7Gn9W8GsMbnmHzL5XjJi8w8LiNYFgQ86bBOaX4Y5XBi9GUwNnNz
pUkSJnSMzzu78/JZGyA+Kuxx+zGTrPOtCqJD2kixy4tB7atkOejSGSEyl6eBveTJxZw3d5RMetdq
Xu90Ut7FOhcgMPjpQGlzDhuE2EHeOvvYjO8oj+dDV6kngw7jSdJjBPFNwlwEtyogyyO7TiygMJlF
GmfzFxpftWYGVNH3zkN3tJYhvVSmhtAHA8ObOqQ90xA6WeyqikokiWs3T3zExklp6Ttdds0ZdQZR
9ctvCZJjJPtZ+1ZBVFhk7U2G9mXZOF+1am8zHHtaWemZrQB8SuIE4qiMFydxMrqQwAYRQw0fnBQg
4pB9CMG2BgAAwMZOe9rOIYIMFx9VAANylCJXOkZ+VI3xpQV3OLRGp3HbUrsgCNR9BSaFKHQhKozr
87pI1rSA4lipLD4xUwhrmou8QlMaBzYn+8FYblNrJn7ezI7AhlPum4F6cTPctqnI+0qHXGrHBd+o
heQZiF3BkdrHjOHdrOOTnE/6gnAA7JkZ2N3Qu9Rqc2A7pf1Wd+CGKhNfS2eXdE5y3WMAGK2y+tzS
fDoauIi/NJQ+JmiaBVvmAtxoWMkge/Lf7LzpkqQ6Eq37RGpDSID4yxRjzpU1/cFqRAxCiEEInv6s
iL59u7u6T+8XOLbNcmdlDRlJgMt9rW/5SzcMIlHhGn9c4lY/shIVCWyezXrpwdsFYXKsI564sdsT
WppPDh1aAgR2PI4LzGRl4w9yMzWeN3tgjvInIsPccSUy4yYHejfYPlRX50FOVdyb4CF5j7WO26+2
MulKm6qgHDO1csFpmgw52Zk+m9Lgr/PlWk6TeCD7wwjeorgPZz0m48KfZ1yycZRDAtNBH8alj9LV
3zv0i2/75OvEOW5OMarTS1sms+5dTpUILlu7PyMJhkvm97ZQqh5zr5k+hKGILpUSsLPa+GupQv2q
dnh7zdysebiuKxwZBx2UU1sMjcsdQXFie4sTwp9+7dtUZf3K7KkvS5kQTEPJGpgl7/VhxcyQScm3
XIetw03iv1QE7F8YYJaI/VLi0W2DPApnng999yEirruy6brZkRxjbZYsmYZquyz7gGlxcM+TuKGA
Q5XKqQyug0/e45FyMEMAEeaqgkO1DBjj2xFn/hiRvFtQU8JRpI4QdXZexJ78tV0S0EGFb1a4T9P2
2Xb1eHSKLwfo318I+OfP1cb3tKQqhOfcqqw3Xnls9xLi2G24EHydfm6NX6FA1t6l1btJFgfVCAD2
bzUxmQkSsCuY4Jc5NOpJTEAA4nlwoM3F1dp5fEEfvuPbxVUel0HRDaO8dBM3WUVHfSZBMUSuPxOJ
+YVteeDtrAi1JKC0wB0X4PfzVbbhad0cpks2Zzwm9lDv1CtcO6QE2GMCKMhd7dg0+dw0I97HJUAf
pDH9c+g31IjxagQ5B84Nl9r6XTrudj2jDns9RuI42iLM4xZGoZ6zjsbh06iNSa1u6qThcj5tIfUu
vu0e42X8aXy2fa2rWwPmH0a5kQcHD4i3zfI4lWGdlbSN89HGj41hEPr2QR9cz+ZEzJC8fGipOPx9
QCOuH7N2Q1msbCuOpVYut0qDMJn8MSMx95OGKfh7rG4eNiD0cAoNCfL7d2yMXA5DWNdJG3zpKrpe
mzL2Uih5PNv9JrjK3dYJTl7/yrszUzNP534LTlL2Ii+XsH1wOMEPLJxiPO8CnFpH4J9A6V/3+Fc0
C5hnFmyY4F9tH/4chgbjLgc9VzZzBkz2e0vKGiOJktlK7LNVc1DEo8P978fFMLIxL8f96jH72IcL
BhU+f/FJfJrdhWy4vxUdfvGAfmWxj6fLD4OkdM2BuhpnB4eevsqcW/V50a082haeoKerZKLhq1MO
wIoIwsz08msYXm5imJNMHiLtNkwpv12/w5711XcRLZ+CqT1FXliEtYuzQStQbz2ojbWuknGf3hwe
2XyK+jpdh6+TGFpgFOBmN2WTyrj51MVVWYy8z8ZtUWkp6QM3Y5naZnogvnBHry/6hc6F+GBXKpPR
sY8C/98o3rZ13r4Grg2LWrqTACWZdMG84b3W3zy1fVtoc1w2+iPILTXA37zuzW5rlQ2i4Skf+FGN
H8lS+6lqY/AvwcTSMfjpd0GfImvS5Q01e7J0LcBs77vm8NdE7JtED36fDC543KxEsMOAZdm6NkjZ
MA1J34BCGmGXrpvmqaz6F+uZtI62JadszktGaCaGtPU2+PpAh+RYtzl8mqtxwmVtEzbJtFZjBjgd
3W+Y6WnRMLc5eM9aP+qGz/lsi8gHkTK6+W0Z9jbpjG9PWRzXZYbYHE0nOlUJX7vnarZdYXd3pCEo
690OmD2qIJfBgGFnno6b3+KQLXuI4kGbD0Tidq7WMtkHkPK0mcfUuDKjNSU5hj491yt62U6mTVzP
Sbg/mfaRsPbL0npflVSi4KEL03khKQv6JwIfeymBdtgYBR2TWoYeURRAvZdMcIroSf0LE++R93LO
R172mR35RxwMz+hFf/I91KhJOLmraMjQd64ZgiwvgtT1ARx/wcbAFP1uXrue9jnwTZO3Qhbo0BM3
tyelmUIJRZWLvCNYtF9bgBGDaTDR8/AJ1BpPYkhJAbvxrhWh4AX8N0+iWii1ADqI9IU3NwKMtW+Y
Ks77Ouk8Gvo5xQs99BXbUMfCY7wMddZMYNZxaMXA5SJ1KNufQga/VhfgzGBeVExbc9hc9KEuDXAe
I3EQNGWulGRZWFVXxKtMwWaQN1ZYA+6gfFFD+1iL9XVAE4z6MXPMlPEPS1Aq7QiZHtktBBxcEgry
w5kwYzZ4YyvAMm8t39eR/WSD0he2QDhXUZeNpraZ8QsXt3kJyzfdtUbnqHH8THOoErp8Z/3z3kkH
bo0EWRvlFQnTde+h7wZMA04I1kTr7x3ZumRGIuvY+j9buwIB0TZIur0DvWZyuvXTVYsqWWf6xfrB
mIZzdwUHPYIUtcc+ijUyEEOESuvkp/0wm+lRlIFNwYJWacenF9/Hv0nKQd5eyCko8VNMXggSyZYJ
wT+326Llw/iowg7TevTSWwn8jwUq8Wh3DsIvwUiBS3PtnjZ7LBufgsEKVNpYSZI1wjXGrStw/dtH
31YqHynGcQ6xKueKnwWmCZSK7/VX7eIp4c4hAitx1MfolIWP02VhMagz5NfQ5wcKhN7Il0SYCBNX
9crDZUyGlgHz3KSPGEB4bZBMKBQNDm0XfWJ0TJ052GqkR79XSRSC6Qk+d/78k8Qt2pP5fDvCfLct
WTXxy8TqLsWUg5DZTq/1iFSJ9GbAVEt75qs8Rqr62HvDb1qhPC9uQJMbYxwOEEkR3WOFU670FSig
OHwm8zYUDHDNDnn6GIV7lfpe/LrWQ9ZNvb1CAl3fqljTHLPFnvsxVCK2mxG8Za9x+rRNTr1b6Ia2
JmVbnJYx/wrF0wPjyWwBu6DMJCDYI60EkivWecVCepJ1WwnMxkRbEa21f3Da/ApiQR/CUF8tyvCZ
1mi0szgqPDuGie/pMBfcNUAERfN4/6xzIC1lpZ7ZJvfTP78+zXxNyL4BUQh1jYkK1BgictXff3n/
GoaSwcNlxok7MPBnQHC7xE0WcFVn5OPAGFjjWdsNmZ31NN++Nt6/ts3yp+yVPGo3Vo+rT46VB0Yh
MrJ6vH8I/v/PQlZ6iPiA03SVeGdr+JmDOj4uoYPo1E1rfJIVucLzwS+j1VzbIcAt1KZDTOETmNrP
h7obvnaFHpYBDn+nQLHbFWMiOLc+siJdSFumvvK+YioG54jAXREPfdqGeAtplddq+Dn1jUpE28zp
VNoXsYJPxfwTad4WAyGQVyh6GOnRyzbh/PbC6IwfyfZTsQTtlkLafhiDFZDJ3GQdzEMUTsWB3ZCf
QTBedy4ncCbQxwIcM22wvDVN9bR00jtwLQv8s08QZaq03jHNIdjdJQlc2raoGwBno90+TIZ92wAt
ZRhPfi+7DzaZGzxAN41RMnT/wCRUAJU6hSQKIX2MxtPEd/kqqL1OPpPPC4BsWsuHlfcHV0MRZVNo
r7dKuW4bw8ldoa3tG3ZBJhGQF3iSU9BiGtT7pBDJi8XFDct8FZPxkn3pn6a93h+HqtMHHFLuUDM8
PGVTk9dgoUfur36GIRpYkueCS6f2nxvT8g3uxUPkz/IqhCHHcSDoC7YyfgqXpA+m8cVro/g4orVI
dkWjN4oAVFZW1CLx1arLFKinKQhwWFfdemzUpo5AlGJU7Nkdoj5GRzPgEZWmOns1bU4OwQxCBEeF
3mViJ1kfRt/qZw9SWeIi0H8qnq5ls+eRv35SklQZ7I3gOvVgSY15CuqmveoR0IiJwod1qGUhfLzk
vvIByO9mPYTmufemKJeloC+BfG07YQCM1hUAFfUoBiq/66GYBUDbOqyjbDABy4g/2xxPyxdNEMJT
3bwnnTMkjbZuPOrovYlmlPfV7Q/4Xl1LdTE6nAPVUo9vXXPqfK4vgdQ/RjNOT7zT9XG3AgDnhtPV
D8AX2+jj7vsOBhBVF/zo8jAo3+bOVWe9sjMa1fYwCh5iQuHhxfV9EWG4bXlcPazbs7+zW+AO9C4s
yTgBp7Sk9URL8DEo2VMwbq8D2vsZMaeLrvQnXyOMUbsuOEZRS67C9G/x1hYx0aYQIc7/ee7UVSvo
JxWyqrOLq0/jUH4jwq/PoRavGwI4VwAX70jg0gt1/p6E0OjOw07evU3qV8rYCeO2yLShPL0Pn742
1Wm24QOUoup5mSoJjq1EoWaVOSjohw/Iu3oPHW/ow+R1OoEfGxfT5O1bcv/i/c+sfWAfxFu/o3sD
+/UiuSff1rWdihoeMAQrtABIHaMz6dX8YmM+n3AUdol2nTbZonlw1aVjuQrZlsSK9zaxDk4AW1ao
I311iMQHOhBw/g1kjF1vqe71lhuMP8d1DT/EJYuPZlRbFukxCSGLHobVxMiXwgPHS4ev5a/eaWgw
Pneln8oAIDHu41cwXp8997lZSwCLXT2lnLXXyfMs3gOp8Rg4kpKqlBnr0XqiYHmYQ3Pwq6zG04hX
iyLnq6xqSnR2ogaeG7ap0vJnzTQO1S3zOQBpU/LE1EFfKB5ny/gUYyBLEBEEQmZa+YOFyNzshGzn
pg7TRYbxUUzEP3N/CU9e9XGwy3a+f8Bz9Lrz5gcnApVUOIOyC6llv9GZy4ooyv0z7W4a/nCLZfTQ
DRKkYwECY+jPYgb230Xhhr48wFXpBCRNuev1bDtyA/DOO53qC9g0mHKY+9c5CRZNMituYRhL4QU5
LwHXBqRugH4i2BUwobp4KM1eRVwRS3pCejhK5rjrTtOIIcTfwrdtDX9MVQSeP7zXV/phNS44WDq8
rCNQSodynbvAPdVNBU3KJrKccJmZbRK9gEeuOOrXxBBVIEtzlmxCj8fmKZfLL2W4O0V8upB9hVeF
Vj0LVXBqW6jRptK/g7ElF1T/I1S4AVFXvh1bcagHjHxbyNZDv4wdoirx+7BH9UsdlYkIql8LR0pD
b3jFLiBNjuQSDsqJJV43Vg807JdkUPGQNqRBl9U3OlG6ZEdMsVUH9M6gciZDXW5naRzHWNU9QGhq
c29WaA4hRSReG39klviXtSNvbvRuCkgSkSrM4wjivqjmCj5Z/OS1EKjibvxqMUuemhrCOu1Qoixu
7mYrbbLwfHGBSfbJa4ulQ7Ddb8Acr60B1AIZbPO3M8bOhG/N/szoiaxuOkDlP1Qhfx1gaaXBvpic
LABLFiQ+5jrOl8bjkEFCeVAEPkYw8KxBT+JtpEtphOxKSdiXmvregXTjw8xHBSCeZjBvy4McugMs
BawcUEOY++4HpDmCaQ2SXog2FPpiVGHeEbv56UEkUl0ECdfcJB+n5lwO36LWl4/Svexy48e99Z5p
NcwHkDMTbGLxWCvOTtqXJfKAC/DGdQEfPcLGpk0++GOVQwyxSV+rTO6evljQyWQREl1dj/NmCH8Z
rpYiitsXhjkbg0+TdkR/CnEwFNWKqYdysNnlFxV7a25ovKYQByrkXpDK0KhL6T64OndR5rYbhswV
zJQW6Yxg0C+2LcuCDt8niOHHMF6PWsYl9NfXigODn/3y5xiSX0HFEC0qRQc23nytwfMkJEZzzTtY
aSbCHFTL6OyZgRcoEO+SqjfPF1VeheWXVYV71ljRF26ESrBO4BpalP3D2MOnmVV0BECbxz37WFbV
l3hkazqwbUj7UFTZttU003GNqoBpVdYaZ2IJM5WB3CfGgpRxXb5jbp8m5j9GW/NxlgyORzu+NuPy
Y3czbsXfa41uwcB28usVbG4/RKgUhWggitRLvnuf97GGhF8bwLZthTIktmKPbZ0THWYR4tgXDPCh
W3/Ew03igCON8GibNqNRB6IrtOl1GjbeAY4wTrzOAc6i25VCoiiAkb0Hru8ypH4/BuE4ZFjIgGko
QNMcD4g/1Co0WduFLzvhXzcPOYuQC/+MJR/5FnKdxz4bU+jOa7aVHMWC3W5v8jtoNg/xGtPl4caD
A8RpSB70YnjJDjBfUeM38xOIGB4PMf30ysnP3OzWZG7kkPkLLVoKEWjFPB4jcJruFkKGJwqz7u9E
6Zd4FwfsCpiP07x6ZzNYkw98c8/WuzS3RhLi14jjoYZHClUbRhxWXhwq2rw5jPCXVWcM7Fy2ofU+
I7mGnjSM2xRkTZOhrAYpCQ0/B/WIO8jsX6Jqnt+bWgZPobRPi42rF39CRgxRxg9dKmCsjuUYXtcO
NaEkQ3PwCfzk1UMTr/hmLyt6Oz9ChmhRJ4CWw3Uyhz4O3nshvoWdHo5ii46mnaOnQS8IF42yQAq4
Qfwfg4XyMT7RqXuqd3tRC3NvCpYh8uTzh70i5UXyXlz5ItFf8WxlcXnYFx4fhgiN0qCmBpITwxzs
YzpSg4970eR6CmHnb30NQljg/lvoe1euDnnDNutbYMeWV2/BXv9aCIOUo/f+QWn3GCxiPWw+M7k3
qB/Y7YERo5mmIyPiG5AtP6kG5n30q71M55oBY26n41DX6dKK2/oL99yj4cJWBigvPP6kb2ZH6Vdf
mdOf1DoiIh+t1RFd6Q9f46fRdgFBrhQso32fkPSL+hzJeQZrlj571eAd+ki5DB3gfKwHUlCbd7Kt
iz7mPcgFnqp+iNMYUlNa1tqDFQyXyOIbfQiq/qeOlh/ceO1hLulDoENxZbU9IvPQnUYxDKlmXdpJ
zQ4+RWSIBTih4SGJbEIsAd3EUB17/PWkb0WX9kvF0tUTEzSrhR7AxXyHHz2nsAdfBGrxgYmuSbcQ
20W8aQR/2M8Ngjrbo+oIEjZIIOQj1Ms6GOBwOf5SUXUIGSZRZVrAC8ju1qhuC0fzs5UK3RY3fl7F
ZkbTSw9LHb8uY+Cdy4pJrHYRYQ4wNZ2MeuiDtTpsW3sGq1PllkQq0f0CWxJ+OJUKaxkqHLql3KKC
1f6X0uKdk4AjOsTSwRm0Jw+VMxU1TFEIum0wdycsdImTMpHcjVAh0UNDEcymZjqWhsgzywHPex38
zMYZ5PgWk8weWhEN5yb1wKXmdm+hF0R2w1ETslPQV7TwvXFJ7Q48Kt7D4RLLBpG0+dTb8fMYqf5g
b94g91aRBiVSi/VmEP9i313QesdF7GfebZjQTVVl87QdTGW669hi54xwHMm2WlYnQlryVpqDaINs
rCM4hhzsSBhFY9r/ikifVm7g2NXiwgyICk96Av4zDHwE6Ioe79IT6dGqshGHN+iZlMvxSJaohnu2
Qmxd43yDszZPk0lliD0kWs5oC6e6QV5gBl9BwZoZjNdTWB6ZFsupaTFQEYxFlQ9LnIBTSqGNY0CI
ZF3UCsNnFfHcH9v4LCAYPwOiQn4BC5F0jdj6ykkhZnRwjW/KAzU0Dz/7TtEc+oy6cvjrxDVfMGUL
nK6xV5Rj8NuInuaNADJI66OqVQUHpL4dGxNI6ng94wB9REDpwDGWPgWThT9Kp6s/jmPahRUQ2mW4
2nB8sAZrSZjeLtzq7tHsWK8z7RR7JXwC3xAseTJuzmahdbf02yRxeG00K615jzY8KoJ074O3DIUs
EYqg3nTZJ+lnGlxGFthgf1xw5cDTzGeEpMZ0mOyY7LHYs3KrYKrVywlczLHy5yOLjY8JF5EiCBKI
Yw6YXZsRSdiI1whoVsCubtR8Ihs4KNtYpQ1VOt+aaHteAw9NZzmJXCzmCmphxj6D/ZmE/ZQzTGGp
7w8AG6K5T+OJq8dxoNvBbuGQjH7ksrmZMYIyUZ5b+7FJw8nznyJNmsyV3lREDgSJtBEyg4in+Ryy
++bg5AwWnolQ9rUCKvimYv/Sjrhuhjblbe1POjiERIj9VOPypV4V7MmAIH1TxZfVxe/B3nynizyi
L1xw9Db/+uH+Nfvvv3H/Guk8gxOBuUR4LcmRGvl0z53cFx41UYC1GfdP/5lIMZFAwnMK13QZ+/Gg
gWj+mSG5//qfX4xuuxcMzq4OnTY+vadNphL3mZxhsqsowvy9olokZTtucO+xQ0b1+6XUOCbb+z6o
+7eX95dz/9RTvTohe/D3HMw9DHP/YOyG+OM/fx1tt5Rc2Py471q652F27MkY180UPNDBgfjT4f57
//wDnkFgcPYHxOpu0Zn7q6XVjpze/dP7B+kjMBMt9mpN3aCtDxFs9B0+3C77ise/U4ie3fckwVZ9
My1TxT3KE7dg98IQUuhtncT9S6tgupgq/sZVo1BBkZms2lafaiisM0T4XR002+qjLWGzGlV9C/fg
5/2v33NfAxfjgfYfJs6gnjg0xyQG8nAHSP9fhOfDf1u8++u+se++Gy+ACXW/VH8HX/9zn943iG59
Bdrh3zI8f/9r/1ipR8O/xfS2ARb5BxYEHHjuP1bq+fxvEQsZlin6wFZvQbLbOr34bx7KoIiouMGf
d7T6H/Gd4G9Y7kZZjNVWEecUr+4fGaX/D8r9X+v0/iMzgiWNgsaUe7DVwZXf4xH/AvTvYAwWMi3h
S+sFddaP7XaaZuhSlXdDZVSfKxakaOWh48QUeZIVbLTn6ULfwnPTgIxePMbHplu8B9K1v//lSv4X
hNj/E3fHq4uhFYNXhoyHC/QHYl8Fjnfg5PhLSHVids0fupigXQAHcao7+qJ5+RpQuFi9btCoQ41M
o5DS4wLjBNKoqPO2AmAHVDKRImiu5Q5Xz9simTC6yqelrIGr9IneQwtXsPz+Fy//z4TA/eUzgNQg
hyP4T3+wvSCO2nXUlL/ssRu+jLvGsoi9MTjB0TwOAH/BZcj4WXrJwtYvW+XNz9gEd1FhJK9M8vrq
V93ZzKJ/jPTtWMQuOjHT93gYT7UmIutVqYraN+PJ2unVv/HBkJoTRAHgsg5edFWke/mLn+nfWVsu
ghi9DQInCPIg4kT//Jl8Vld9DB71BTd6fxgnL0oRoawKbwVg6aNTjCQNri3uj2JoxQ22MKBBqNyu
AInXA8DEd4EJ/hIpVsQ30piLD35dL6nftPw17LD8Ahu14LVX818A6fc8wr8C6feXjmeH44nCU8X+
uJv6oS+Xaoj9F4rS7oWkeUVnvCozYqtDXSK6ayXAfyOTemsf0Ca5rwMGYTBSQUDssalpnN9DP67a
XcEWdNpru9YHHOSpwY9wQV7ngdiqTrcIrIc/9vJJEIZtj6uHASyesigCpNTUaNhKHYEvHDHIhVzu
CcM6PtySkwPc6Me5qXcQ4KuUhYGpdSDroI9AjIJKe/BHdXXcy12+DGWZodEakoXE9GS26rGGgPlw
/9CCL7Uh2LpQLtjL5D1sztSnoCZzQRU8zRI601rp7Wus0YeLtf5kiV4eGsK7HKXCHSakaRLRwJ3i
3myf7p+trX2GuwQ1jZHpFQti9SOOypOmWD1jMH9CD07WsMWiDli9o2tpTiif4WGN2McweSMcxOHn
Frr4pOrps99D9dmd4OBXh2Og/jLz4P+3WzW8c+F+QD32Z0ZI4FxdXCT9F+IvVxst2N4hxvFQ4iAH
mYgdVJH/uDIukDWZ3mUdsLxVYgcDgK0Bu4+RT2pQrTHk2RaETbfQl5VkVTtiJI23PdvH+CEO+vjT
Xzxhf0YYb7dpGKN2RPfgZ/xH1QiJFzUQxejLHpAUhVu+Vm34xCIAY34IvML0foM3HqAB8qL9A3y5
c03atyn+hhCEfwm9+vedyV8FBLtJxTAGJNAf0+/ZJpe/TB3+l6uM7A8TEew8lIU/a7SN4741raMv
SCWYZ2+Dhrq1X+u1u8pFL6nAhoOs6cVZ9PyKHUTtlVbNe92K+fS/r9ttL+2/5U1w3ZAG8yIuPLya
4M84EhbXzTia8C4tvUXDRfl1/NTJJrxq6AzSI8tHZb9gnSJ/q/f2ofIduqvV95/ul3Kb5qLGzrrH
sb9xXduSVinxGv80mB4t/USDrG7IFW/Omsi+P1qnopMPTNu2XD/2mIfXksZIxNEpxSDtXQnpN4Qs
u89NK8nfm7H/a7TmHiP9o5Ix5nG0FLcI3H9UMh/ZghjsoPcyYWk6X1Ywy8ID2jOyKOua4HWb2t/w
pV4IMRBnSwc+PmQPdLMQhmu2A7cEkbaJfTzJyL/4s/KwXoa4A/BMkhmCJZT/+70J//MgjyI0Fzgz
8F/0H7k1OjReTZj1X+5Ura9qe0CRPuwQWAZEJp9EwFligFkkSwRyc4mgIKux4ScIotnSBs8UfhG2
PLofgbDiSrEvIguE/so9rOm4J5mYYO0JXfnTujOS+KFlJ8E/hRDEj55kI3KumL57fIfjMrGzjEOe
qWGSBRwAk1gaqesCN/bqwalAkvmCRvq1hfp7nVsb56IBrEEcpJHWAjfCMioj7Amngnhq3D5nXu8/
91MV/CbNkvb1QF8w+Z9Zs8CubOgbjSv2rhwZgSZoSIa3HECv3EMJHfSs5Jjz2w/lw3Up/vd157da
8ceNApwF8UiKhF6MgvLvyZgGWc1FbDF9ieMBubxot6/gJ/Rlx+B8DEnoXkG1rADTdHfdtn1J5Lqd
Qr3FEILUeFQeL4tl4nC36IH35HFZGBYhcNhfjVfZE9jIrBIY9IfqfbFTWjIBJtEsgP3ZAuFwRm/Y
b/yt6rGLyDbNU0v68IMQJO16/7KzxX8QGnCG2cr1wW85eEHsIxIahJ7ZWRrPWKQsF2juOAeTtYmG
XAVtfPKRFPiLO/SPjNi9r4kYR5zT47hewZ8JOeL8xYYlpy8InHzipgLlt8jPUMHAHsGzzURItqRc
RwOhUKlLsEE1WLDLpuUAXbcS8Vc2bA89g/P4v9/D8M8uEn49ahoGB+8Wacd+z39/D9UM/ccDvfqy
3jI+Dbzd5zjA/um4fYeeJq4Akq+OQM8kiNdlNOz6Q2lgmohwIOn99h1Ya4/BNgaYahFvg3GOqPBi
vSvAhYfd11h6U4bdgWMtTcFnyKPttLfZvMgNHsUR5Jb3urJPa4hzkaw7BRgY8iPUt2+k79YTLSGF
7Yh/dQFUY95XqeuGA0yaOJEGSyc4xJJgut38LOxTzw4sVSCOXCmXBKaXLCis47TnYCdlFYN+UJ7L
Vig14Iy2x7b91rTbcoXFMXQozeg9NHp1/2OLgEBhBRsTOwyqiKt1TGXMq3SqfGzn1fz/EHZeO6pr
2xb9IkvO4RUMJkPFFV6sVSs45zSnv/40e22pjrbu0X1BQAFFcBhzjN5bn3dGUkU+mtP8/zv+4pv8
147FcglaHe1xzdTxn/3bNj67mec0iYyelGyqboWCJM3EvLe1ytjZVsrFsppfSSh6lvnSPfZpcvKM
Mn7tZ6U94sLJt7Hz4Yo2u1lyMHHgOfPs03uhbNTUIy1HN94ia+33aFo6Zrcf9INY26RjuJPepN6q
LtkPfZY9VO1b3zfacxaKN8QE6nWoHqmX3dURKQhfmBrEafszGeyg2AiVJo+FxmMadful6JUTWoOB
sSXKitLcCRxTjJOofzEpDddS8pEQ51Or4lgbgMj6nHHS84DuBy7fs5PkuT8j1I1HxuaMubapyxy8
jmkt2q4sA7XFRl8IE/Jn6UwXA6k+upTlmj48IS06OYvwIErC8MKAf6dmIrtbgHOLKms2htI6weLL
qhFpINlQy13tCg2elP7szVP4JLeGPVxKe2KG1qRftMlpDymoTsZz1W7OmPu3M6KgImcsgIgLdayT
3KPY9TZNWo+Bk3ZOwMsa+DzTzu+nkMUYs2dE3khU1Yr2saDovTX5V9lq2nFA7bdl1BsxQdNPY6PI
i1dj4sX10HnUA2hJxRPsmWirpUN6k26VbkTo2TtDFD9nnL6Hso35nJZ5E1gwFIt3k2+LIWrvRoJz
Rs3ApI4GXCdEAuWmUGHEC83dMmL7nepTflan7gYdSg1sFy9eO+B2mJXhyZzYevh5cwQyzi8tVcK/
Ovl5amiEq+MtHT3jgaTre2fMP0q3jPfpMqeTpcRvYmmYa+yH2YZf2zSeH0k17ZkgJH6rsUGktJCV
uquYOtn53qq6X2au60fhIFhGzKK+tn11rBCknPnZkq3igpnypHYwLAMdZ4d4VRGgkWuQE2qW1+dc
2o+aXeUganziIM1bxtZeiZSqGmA5wqv22i695poEN28bHf1fcDwhorFb3nr+XAzt0dVczIzeql9r
tnnI+dZrPMkUfiquYd1dhwRXq2q64skBkOXj5diOJR/LJoTp7uYIt3Ed1/skict9ZVVM9Kei3Uxy
sP0xZBUWzcjYtew25X8qfJwPkaPn0tTm5vGeQ0quKurEVRph5A9kmPiJTk+HISJCJ5rEdMQN+9zb
4xBMLdJc7mrv8Rx1qJzmfjODbNmlKNDPbV5DHbTM2o9Nm01NFe8mz7ooqlrSGlDcL0Lh84/zoe6A
8SOJUx9536sPXIbTI2UmAjQo6fmSurQuN0Nh6Bt0EQgCwUfc6jE89Yu2p4jtH0OYJTvLmQ8Jo4s7
vr0myCswjqGlWFC05npLcFHNIMH7KWNzi6/vuwhdJWBsF07MW4GaOmz5iK8y0JBzxLE27n87fSpu
3nLh1Gq5aVyaQqztFp9gmAWjyH9JLN+PuZ/6o6KHj8oFONTM5is8nGvbhtE1sQ3k3147HrS4fWeM
pb/YkX6OsS3cEhXMpmXjlNIZVLDZfiQzArxQcVDBFtlG673xMtca4QEcKTVg6efaeotr1kLZHCME
QlluerPzWGuZKE3unVCSW+i0tygO40OEajCIMhy1tDKo78bG3HIgsHdxN4LdcpxtY4fOY6jE94bW
bt6I+MXMzF1o2d1uNOavVkwDuWgcXFtDk/nN6FSvk3kHwL7h8KXdOU7F/lCnh063YKfiK9o72egb
GPG2PV7wjTaK9hCPyu+414zj0IYPo6riTecN5pum6W9KPGOJchl9ywTk7OZvqsHnVVbvLZA+oUO5
YjXbnFYyPMuif0Dx+sqoWv/C7PnOUXmGo4daCbrKrO5mwbH67201tiHSdu6WKek/QPhmocLHQrnq
TufshcLXugZDfF7gMVaT2jr+zSEQHGV3jqv/WrMJTIO6yAYFhGzckadkuXCiWZ5CJAuo0sZDoyUo
OABUxdM4BroOVTJS5I4sih9/746TS2zrWVD35YKv5aLAQ3caEuaRtgl8DgQLjHoz9B2W9IdEIOna
rPj/9SLWSANQVC76PP5pM88Fz8JcIPQQkumVKvdTmb8Bm3lrUWsH7phRTjHDY/gFSCyXOSegGE6D
MWrJ2SnZWeZ2xFQ5yxc95kBd6EVOKYRfEoPduMDY0EP8c/Gvm/OUlv6sNNbG8bp0N5lAbseufGf6
j2hxmQGsF/NC8vq82UoFRiZi5TVBYR1NrNkJ6831WjQtgQrr7VSgr2RItzWc8t4K7SXNTcaZPadk
J3eUYOJg7+ux3LRYhnwcSXMASvBVM+mDjtHQ+WMmH2rCDFlx+3PbVMrO0X6rNYLRKQUoq2LjbZ1R
gyRpo71oZpylKOsgA9jYJpoJhfM0bd0JhWDuvfbk3+0jJ8x2ip7/mLwuwARkoca3xWYYM9sPp3rv
2KGyiWs4ibg3Nx0mGegxIEcnyDoM5+LiNLXqH8VTfnh65ieKw+6J13zDCOnYIn9rF5VWl5l+BCfY
ocS5uJkEE1vFR3fR/OHhag5J+YMZ7X4CTueDly4oI6IBK+h4ASy9rtVRVaECI0kkA67d086MastH
tjtupdGdaQ0dyoV4DrLRy+gKAuhbqf2cvo5e1HbBeteK718ft15b7/t87N/n/s8/f76CtaQX9KMS
b//9P4s1JuXz39SLwdaTAlHy8r7Wh2frY/RmzBkFOadaIrn/+47X59VLVQSL5ze6QH3erf+14vA0
o9Lv+UVm1nrrK3y++8//9/fDRLVOzR/5WkTMg9VCZ8lLsU8R0pyhBBjsfSyQ3Kr/laZhoAhD3VCn
zbjwQmD9dpgMp/UCWW8LHVM1tlbac8BHua/Lsd+Wmot/2NP0rWvhLkiB7pxVO0PU66F+pFdOM6zW
f8YINY+JGlunEob+KZustER4zQBb6RG+ui578vrn9WJgHQR6EdUOtAJzizyL4If1L5wFLagN6Rkn
4xysj1vvWi/Wm4VVmgfFIoxieZH1fit3/7lWMzXdjGrq+Z9PoJLPORMzeShqqArYVjapq/RHcjDm
E2LI+QSDvtO3+awgWZmtQ/oVl9WLVUCzpv0E4DOy+hkXNFfLQulmdMIL3HG9Y72YbLUG2rkQ6aua
IozhsYcHkjPAeoEL559r682VwO5YJpvI52NAZv/3Yz6ftz768+Z6TUQdRJ7OJapmUlEfDo5OE2EN
AchA0s1Lzf4a9VOy11eM4gqH/7woGxtNxudtID/FX4D8et+/bq73fTLm15uRjF25/Z+vsP6BcgDs
I44UPx7odfx9dFGAM/h7dTYE7+Lzn3VJ1gcWpxwL044R6+GBGBwYkOuLfT7s858qC/3z8+b/9bh1
Gvb53P/64Otf/vWUyWuU3WxcPaN+ICak4fj3n4uBBme9XV+nDueufwFWVJzCIiuKw/rNgOUoi8Os
OhugZdZh/c0+f9H1ptfrLMCKNYXh7/X17s+HrtfWn5fogWimybI8ARAFsRKIpebASBk1qzp1/zR7
9W5xHjYsxNewh1ZOFsag5aAoZj3tvorloOithw67ZXWkNXCSRdcR/MKAPlvm4ri8/7loOxfbx+ft
0IoQeXextakRvO0cxtrm+tLLi6IUZz6uaxF9ifCcK0WysZR2n6guPOpl+rj+Li2FL5br6rVmVXcM
lwpGX37guX/LSYFYv8B/ff3rff/1E9XrZvr3W/+8GmY1m00yDN/dIfoJxooplpVUZ1nNAvcIshyv
cQiMFaBzQmXy89kSzxVZFeiPWXGhQnQVfI4JRNrADhHDi2WGaWaIkR0HYnvd910wojzbVpSSKAvm
9soI4ioavflioTMJjYtbPoWaFR0zTx4jNXJw7CEqH2LtA7G4eWsq9RVteHLU+xsmrPaMfv8JA7Z+
oNHygUaos+TNdLJ8Z3II5pzHlKjDzVXpjX1Nhvh1bhWHEsF8TacmRSfjflQcrPC6pvC/pzHeKQnn
epF435u21G7VMKFpMY1wESTD8atpjdnqdy927f2opzP0Xu2blUXYenGnDHqhbKuor+/Z3OyBCUzb
UA3FvpxY0Cum/JHM4nupjGBrUjpQqsriiQmTTm3g2fu2w5JkZI6+EUYljuBff84MgPdToXhAdbvo
AXk6dvyVfZdGElVq5Rxl6fwqwZfs1W7wUBMj4YZF9NyQkvvsdHMT1GP6Nha4ZxkO574m68g3ZOXu
0oWYqI80zIgyi4IOav/EznCPKrpVSZyP+yapICOpX6xFqKpBB9wmhYh8vvZbKV38JW35E8pFeR1r
IPx5mYLcHR4ckJozyngyEpL8lqb2eMzt7AnBVQE3ZcGLmeaH0KX63uYH1bCqc6U4Ds4TtfJdXQaD
jciqR093DBEiTzLjVJg2qJawCG35PX7ODpIsr7bOCf7dMhTZnunQn6KiT5lhHEZLuFCnG+TAp4I5
0AVSQPnuYiVTjFfRte6PPIITEemDfiCpBCYW1tNeDJfM5qBgaV3z0DuJQ7bTELlo3qWpXNz1iiBr
K5x3RG3dRzk0B0cT8jlB8WYN6kYhle9J7xF3CUMyoyxcQvJ6LB5OnrLQ40SnuM5tNgnkKlOGmCn6
PvxZwdA/9YAV/GE03Us+1u/R6GhHs0pQPIb5fpD0EFWrdv02zIqtO0rrLCbl+3DIM/NJisy75DG5
e2oRj+dE+1AUZdqSzmZxdo3kxpxB5Yd2Yx0N2wq8x4i/V4dUoCf1zaOJvQsrNMaFFyW31NPemd9Q
wbJC32safufZqmDKsGHJCf5c0ZaEGzkvcW3ol+LHzMj5vfc+9Fo+y6QMn7TE/G5gj3hEIoQUKeWV
EV5xsxysu9Qq47GtBF6BqntvRWu96E12zfU2xf8ifpYtPaoIL8pVKsUE65s5kqf2sAbK4RVp3G5S
gWWURdYeyq56nwy3PrI+XQiH6uJhu4wLwM5JxmPN3MSuyvY8arO30/WUd8cXjA7ZVA65nN9SONev
mdikoS4embGP7Kh7cguSfCqbw6uV0ypmKkr4EiVSrm/TWYqA7CyV4AQA+RSb0QbLmXpxY7sKqpz5
QVPK6OyhfyotJGU651XkdpZvID3Bx+V9ESAhLmY3z9tRH2ZfhQzkS5UkBSM0jTOFF3jYQk8PWoNa
FhVtqEGWxmP7VU68c1b7ysZq+6/YD5wNlIjwqjjlb9mXX5Hc7nlIuTfg+DG6G+pzI4bhGenBi97i
mHC46YdzbTBtUQC1Ox8etKhbWbu3IUY3Lh3lGwLw+tbXsOqx7iLgt5NTls/FhbHrT1ypr+BiXvtI
uvuodg6VNV/Tov5aKe3NtjAQqnjNFE98U/sMuT9Sml3qtaG/jB8147eaHifih35oX/WwxBgXK7iZ
jrUzaK8JkAsHh1g1mt9JXbIPQzo+91b6x8pSECI5cxOropsLAmLVJhMvA8LZke2xkM9u0qi7Udgo
Tu1yfplGOowGsQYlxInAYdWa26nyhmcEY9VFJzLmNTZcINyyvVgNEU9MHhwiTpRoI12E8TJSj1Xc
7kdLfpnNptvVUdffLIxHhGQ03g72lbq43SIMTlsRC1/gigiUkBWgVJwoSOlHAaGLcIJMlxJx+tUa
iMkY6he9c2lpGfU9HqbCdxNtuBTzRzXJ9smlXTfo0wulnL2bmB6IfJJfjS67GkZ+6Yw0fvEiXDFa
nAK17tq6I1cqflMMfK6OSiNs9pD/zPbwNMqfiW62H0qHIQHUebLpMzZaupFwT1II+Y4jAK6N0UQP
KKufZM85zc27GgE6gz52iPYwzE9jb0KyX+4Jjag9G6L8naVefrDNYVvIyg4AxcFrsZTD3FFD6XMS
+6Bj8itJWlic+D/k2NXXKBXDfrIm9osBY6uWZumb7G1YRBWBIW6R3vtwaNms0ahPC9RjEuVdFFZ+
apO83bFNbDtbPw8dJwbHrju/7uUv2+pvstK0TSSTH8gpnWNULodtGJk7WYJoaSkqKb0gLOa9oHUv
ET0MZKFQQz0cuw9OhlpZR+Eqzk4dEYirqglDLbM3cBT/lHKY3msrPWWqDcQuzJPnLo+qTZdEgVph
ZYq97IcRy+rajaW66ZhTn/onxWEIaDfmPuVAHzB2YSlvOgH2gYh+N9iinq6obh/Hyp7eaK2w+SqY
RlvLQEQf4bkHFkStNP2gOa8GecoSnqBP72qmHuKhGRG6yMStnZ6i+hv/cj7iv+j3Upu/xnZrbqQa
A9NQxo7JPc7A0KRlGvLNbOuSRJgKIbWqWEAd2hBIVJZ9ifI+ZKKnY6Wf9G7f2pLWnMpstw6xSqpd
jLFPz7+aZv42TiYVLC1WL2x6XyaTTT0gXjOr1BGXYa2eyKzCR1btCTBbfGk4KhI3P0yGdAPawjRX
SGNQ7R8M77Sb6gwBX6RRFNM3o8RpZ2N5i1omcxVzpichAPo0mIsd7yGi0fb1MofuyqZMxOTow/sB
XjembBVyvmuzkZ481spT73T3WbO6HSbB94RVMx3kOXkN7eEaReRdNJYkVQM1qRuaBxB/v5JG5IE6
srv2CIh2qdPdlKxvsVZB0upM54tq/qGqyw+ePjl+acFjhYD0m2EO3mhd/YV9h0ayZ3/h7EWEj3R8
jUzgpzp33uK5mH/EWKZgmmFK7YyGmhHqztnMbBx7eqME0KEBOlmY4ruIBAfsIGpTfjik0WGRmk5h
os3E8swKbbZwuMxR7F1qu7hrtkNdj3pkl+QQ87qMlUZLLX1hKQ5ly3lSuqXyCvPDEA5ZkGnu00oh
65d2iTonTNk0pPogzeo9kDw/johH64Qdb+JiQgCRZiyUQa9886L8uxtjGLRyuyF/bfSnSURntZcx
kSOTeuizBgtYZDzcsnAfVjkFoUMHI5+SMyPBA61s+irm/A2kJ3RVDgYd4xhfG2jDVYZGYyTqw1Mz
GM8pmpltbmFOaRTAstCs8iPDKp4tGNjlFPuI+gWxJ/plxavjqIBd8VY7q46+z3e9oyJE8txHLTx5
Is/hmyhyaA4aJ5TFt1CK8UKp0PMOauMA/elXY2l3sOz1ZHOsLhxCsTLvgQr0rms0WwDkHMEG43Ii
TSgpLOfRpNW3WsvOyVArgarpBF/NWDVTpm9BN/F2KKtSNBH9eMQw95xKsnaI1SCdT3H/UPDgxm87
6FoeiaxCm44257Y7+qdji0srGHDU0cIVP+yOAYwJhufNUrN7YXYnIULKJrub90nbZDuMT3SXDIud
ntClPrdvZQzcxc2+w3l2fpcd7LzqW2Ko4hkT2z0fjG8AD7y749VfSi/TTr1ukhpXd5J6E7hNk1rW
QdEG4MUTTtwEqV+MofZqN6yAObEgtxyLG1osTK+8ZoGvZQs3p/G01zEn70UJCyZts3siSJDRl+o+
Zxx/czngTq5A5qQS7RziwiJQ61EPNFO4O9S2f+iNP4OG4suqHH4+UIB2bcvDHGnfqim8Uh4RwGvY
QZtG800lNzlpMaxlFwx83xqiQB967AFoa5rat6pqvgObtDe10YbEpdHHBztSab0RhLJ/gG8dIDWE
p8oEBpCbV63vsdVGWgVJb3zKiQHKKju5emEO/gHV1D7XiBX1NNAyLmjeVZ4ZJTBmTZBhe46vW/ol
HUMOq2UaZEHsjMfab5diPFPE7WM0mN8MaQQ4h9NoARbJJRH8Nsnup+ZWW5MB9QXm3AEX1HwcbOJ1
+BYkI+C55JUTf93Gkcn6WVTUR3JG/iBDDGKt4bmZybSfYc1GkLNBkhY1pWqemyH/TSom1kwxqxRH
VXbCFk27sdCe8Tm9x65yYUpT3SLxXYHFTNpImDwQRKd+1HB2Xy8yxK7XppBfpswZDlR+xWUurEPh
ggFlnl/gY0eJlLsEkppYMFnevHZuRWHxtWtNpJIefu7QrkMCpHBQTRNrkHXsVOkk30yhcU3D5v2f
1kCuGMcIX3TFnSK78Lhxj/nqOlu1dylZjwAtxNaecbI5ZJ77i4n/gYPBcG667KnJMu0cpUTvhSms
eQPaaqhaytX0JmhCjY4xSSjP5iR/s77uDoq0PvTFtZkqZYxFuiKASWHhbllfGfC5RzeLPQS56q9q
rie0QaWyV02rOw8DwCX2GxIxK6hUndItoxWoUjpRLqk5wFky6QtV9ODNNve2JrS9Te4VDRYqqR+b
nptxjf0aC5B6Uhwv4eyWVbuurMZtyuAjYEVMnhM715a2TX4uK3WJ6Jsfdl4o/iK0GVpmN1hZibPy
BGKkXYn6agf2+8AgwvhiVb/UmfpIVtOlZzV2pA7/wjbTQct57ulqPGWZd1NqujS9qhb7IVbFQxIK
COLQ3rKZJkShmOaT5Sln+guw69LymvfGvowK42CrWIFZEmKwrD1KhBAimU7n9aSnCh60HDe6hqxr
H4FU8Dsz+dLRU7xaLbFPFibQpcGVYDN0vCCWarZFhzlBGKHOrFH9nnkxacJ5cGQjD3Zno3ZrdbhG
S4Mk77tfdTKGV1FHDz0a73ESeu+i15Aol4BbOO/imqvdboPz8wJ2UD+VwGRROZjFAUSysTOcHJ0c
aHKmvg3ewaoJ+swAIgIIYqcYKfH1cmMrvf6ML/13NTFjjbpSBJCih4sHAe1gMSiDbaT9UTrVuDpd
sZuHtrljo4exlCSnma10K1p3OJQ24/NsGW7HYa7dFFgmXRVfakZeCCFVIgltVZwqx5se8ZyebPoz
Sjzdp85+q2vlCsMBFK5DesDgkQ0oNHntU88EwhsNVyfK70rTqlt7WZBEDUz7Yh6+zEO8d0awUxPm
qQKD1CY0B/1t4pDo9XbyOrY9g9/RuTWd3nz3inHfmvlPXfdwkDb6S2MpySELUVHoHqjkwhiKp8Gm
IunHiAzCOtxV3gyIFCoBzYrygfzSOIYte0NeL4lKqLzS3k53WBMJ22m81EdLuSwZJsgmjDw7HQGd
M15x4SCKqvQdMULhAVSISS+LwfnUkmaF2ZHV+lKUpJqWniJMXXvGl0za6/bQxIgv4dIsrKLp1bAA
toWM+RkYhPpOpHgx+uwUCnhSeuj6cCrCIB20gQkGFgZgSAnzO/WHRwVlNS3fcVZ/HbNMOQ2WnkIh
YRhS71yzJUF4sSS4LosXIgJs9tcI8loUfeBFG09e+hxxuLjFCuBJqW8tgyW5mwmkPLFX7ORCqeiG
kuP+nJP5yVJvyxxF2YO8PEVpl22dckovrrwrMsaQW0m45DH8Z7cj1KIk7tBNlCMjeAM10wyyIiQb
yq2Y2XeF6ZyynkjePBv0PYlHuEojc88eDYipZUdtmeWFyl0vBaOr1txFqTqc1czdWHDL3AV2J+Jj
vRxmJ2mCYnTiOqjG5gX0FoxM52owwj+g88b+V5r7v/01tXtOPSrqtvbI2pxZLrRKnu7nMvwi65b0
TCgAGzOvu7sxPTgbJRelc76uLRjsyObWinXtkH0zqlxjhosgqNr27G6zKRgijqrfRdkQKO3vpLVy
2qmT+SjH8ZdVEJqDpXrXpSpK/RxmkSOsF6sriRioLGQTjaQ6qDywLZo8ZnXLmhWUOV3S+g8f+8lo
krcCko/f0TIFtgccpayxFPew/rYktSpBHKrfey1NfTfKVF8vCJ/BYs22E5f2XR/UUyLNvYAbENSI
uH17Lue9EofNQXcq2n8OlbVh1Pkz/uY3d0yePQFiKYpggJsjBYitjsVe9SpzXxUk28GGPtcMEdSb
SfjMyaqN3wMSi4tWWL6AIwibEPVEooL4Qn87bdNCETjdOMMlVCr+nJD93AwaTH53KTBGNI5dbV1j
WPjnNAvvU6nuXaeyfkz1VZ9j3NgFfaQixX1ipfOvTMHAWagD21M7N8chAaigDdXvVQwfCvcDCEX3
ZUOvCt6i5YaByofcxezwd3uSvqWDOBDTn9motpIVE+I4czyM2gcFV3LvZ52+Xyvyq+FWj9FOaDZW
ubFPK+SpGXvzlm4zwTlDe60m92JFWvlM31bfakRa+1RTb33aJAHjZtQDieVeEBx9M+u6PTcQO1E9
m8muBZBDOmje72TToXhwBaMPkAF2aG+lWqBJSqtzOA4qk21IeY4Xxa+SkQRSXfQhZbXw0W3LR1U8
HDpVu8x5bV5DZNGEkU6mfIHbXh+tuI32tJVITV1aj2kE3FLpH3om6NIrUI/MPv3asBi+pLbyPobM
X1w0n+coq+9dsogXPcXH3s8AdtKi0+TBMkmd83qRKybbXFc8505ooNw0f8esUREOo57bTEr5Q6Y3
quTqUma2+JIlhCWG8a7UYuwNZea91qb3krMjnCPAc/BSl706oxknclpcWdzfUcJ1d4yZgReqGIsR
Dbq0XRVMNo6X/2m8UYXOOHMi6+qrkRXqmSELSNkZAFaM3/pkofnXMuXS5EP+log0e2o/9IWzkFTZ
G2dn7VJK6JdtE5iKnr6oKOt3hSYZ2WimJIGnJTMt6wKimV1EHC3swqW3oLXPLFGUgwpfK5gTFIYx
8w/VbZOD+kvESnxuRo72maG8lD23dDDnste8qyyyo1IB1WqUtjlhgPueNIO70wqCnCu3STeTS5c3
ETqICw1ZRCkOeBzoYcW6sc30ZkvDJjnIFMSTBQT+MJo1ciGJR1wWrrsdbQzpLEZskmSbF7UzRDBp
wDFjw3kuHRkYPVq9ytVuRZl97+dFQTPW3XMJoamcAOenrNXOdWW5x7SkUaglVX/GwB9UQlfvEBre
+QrqnTlTgktDexgxH79kQrlF3F7sGzcFqVTCmzCoiAM0ui3Ztvs6FhWSPVu/yFz5UKbRDkq3nvdo
gMt9nbz3USEOGL8lhEl7pLGaXMMyi7dRPvaX3CXmNRQDduvsw6tKP3H14kfK0RTAY+vj+ImuddZP
O6As6d7SUo5GdlL5sEvqjTJpxldrpDmc9V8ILApPeae8GnVf37qI45ZjamEAcMyPhTc/tWIsH6H4
UzKUB5nP6oKWj3zYcZjeRYZp3ym/tmrdnSosY0jzVGQ0wDfQyJb9dSiBaIwW6wcCbbVptK6Yjqwr
+JCfBeSBY+VK5c6w/4VoEW1Lu669iQkDNsxVmkEvnHO8jQTaee70XdhhwVZwaZJH+EzfO3tRlD+5
7KuAmeEIiJSlzlRnF0Fn5JqrOUqcCDpqBorkYmfGPTWr6u5pTnHLu7e/N/SR7QJJ9lZJEOzZZumc
FQPBqlJO5i4xyergtFO9JvrERqJF48XoLbAYg6w3Uzs7h9VwoU9UUHrHipJRURW4KvLGFERGMzKy
0iOlukwy/TIsyCFVUx8VA6suHuzdX1BcrbV0ovTDulLkI6D6TZWD0/ULgo/jvWv1CGxtJ9CTedg6
qgxZo9O8E6l4YJAuOHI8tbEm7rwDKnRQN/mk57ssrMQOzW9Q8WNtqWk0H3Woc7Xn5sdcpONeDEg4
mkiz92abfYuW44njhOW26ZWnqBtheY5SHNAxKj5lpHMYZUMLeHjKS2O6MjcgeWASMWMOs32qO077
E2nvngl1s1wq1pKyGEkMQO+BkwPNLnej4L/YlD1wirEDBqbYNJ84DzdahyYLXEkadufGGrxdVyOb
G0f8ZnwmNIn9GLgDDblIaO9jxbKsmX7SwMwO0pTxPpwKd6vVrUOUL3J+Q++NSz1p51qd0zvr5Jql
QAIFMbaYRZR1hVk0ouHaW9orDf2RTjc91oPlTPLVTM30KeKQRZwDohZHvkydxSPUxEVXpm3HeinP
Em0XzvqF5gJGo1RhRFJJ1w9bOL81FhqpxfqrQ9BMj4S3oJlJpUGbd3Lr37aRmeCvHAjVcMRoxPmZ
ktjfDTyKji22Dp4SDkyDe9aWg2fhqMNB5XdTGn3b1tKm+NMyvwXBddArwpLyArgUaxQ4GBYa6cU+
mdAiZIh1qqImfYz0M7a2oNXbQWE41cgtmGnatxochj+z4LoAxPoS2t9FZPfv/FhvyeQCo0/aaWPB
vaMNJ1h3qrG5j039bTSqDxOo+y10Ax3aIutnFkArsB015/McY0gWbVBaQ/1Nhw0/FclLoU/lThns
/jFXxdEkEY3ohHy7TuaynF291ib30GtkFpj6QshudO2mEz3hyNcB8ClW5tzjAJnLOzkaCLTs6Zvl
GnxILyTy2DgorJQuufmhIMcNwG76DCUaTpuDQ75nFG1lbsfnvlI5ciwxBQVsZTfGPVJqPWPiZp52
Sbtkr0YomPOZ0D2SC2qiz2nB9hORpeP0eAV2qp8tEyxh+k7p1PiImVNOyK26G+z5QPwXo5KFzwLF
9g2ptDh7ppjOkkmR6CwDLF7WkDFQFgFsjg/HiMqzqhvFeb1WAZ8+T5n2HjVtvQ+Naj5FJhfrNTH/
h73zWrLU2LboF6HAm1c225f31S9EdasKk3iXwNffASWpWn0UR3He7wuxvYUkc605xzRwhioA+tOs
vXQUCts2RtvOQifQaOG00XVkY+4Chh/78k5iH6KTzN8MCBhZIilofukU+BUEQbJgPRa6Fzb2JgKk
ORbxeNnQvl/tZQXt1fs5/YEQ6xrqlP3asl6JPe21Gp3+Di5hdQbXivldVtCfFIf8rMVUkFAMbAGB
6kMnb430G7JE674zxd6cvAGBWa9u8nNZtX2glbpOSvJHmeQvMTP/Pe0HqrqY8Tkpz86Oue2Jlhnz
rzw5JdH4Yqo5w1wM49VzDRaRefq26iOAy1Kelkl9CR01AgcIHdOTBYVM1632bjw8xF6qXygxIyVl
qLeeD5Ki1fNRU3xonUXCuMVh3KjgMkOlO5M98pRr490CcISiWP5IEzgTWqgEk25pgCmsSzN0y6Dt
cO96JpS6ZGJh6A4EApvK2Qvzi6qPRCArbLxmyazb6HrsGl55omf8GOF7PzFNsoOOLjfVU84OnTP7
q052aPSrpJqM3ZqmW8C4oR2YdRuCilpwLrDJ0Xe7uzanepJIQ9lMBaAPp3roFzhp5DJKFGqI8Zzu
1CYlZHcj+jzy25GCeeORGB9L4m2HBl5xmwOI6kVp3SaJnaFPtY7pJRrI8NFo4ZYBMBs3no0iJXEy
aqPF9IY0vD6o1ilSFPuSUhbTfl3ZJgBcHuE0QT1EF8V5c5/Tecn7tkb17ia4LqnpzpbFeWAqDwir
5EEiQShiCs/1cDCkqh6U/DtGl3I/lMl1TEHWx1nSHtrW3gJT2Ys+dX7IA2ErBAPI/q7Um2s3lk3Q
WArgtZ76J2AJ208EwTux8DRm2rp2XQ/dZWpiW87Ll5ySGlxCgEaVVsEjrJxuJ0NWeQ6iickDjn7w
sg7fi+2MuzHyRhR9eXY5Fv2PMdWoS4biaEzOY60tyZygUP3RTHGLd7ncdhWpWPQtsAiCarZdT7tk
gXLbhFpzqqzmNTLUK71s85vO0gFFyeiSaOObqY9nCrVZGDAQAmWMMNSrhUo/jP4T679F8yivFNNR
j83c3q1+gs7UHhB4lseuY15kmul92pTDYS7sp850MpbWgKTNEiyx5EyRxwKI4uQRrhBKbHp0nTZ2
phkXRde9RU3dkUIBcW1GtbP68v6fiPKvRBR1cdr/lcr7H0SUp/cmL4vu7ziU9Tl/4FAc7TeT1rVn
G/SLcLobAFb+wKE4xm+mwb/t2KZm43e0eac/mSjWb0RfmhpddUcFfgIt5U8kiv6bo9PLWaI48Ucu
eJX/AYnyd8uspXuWRbwm7HzDNByCA3+J2IQ23c8JiuZDZHs/3GVcS25nTaKSiZjP//TD/APg5BfP
umWSUGzwTU3GctJIDPXX1Ml+qHWjjMIDQ4HY6W7P4m4glg35S7KF5NOov7dgrHuxrVUWoIX7Qtja
Mcs5sSdD/i138lOZlZbfSNCKkkgvMU4RQTULHKBIHinuP1SZyRTdJoYxs0jmYCYT9A0mdVNQxh3B
f6VWckGC6EEyxG2VAQbzoDQ3//2LOhBufjIif35Ri9hYWpWsNfh7/25ijZmwjYZwvcMUmYexo4Jt
pC5Sr8RifKHfqTGhsxL9h6lmH1lCq3JssCRQYewAXW6TqqOinB9iNf8gfe8iy0iQQcXGPK+xtqKg
NjPZMAt1yHIMQtJvcu1ZgDs86YyroB501zgONlbKOTJ1CIEUtiM0V2kF4wuBU18aJwWBD/k06VOC
yOOUUV8CT1XkclPRAIQRGgdZQ1mVdgaflDYJqD9YZRJ2DS4vpQBk1r1Mtd36cVQfYld7LJKJwJml
f+R66SF1SePwDKYh0kk+WJkeikpSSOIPiFtDBLqP7e29zuoboUYftqDROovkvuqxbshx2PC1GMNN
8VrWiH9Cb3hDwZ5uiECQ/2I4dv5uOP78rxyT/wkpmsUR+stOSZpBRYzN7B3imPULIWsPqSG+eR1h
LwUN30Iw62iKHkSCmVrBAOFQlI0MZts6tAhB/LAHG5thshIElzkQ52na2NsQ1kIAuhSHaAF9sHZf
xtamp2rqZAYOk5/G5FyGdKWbCsJGk3XRzp1uteeBgDjWkwmwUI/ZQQKzj9kcSVUl+309oKKSsPVm
0/ue0R4/GU39ksXFBate1l4JViHoqNT7xDnXqyemezd5yY7njMIX03CRaOJba7HSb6d2h1SPJJ6J
PhoFz6uUMnOvE6rmbLIxRzTTDpRWCaXgAVhZ+BfNgjAvLKW3qiZV4h5ADcWY3D2S9BwzQ18pPtxG
4Ba17nKPPeZfjql/OKSgbnjQoVxO/Csk4id0U2safT850jskRiWDBhEdREtr2mksBzt9mY6+/Pc3
1P7pICa+22AXsQAB/UrYsAatzVm5eAdjNM4kPt4AvaY7uhwMgJmfq6S4MhQBP8ftX8TEHpyU/MNO
qYttX7jHJok+kLxEdXQY+tf//tn+aZ+F/eGyt6A08X5l++gaxHtoR97BQSpBF2oPJJGMW50PgYrB
2vQl/RF0Vv/yH/zD2y5sBcMixBVGz6+IGa/RdTeTintAs/UxWu4DbUIiUcv0o637kKU7OpTWffjv
31VT/46IWY9QlO/0znFmGv95jkojTfckB+5B7eBfJNF1JIHnxTK7CIHGb5yK9GdzEMTUPIat8yBS
UHv1qMPYdNQPTfPO+UDpCNc7o3+M5oG6cp0yyIRwBvYLuoVkrv3kOaj4UsqCfJBsUyFcDjI7vzFb
cK3ZlDwXjXJbmDZOHH7qiY5dIEjrqXlfijyYCjPT3qWV7Ng3b2yjlIFjt6RHZvkRKFnrRwYoMdhd
5bdowhbg0HtFBTDWdKJZ1cBW9W23+dGpj6ISMgh7Cb2dtpoFzsSfa+cbcay4tflktO1FIGqkFKEn
aEe75seIDEMLsY6lSTcgjRu3rshAh/u9vTpq2C2zcb4wI04GqgkGfeJvqyiA42P3kxG4L9GkD8ZQ
PhIXyGM5tfreNN05HeecWkFVCVH1gUIZH8zjx6XU92JjW0YYxNkB/hNOtrrA/LRT3VgcGgr0ZY80
ejSR0mVN/i9AAk0H+/bLCRYphQYQxtEd1/Y8azl2fxoNyI7MmGs34yHy9MGXdCYKKMTTPKPNbEvS
l27xGE+sPKmMG1iTYhIa8GcpGOOj4zSCxweNC04BUk4Bh9FVD5qLbjHL036Xp5yIQhZSCOo3EiWj
j742uiAb8bFPiWXVl7UQAm0GdKgR+B1jE3V1Qc0SmdcPVlY1BenF2ZTTSnSJ3iIxYlmiW+QQORuM
6S5nkIgQkXz6oOp7cvREDUzL+16yLIjlnVfKepcMGoKTttvDCaHJMps0fFprE4bTw1jhJmTMotNo
+y1+wWq+N9T4ggivOxeoKXrUxvCrUixGE/3F6zMJdNPZWSSTk9ZEHlKX4mlzIdvi7HihPEhg/Exe
RK9NO6iu/Q6j7rNNdtrYxNPezY3Hdi5fw5Lsu6a1nhuyJP08S4hEoRhUR4t5WIHc7ly4Gbl5dqvA
fetpw4RJMHTOLe8LK8XxQGs0xy53p6VjcG+k1UEH1+2qGPBtIS+bCaidyy+Ei9Pamk+dJCRzrIe7
orY+SIcs9zm1k6IChqJV9KJth88dpjFALRybjoWvyBYwsr20wnSm89x42oyhztlpRgcAFTybSrFI
I/n1KLNS6PSOSsTkq6JnhJBsA2wl3ej29MbUzIWxiqOtmzBN1gZ5OySCTtRq/ZlqxZKUcuoje7hu
2yohbCzBiU5Fvk6NEmAAuSYFchs/qbA4Z42JKTM1mAIaObJNgWAYu/S5KSyCIpaTswGc1c2WmpVZ
xYHQ8pfJQve20ILnKLtPrRrPSHVEcKlvajGRswDWJ8eGkNWw2EPkfY61j012BvSwAW2+nknuKNjt
DrXqMXsCOLDRJ+8WUXGF9nm4j1oUfdSkH4EDYIbSjFv6+MRmttBvWx1wAu5FwctwKrH3tPOfrNq6
slV0aa0WKwxDxr5QObvU5M4GQo/0vRpTiLdoK5bJY0FtLNXg48hSBfybVY8jqd3o9jKis8bSIIAV
InSuNwcgKMwhBMYNT2GNHpNtFJEl7RYTI8oUxxCQneuSqtQcG2RbwURRlDew27dMWsE607lJDApD
zZjXvhYOxG8Vd5HK/583qnpGpH5qWWrrAzNUzB0+VbicXD3l3ggZmeeCIdYkBqIl7ipLk9vUJXC4
deUdzNl+0/dKTAIZcblNG/u2xlFNb/kwiQQcvz++Ghw2/ijIdg5RLQA3vxQp9mGR7+u6fG2MJSMy
0elo5xMRGmEV0tcz3rzuBAjm95rR5thIjmM09oA5wisS2+8L1zre7qQHqn2i7OwqxSUS/Z1NL7ly
YhAww3sNhoWidXhgZLtqx3Nv169d3T94rf5NmCdRz6d60iHUe2W6KFVTusOEaMyOfEYIFfRdyKQb
QyBqGTj7Mz+C0/jpAPZ8IpWhikl7zdCa6Jn3JlwqgZYY7zNvJpjAIU3XyG3fKQeUcwz1FLL0645I
14BIQODbIox8wGggZpEJqzb8vyy7GIrwQSr5RhIkdDW0Ea0CPSOKmF8nNp8qVeYXeUNCgGJXKCuk
fPbw4PsKBKDbSvGKg1O2pOhq9a0ZkW5esjoQaQybipYCTJCQdaMPvpgOuw6KOKOZ6/Oaj65sW1Yf
w10NgT0lqIvRkFym2uweHa+4VRaXlkHuU4HKOJVAMjvX3daIdzft7DxSCaK4VeQmeYeAEiGtV4hv
wDy0CAzdLs622sJTh8n9FiYPDcCKDUCNXRwbt0WkwuWHMmMb+240Vwn/g4Mbfkwb+yQQ7TAohB0M
bZgencBPPtT06xzTAVRtGEwlYR9I+Ygyw/JbHbucN6PM146JLDndTso+IQzZxyH3XUm+cZS32zCV
aWB53lPferejxrk6ApXUVs3eRIWwCMIi/1Zt8uhot/le1ImzXfTsQVzVwKSHfqfm6oXqsvJjHolT
rcfMOBsvlWe+Uj/WK+R9bsl5Mxn6s2UXp8qIfkApwwzzg4iM0c9rMKTMph7RgCQoVas0qCx50sP2
WSW/L8yTg03yAJh25UnYMxY1DYclhhjoSaM49Kr5MjTTQ87w4k8ZhDFnLPzOQYw9eIGQLCNFduo9
5yNNSbKz3IYPOpTP0oN75iyxomR4l0b8EkYvFPAzchXBr5i0cw1vr1XkOHWxTpOK58opicis63ct
/qCJ/CPYZ0wNpGZNG1StM1g/qJjyObbRMDeKm/pDCmagAVdFTjEZC4RkLz7BQ+HBAoKXQ1mWMbcT
HxYKCURTQh60SXsu5zgKatXa6rWpbVXEvTA6cmoRasMfTCxX432My5vNbsmhFmVPcdUBVanwpNTR
Y6yzXEPDpqXytVNgYIbOix5p1ovS3KaJepdjX98qTgf2TZkRZpMC5RdNngP7U6hoJwGNSOyNgztu
rSqjzelp73GqNqd+eis6+0ZKuNwOVYSjUo0vJD1fdHF4GtDDgsOLad0ojxOq4+OoosyQ1YAENRdb
zcQRzWkgo4hq3ogKjF5xNBulPimsXMmmDG1L3asLO4MFYPO5oaxOjHcJn7+zrVumq/OuNFB4u2LK
N/2sUNcZAbuoJAYf+br9aYQuelovfW2ipUCRp6IP1H6QAIPC+TS4QPwhAexBEFcnI1OrE3YMe9fN
5RXWuJk8HFzoKXjqzWJ7Wn7L/uR2uoOxa9zXFlJO1ztHbg4kM+uuYpxKjJ3FU4MdbFc0XXdKQp0z
h0REGTsxnKSUVAFDv6ws9ZJgcaKa9YpJpX6Z6rT9RP7ILs5p1xQGCcpo7PuI2Yg1dH6t5GKRkp7B
6O3qFjZ8pIj3vklu5EyOA+ecd0vLLh0Apwlrj3mKbsJwvGSaRKXeiW9k2T4WrYDwmJxz5D2NHM9Y
fgJQym9ub38zT+6y/BywgPR5+a5nKCk7daPpGPdKx/HoiqBHdRfCq815vSc0MXtnDnUe6mWaYsZB
qs6c+iiGudAAmwnADLoYBtOOd5kRxW8rL//Gug+Jk9oDfjT6Yjs45MISOrG4BtAtdXphEk6eDacK
M9NiZ17t07Y+hltynZ5sZkInRIclP/JRE61FUDaHqJKUCa04qPHrpiCjCMwKkDApQ/SJ7LJoMfcm
UrE9RZqabo5AoJrkKKrqpnxIRfejXWAp67+7Xlr3lWSmCZxMIfNsgF/xfnV/f/nAXbNH0Vrb+Rbm
yQbf0IOtY8a1cGfpZQ72A/tq0qivuJkYM4biKUQ8RTQJgSmp+ECh/MCC6UCM20JYsC70Lnr0wP/t
J9vj86oWChbOboWad8ByopM7Ud+JOsnCdeh6MiQF8l0mcQkKnU3N1G1jAhlU1MLaWvr8uzlJ9HzU
MLvURXWDeCRCueCW+CiqhIThpn9h1cb0SFXUrT1f2iBzUu4wGDe30mZ5QuwKje/0g/Yr46WlvI9L
PgWmG2p4On7CasRLNedMbphinhyWl40TciBOk76t7Q+xnNaX0t+6SAyrdFPZ6GzMvDusmsV1yT0P
vDZar8nPh+5Y6ViexuXtktAA5zNtPZcA6aWEt5a5lNx7qNXsWz3PzGsF2VFqlv5oQ/FhQsxygJzY
I98vba5iVcEIGWV4KVU1Jq5XvUt1xOeh5EEOAsthKH2v5OyKwLIArEGCc4+auEo00gKieYcUZTN0
2hxothcHtn4TdgMhzBNTuDSp3twOAkVTHNLJdDaNIQ5O1r/lNsJDwruPGSXyCz2BfZuB6Uedhl2D
DDdblweHemr31pasoJY9ZpxjgqKXOqY969s83oHUpBnX0VG2rDFAcZpsIuixlBH4K92Qfz/FHXgc
LY7xfikrSjKb+Frjbec0v4f2AgqQgCWJNfXDgUKFnbbPANb2zkSFw1LLJ61HqmvWITUMIc8NlIAg
o1O1kahCS4NJEzX3As+XQwNW4UOher4ZB4Bl517j4F7/npiRJomTbmOH6beOP4LsEdg8KqeylMqg
tMrr1IMwItRZ0rCVdzMtbnji9NMsYRB77N6qFoWTBDmHD/r0TknwNo3e0qbiV8H+kuG/TF6TPrlV
Qmq9614nxhhZmTogZWJ2golmw7WPeWb+EMOyWAoh5CBgraFn7i8xuPQfVJLZ3IcsNZEgL/exaqvZ
oci7xl7EWxnxsqReKjFObt02jfkjq6gNeSFmEVV9TxT1CvJtTNA63lZvt/6kSQpuz0g2S6FyijhG
rSJBg8urleKNuS2xS/OAGS1f6rgo33y7RdXNDr6VnbgnH/wqRVqyHUrWcnliun6vZjp6AkhnUa5d
ZpU4FBQbfIsTxXZmh/fHjv91LW4XFOOobMsj+BDod1R4FBvcfIns95DPOfMFtHf6SGG4rBC5ad3S
H54EZSMy5vpO1tiq02+RSRVGUy4GjaJEk5agesw7OMRiR/me03Hs4L/S0BgqICYxqu480NNo9ovu
4IX3McJ9NLIzBy1BKSy/CqDegZWWAjURKwU00keScI+NYr1EtB5YFVTbuoCtFonvEuXqUfSo9DJ3
/shVfIbswBZp8OQvLADkEOASOXFzwZvg/r7RGvUWS/M+N6jOqSllpZl4TupClCzY8ahfkCkszmtP
JlPSD8or/M3SfcCBc4UB/bYN2W2ZQLUZgW1OBbmRDGB/3cdmswDVlho7jXRpDt1G36p9fdu2wOXi
UnyoMyMt2lSDodJXoWiRlYJ/p4c2r0MTDijYq3kNiSvxcOtlQa4S9Aeu+ziJQfgqxDoGmfZHGIaX
SxU3FBddPd3FQ/SsEjMH20InPoxYPm9olzoas+BocI92aMUoHVlQtaJ9ryvRbKYkPlsadsqKHt8h
NSmQkqx1UBhTNjGMX+oPtNryaGjp5KPHl8kdWtG3ph5OnGKD0EQIPUUXnizxaXKgoMNjljiyzGnN
KdzrnXIdeYccZkBZHxqVfDjgWMKU+6iqyiOdgufE7G7Vlog4KlKavpiVXEwV5PqVYB1i/o8nm7DA
TR8BvJT2a6NlNDqy6dFG+KblzttA2jbgQ0zymmJudGZwtXG0NaaFSZpQisLS2rC+qfT0uSJrakNW
yzfHkorfDuI4YGcGXMq6ptAG4gUHCFw2jENPP1id/gBmA0l9AlY9u8IdcduXKk6SPLmYPcxaIeGq
HpCVc13a37U+e0EreZFjNt0ifE23acb+6KhFEKrzwLnIetHCOdrJtr5SPBPo35Sk53yGWaSQm2J2
/cBMWJRnvAfDye5uP4V/CQ6oOYeSZhnv6L1qSPnQZLfUmWPcZX8qdCIVQ/NP1xsyvbOaNEulLV0s
CFqzN5ToDrHOfNJy7GUOvKDNsGh6WtC0jCV1gBOSguisqqcyNiZiqwDIQJXhuheH15qhl77oXaw3
uVFchDRkZ0he9OpwLVMs8ONEj7aFBIgpcYVNioHSQggsgZwxNSQJkX5aL60bLBB0TDl3b7Nu0k/r
JiS8mDUuwKguFsbnbesdM/Q5av4j3gLqhA1cyjQy7qPeSC4qbGOyzjnyRElkOGWRQxHSn6RkytK4
Pfacjqyz6vFGJWdtPyxSMrf+2lhelfiG2Y/buKyLs2I2p7U18P+ihH8RJegGXamfuij/IUq4eh/e
fn/7WZPwx1P+imgxf1MNw2aBbDr4kjwa1H9FtNB++VOEoBPMgv3So6m1eBddyvB/qBAM9AmQ8LiV
JpTuWpr9v6gQtEW18LeKvmrTJ6etRzMLqYROYfHvFf24M5EgN5VxGUeYkwca3U5jpBQzysGP4j7b
JCAEMVEw4MZvfU9kRCdixI1Mof1Zbx5DdjF/sKJxZ0OFLTodzjjVIKUpd52tzUxQKGehMqK6pI1v
WjzAG5Xttu+ZMktz9me1LVnDzAeSD2Cljs5jk4fMZEncJeB7aZkSn6S5p0ZE7SXJV3TeLYqazWIB
mZPU9NV54dRQKgD0RhJDfdFY5oNLmXBPb4wgCoayjYqRawuA+Kh2inrSKqvcafQRkIE3D4gxweKo
5bPhyZ1RgBt1w/bo9WiijEFii1Y44btmfR07GOgmq8m2+C5+OIoXbcMQN14iHe0c6uYpU/v8RsHz
g/NcBp6O1pQ6IUNFmt0qpsDKmRM8qavPPfCdVJvPnpUdyjCqXsuyvUmQXsxVHAdyqDWypeTJBTSP
BS9qtyNrRYE4E74duBzsLWgrWYvM2p0XsTZfn2GTKQuNm5WajigjgI7jBXacMVNrU957ZCbQpAPd
N3FDnmKFqSBvt5zKkTwyduq7sjb5sauPvtdOTan2m7ijABclxW42inDnmb/bzPc3LYTVLAY/K4UX
XiXlxtbO89Ra11Lt8m0hrs26WwEtTMc9+eG08nW00LopIRGnKS4EjzlEQmJGkFJPR3Cb0cnF8nac
Q3NHjB4KwoLzk+MIzGU4OUEnQIs1e29TqpizzW7Hsnyrdy6n6j4Hg+FE2Ic6lQU1pPdgULQbLEwg
PaYm3bqNd2kTyYeeQhjbLPKszTCcwpsIZfFlhrMrWH6bEqHxA6iGCkGXj4KsYl42cBy4U7+PSlIo
A0fPspuqVs+hVXYXzr2ri+gQtWW+sfsPq8FKWWvl9yJBm9mqVHT01KMxia4OGKn6DFwb1o6L6r0Q
4XnGynSs5ETxlWLFMAzGldFStM8XAohRkyMvjWdRAaqInANeLuZqGlmrjmecUwPxQhES9KyZkJXN
hCWwzRrHYyoEJVetgjBHHxdT20a1l9P3GodLWIy+THpsoglMxEERY2DXxsKBYv1H/pwfAmi64VMf
XKCpfiQzUEYD6WCZKJ7Jd2sBJ5cF/bMHI4v717ov7rOoeFRVZQjKgTRzLxkhYozncZDRmekK07m4
AZOTQB2YNDlThsC2aEWN8qYYyaW2iIgy1YP5ojGGuCFkXkU5gvpTr5qkh3IwKw6y2/xZd/LyMmcd
GlQUv2GqpNY+C2PjivrRBaLp/LAMVwUCSULtomiGrJNpl53q9u91X5UXjhpeUOsbMCJRdMS6Ep8R
HzE71OMyUJWuvEyw1DM1L191qwrPUY3lTI5tBEhe1KfQ7QzfnohwILQiu6aC0B5sJwmPSWVi0KLs
yJJycDcgOofA6pRha7VEx7L46VnQU04Mm8JB6jQSB61Z2r5BMh6AAMNTFYZPXWemD5SONmXtYhbW
QUbSkHFPpaoABmshoBhXHebrHYCuZa5N2HuZ5hcxHIfPTZampGqGx9YhfLzgL1dsVoea7Lprzxjf
26Sw7kWEDD5Puy3Ok+HMAjiwrK461ar9bVIqc+9G+Zmxn6qtGeI60jBdaQXI23WDv6Y99XErCWpc
Lq7X10tAfwZmHW7/5/3TRCFvvb7e/3X185HrjU7j8UrrXT9dXO8aLZLq2lG7WV9ifch6+y+v2Buw
+gyBQvZNXxPRNfjBHgwSJFQLku/zIjnEUIWX6+ulfnnQuvl6Dp38FM368kAXmQFqrr9e7us5X7et
z17voLViIjyyQoQIWU8E3vIS//wJlPVzrQ/4fLv1VX66+Pm09V0+LxL+e+ZwJ1/7rw//00t/fbB/
/K6fj/zle67PGZuw3IygEjZfr/v1uLYZ7idSaHe/vtXnF/z66l9PWS/9+vD1xp++3frWP33Sr6d/
PvOnl19/AgI6aYt9fcIKnEVgtRn5qKw/Z3rkf/6Npl2DCV9f/6cPsd7/9RvRRqGcZxHDpI2vkTUg
OVz+qs9HQRT2BWvmvKOSZIsOtzTeeOuSMoMGSzAy8bMk/a4eq9tc0UAnT/CTIQjASh2LhZW63vp1
V9foGfRFQlaWR3/dvl6ylievr/B17+ertBH4JZwCf70i5Fxs9wZQklrUZwmDVU2bUzK4FZmQy0Ws
uvUf16eEpUZcJKDgv24swqVYUD5/PmW9Y30esbrablTlNYx2j3FAsetTlHulti2mmaE/RnJDXb4W
1POnFsr3eqkxlxp/b1D+6gij1nPSbWCme+FIkC/H+3qIVutQUOlXeqfr/L7lufHmJRqc/4w5cHF0
W4q97fDutO+M5OTZFtO3DA88dHUHCjZkweI0LUjZdWMDIP/Hq1+PW5/GvwEUABNgBZrnMI7VeWxb
52iy5E/U8XsRe82uaVoEMR49bEq98jXM7fsy5DSf2O2CCGJ/+qqPr1frESmT3RWHSe4NpjgnN+vt
k+op9gnFJloKSG/Lil2iQWDTLhu3xHFPm3KgtVEuCcc99gWHpa66XFqvVog89oNbHhUoQOd1I0sU
RBGWyk05aApkiMYtzm1G/AxTNzdY8aTrxsGjostwcYhR3R//2vSJ8lFpltxWZVVSmg2NZG+P9g0K
3QRkx6yDSUPjNFJBtLMQDh9CRMWaqVWZnjNvCsUyECmVIhhmJpvdYmvEHGScHIfYIiUCgZjLVA1i
QyeZtEH4qkoN9MBQv2qVfQn9u+Z0xl+VwqzBtHqEiQ/ABQcWqes1rggZ2/A7jS1IKO3kKfgTIPM5
Jv4WYiiZ+i3U1ZUwvF6S+IkbwyiRC3A7CjLkG5pabgvWLSc4DTpnLOWPS54dM8kqLQiYxvD5H7Bn
wzGJ+jrbMAEAyLv8/s6ykZ0LjTS7Q3MDHWuFn4Nq5NSVGQe1buV+/Qwr9Visqa9ywSKv17O5YGrA
NG9tqegLMNZi2Z0f6FnRDEkIn1hhuV6OavNr88kSNnLzCieytvsEIwMD59mTi4RBBUN9SGmAmEtv
5msHXC/9chsYxQybKIY6dxkNPWcxT0a7lllg5hvYcE/68pV+uk6kY0J/G3MxPjMGF3v53p9fZ8E5
Z8tm/cpeJVM/J+EkWPep9eutO1w+L0jvz/9h2dvccClvqscVZ7t+4fXS12a9rROKviUI7+Wr58P6
ERbeSv11Fxr02ggaGwpYQ9fWwdqVWneh9dLXZv0N1qucTZiupubBWgIFjGUTkdD0ufm6OmXqq4wi
aCKTetMlkINRxDByfV40zNGjn2CZ1AT7+qQvndN03auXzS9XS/qpuRGF+25ppfaa/HkDVYTpznIb
oIZ6z25xcqVBG0dI/b0j15kUI8ID1k0ct9V2JNLGb+s6PJhmscc191ElhDu0Sl2c1t9vYI72eWm9
7etqlxWnVm+0YwjPft9bgG9FwQE8IwCYpNOc7d4GWVulFTIKHYtPhMwGJSUK9OX7mRzSVonzE94Y
HTGcvbmvRXoW6IBzOLLQ5+gKED2zCQZVv3ZD3NP64NgLpwHX5aT3AXLqDGZNehEl6YOUXbKN2goB
RmNSZV2+QC8WqEe4DOiubh/W7/N5FCgQkoqBRiZo6QBXW3TuIS408NwP697RGbnYjXH2IJYUhM9/
ern0tTM4Ncg5874Yi2JDhIcajMvayMzeRg0FvYeC6+wsG4XFoFJ3YkNoTHPq1rOaJ5NTVm2KyPNO
NlPrAxz23RD3T33lKbuoySj5ZzQL6iFuKLARIoo7jEi6mHS7DoTA3mkrCEhKszFnR+E4z2jdWWYZ
THXfIzFVSWRA5OmTxEGI+qwL3AL0Dar2iM+4Z0EgPbSnDBYIo8sTCZgktqzXtRAhuSc41WIEC09F
QX/JXGj0YMzak7pMsMflrOroBivVXnkCkE2xYLii1zBsnda7cVMAA+RQPEh7b7DsxZS9vLoJA5Tz
LZyW9X3kXBobkgERHQaR0xBEMxJd0nXMdOwyyMkWgpXKeb6VTXUCjKXskk67qKiSQoJfblvvndN4
RHTYPcQ9Y808R49hmIW7tCO0rjW/z6YynfQ20s7ICJyElxsLIU9JPTxaSqvTPUG832fUyzFHttv1
gxVu2u57oV+UXnndUBfYqrPDLPwjBjR6juvhRQOgu3Vltw0jqe8Gl37+6NWUIBgp100BPzTzW/Xd
bDkW3WZYspLu3bBODsR9l8gH4BB0n5f6SaD58rTuhI7BPjrDNQA4ytcxUaUFY8m2QPyPlHd5AEfv
UdhvztD0uy6V1qL0QkKZoHwOQQWu3y2uBmejjtL1YeDw8y2bIS/YUGQJsp5hZpqfy6l5imBOsthG
/jA7KIEcWzzBg8q2k8ABjl16uky7wiU6FyRoBzZ//XXyNUrBRGJARGKJb1TCHmexmZ/WS+4Kj/+6
0VvuUdrpjBcv3q+368sou1762qwPwzgIIHe9cb2+vqpIinhfafyByxv99Lj1oqrbYmvZ9sfnc9fb
8lQekwKvZGH9EGreb0sYh4GEzxWYE82d1krvgdXMl96sibupCedDKu/SxlO2hg5OonGWEpoy7YyQ
Rl6kjr41ed8jmT/NFS3wOZNu0I8DmLl5UNjlapuGD7ytvtjnrralZPF/7J3ZcqvotqVfpV6AHfRN
REVdCKFesi33viHstbzo+56nr4/fmenca+996pz7ilyhBAkhJMMPzDnGN3SvDmlF1cBoVpXW++uA
QJ4hS+sf/tjMq6F03gpQh6sCBAndXJCQetMBPNCpSUqECByGfpausxr+UOLtaGv6W6PZMsIRbLlW
GNRnX5EUmmPR9G7VdEPGwnxUqX3tKDF1G6U3+jeYauL1QUsHz1SG9ND7tX9fKd2jOc7jOzGpIUoJ
HzRUUDaXHHyRKLm8h2pxzVVfPgUpxpqyiQy0v4OBCSoZ3+lmKWOXvMMiQd88m4hOAyt/BPx3EWvl
V2NXJ9Xr7JCddYMznMus5eOgMb+GsZ7dD2WtHgydOJRsomWHYGS+LWTI8kAmXitltDY51vFd1Tjz
01CGe/EloNJCg2wiLP1Npdxy98MBwfX6rW0C+WkmFG/gTf07a46UY4esl+oaW7tY62fHTF4yCTaJ
BTcMH04Xvhg+Bcdlq7oJYG8Yg5QdrNS+M+AwfW2uHqASi9pIu+1J5DjlGi4yscrJIodmNNQnbN3t
rpgKh3DAdnjNwoXyyyrDwo69FibroTGs5L7rxzfxvJwS+pIFPoSGKdPOs9kOLuKGpdBcXGziMx6p
DBb7ZqyzjSKZwTv4HPHddUiFuNMbYLH4Ox+iZL6KFQ6lkbm9YSNOmkrzgr0HNezyrQ07f1RliFjV
COq+6brkoBggssWLcnN0QnV4m0273SSq5u9U2TIeZyjUYq1zaCmu2MU6UF03YrcTb9Qr+QfVaPWq
y1N0DMn7W4vNzxUuL8EjPeFtcRWiCjdTVer70ILTBPy2wyag5T/yTj/ocag+j/YCv1elAC5WPd4F
I8gjsUQXEFdjSvGLFOmELE8AYEoGpLtGMlCjyFnxIxr1rW9E00sH7scLNZSs4VIdJe8c1hs7mlhP
htByxJ32ytWWSjaIZh8Ux28W+COlzWU9pBZ48SD1r6lBJQx6Ycb1Qx7e1jVR1WKJICvWgdz7r40D
HiyBQ3HkxkC5oUycueJT6rFBDTm1i1WDP7evcqK3s+pG9sP6ax0m5u6sNew3rBnOeiyV+JQX1KHT
pSEuPgXe/apHO/puQwdYk1HUnrIpki+GT0Ck+BTghTQ6YdIX2N/zUdJODUzdi9VAKxKrcHqIebRQ
xQJySXSRRdrQuW0t58wpwv9ayoKvEE/WBwKvjHO61ZxJG57ZBaE+Dn2T/kj/2KBCCVHpDNpZ04fi
DDKhXCc1tm3qml/bU8m220lSePGl2j9FUduhcdHTj0w6iu1RZuIBck5tJK7V8qnzQxnEeKq+9/qz
WKCZFtq0XOkXYA8l4PMMh0TQEuDY8efpe8rUUln/5JKcUuSAuMcKwpJz29wggsj7K7xzmCCKWf1s
UgclSae/Vxq5CmRbyJeK/fOYs41eH0fSk9QG16+1OeE9IarGky+lkkc3Kzla9Kov7Exg7ULbf7f5
Y4lFEf0ifuii6kpgZr8rsFSCBCqMK1xQNLvLtuUFSHaKs++6ha62TKr6oir6cESprnlqX1bPMqZF
sShHz0Mn1+0TpZVk03JIHCry2W6GwtG58smbD40Gu76sFRofmM7WlO4UZFY7Lp6k7Wxq8b0VUJLG
4FD/JMNlLTu99BYTbroO1qnUBJfQGgHJB0g5o4zDCw3mRfw8pmo/9XIdPelNW+FtHxXA/nl9MzaS
jMewXK6MnsWScwf4pOsVkl4RwewG5KqIjuvj2FXd/WCBnBSLTUFKmKkzvUlxCdqna43zIAfhaewI
nuh8K3yZu+QsvotTOi8yauVHK5R6qHF2Czxblm8USyJal7LND6U/ix+o4k4Oqdlc3/XNkOyjsJ/A
MwbGfdTj3hOL4IDc2LSr3nyZsdrG53W2VGA6RNPmnhE17YuSKUexKJW69ygEwo3qCT64n8JvkMZi
b+aOfWfSxKf4quk/uqz2VKeWXpNOAx4Hj+GUQ8W/GHESrbmIbD8y+27qMuPHKKWcFB1LuiGDVT2U
lQ5npui753qYzmJdiIx+SXEQP9BfgCMwdiO0dE7dVoBYnq02fvSRsxsnX3lx0A55sxlifZjz4CZr
EO5+rWPZKDHbBY50sWV2JmUZmsTblveLxbTg//fGP/OW2Mr/R29c002V3vF/Nuw/tu/h3zvjf7zh
z8647PxDNmRMpnSkDTyOf+uMKzTNTcTIhiLjFZSXFvbfGuVYh02bVroJT3fxq/3ZKLdolMuyhrfY
wje5OPn/B3Z9Fc7Nb41yW6dFLmO+NDVdhSrwW6McQ3QUwiKazqaCQyWFt46bcCk0/G3StDri8kRG
4tfk7wvo6RbtiAWuv0nmRSlMGmpo2MCdinabWzBWzcGBw2QMm67QTwH+q20+SbdcPwy7uiOGuSYQ
UPd125OU+ddYSNEtNdzaZXyLOFKSeFPUkulK+ox5ZgwsV6sJeAFeCNgULfYQxq+hNL+ESownDdDL
rtSXO9Rh3KpZR9akxRjq6FQT0gojZtYlwPdFTUV8Eztz8uJGTFLqtud7Malnc9of7RnvZe+3OEyk
0iQFfPltBHrl66f422rES3/7lcRS4knZtLdRQ720i8MFs7fUrwjdMvsXMYk9M93oevhg/BVpKJ5P
lsKWnHM3JmZ/e04fWto94slU9/+cRFbDfbx4p3hJvP17Vjz3/TG5eKOY/5fJ//rTvzdGTHEja+wn
cNtIErnblpfOk5jql1kx9f1Cs9ypf8+KqQB3QQoqiKW/3/K9GvEWMRumaejKEejUf7cw5j2wlr+v
8etZ8XYjoNsFX5DtA4lGnTj82tjftun788S6fvsoMUvoIeoPVSda4K/vA7iZX1/MozhV3Zww2VUp
boJz8Rgt1cdBj9k7xWS6FFXMrKKIWRdfkYhfC4pgwu9FvtYhlhZPipe/Z//2ciLyxLqlTvM1KZb6
bXVi9j+//PtWgq6Bu7TcpSG7y2nnLLUykeYolqwCikcAlSR45mjdMHEu89yC/bGQWFzMzlIYH4ar
eKt44ntN3OTwJjGfLqsXU9/vBCZBUeH7PTaEMDwKSEnqkFNuSYGwVSh+oEj/a7Lz8/qQKVRExesj
9/G4iRxUwxKYL0NJNK5NqBIOEk3/RL/LDMPYf7do86g5WVMvbXDHAJmPRpIhoOGv7KVK8TWpLNUJ
g18TnaeohotJ8Swe4aMeB5i2lmXEg3ijWO579m+rFE+Kl8WC3+8Tz2HIxoIek0FdBTN4DXjtHwD2
wvXs18d5gXDIOW1ck3BsGgHtm6gWiwdNpNnS0WFoFw4XGJmlWxQ1faFuHA4DUoeDDm15ly+kxgkz
n149FEaKP66v/0z3W9BvWUNPJObbf9e+xez3c7mplesCtiJ9aCrlc63lUGarmIG91p71uKJoaynm
LqwrbRuEwwjEiIfUVDApAxyLsnHAvxo0KP/wRjgYfZqIALhycdG0EU7kaKiitZjNKAPqLd9C7bvY
FUYdGKdthi0KjFXSx50r+g+iC0bN0NkGDpWwqBr2SvdkaP27ZnfKJmsCLLE5mUdOUycuUdWcIWTN
34zKfO+ntmuWUGOram4ODt2VgyFZf0w1dq3DTOhgdjJG21EdUl3CyvLdmmjKpQ0qGhTfT0a9DAs5
nAFX/9n9+u5MfD9XT5KyWVouooIuHpKwJpYoV/b0ghB9hqYMIj64qdB/bc3aLNdSOXAITBkqNDNA
fiPJ/Tqvu1vV6YevHVH7571R7GTiuSqtJ5S8OlU/Sz5KRZFu8QI1B8yjfGehcvieF1OV2tEnoLo7
7WwtXUtWPx6S0lr+wlpJtCqCYC8S86HNS2C9+asMgBRy3WrpGPhdRXwVberOHqhQydgDDl+TbbVz
ukbdh/MMq7HWD0FtUzEtMcgFSHjsMHfo2iKfEw9VtwfbDwO2i0mUqBub3hH2sshGWAqthtrqOGvc
7QYbiaja0cMyVi42X65ocNjdNfFmuieFWwv3zf1IeMkWDwguEVzY81O6k34BxAg0ktjocqGScJOf
CM+T26jflsELQPqSRHl5N3Uv3g+tvFT9Sm925FdjOOlhfoM7jzy1QVwHWNba5bYbzZdAvsXWUuk/
O/+9B2eZuXHtauB1c+AP6/ZpQEEmeXL4nmmnjq5XerAx59q7NNiE+RoRslm8hNM+mz9VyhYGt+zh
IRo2pB32pNZJZA2vBrpMeMQG/dHUdzq5bdoRwbn1SRVuMh4Nx0POUyvIC8+F+RRq2wr8RejZBKFP
pM2c8vBcYyiXubmEYuehWMN+OqNr7HAPa9uGnxP3T8OAg50xpa5SuZ2zl2xXQz7yayRjylKJMepe
yGVSZo81+mRX0VLON6HsSt1psq95uh26Z8Ja8bfdlu1Ps99CuT3Co6jKld1vjegAg9aimkGwi4Tx
xd7h3WuzQ5BcKbF3OsiNS4D82t410G/snfY+0FXMi63cHXDhq8kpa/Y9WX/yZfFm9SgLvFR7iLQn
bhiz24nGNv4Ph2imVftLpc36Uj8RajfKO+0XknGF67UbSG3NWkrJQ/RMLET+qnC25Lj2T/GRbIXh
JojWymN7jtaa7QWw9Hw8iSQt7ydzP2pbapK0Eoz6syV/Mj0GxdkmySpCHrkx55OtfsQzaH+GSXwM
80l27gppTUCWXW/D+VBbt0l3jKNDP3NcEN6B/RLPWBFwn34O2I+OkPb5veN5JZNHw3cz6TuAwLeM
NWOYxG46hocycAPNA+Ci99u5PBq/OGZ142c4e9wiV+qaG27lV1Hf5cm+nF1NXn4wficJbwZ9P/ZO
1dpVUIwlD2E/nmazp2Hutm8FBt7RjcZNkW+ACMJuMBw3j8nG9PLFR0oMCqk/O2Vcy6fyakh4Ph+c
9DDLO1yCzR4DmE9mUgO7+JjO3oLqQ4I4zIgG1iUqQ8hWpzmZVt74Nj4CryfVzvFS465V9wPQgL4/
LRlW8Wbc8jXJ3iNvaNe1+2E+mvlK+YzfTIlNHVdDs1XxIqhXvOGWuZEfMFvoSOryc2TdRC/GuNJm
7K2HBWpL+PCrQy2WQyHYZovikk5PdJ1BgM9wgThq63hPcjtx2kgVN0TgWpObZuthOKqUfA2igulC
HZimXQ/qsutWrXSK648WqzSqyFh56OybNkUeustIUJxc82cJS/+RdBTD0y50hvxwZXFuxsxVH0Lf
K/XN8Ioiz7S2McEeQJ6zLbdFxctSCWXgLFeauZYJayOfW9rGIf7UNb/5hZ3ZOjsX7Zht813ReFK7
4TxudyvaAitYL4GGdgp7NengKw1mWfvIjZNGBf/YvRjaS9VhZfPaXXcllV7zknrHplH2At6A/vNS
l1u2yW+2dnZSERNqK2Qfj+UzRBE92mrOMT3KADHkTaHeoyTGQOowFCvDqR9OprwJP7roMhOm3u2l
95Q/V4X7CjN6E12wddRQ3GIX7sNzdibj/kZ/kLx2vobRZsbeXL1pGokZ6w7nj5lzDefJMRStrZae
lfEk6dBJETyusvKRGITK9ixom+kdyosxcbM70BgKudTyqi5xh+/aW+cZz6nzo3iyjilotR29mHtw
mdSkg7v5mNC1UrzxGXSWPW0xh5A/29vAC1zyteIXWTuYxIHTBKIURtgzO4YfuRgF0fhKXAVz9J1K
6cGQMCc/6DOymbuBm9Lm3ZFPLQEsqIAJiMcRq5O0uTLI/UDEOdP5vH8gX3aaDzZ16rZ1o/jQpZ4F
67u7D+Jfw/TaI7vmfnIVhc9Z0yA9OKvBTU9vU2ZG3mg9ipFtal/lGWMJmR2U63c9I0t0IDEyqsgA
OCnSsUm2/EJEWNZ0/4B4jjS9V/SYFkYCxFGmlVX/035nK2/Cl0g/svbkyA1NqKHTWJF5Fz6YbrUd
rrjfFHU9t16OoaujN78lk7LyKuzyH4q1KrZhDUpu/YAM2nTNg+qS1LMBXlOvf4BhK5/LaW3eJl69
1++0ZDNvYCkcp1uz9rQ3f9cuAGDX8tjTLC8ZXPlnyXDwFDzEeN/uSUgCmbtC4sbBED6PZHr7O4dO
3KN+a/8sd8E5OH/Wzx397kuMh5Y+MTLH3JXYY5mRPMltV8a1WY+uv8tcftMVjeVVuDGuP1afpdf9
aDbmeh/KK/VWu+Q79XZiUOAC4FEfliMmf46f4ZIo2ap+Nq4A0jWyVXRq+J7/AESC/4fpmUWHYtP0
e7NdJ1utWPu3PowGlZjljR1v28ZFe2ngfrbgkLjh2uESqkBMsgkGj+ykVRbusPcWb822vIm8kU6Y
jPLiyu1SQW7tjFZ3M3nRQV/3LqpWFbCOvunzy3wgTy9T1h/AKlz6lqpHLIjyvAdIO7z5gaudyI8C
irEiwe6H/ETEch+tmnc0Xx5oxDtjl93Jj8EhIbuXU8IKsIofX3ChF4/w09mqbXRnv5J9yWvKM65+
oqZgFbPVHmlwGD9pURUud1ohddsAVg2/bbyO7hrSMTCN8bMTlbfsZzwhPyoPauD29+oT/cV1vulv
jROs8P42OZqutmZn3yCW1/nRXONEb+PS39Z7f/uGzGw+zafqom1QHQQ7eqwnJ/TOHN4ZjAtAgCeU
yjVCeM4Zq83MBcKU37MEQvUVdzonYxO+tnuj54vTpj/4h7fmfTxlF0TF6Na2XH2cCAo6gf6YNw2/
Y+JKXroGtb3CoX/2XbAt63xNB2TjbEh5vW33JoTrh+RSPkgv0RVM7Hv84KziB2sl/6qe0LbtMbgh
0Fy1r8GziR1gjQEVsovFEACGiEbQql4rG84az4xk7Dr8wnhPUlCJLnvsCFAZNPjtfK2JjnXLfXKR
dsbaOhkPKPrXvpuTz5u70cZ6pf1BWGt4Nmt3fgXa444rtB+uIxO1tDJfJW1HyBgnl1css+422HJR
sk+P7A5P8UN7Gn4lF3vbn6r3lKseKl8v8q+X7BJdJ8//Fb7mP7OdzC/BGGMcjWN3hr1OZiHj5313
xui86d7kx+jOxErB2LJqOKii1YP8ma9ZUB7d6RG37Lh6cD66txY7mJccq7tsZ7/rj/XrdGEgZIDU
3+vX+IfuDpc4WI/3yTE5qo/oym+rO/0x8WSXH3Wrnnl057XEB3yUicvos2ncfE2t0DhZO9NFOP2y
7HQ76RkaCMMb7XZGuOpNZ/JMZAVP4pu8U3b5DafEQ/XJvlo8pvlqPx/jTfM4HwPGmPaZyJPizNkp
+RT7ffsc34QgHTi7cBStxyPgID1eg2tuzQMpeNhISowIYFe4J/0kaK195jUOpqhb4y+xuUfhp9GB
ngAgppm1KjhnfMwf8b3ku3Hi+sNK6TcYWfVpi6OhxX36KH3IZ8Zl0zU2454kQ46WW/MQ7Mb9yB9k
uow/61fQJ/ChNuzv+cPAJfkPWN+TWzxJN/OG5K0dJPAuVnboReWnQXtJtoRE7aP96HEu7qvN7GkH
6ayd8Wl61jX7nLi0a9ah85NUcVxPmcopk8jjZ9uCj70J76YrAcE386mb7pJzfeSSAl4Ux4r8Cm/A
63f+7Wd0N/BTj26GPnZeD1wqH+Ib0LDPoxgAxSjhc3XLiUhfNY/FZ0BmF97rlfEBXpp/kNcJ1Yk4
DX4MREG4AL32+RqHMbdq7+1NdXA+stSTJHe4OolrvzNVv9K8P/U3UPLZ6vkUxG5z7VucvBjfV/29
9Sw/1jcgxpJ5m90t1wdvykf1xiYiQIuMdfXZT6f5mRNi/wFpgM0D5MNgzMDGJcJwbhiWJg9uSr2a
DpP30e+4wuNe84qTYx2sIG26JG949Q1jKafJtzk7EwnRPKY3DHnpzXDmd012sguB+dgFK+VGPYQc
oVwCucqbvE8Rpp4cz95z4BORAGHLq9b5bmS4MbfODXSUS7Fr27XxEDzXm3I9Efm2ChnGnoLdR7gG
HbBFIuXvxjvz1K/AY7jxDds9Vp7CICm744a7seeKM86H9XN+RWFg/CSB/sbm3B1vnEv+XB7NfXsM
G9e50rceLK+LPU5p6i2Xg9Rh2Gkfx53G8FzvibBaS0flntTWLVeorHl7i8v/yjXF8IkRpHoLDv2x
2M677rNnnNhlu8atXEzMm/g+ukvujGO+Ga40+13lGbEQR+tIUs5jz5F5xzHrP1Fb5A+of2rIxyJP
fprep/fylgTua3ZpTwRvXqwfzk34YN0rNzXu8L1/IAX0AmLAi9fx60e8lq7jsedw1nbLf+YI8hEb
mms+qe/prWR4MYYiGGdwLTChv8j0ckEjcQkFWGT1YodnzjTyU+Of0EJwXXwAwORFZOmsSBA/+Xfx
Rrlwmcleqz46yiqljboqhv34EBz0vTOv8xhCsTdbnygiiA64S8yJv+JMlvZD++BAkT+Y7Ed0bx+K
q/PMRnwEWy7wY2I3hFQ36bmwwumocW/E/ZGouElLIbJYlE7i4es5aHrQNk1qBTQPhEJYTClLiUpM
fVWjbKXbFEN8x10IRSghkhUPohL1PSumggl9GJEluiuqUGJ7bBmOEmmaa2yC98kwj/swGFaVP5R7
iKpI89CtKzAQ4VseG+mtp5ijzDR40x7IpRrtJrkIDjZH9bL5mDF3ipUUO/BSNyo1+S2KRm6Alwdu
XUyCP4ixQyRbL/p2MdU0JCjM2rBWUd8emnip6isLuYcCENo+MZm0MqEV4cBwmWLHzMFqqpFNBdN+
DOyajLFAo0KS51ciXA2QGYvQdV7YPpNW3dY6tUHIcH8AYQRLKAyRn7ZT8qG0JtUXKFBxyBU1rBAa
VOO4XJRnLkKaMyIbLoOWLaaqRUdAjolrNLApENdG0M8IWAhBJANuJd1Qo90Rs5AycLJNWqDhKivI
ercs2PuQjYROuLWW9oiY7EaTkkakw6UTJV1R4xV1XTGFc4BmHQTNY+aTb/GtCv53SuFSIgy4DgPi
GCe8T0IHLFTCgrr0LRWWSwpX/cAdmKiDigfoeRWMl6Uuavr+XdsRGCjqsl+1WhWZEPdrEY/I5qVd
tHgb5MUXMS6V4emvKWMxR4jnxMNvs2I58bZE2CsyjBbkoVLobj4TufmUR5sQPhwZyeLNkNDMr1rs
Gsri24CAn7Yl30tIUCdHrg+VQpBTjOEj8/dDF+D/WJwg1eIJKZcuzrj4RMQUvO3jvHhI4nlEdEYy
qgceojpkVWf1R0Xrbjryjjb9os+d1RJ3CVV1KMLmkwWKfP81J15wZLwBUUDN/m9Pivd9zYvJfvSc
3CqP2kzN1WDAV+EkwMpY9O6NQQAKV33LtHhaPOT0Kg9EosHpXhYVs9+vVo1PxbVPt789/7UWrauR
+3+/ZA75Hbj2FrssZD4CtwiumWTjHDl0QQkqmqBOUdn0F49Ru3iW/MV3JOk4kBxlfC0WTxI6lf33
a2IqWCxftrCMiTdowuQkXhIPlTBB6Ysfqli8AGIh8Saq1xinFNFGXD5vFMa0r1V9P/s1L94g3ipW
GgsbnJj8Xt/XkuLJ77d/v+dr9b8vPi4Osrru7397i/hABOu1OywutO/VfC/3+5b9bf7fbtn3R1eL
V07FNPf1FrHKv239377d16R4p//9G//tk74mxQJfX9BZPH7Q5HH7LX8/sSX/8TcRn2wJI6FY+m+f
/P09f/syYsF/2YLvj5jf5lZ/pE33Cj0mX1LwsgPBH388/Pbcb7Niud+eowdAXeu31SiiafW9uJj6
XkasoqhM7sC+l/l++d899/vHiFX8ttqvZSxtvrb02zbd8v1s0YsN4qnYVk2Mln+xGCznW/Hqb7OW
6HDidEBlvzzYoosqFv+aFM8W1JoQyhJaunzAb6sQs+LhezVfi3xvzX98328b9h9XI5b7/iSxvu/n
xqUL9j/ncmw/i8t79tn874Xm8aMoJ0g5YSukL99zD0XGv/9ykXP0oy6a4lf7+1L/tN7m/4iXg89i
YWH804wnVEN33Wc9XT8bxP5/ym+WJf+7L/6v/572SJOR9/wX2qOHzzz/bJrPz38SIH296w8Bkq38
g44vmSAq0BUcHabzF5rDkf+hKQY516qNudDm8S8Bkmb+w7SJUUJDLusKNm5UQX8KkPR/OKgeCflw
uJzQyA35HwmQ0Dv9swBJR4W3iJwgwWvInf6Fi29NtUawsbGEuuNMmZerOWV5GADZ7Vv5qVtMS4Wm
QnSdZXug0VCQH7U8KV4RD1K2XL20wtm0vDIKU9Nfy4gXxHN51ycuzEIf2z31p8WC0SyGPzkIOMOK
+a9JW6v3YGtRLxEgukNf8zXIWEv3VIwV4qGLZIafroshXVekBS6GH6VpEHeIycEnEdkTk5XAFerx
wk3SSnUFFxMUbxV1h3CQ9sAmA1cdgwSQVfJkLBKLKqNHaVB2b+fjoCXemNVcicKSB4rlD4ArVS5I
LDM/0jXnTqyppnXkoMwA8L9JwuBdGbllnsbysVa0AUaH9QOVhC6/ZpMZXtAhH4xwlIA7zcB/peVa
stObTVmmN63c3w56mHjpRIzlpPgdtfkatgUx2h19A7hVUPLqeCuTK7EzoPCQvBUdkRFvnGEJOs/D
l7LWjtNyUazbGpHShH0BuI+OElmAY9psI72lU7AdIfht1OExCftwky1ErWEEfDKUGzXTn0k5emiG
dvZMH/Z1lKpultOzABJ5NxEZ7pLbGwIRKo2N7dzbAYWSeKYVPyv2Sz6rq5IgDM/wY+7RZedE6DJm
hMwmZ3QCZRw1DU2WzlE2Q032Fb0ur225LJTBsoZXdFWv6Zh7eUTDU6cTVflE6iVar2An74b1IiaL
Q+zAgy0pq84aTioq1IyY052M/hbj903id/rGUnBZBVG7TpWUvELbybldsM96U9Jo0MkIzyWTm1nV
OVRpeasldXWnJgeDs5dHvGdLKgugEtnSN+B0a/IFIWjmioIWQpqvFlqFTdjQp5tsML4p+NHWAgpd
0+LotPFVjej7JSRAo2KwqRv45sewrMWcAEuPL7mPtZSwdKI/7fkNOmm0UWx0U8sRNN9zPZaRZDbi
oV6cx0agr4lfw28c6j+CFkxjr9GkTS12Gx+UeE4LZDtl9bbpAPy3qokrNtmC7XeW6/Erl90ULSq/
2QyVXa5y3FBZo+GVa+ljJ3ayC3rNs1uzPsh9tDHqYT+Tb1zW5ngCZJGt/TtHTfYGcGUAy71rEryr
Rv0HZjKi/ubiriUUy1VmapsdhDeGNe5CVHQqGjwRmMiKX1auJqmRa0XNNa+Hbj2NkVuMSY132FgD
5eVAbAlkz6EDdiTAj7QbkrJSjuDDH2pZy71IUo7yvKt0/WekdpA5kszYmYVMoCOQwUYHCTaSlAU0
sfhg78hXQTdQpIgok4AGDNd5RdNAclaqNoH2BxIDOuSl504H+98WWSFqQDCWfpLrR4V08K6dho3S
dsqqKMjlNma8XSpZgqqdeI0UbCPiZVKqExIGwa0pp86GHeiuQL+BDuylGSg31jrUwGnZsCoHLdpp
QcudcEDfVX/IFPMtsSC9c39r0ButsjezcbAIwffBc02HS9sMBB1Yn51htTtkqjN/Dj8nMR3HYJ00
zym72c7SgLIHdGzbucPwloORcUICubNoVTpnRacxN1Ep7FtalUa+jeWi3IaOQzddHeOtUw+IFwfl
ZzXtg6x+SQLyAJRSi3cMINtU59AI0QsQ6X5jLh9SVNSV+oGIZIsmii+fZQUQuEYM8y3Q55/kSq6K
oNt00QinMmovU6pPpNjVwb5x7v3RCZ4ay1i0eNG4m5V8X7OP4ScyqUiQzBqq9K8BOk/bPgYARUHY
IA0Dw4P8Q02Yy+TgPaCkSIAO9/fRwkAhVT7t1354nQJf2qohI2cvm26J/mrdpouxlL0RNhujByV3
3XzSRsxhY0TaEVF7RJlDA8XqteTOICKRcuQpVm4V3jxUtIlIyZwI6KPKNvhHeg99DlTGGCbT6wf7
Ux8ZXnqTHsfkcJyXe0InkzdaqfvS50xFbePF0H9JWdW6imTQrU+jvV9EgVuUv+wiVw9wInZSrXQ7
uDgPRCugFJBqcjipMmEuCc1bg+SlOIf2mEj+flYYN7ufJcKznT9rT4TC9usxUWD3NwO9j9xRPfZq
AEEMUyWQRZB/e8u6xvQnagnJjK0ooIAMaHEqnow9oYPFKlOy/jTHH7hAWA8huUd/SWRS3/qeJm8d
aytdwaNSddoE4pKWPyjRj9EZ3seJLjiozk4ab7K+7IjIcw5xWBEXT1kUHjgNngS+q+q/Anwa9nbY
cZYJsR1n4dYw4C7pbU4skTYj7knhHtbELQ2GTpcakO2tVJLbRE4aJjHV9zILTGg4md06bOuDMx4b
hUNSG01/XYfx3TTGvds81YASyP/mxyvndgkQmbajM6JtM+BkNQaZP8RMswtTatZqqrADtNEkfKgy
zkUzIIRtKhPemOQMGgP876DPvQwvHqEfk+XGcqfum+deL4GYT+eyKxlopmlrzukzsnKosFW3TnUU
MUaU/8odhA8OcfZeHlY24q+KaN7pZkrmh9pssHGZ8XTqaRxw2VC5EQlr10CJvFiajWMSzkfG6Utk
lqTCa9UTFElzO8nmRYo3eH/GrdTIN1Fch2Q5wTUkfE1ymwXRaermVZKAJhkVt2OFulkuX4CM+msT
Fk+syBcLbg9Hzou8oJ+rshy3dRJ+MSUE2IBcEvSq6AQt9Voa8D90KIfGUrvTe0QaVVg067hCnlQN
BaU3B/Dh8qCF6hvxrfEaDf55JDHbMxIG9TlJ78KyZM8Lnbc+zDKvpLo4BkRN4LweGev0yl6Bo36Q
+5xGpT+9ynZPkZsoF4nY33RVyhkpBHb+XkYxzHydq68+kSDSwre8ygll2amJ3SA26ZyUxq6y6Zhb
RbXxnZ/+1FSeofjNKnIUALED6GWuJ3bITD8Y85uNI1U3QdsbXxVCU9IJQyCnAVb0wsByUtinlV24
+hSzm05up0Zo3Y3mLo8SUFhSuqdDKBs92IVl/I6HAtL2UhhVc7o3VVNfBUZgSFTaEVlPw9aPLG09
aFxVJ9rVjI1gLRGOxEmCspUc+sE+5zNBfMmHrC3QX0oceVvTGG4iGaGXlio74WpHS06nUjFdxv+z
UI1amtpvR25toZQbG8Kdb0ayig4Y7hftfksHJE7VXVGVbhtaWPi7tNpAZbjmVHf2WnQ/hU9BjSMc
FntB05rNMck/YD8J9xa02U3a+2RxVPguRz9ZkB1EklPYW4LmXcAzXBM6arohgeEhdhb40cSVNFE6
0nl2EmOfderAuKd/FZkDKHQrmdh4T4mVz8qQWg80Vbiv0JEQhEHvtaKblPoOoouor9Zy1Fjr0EdW
ICqnAhqS+W964z/GMxfLjQ5ol4NE1uzr/2XuPJYbV7Ns/S533KiAN4M7IQy9RCPKTRByCe89nv5+
YFZVnq6oGnTcSUee4KEo0QO/2Xutb8HcqTdDKD4rst549GfJsCh2Q0N2Z4c7aJUYaruJpc6d+zb0
2lp/vUtcm9wYaKypNKiXUnchijp8NqIJsXCuZ3AJs0A1EOy60GYcUkH+XvXXLDZ/hojxIhSLhzyW
hHUhpztgabcxgB5TJU9RJcj2HSTSkY63UmL9w4oExHsaaH7L5JsnErxyIrglasHpJAXp82xR7m6B
BEHQeWUdGHqWHB8KEuC9pBC9VO5/+sQXXIoXfoAKYxLDX+2Y7u/xfyVJiSR8bYNWmXbqsolQceCH
OoKg1CxrAsRw+vIwBh51epwcRpraASAVWYOJZWk4+ZichUqr1loGb8wUAeuJC3srLZDe9H1pl3mD
3tG61BNyOXKtjd0QfKWw7ADszRlh4fmzokgLwHQmfSsEcBKRym4LARZLs9Ia/Cl0OYZQ8Yy0fGNF
AW04Y7BB/Q2ybIlLoI9dZzOduzG/VQy2nk5S7MIXi6Lq2g9huiant98LkPSn2ZS2ExqpGcR8E7Uf
rB6eIbhGnFbNXrNg7XcxzA2CS4Zw2hHjScqfVVZOF2oqBSBtHVXpuGk0WKa4Y+BKQircQUU1tgaY
I0EfUbpF9NKXk1odsrNcyTSRRwtg0j/5HrpaJOsxNaaVHxQgWfp3AyL11i8zMpZFSA9Bh9dzbBk6
dMFiWAEJG/xWV8e5wI4w2PitvCRzAQSoLXKluixCg5UcIww0u+lEKltnI6dWbEMJnoopIBAhbsN9
l830BVFQCnmMSluPM88KjefAUCQ7xFRNHhgHiVYhxJvjXZXj8Yx47q5UV203xduAGHaE/NZzFQHf
CSTkxffDfCI8a8XAk7iW/mZE8nuYlGRv4fyMZUx7itK5Sj3v00BjIaShJijnmuL8rEHyZ0ltaKS4
lcOhSkD5hup7lqMCAsHfO5X5KyN/Z3e/AATPCszXlPOQzRyjy96VXLG/X6Rlt8TFj94gaH+/qdLF
DG1wTyb8cuHrEJnzNOgOooiYhkW6OyvSmYkUvlwVtJDcuEloqw9Nma2VFUUY/oUFlkd6hZOR5LS7
N5V+Z2SS+bYZKEnoGdCPMK1GG+9D77UvEYPRzp9FFfpEpv2+lgy6HSQkjuXMQ2DVtQY+YC6iDxYw
ECpjCIo6GLpNU6kuDhW2lWp1snIsCKJeGRvQA45RARDBX/PXi/ttaUx7KRCQK1nLn1QQB3Z6HF9y
STfQqRfJTonOsgrbOMj96Uul7GJPnalBpUiYQAvdeqgwVazvkvTCMnynrdAJ3MMv1Jo8HPwor4ME
vGJSrXjh1S86WPGn3JS+8kYYdszpgq6bgKuQg9k0z2zFQNEsbqv7hb/MklLIaje+h3EsF2Lcz2DH
ZUdpyF/QSA78nedxD/UQ5nMFsXt7n9but9wv5JYlOo6QKdPEnbhczF35lLeq5SbmIkiP1A+/SQJg
4PKwnw0Oqnhm8MWoyWo5K7bzDDA/17FfEA+A6LYcl4Q2HflP3m/JvbZ90owYA0RmFxqOSpipp/sF
TItPsSuuWmsQ5GxJt4qgByZOH8M+lI0kjvZFjQisl9tyXTcy8SWaum7idG0I1XwMOfJAqwS5oySS
ehBjIP1p/EykevA25heB/JiupaadF4GDry76UPsOl1uqNXt/9s9hXhvXsmRpgC27DGlCNrmvnXwL
RHsWpt8tHmKCUc1dVKLTqNS5gHoQT66eJIXdsopAk6jsNSPwV4nKxmCUC7CY8vssZlv8/d1b3sTI
DPivjJWXpozlFaECMKqVqNjDP+XDChJ7iJvB7gjT25IC+9N26ROptNZG68TJGxVjHQ5sz/ywGC9z
FG3nPP/ws0z6yqtiR1HgZZIz5VKnegBnnnAyosLC3WAiczGC8aGMqm/RMmcnmtlaFsRdUyuM+z0G
6i18cOPYiy0htdmE1MccrENUfkK6IIvzcVzA9+xAZKcussGrI3AFISNiMc0wK2R2vkEpoQ0Muh4g
J+uJSc9lrx6Mbs3u1qmrfBFZ1vVh8Ef/QLDrRRs+pjFM3mUV2ZDY6m48Kk+EyX+YL2kgWQ/MigGC
Z016CjUBxZclb8cS/QbxrtOhhTHkzYKlEdfQWIewQIcaN61k15niWEFmrJF67sqSXJK+JHPSUH7V
YT5vdS0e1jPLETYgJiK1xn8qwB65ASGN5Fqp47FqmslVWr13QnP4TIWoedTy5gUMhWqHS2rNPSal
swJYZiaT6X0SFlhR7qYoyTaB2Hi+0hEKYkkDml6G/6TX0anWHZ1DAZnbchNroWl3qlKro67FxZ0W
Fw8K+DwZf9G9qXxvL98bzUJhOlZDDrFpNZ4yzYldwDC2F1AaKKfgliwjN4zRYRMooXc3Fd0ZXJNc
n9jVD79vku9F11LWb+1YBZ5sgLG5X9zpaKZeeUULRy1aZpwqPDVRMW3vv7/zxn6jxvKQtQJMCjIH
5YbF9Z0y9kcxIYODneDm2KIIfqrTF9DSPcLmvujxG970/VoqxamX5NLzfadTsK0xslBaj6OEeIcD
RZekb6nCZVJG2TbrdWtDWpmFgLzBkgUiJiAGwPYlmXIL2JBNGfDl9WOqs8q1ug1vj6II3R9xIpnR
Dxk/hNOIk83GoyqRsFMNK3XUkS6N0n5Szb1pxhLlv5nW9NC5aXEJgxhA0tDveHQUjH7ypM/ID2eD
6nEk41ZQfAmbXFE9xhXP1VcqKuBKOwVy4Lu9r6NVnQb/yNFaLhGIDJFE2oeukERubc7ho9m65ZD3
60KpiERKURhSZKd8BDq6XIaa4NQpxilGwux2CWCCSpa3RmxcEqTNFLUSEGS7ZBy9MhRrN51J05vK
/pbE2YY9W+BOJuI92hrCquYrWNWkC7nRlJM31JA3WcdIapWfbspzNkdJsRqC8IN9/GMXjOvESqj0
NNCz6yWZkeIiw2PvjRVTtNGM/opvKZGUjSWg76W62LsKeakrdfHIWfi1qZVOuQPtjBXRXGWO0STo
ORSYmoqGTtM8JLisnW42PvPE2rZWesiqaaClwdu35hdtMHYxIll5TB5JOqVGh2XcKRvwmCIsYIq8
KCNFFjeJzr2xBCO6nPfdJCVro5uvowTBjsUrsKeI6nWD9pjExvIgJwSlGUIsPRaT5GQy4krRjA4K
Hw64doZyAmc82hnERFrVUadWSj7GzyhS0x2s6jDSD8BNnZG5YWkbGUg5cTopWu75QWoEoIsYT6pW
uFLov7rIe2yhlF77hrLvsozNhw+R3fUqlsXmks0RSR+ifGlK3nZT4UtR24yCM8vBKA2ubARiVIVT
NlAVD6/NXArAvpjx6KTilM2edDk4GqyJ+6YNj+PyRVeTWh0QXI4FEkZVl7+MypzxYz4TmoYQKjNu
tH6eNZVk5LBT1TXpP8fBoBRi6T42IhM/VmDC7CI0kCkDhEnoG9smlGSSB8hYiZnNciEhq1T0zHp8
IQHI2ArS9GSaqSfpE5HvjFnMavWh6jWggt2wSZSxpZgvlV4nhXYoxP4GePFFRra0imAhuyKi7VnS
yVJCndmQ0pZmJTZUgtXzLPXPiX/sJqFbzZDwXNjfnkiejzPpYDomAXvNAD5J0PB6ihL+zIBWT2Yp
liMrP4LVfity+CDnBRYUoUhZGL8F4SnsAn87wbmnahgQyZ7AyQsHCljIyU0YxDbPfZAyBW0deDLa
zMQo1HPFhyUyqPg7U6jftZrc3y+gd5QqgvwoIP44ZEH4ksdf7FRDincL6YPM+RnTiIgOzcnL0xQR
MjjDpnNVwRuzpnxqVA4QY75WMBHYLymOGqj5votwC6FmHwedAET9NZaIwpUmxWubidCyJKidLtWR
3eBlKYvJ6wdKAiqRTExdioSkGfxPxVvJYqeWXws0cU6cKDe1lT8jhQydaiBiJZyL5zyjVC51EUIs
KdzX3ULrH5EPJlQT80l6QhFc1ZMXLEjaslOf/MiqN77RH7IieUpUHGUWvA1H71n8ZJbphfEUMlDk
H4GEMLPUdCpS6GYUOie2VGFCkzYDq56mVQZPB2WzAl2eqLSHonIz50XvmIZwEUW/vYaqDEXNegO7
jmlKCq11y5DehPqD7Ee/gljFwDoECkjMHPtrHNMzypmNQlZQcdAgATIzUOGkhAGwCnEo0VNw5UTY
dgN1Y2uKJZeQ6Ahys1avBokMPyY2NOOR8NkIzVrzwcDDofPiqCxdY5RUGPIqIYP9mvXHFye7E9ak
paj5qFNWkNlch4JtyKBM9r3EmVbFt4r92Uqvy2JdiDQroOQ9G2kbrdkzb2ezPAS5tlWjcSngJYUD
vu+QWHO7hmzAmuaxQfxYpzXuRCUk8Lw+EmJY8kEk16pUfsn1vKGzxus3hrfBAIjvh1a3zar0GD6h
xWY03OtaTgcIZsLKsHiInsTJo4/CvRHSdyKQWKxECOY7hpJKkR9jioPbuBD2ldZGK3UGaK6g+iWe
73EMQyTuPZyKJCsM1M4lkKdVqWIM46yv61C3WyNX3DFX6AxWhden1leLssUOZyixQTwTbcsJ1VAj
Am2ENLdeGVXJdkArOUWYJxoQjXRsGFw0OVhU7uxBp65hDyQarqmbzpD7ncu2nKOQ2LHUeKe6+VUV
ee3BCV2Nw9aQLPEpKgzaQSnGrGWRGChf0dTuk4lcZ8Ya0PTZVhfpEZE07prfBgE8mWinuWEQeLqU
jMg2g3a7CoHppHJMWBmroKgFWUT1XsMDF1/rAg8P4LFLD2dnJY407HJOaaedJ8yEJWxO+JxI1Zvx
STVAQGd1jMliHJ0xpAMZonzMGqImyVBlUDXMwtNAurcmOdCagWXX8FLDrxGvs64UWa5XY4YqVXqt
Uo1DU9ZjcJUSNjw8bmn+oX7FWqo8yGX/JhBouKqBKm21KrTnwdAXEBOi17wpXG00Mf6bzS/GGAMw
kmHa+djvSZWiscKYsZZ6Kq8hicxgPT4LSlTGTCs4HnBcGeYDvVzdA4gn20WvFmQ+tj3OVn9Z4/65
MJa0wFiGTf0vt/35UZhJ1VqxHSOwOsduHS2M3/zuNr5fjcQCRQFVhIpYPr8kwzsLMO0vIF5lYT78
5e9rX6b/naW38n73+9/85ervh1sevliKCbrM6SEtD2GiQZRmaaaLxy/vF/f7/vnx94v483x/eeh/
+fPfz0dAp+gGi053JAiWGHeeZViqOcHyDIMWo2y4P7VEYB7+GrGDUiffxBlOsxGIuacG7RdFsQkr
Zom7rDCLTc7q2i1j/Uufkk3fv0RVwWxIcFo4AbMzjHqXVvlbPA/Te0gWUR4aJH/LHWYNeaZitexK
rGFh7P/r1bwCLlqZbHDaroP4tPzh8r3dL2JTRxFyv4rqwJLc+9WQaFDaPMtfNaIR7zKNem+vbots
/6+/vz+ekVOx/v0o6fJs9z+6X+hy/I9H+n2jOrO2XNDTJXPwn7/787J+P9afn//d3/y721ShNbdG
s66WArrWoEAdKDWuDHVSIMnzI3EqvJ1//vZ+7X7b/bf3H+8X9wf48+O/u++/eyhiQgfWbXwX9dIc
odFGXYlCfcC75QBffv63NyrlIof98/tiuVP05073n++/1it2P525HZbWQd1xSNOv5qpfGNPfr95/
db/QIlhmlbD9c/d/eYr7j4o4KKv/uQrt/0dg9t90a/9Jzva/UIUmqYYENOo/E7C233Aq/6pA+/s9
/oHAkqS/iarCPxRooq4vMKt/hENJxt+QuRPfBHnKNNC6/QOABTVLFC3GbmRmKJYkRGN/15+p0t8s
S7MAZyFnszRDVP4n+jNDkuX/rj8Tl4egr6KjapNUCTIqv//6uER50Pzf/yP9V0LoH9OVrz9IU9xv
kryA8h4F2+6uXy+jlJZfGsoweJeLMmIZqwfhRV8gIKkUNUs0JlfvF3GD+bOJG7iH/9SeQbwBgfxP
PVoxxgxleRoSxoMLQqmB1dwvEMGjpFqq+3+5TcizdQDeJb8L/ZOlInqHSt2vyc3ICUhxFRWO4WOm
WVRz5W8jxHLVpwBrkxBF1bB4ofhbQ7DCYFAtVgOoVOhXwpOvWujO2+qBxjpmlhBXumlSOGvudgN1
gZPrS5GlNbNjiLchX0wOkpXhomk7ajm5ToCWxeyPJ8LKSWlHutbvwsU1MQ1hvxNABXqV3OCv4aZ6
iddVgWgymFclwgnsF4LBawpwZHSTRc+eRPNKLLaKPEuICzjZtaUCPM4Wno771eZu75AXp4cCWyDB
NLG5v867jOZ+LWLhtGWXXy09tfuFtFhKxCF6HPumIH1o2gQLxYbuE8HZwa4K/Ggzyj1rHmwbkk4s
+0ccJfswoWy/GFlkHC3lYm0hGwHwrjFu2ddcsyyqnAQexR+JrbSYZIQFp3yfO/9c3CfQPz9Oy6Tq
5PhvxsWIc0dt/eFt/cF13a/JdzsPEkRrUR/eX/n94i5GvN8mzDhbxgxxfrzYhH6LcxfrUJCsZWIS
rjPsgRV9BiNgSo3t6qywfnUk7HY3WbtCpMc2KDoUKycCqciiEr2WqpPgUWFs8TL5a2Kc7azEBv/R
tptKuNKQQvd44ZrVrS06Ts9YtWbZaXRvElHCYHimVqjvG2OfSEdY7vlr8ov6FC7p4gjNP4Z3oNgN
oY6hU4BJaeZHZbyq5XeBni/Z1KidapaeZASVsBbaXYiqwq72I3UFEezTir3sZuq386d4A6aL82Nx
xNOXZ0uzslgoiqvM2OviNsEjrtPKdJAwzsnBAD6XA33aqbmr/8QnC9BChUtlsR22iLjaVY5/VYk9
/RnJhzwuH1uFwTWxZ0RUoxMRh0a8QsZ7bd3Q2uBwTxMbYya5m4CZ6+ChtD7L78xFWdc/9k/4X5/R
fZGp1h7aK+o1PgkA5riSu7Va2TJNB/k4mbavrqj+nxfz6oXby7cRr/sH2c4QGYSHbLRVdVW+dQWS
i1Wq2nm/MkdHnpB72vQZMIAzEOwafTX26yk6lbhfw9X0AyFrqL+I4zCg2bLrSsj1tOcvGgBJe6Ga
xKfbAkDRqTDY4geA5cUUCwX4YcSApdqjvApkoEur7qKM+/wk35SXjL6+xhiCAY2NqdOcFXHxdpdX
f8e2qHbF3KX+TPtE59y8lOaGsOeSuDe2F3Ay8Atf9QP9ovYl/zRu+TNIj8cYBzJliW5v1W8We9LN
RN+WbxEtp78u8MAZbKOht3yRRWwlN0h6R0QR4mmqnKx1cssxn5SD8EoZizfDYat+qD/jEwDlYE9N
YdtuETbC4BFkB4dJ+l00Hh7w2F/HX/huse5HsZMdZYWRYqM+J3sMRBiuu3NSXPtD9Tye5HfiMepX
tiRA8DnY+gNlJb7U7pee7lR80QSVsLcDMJp6MpE+2HyMfQvBhm7de713oy1d/eJJR8zFN4HuywHp
I2Wu5LZnUCjzL2uX2pSUZYLvXcNOdvov6yt8UvbNj/qt7LSP6Ns6M+5MjatfA7cs2VWusvkGbXbs
seU5YrEvT42yHlF7vZDjDHx/p00u+GHdWqmP+cbf9o/s6EqmA4zAIFY+5I+sgHS+wTJP97yM3PC7
Qp9JA9X57o/UbfpjiTvtRT0gtKgyrz+i1XTlzCFbL3EMokZeQeEQCHocKJfjCtu3Tv1UHREr0zzB
ZIvmyfyVz970LM6o5mk6vDbKG2MH9UUTQ5b+rWYoSC9a6HKlpp21lT+mGas2llFakTBSnkaUXLNb
v2EDVjbxdxusgUbjydwUF9jDfObNx/yE7/Kz+AGsjYzX3KDnG0aef1NRa3ydbtqBBGyGRSJsXXU7
eCPvnwDsW/Q2V/bgFWtGy+G9j715W55gdEsoMfw132VIXK7/IIJAevJ30pIAucEk+oVkiu93EFy+
es69/Gkk2JAzERY0zvxD9+zP27F2RDbZSzXXM3kf2EbBjrMUHvcaJnxinZnoGHekXfoUc1DWTiC4
wQcIudBaSTXppiulXYsxLSVXx76anLNj/BnGtvUVXCjXaY+GygCi/Jhy4skkwC2639eiv8XVMZHW
1lUgt5fONjnnpQ0DbRIOhvAO93wlAetpDvWXdG1f/SMuVWM6gdjpAyd4Jgs2K541GohlvSnY1Kte
ka1b6XkqKSifm/HREH8RMkB2CyQrBo+IID51TwBAlv5kqDZ7MmlX8nl8JaV10f2xRbnCT+vf5ean
YZDl7EWjLhuewilEjgbhgXEOBz078RhqYFF/cJPOY7AwALCAqGkp3q/ImofcHqOh9t/D/gXYYhbv
KMoXv9It//rV6Pmjyxtj/BfXrM124VcwwRqAGqOeg/Q1UY/yA5UMYsrn47C1/Vd2n2QzMvXt6Uqi
0C7oywRfvX6IUypC27xF6+7lfLTZZhY9uXCl8FTUeyFypfbYD2teHurPBr19tpWKY4JeFDUXyoVt
6+BVD1a3Kt/iAIoZxhy1ORsQVqRyn7xZO2UXX/T9tFEflMf50b+ZuwWDvkJp/Gq0bsUQk0jAnOzy
lZfQ0CFoHoXIoSGeKw9lA5ktRs686aOHXL7KNCm1HbH1/iV1hyeKL47iLUnCEAy9JQgiekYGm4yH
QT1OVBf3uZt4zwgv+QZxeodfC59Y3owAgBR0xo6KUKZm+TX4iM5Xc7TXLxYGabrHWNQ/22Cxv1P8
ZxG5GdFHF5s4XleSy25XBgETP81LAewo9ZtepY5G9RtNqy2XaEFBS7lBt0rQz3J0XRiIbstDUdh+
pElhsrpdWdvyp6ic+iacCFteFGZMvbrNt+TTXPiJkrMc21wNIb1Ma0rRJdnbSEoRRZHqoq8F1Ung
zVRurOyt5NkYNjIFHnTYyES+1JfyaL1l5io/c+tEeto+3I/Ak1lp2OZLVVJLLS/yvgcNchjX5qf6
Ajz7kF4mOn7LcNr+Egynfgisre7V65Y4zjW5RWvFzd/bs7Duz7MbnARp122bx2GvvFWbM0Cq/Kd+
Hx8wMJiPKND5f7hXN/mauJKwQ7R3zJzkVdxE/lNdUOu3zT2fEaGzxHoakCyuCOIa35FZrlrsFbY5
oPLkWTlVaP8CJIGEblJGXNVr8dN6E186BKKDW996sq/OmZcmTnMlLlpcXgVdrZU2rTt9jRw83aXH
XLfjs7pPz9PL8FLf+Px5sqjbl2dBX9UPTBy4UW3yBZ6GJ5AQHLGlM5eU0mGYPeQ741m6zT8LSC/a
ZPlxvtU7tgFDCXRsBUY/+OpO5YfqkY0bgTWROYYcyHkJnhtiZS7dNrgKT8Y3B069lm5i+2JFtvYs
KWtq7GJrs4nQxRcgvC2LEl7JB4Hv0jMuDCqjyPTr/jIg4y3WGjCyvUHSK8k0iUfu3QHJE2ienhEe
5sZ7fG5JkPS9hq7nhv4OvDsxuUS62/XwvlZN5g2Z1+qe8pHi1Ifg8+E21WPxzTyNzmrKPOUZL0e4
Lr5nV1i3D8DFesuW/Ru7quqxvYmfGXkRrwSairR7PYml52g3zZFEdX/2kO/azam/1JdaPiIC7S9K
sbaSbfIWoe8POeqr0yTDzPOqa/LFm68Ud3jkCVB4Iw63ol11gpTYjm6juwL3Nx7AmAnRrqNp+ThT
/2ahrpM1uskvartNUdalrik6HPDx+0QD+SF59F94Rd00cDKTHPTYF+seeCDZwaNj/dJYngs73kup
ksG7rqOrUX5SoO2+K/KKh9e0tsGjdttp9lhNSI/Dls+cur96GBaY4u9KZ7ggFmsF2CLbMnOndQAY
lQXFWHYU3+Ez3i+MBdcoIFAxzfrdVwgw66nuo7shSu5+7X7b/SJQ+a2FnxtZfE2DE976vuwAALU+
vZ8GudqoJBWr/cUzHi72rfu1YbEI369l9ywd2hxYo9UmXiMGg9MnRqJ7//WoKQTh/cd7q0iGHU0f
WEdqGyM2bSKTXqs66F05Z6WoNQWIzX8mLmL0ASKs8FFbUQMvDgJHn7YbdZ6cZiHPWnm1dG6Wq8oC
pZ3SbLDlE6aQonXa4gX74U8k79HXgHS5zg3Do41Gv63XuKkzxPq9A6K4a4BIkTqPanLZpYDT2Ob7
eqOo297YLX6aT11amQd2POCthAeIShBlxDeNmcKWjQNa7CZ2zGEFDhgFzIpAAsTclr7mQVX9oTvS
T7Hlq35VjqQpFjECR4++4QjvynCzn/xlOsFfYy2KqYTnYP35YoKpO4A2OXZv8hsbpHnPu38AsAH2
zMYvsrLOU+h0nvrWHat3dp00RGHdhChzCOxBCkYYDqCZl0Vy+xbsxJP0rl/bT2Fygh/4OHzQ6lux
NoiPp9+o2xNtG41m10r+6b/jE5vUMr1on+BFziMbrXmThBeNqAzQObmHsaOgRG2Xh/agTqyS7OYX
Ytj2NdlMP6Envces+96Ms+pgrgJ3Nj3E3yyK2ekhriPD46d4rwJbaOy4tUN6Kns+PHBA7He4W0Dt
o182U/JzfSWoBy5gCO2W0fWgfMrMf2eQeOWK+nx1zNxhYhUbIiNdle1qOk0ItDbaud0FxwFy2MNE
YyhG/rkiNojUY/GbXg1SUPjC6mMbb8Y9z7a0SFrHKtwJOgrbJLqtl8ppXn2vBKsHIUw2Vi1OttSG
Djh4wYHToIzt/DMGkz64/QvBNPiJ+hfB/RrtkXEsOvhPBgyoZKtvZ1SpR9+rJ7fxop0CiH2lsKtf
t5+g1tRvHrVSbCCF+aYFjWtbn7m0Eq5t6CI4SOC3WBfhgtyfIAcwhAbz+4X9s7KnjiLtkUuV1/gR
6GEv2drsFAM+SL7XBojbRaRJDN4p40nKTfpS++zwFwgTf5HIXspEfqPRKTlwX/eqG5xz30E1PKyr
CwruMvI4jExE3cDk6FGskTYw2FpH2mLo/zbdLX7UCsd4qXYglsZ1+li8h9eENG3Szr4hx599gseQ
7t8IdAwQMvOZu/3nCM6Hb/kF5YJ40kG2fi9574t/xmaHz/tA7oOHw7/K23ozvvBtVGvLKx9hNJlv
EGuSWym52ZHdS7csAjfROxJii41AwhhceIKylS4szs9l5jaBw9deFk4KeUID0ZNE1LZWebJRJepd
q7ZBcbnS1UtH+YmJEwQIuwfpTEynfy1CN/4wjmwHMvPXqNqKcNTqLXoC64vFH9tTfV1ul2IZIoAO
NrarsUOhG0nFgBpBZLMh+2VmYL3YR4qBTbjPwe8/QqB+dK2ZJxpexHoBjLAsZSptvO5D+8TshfyN
ogfVScB9MlFm1zx90l488Xnclo+odmTgg9JmhIaFoyyw6Z3Sd++pg73kb0pIbgchaQ4dw7lyx0+p
dBZ10r3eQjbO+3IUvZs/VBEI3rtyYNDz5TSkAMQX3p2pCgivbL61Tw4SskNa3EoghTD4aZ/NdM7S
hzD2FjjqK3QhcRW+IbUG8w/BuO32/al5EGBKCk7/UsqbGNffA6+L4sRWPw86SU1efBre8b9RysCG
Sx1r0kgqpzJJlIor/qS127xPyD340IYj9CdUBGZg62B8fjXUv1IP4nb2buKksNVsLVD2CaLdcLTY
TBtO8+mbHgpi9ajQLHuenW4dP+I9Rns1v2Tv1mXSHrAk4EqUJDtNz2ny5DMyvQSFjUS2r9cBpKlx
KbMwhOrxw+gz91IcCg6+4MlXkXZ3vLoQlrpsHCg6UCdAh1IBrupPxQ741nVCiou0bDXDKEKL3AKd
setvkEvkFilXQ2PiPM4gkUwvm9YZnpzIY4QGuXeTXXYvVNIWKNJ0g4+GfOJYDs9UvZiJfO0UWiwV
XKac+tNwjQcqaNFeeeHcbQF6HstH/TSdYJniYkZwlR8aFgvFCjSapzgcTcvDnSMkqbODcH26LSMF
oMEr3zynnPDSHYnZiuJ4IX+ZnIyfzBoNcnZATUjNp46Rd1/ckuNwMt5VBzogKYjiz6hu0A92yV74
7DRcu54YbpBMZKVnUgmNvBEeJcsI6+SzijFWjF3UEQvh5/5588WornjuGQTMN0ckdKVdZ5i19+yz
feCLTelp9HpHm8HHMoA07sJiA7utll0MyLqKX20iI3dNCcv8YarFr453R0hf9XjPDMUoyoEVDUdy
s1AstE/DhZBNvuYrp5uuE4/nUhKndhcDv5I9X3PkAScR1T8HjCbAV/qvibxisA8fUCKz90ds0HFa
r/IPzJIlnYBX+OPZ6/Q+HDnTGLCxNcQI53sUMeidbqK2TxU73dZbxSknUMEcTsWWHSqflaDcWC3A
+Zo3nLUImeO1KlxQI1qIY1c4+BI+b/XaDBvOC704EDQIr+ZdG10jd1IsVvO2Ao8NA2zEsvyIccb8
hiAHN1FLPAkoZEa23JM+uUa9mTTmPbfubHGA4lYu0NWYkaVyqXVyOK44xEJ+2GifKesUdfnC/Z4Y
nU0AFBl3AuZ2jAIB0/YCGl/BywO2h/iIuF565MuBolJO8dr0DFyzaZjWhiPTRl25kN1A8+lEgz8w
/K7Iu3uG2xWyhpL3OGk574Yfqbmi/mmwonQP4o1JkaIgarT+uzg3wRb4JS33E1+K8qLegjOo0W+N
5f9Dv+9B/72MwA5ZtQUb61Faar+O9BWfgn0z2j3WtWTNOaoywZZwUamL+PpKvCEuGWNKcdx7QJu3
4FhbmkM27FPrgue0fpQ+J/LHgtX8iXuNSQff89MCqHwG/Dk4c4BNumEgWcrRCbvFYgvEDqJac9N3
2QcYM1d/r1A1hR6b+/pe0O/A4L9g2vqFBorQU8kLbdo6OXnOX2WxadYBLEaGX5XD8sYkOaueeOWD
9bvl3CX2mnVFbGN1IksgK4/CB1N6siNVe2cey1eJHLZfCNan2pvNW9sOOFdsU1xTscHwbdj+LqEQ
xk3qUlgVKVl21HSyB/b87yhYOFfkHwJb6xIDqDPcBjd4zjgDWOANTHxelm8kzc72sHf1XyEjMPle
PIy2okbKSq3mL1cI6A/yL0ZdxGFEFAuPwZ6jrL3m36pLjmcOfZojYVUepnNruP4P8cKM4DpeI+pA
8W6m+TH8KHD14lN1CTYcrV+8SL/ymvZAsbQsH/mSqx1Jwizd1lpylNm2v5vP1YPqjvsICGW+UL1X
iszhSVGn+8W0bKV2+iTfWHpht/x/dJ3XbuPQtmW/iABzeBVJUTlYtiz7hXCoYs6ZX9+DOt237sNp
oGCUgmVJJPdeYa4xSUp26UE6a/NlQqVHjRykIMH5C2tUrWxkifk39M3OqC1hhi+hpz2E2JtGa8Tg
YnEgteu/rW8uTgGh7jsni/wrQ5QzVqvmONyxYz1z9TZv4/sUO1xQYFXz38/0dT7Ut+aNRTFehspW
8mtEmODKW/Vj/rbeZzx335IAHCL7kqae0w7TwB82GsJ//wCRt3JCfW/+EJ0IoZ3nHlDs8CUjfHjV
rqB5zVsi85ZXKafbQX5l2Cd97+H+Ie4gKTsnx/EqPpCpFdsU17tDvlcNTIXpnayKaIWmBkURV5O8
ZRTlGFyQOoSb0VXPRU4EDqXvLq8Vl2vnELlIddf5xdqPm/FleEieeahZkkiWThPYU471mZI4jYpw
zdGoVz7oWACSBO3mSvrWCE9urJHNsm6s0m8J+HK/IXwPoCMuNWezQuRmk5BIRJOlW1ceZ7gKWfWg
eZZHmWB4BS+38M1bl6K+YjpIU00qvB1wgT1aZMFNLEw+t0W6Nm+wwPM9WlqGDfkDi4S4d1JknWd8
nTedAXLurWRhTahFUW3YdYTI8gYYAQFi6Q4/0q7etZ/Da9+sNZh3j9HWHQ46ETNIX9ig+Zmsj8D0
pWBK5hNW/RZI7y7Z0xDYklgYbxUr0TE9AaTHOYc638w1kqyaD6TOAYs+UFCS3NYRvvzN8Bj/MlU0
QMg9Vg/4e91Pe/dlDF426ZWR8g5BJWjVu7kXvylcab2rvqPRl7zwZbwjswLMTumi+IXPbPKuqObr
JGTiplXgZUPpAMJHA4DiJgfchWXYhS6Diw1tvHyFOlI+tCIJPuWUTy20ReY0VtNtmg+Ka3jmrXoE
VJRoQRGMG5AkKMZQJnlRk8+eTxRth0c0IFZGE2lPnDrU5g9U0n82DfzLa/vCYav8ld2nFN5Wi8+D
5EyUyFlGNjMVzt/WNv4qd5oefuBmgafRYpM20UWZj1LqNJwWjNXZlfnWdF7JkAZnPmlwaksI9ens
TWzQjuCpG9wXRGaZkPTSWvXMn3Il2cEjpT6mwg53VWDCNfBJB4X6+CJNyJKJNFZcBeTw88t0Tk+t
vhSliov5M8A55JLggsKfI3WTI6t2SrZDvvc7rWGCrOktXqpTsDcAuLvyutxlXDyEymwkwRG++Lr4
6u7ad3uI+1WWOcGXSCm5XpZf3ASwMPzbfphAGgKHXp/uNbtmHx7psQZ/lVdADa/NbrB7Ev7pE41w
xNHDtHXpjYZ2F240VLIQUrfJiy9cZtJ+9G5YK/sM5V3m+cQrht1ufPj5fpSZmuBiQr9JSOIJCI8T
hrhtTT2olHuQ1UarFF0tTBhkhMue9SZ9g9/MTdD/Hk1LBUKx4QwZE9re3DzUZMsMupbatInq1dh5
eeDJSxxBT9QE8mNrHOsXlaBcW/6q9VB6bDScLADV6DTYa1CbwSTwi+DYPwE1qWGwb3HDccFd0MGi
9c0F8JN/gHvPBYfVMreuGpr39K5t6ptkrSckrUxQ/DC1tmxZTrLJvsBMByi+sdGhG5yeaXAMFkVp
up8bEpfKhbRgnOI1qlHxGHzKrGNE9/iD0OHi6BEBJ1eGvFFA8Q5mENtXIBLUP+VVmK3ZztzuGJ5j
7QhK3HBrNkTD7qnEeCzZJz4ukXH8IFrOykM+0iMqNsRo1pfxxhBnfk9+A93lVM8OuNy45geVAAO2
D6kXZSYIuIfgRPu0fQVpALDQsrz+lRyehqL1UaMZp2ASv1fJiUsamHldusKf4cf8YJOT8ZtgQ+o3
FsHG58wQdbhih8t0h8W1vw0n9U92XYyPt8ZPgZjYTcL1JG99/9CSHHjaQ4GpAzUehbAtJWt6/TAe
otxtayef1py0y1rNwSfsfXWqek03mX6ZYRvSqv1hA1Xs+Hd6K0xXQC7GbOkRnyfxPrjjWWA5kulM
zcQ2TMZYCqCDFbPwBXkYVxrntbAK36J1c0uAPkhu0uzNfBN+4rVeXcq3otgYwobmAh0HhgeW8bF+
K8WXabhbsesXxM4sFAQbvJV1951Q5/F0yjsIZKlckUo0x+mIVe1K2FA64lwgsiud/o267ISJEQHT
zQC1sdJg/7I9qndlXa+bd6VYlwK2DXb/JjP1FVO3xc89RBBjM5SC/fh8C+7zTVJA/XxG5rrlDdKG
oJW1MamTZ67R2rFmRxBr6VQZsFPD9Vy7Qw4u4VM/6W6zS/imYrt+IE8t0XYv7zX6GlPbt33+KZtJ
9frpQsOchtHQrXXDoWRJuMEkmosxB23jO5ULlzbWo6NN+SZdhG12rl7TFzZ1BNH6HocET/mlYRST
j9YrZUvDIbJZi2+iesYE7KzDJfDt9I//Lr6j82NSaNhWH4BidlgJMOq7Ur4odref1P/L3YKslmx5
X3/mru8K2/YtuvFxVMeXXLocyjbcRggMWK41OzwG5/GYY/239FPipUPHFBEnDbFd+goymCb8KycZ
C55crbWb8jBZuM9g9aUt9AFFPvTFh0gJ464v/gveMKIFX0O/EGPbaBdEe/knV/Z1gsIYMgzjK3bJ
d7/MDGyaaROSX7X0XNaT72osLwCjkjUDtDEyzvIoLdOZ2w4UDjxl1ZtHehlrVGQZ8HVGYhNYDUv/
YZQ9s0PN7VrJe1oSyhj7XjhJRzaWmonyxubbM579uFhzxADAAP3olfJR/4lu2ffI0PUfGsJXXp4z
ZjkIKETB7bDU2dF7s6//1CKnCFv6yjjEb4xmmy8mNPXWUfpnZ4nSVrWiBdjHLEor4ZWjw2dsyD8I
w97lfecYR/2MTMgW9+YLvcMRefWvFrtY+NLvtg0ahSpA+72+77+mn0TiGlzFf+lzbNtTPa5aSOex
Nwz3oDtJissAGsSx/Bo8+mpVUNk1joYn0hsRiW1VGp3e3DlK5xBuZPTssNuWVtN39E5S4WdejRMx
HR2aJ263A6LPi8vf5p5Z4fBavjFpFa2FLasDzhixVxcHq1jPw6YKV5LLZVBhS0wMrF6CP9ILfKbm
x4RiZSOLeEv/CFRvC8oSjvzO34MW/C6jETo273gEvdFSxFTjJnzoL+NHgEPNVtY87Mh+GkKUX6As
dwp32psQbFvb8ugtvhmTx5LR3DB3YbDsPbixKOhMUbK/qy64EpKUk3kcNvQZSp1hlBXXP6r9i+QN
P8mlpfkmgDsC1bEq35QPlSZPdEtVp3wzvyd4dhR/9t0rzRNmkfg+aw+L8umV12iv9VX8VvfJ2eKz
1thRg7dgpbDH+/xZewpuQvSVKDRQF73RZGYKzXdRv8kP2clu4SenXXATKTbb5pmWD34d2eHri7Sa
WSNxw2gdMdgfA87cW0VRyA75Q7zH6Kay4N3it/mGNiAnqmUFL5hT3go9gvhV9W3xO9bhb8oXah1S
D6siFk60C/RGbxl+u4yUfmToptz0z3TTYc03+yVCHtl4EQKskJC8UbDct6fsDKTG4ZDGnyUX1j5a
1y/llcHfC2Ngl9FTvxUahsMKWche3mgX03LbR/TOpYtzlpNf09Pg0F2cxj1jMOheKMsTdl4daZt7
DPvI0H2Ym9iAAqTMQmH+RWHxWFT9q+69/exPOp+W9u3vUrLFVupAl5KZmr2gAQ+hp74qwlX+pm7S
Fz1wD9rfKtxzfekbXIWiastx/qUWEwYuszods4S0fBAckoKte6oONBGxiLoq8lY/E2Im1au1E/cZ
yydbT3XgvITs/QZ9wvjSv7mvk1bKH5YIThTpI0ZOQ2T/Xh9lh3m1LiIiwvbpMrQMoAB/WC3+axiV
UxadVmrgKWS21eJ0hgcZp4j4Wl/RfQq03MioM6rlX0TvpfLKgGw/u5LsYQkFMUX8qQ68EmJZU4Gr
Zdf34aajfOFCAKHb0O9U937oaF/da/Ya7zk/aV7j4SNQ2UaIeWuPTH2+dltUVMx50OUna3yRD+Hk
DFsi9ZKlj7fIjkmCGG7Md1rYVWLnR+mDuu6fkajqENzzwyIRCxxz/PSnrXWuvsItl9ZMPfWBJoS+
TWn33So9CGz3yOfc0jr7KGLRw93rR0MKPjj437Fujw/mO5klE3fBHUWHcNCvVAVaCvCf7HSMJO3M
K8KyKzLXa/uBi7cDfC1L1+UXKzaWALHdg367Kmd2EHYafYdqSK2QoVEItwk0peoYQA24EmUbF8yi
IPUXhMf1dXptbtpl2NdeisU1JlpEtncgby/jGeQXZkavabDVTyICEnZmyh/zjxB5gYMoZh+PNisf
UMfIpsxC1MvwmmJ6cOYdVoJHbTjjnV53fY/v1htJKZM6EZvNG3NKJuGXGzjd7pH6xzx0DOJaKsbc
CyeF6j0N8b/4n1sPzKsRDXIgAy8laXKrS32KiTlIayrbb1xmgScaRL/tF5kqFnnxyfr0b1DOWBLF
ettmToiXIslltPKHfV6eYnHDaMhPIjPUuwr5Eg+G4WgJc8+r6EFO1T1U0ABwCGhciWeDYJe5rcvw
i7VYcYs3+QnCGhmc8SUwU+xmyjkLPhi4odtDXZR8aoD4eGiHjZW/ROl1UKALgEhCnmT3f0BATe/E
EBH76yeWkRnVJmorb8HPmLiyT5nD5vLhbExNNwPUwaShZI9MKNfvDBuRq7M1VZTTAOf0G84yxg1H
g74rxSt6TVg6IIg6FvvWs9NPXmsirOJ+lpbe1fWd8ZFJbukN31G+xaoRQfZeY8ZsXBJqJaeVsCzI
M05JGp/ZZVTFCpcNOLhNm/YPxsZ4VjKZuvQWtNfmPUGiGmzC4mDiJET1Q3UK7F3SY4QyI1ix8gm0
9RHxAZXH3+hn2uFNRS0DY4JFpsTm0QaM7LohexWAnmtM0Xy4j+3ZgJ+2RtWjKMhQD+zTtKXXwWIl
gPv7SzA7ysgQDqD8ndwBsFvecJY+JB/JaLkSoFjG/bYrHIlNhWYEsTVsMOquspucy2GbCft+vLbF
S5Sc5eyYlRugPdJoIzKchbswbIceI+idSbeLHmRBY2I39kcl/Z70nWoiFruDv1yJOdOWiwyRWIgg
QeXwUgwhZCfsZjA8WrNWcjjmGK3ewYJzgahusuVp4/eODmeQ4uFDfbEuyJM6LPxa/INdJpcEganA
VQ4nsfgK1G0zHrQRDcedhTnSt/2b/t1fno39p8/svz7/86aksKrrmST8RwvwfF5oBkt1pEYPhyZg
1INEtDMm4z1NxntyuW/ydbihrXHp/cza4iruZh2FsbjhSigFinJACVqAq3gUPP9nlCjqh0nStlV9
MAWVXPF51/NBec4RbLaUtp/3SXPOw9byG8/bFiZRZlUxibrQ77MYk0pxjH4l8JEU4Zb76uVHtWDx
nz8YEmT2Z7n574Hn8/7zK6a6GA8IUd86zJ7Se3y+bGriUPj87/OpbQBcM4rhnPZaWp+DHu4F2Tis
RjhZ/kbhzUp6ZHr10BRrP2ihz2W2HOOCxvDw5OiwOEFCTMc6mK6j37QORg5kfJminfU8OuMN/WUp
2YuiCl+y2LdrNVUZ6qW9ESXTNhJit+Z67fzzmOPOGBYS7mPpwxdABRlxOq6ZurWToB+9uWVaNosL
kjwqCFZOqzFFFjspsegYgkRKYxqkyR060VSJT0KUPLIev48+Ij5l4oStT2ff1LuIxlXTjRvIhus0
Gr4KsZD3qo8sqgk2k6kC1FK3MSa5tSb260YyNc5BSqPDJWvBHlka3QcmJn5NkV68qaxLg/5k0jhm
PX0yFQIDZibg6Ho9W/lI0oSAwCiNaFnCnltpqC0YU4Wa0CFrbAY2wqSh2DwAYEmL8NHHMtAxthgG
SXzaA51VlhtRw+EL6N2aLwSHvSKArqpVCC+tqgMxiMhrVmPEdH1/DHT5TyMiZ9aZdWQKcj3P9MtL
+Ia2PBu/caZ95Rb1jDSCO19oiaMZKBNGE+1LTfkmRk2hGrT2ekWSHElwWfAEsTRXujDkZKznLERs
hyBwyn/NMQfP19B7i14gI7cNarG6Jw2Ip8AZ1XlwtGr59dDCSCO8R3Wfv/iwiZw4lK9wk0NbU7Tp
YIRF7jEmTiWuSbNdo32P00bLBRBUrIGABCOHr9xtoIispAhjyijrHr4Yltsy+yvGKB/8GsG6MabD
ak60nUUvoGfoIZKoOdRtFGMyl7ldu6w1DLVGFdMW0ikuK0QKUFZAOrRk5AkTv4bRejJYXiucjxMQ
u4JJEJTHoraeIuS1CZ8oUKltyqE+njINDF5a+BsthIibcqltDaXDlnUcN+00o+YOmc0DS7tS9OJe
cSa60gCPGJYoE1GIIxMWs9hM/9ZDWO9LczrPMzURk4liMJ9cHz7wOnQaKk2elNjV+GQJLP9CuPuN
9ZrSWsrelkiUqGRO2ZYamlwJ4DvNCWt6DCSxn4f3EzcfgsleUFJBq1oaRLWqC67c6SwGcvoFDJNS
Vx0/gHsRyPlonY3yBtsT3zkhp67c01UVqRsGMVtbrFi3Tg0o+5WJ5tQsZXGZaWeJ7F8esM+LQ8eH
2KjKgYlfbIA6N0X9nf8dhKQ7SAkrtyqDy+kqIvIIsplu0eruCGliHxaIPxcJ1D+cbWUVnaGYo55P
RW+2fY0NtejTYj1p+l7nC+grqodZx2nWz1TBgyFUN6aMxH+uY9x5CVQyOMxWXibXIfiKmhH8Mbov
EZEBSyxmepppTyptiCgZfmHG0iKNgkdY0FIuIAisCjnxJqXp7KjGiUru1HzdmBOXCUrVhQQ6/NQz
tppzl7zX83xXk8tY0ppq6SGOyYT4ueMMDmtzlQoUsQoan5ElOFkyiVdDzdpzIZPCJOOPaIgfI1hS
2tnWBDcalrBffTcFuf3OD2UO7aScTZWSo6Decx1cTfiUAE00XGIRsW2Wo8HV6pcxE9SPhHIjTIpR
BHcrB2G/Btm7Gwgi5FFnw2mwlU366DPtTHDbUJYUJk9RRc50rXsapGPAWIKPSiSaqqsltSuzi7Ge
U2gTxxWRQyspotMzKrzOhekst5Mr60bgJKZP2lMrt7RLc8Tv1AyNsYAKPkbzuptrxm+M8JxLgXwS
ZcyH5e6tqLlOurlw2xEisWxQnwghWpyykgRUo2k/axhsiQnFdrI5YyjBj2usb7Lgvwh+QJ+iEpId
WsQKRG2oEV/EFk1y6+CzRBbmQ0woU/pZTAOfCQUpntpNMw6uoKdv1riMK+jdZ2uG/laEthAP+neq
Y6nW6panjQM4a5EafOaGuiE7iY+0RJaz0GH8TTp3BVJzS2Km2FTJl7qBkpYc6B4cqmsEN8a1Quuu
FmJKpZk6BZcZSrkGYLQKBCvgLEfpZzcB8z10nIc8xtzPXPcBesNcbMDARMNd7F6mobk3xcvyFne+
EXJS4dbjKRM4nBhzUmFK75EFeinMNWknR/Ro6hw8dTyj8ZAsKiNmy6WYFlO7tjqC6ZzGR68LHRJo
0YbJA9M/DPx132tQ0YlGDU0tXKuet+BTSldv0muWZdMGnNBqMHE3V+UZ7+wZYcOC8eIhH6F9So3R
mDQYcQ0DIrzISIbTxY6UgdMNOOWNuAGispSpwcogiOCYWmKLQ2GPdgVkDcgJisvlwoEQJmpfC5os
7lrtPRUpGmTmYW6F2VUr1BPF0LQol+ZNWfbxrhiZpNSC1C1yQkgrY7QvDqjyl5rfrXrfDNY+WVgi
RBEdNFIYhCcDkoXApGqoTHWyNuqrIpWCG4JEIVgmsY9Vqh6NTu7Xs8Piq0vxy7AmJhBTephwG+gf
MivRYyGrN6UX5Ej4DF07gS2Hy7Szpp5ebLeY1BmqLbP0r8OaQZkEHLgTGFq8iWi0S2O6BuRYuXUo
v0sm1WWB89sFRrYq4gmoZyS8WWljOr6Z0eQc8Ltr1ewm5/FdqAJsm1mQg64ZqMOTjIiwqruAoZe8
ATXSsplktfHeJJp8x6B+Ump4/ka5EToKmJOYMLHVFr9846TspvWum9rwgBb446fZbZRBC2Vd3+yH
YKuM9ANkPRr2kDJQmlsk9X1GFaq2zIOVZ1+QS0K7F+niF/FlDE1jh0HS28QZyMlKWEN0Vw6Nx2Qr
pVc6jbEPFCIj9kLHNTN7Q/8p09VHltHIEhCxxYZP4htRw1KemKNK+lUS7V7UlYRnq+iOw3SIfESf
PfmLo/XQbkpJBYyNdCFsXmbD2IJmdKQIUYMsVZ4J8tHOAmZ+lED/VJqhIvtq3RRf7DAT8lMJu1iv
ZwbGaB6UmQz7VxLOHe/fabWgPhVTffKF8GMazXCjgwianSnO1KvaiptgopqUydbsVUbv9jCkCFro
bKuY+45jE2/9aN6pzXCp0iLyciX0wojqlRSi4i/iijGkqGNYcUmBhDp1Q2KBpmebjqxTMEgQujuq
L3VcOInQW2uxpEmfhljvqkddyGJbX0D9ms4goyj91Yb2xxRbnhZckEFPe+I7vrDyzV/4L9XBGlv1
Nss6c7cSOFNG0maCE2++h3GkrpkAnzeWxPg0zRzV56yVZu0whBrNlEpYSQZaIUOut5FGlX5sZDBI
86UMMgZuJ0ZJwcgaJiBTs8zAgcwGuqvhOFrsEgO9n6bSJduaUEMO3V1RlHibptkFIcIo1wxcIqiv
JIhWUTsqLlxUN2fad9UblbGdjGqvjmrwUsaJA0sQQ2KkiqYCQ1it2k/DKodDZln7ySJdsbTS68fP
XDvKZXRoGBV2BZgndKgi8mjjPZS0W5uOcMl5r3xNMWrCzAdOliWvU2B+R1qvbZRJsdZN3r5IbR8c
MpWlLJ+SDy0R/iQtX6hGndTS4Jdq5UddITEWsuaRyRF9DWC/kV9piIDH3cCV62Q6hoFty7cQaQJJ
CdaUlXITM/zoov4clNT2JA/8FWiroretlsipyufDoIW/xpD5TDl++wmVHT+ZNJdgbJ235XRSDOmU
hYKKcywqhbUqlUiOS4pqHVkvi79VXUWLjkobFbgRL8reuOq2llFhqKyg/2JgU5t7ihgBsWfDhEil
TXd1zBhWNKOW4WNQXRZw2ErM3KIxPwqZfXhIBS+RqB0VeYJSqKH4Nk3CpWa04FWkaTZEzUc2xiCP
lQHd5JAYnoYwH2vgXiaFlnvwsOwfbSgzZJJn/G9COycGSu0YEfo0Tald2H+gGiOVBeZHnOcYpnLO
J722FTPQgBuRgE2Bq2sMhw49QCB9gknq+6R6s5Lc/FAHPNHRq+VoFHan4QSeio0rZXSMyKKp55vJ
YuvQb4GOXiSjot7VrBNx2gnoJsaM9pBJk0IhS0XCnM0umxacARwix8aCmHaoASVN3VJxQyvIxYPG
qcwcHBW2SiF7IXhJBABhe6Wm8CakEnMbmbBRfA6gINXUQMbuM+lyULKq6RLNA2ZvxYMPzhRZVIYK
knLjhFha06862dBO0q6DSEMsnu5x0G2e9GwjlNJ1BgXW1bjYITbFw7smCbAhfQlZrbXMyzZ3hrvH
vVyitzqreW7ttQJnjFTtUMRqoafo47XvJTLvmmDGV2JKoZV5UnRqr4EQHGd/CZYlTk7iUgQ5zZHz
PHPMwKK/a32DkqypRsV7SegvcSCDPa3nldmQsAlDwwx7X50MMf5MlCTxGo1vqMtY/IoclSAgIxkY
q9srLdKSie9XXI67j55Ukfy97FsprjI+ZUah3cftMqeYYdidTsB0s0rw0laj1yfSdxktatMcSrWl
saEldXoclzpfUwqnGvf6UdvVU5vsLbPh7DBV2jp1wJQPklaTtCKAbAaZlmnbQTFwm3wpUmQM2Fn9
hCKaipriQNWS9Fj01Ue1dUTjaS/Et1tSnFkHHYIdCOSBJxQkF3rF1NY0jfWGXYAB6FpBp4seUa/0
4RgCsCotbVhKGcx4y4jiIhm2lD6CJPRnOd92Nfq6Tp1zsm18lBXU5KJfml6HxqVG+AhlSWeoqv47
sfRqVjgdsi6dOS1gdXXYLNlgAX1H9f3h1CQhAJ/5OItyssdkorTHudxbXds48B3RDvqRq8UQ7mrE
18Is48dAoKNhIbpSs+aupwYtONHRh/c5CMQdQJB7ryqIufoGA2cfJRDHM9yoAqyZcaTlnmvZXsk7
BqVatNMTvtNDJgBbZK5huiupziiqOI92XKKsatgOAs76YYZWPuah75AFvyPNKMVa/pmrWyhHGCax
6hscUAZM7SY6yQCVGB6IrgXCjlJGYVhO1aZJUqeSBP8m1kyIzPSF+WB4+LynOqbKcOsbZisEJdoT
Fl6pmMyILQYvF+W/LJS/4VxVtpGT3eXdIHEF4GDTqOAqWwx0Yjm1tdwsXD2ySGhN6zWfNC5CnRPV
oFkIp5BCKIsNw1nGDwxcNCEI3zsgxmtZHz6YoGo5iKBmJ40PG6Korsp8XAO6pc8htOF10r/N4IUR
h5KaFDDRznKNQf4UW5opw9I9mh7GQOaS6s2nLJLWlevGVx9+wWwpI1g7sUXnkXbhVytSFIphBsS4
K0TyQFgV06RsqurBJUeByZeYFxHVj1rphpWkIDzFJFNG5i5+K/pwm2t6Gq1+SuoCKUBjIueTEJAN
yW9oRPllRqoPQhil9JLHaqRwEjFcOQQH3KjW5kAJZEylgz9H5g1PoD2FC0qEFL8CJZJORiE5hcYY
VdMj1YSpl99mRfw2Syn8Jrf51XwuaUl/zS2NqqbS/LK/fWQ6tRcNRDZquaLq6g3lTG0MRmwYog9V
VNFlwdNjQ41wHtk2HWU1loZDhsJlypnbb2UnUjIY9QFBjAGroQb7x9ZFa0ItdsaQQiKT+m9fjktb
Rile+EQnk1/7TF33m1BNMWMyWd4gEWKpbr2BR18YW8/FiuaTP56iMf0wgTR6s541h2pUTfpdguTo
gLwQ5FRf/aB6S5phQ4qeXaCR896yeqQcxC0FtjXrXvKPLHS4R8qWugrKnOKGKb2WVkVumI0CUk+G
4rTuweaF7zJ4eFtb/LOMwHLBRKP6r5o3M4eBiJWCMxYVY6mFclNb1r9cUmsnDUp41KLgoVGV4UiT
P6QZ+xw1npG1Lx/FGupIr6+zWt3V+AdsDJQHSmp0ni8QhJpMcip+ziqUicwjECWJUcGc/OJUEbKi
mK26FdQOFGCAM3ceWxuF2GIHdfknygQL95HyMosMdQ6yMkJzJtuDPrjNspxAXtVd3C3WfiWu+wn/
UNXK25PyPSA8yVj4bTJCPFgI9jKjoevgvyt57pqzgki/p58Rxl/wDY2LSTmarGFa6b1xtxDfZYz6
MfOiTq5WCn+BgnkDrkhkbsLZ6OrfgMKbW9RoJYZSmT0LJcZcUqyvfMLupWoPMbFYA8hPVkMYGJvB
n07mOCor36BHqvkTgVxFcGDg9rDyBTQIk8yKIVG/CuYaui5WbbbRdR9BINzjwtCcVCdLDsv8IU9z
tpG1ZO/7jQhCkvFDpVtEli2w+Yk5fmFgIS1gP26U5lIL0HmVAGCrEeDX0Xx2Qrevm4lu0jww1KHX
8AqaDlunUGicXmKWR8znxsGMgN7+TDkCN7HCjvEo2cQyMMNK5lsVRvFH77QXpcm0D0tAY2XG5Wes
j19iK5zkWj+w114Gjuy99LXdKOJsE+YNipWGazBL1XWcP0ay4o1fw5ERUDPkh2RgkB8AND1ZFn8M
sdAJMhROPsL+rFc/UEoJSJ/2n8Vibvnf/xtO9XVol4GqxWR0tLQiPj+fHlR4R9CoXpKIfpgcEn+M
iZ9PWn78u5k9jUKft//z3+ev/9fH//363NfInv/dNkw6jIMnCcNf/iRGL4tRYLT8eP7v+eOJtq6f
NoHLA8+bzwee9/27+d/u+29P8aHNlP2PVPvulDAqbGVjtvOTEsLDtHzE//z3ee/z9oypEUFWBu1D
toob+QkGscsPzi4mbv/dFmb//92GVkntsHGih5HN2iaZsR4SxEa2VUqZuzSB0R+ZQrtV/QzX8snc
+KMCLceke5r1lbYLxVDbzaFvOpZJSPO82Vbz/30gWZ5i6CqdB0HZ/PuF59OeN3GxQXA3hPvnXZGm
qrtRNplk68REZX4Zbs/zec9Hnj+KrOaPk3S+xJHC4LYOwp/cirfxfLiVNW1byD8Y2GgIhq2e6VY8
6pwIitiewAHK1kIrMiqa+X7KXlyVdH/VuL21MQ2avp4wlC/0dvf8IY8tgoiwqGf0jTMKEagzRtH+
jgJai9zUqH7GUrRP2MDVmo5ZCMUcZapgJ8DGMDDBBDZeQFE4LHG6LDefP7KnUWxn1PWmxtatkHrG
G56P9EEuza5f5n/Sgar8v99Ln0a0U6fv/JKxuOT5Cs/XLgNhIY8I/Z6PE3n//t5//srzZf/znOdD
Y0snRRpypkL/500l//POns9+PvC/Xvv/+/C/VyjNuPGsrtn+e+7/+psFBiVRUu9TiQAYZhbLn5kB
UtCs2AkD6zaoCBdliTk7Y2oPCaVncFLQM3ozpxkmRJQuvxJVqjZG5dMVKMKtkUz5Vg/j+iB0A12l
hD5+G2z6sHfjNt0KAbqVqgDlBWLF8S3hq6/Fv7oaZrseNw7Megj1ayIXMk6NLBtSgaDr1MToWco+
maeVKyMEGBhEvdV4Pr0PAR61CyyVwpv1SgBWnJKBJQ0cJdJZEehmm4DoDfqKYSWa9X1eI/w0yUXU
EahBA8Mjz/70QSS4dYkGiljAwRz+0lGicxiXR12kF6/YP1ArAnKJ0gesC1Uyh6CbfnfLvGKUqsG2
GqWbbORnwtvGHlMRIUIUb1K24E2vS/WqzWHwSORloh8hpzKZ5yq6SyoVbGaR351GicZSRwdTUmjT
dYsaPA0wEynGyfEThrZiAS2xNpczlxZQHAOtMtyPCaGkWQr1paC36Mfn0J/T/8PemS03cmRb9lfK
6rlDFrNHmHXdB2IeCYJIEMyXMJKZjHme4+t7OSq7K5XSlayfu2UmFEkVCZCIcD9+zt5rzwjxQkKj
Nd8sP3YWU1SKue5quzwgwmQ0CRAJiTD3HQwgqnBfYmSVDXOQue+HOIhaFD0ZwY2T8ta2MdjerH5X
xTIG8Mug0WKiH8enuuSwHVmFDOLDr+uhBtUZru1M66uwjDc9bjHP1jTTzFFbWzbacbIWxln+2MXI
DUVSvuAyIMLQgXNSNb7/UDr0SbU4tNgC6wkgB+uDYubDphScHXxmsHETVjvRK0fmBFXXXEqVuljj
ZNpkMEwILp0xDD72sbbvDYcIlbQletTJD0pjlMve8h4V3XzPStm35eUoXMI0R3QFjmYLMjDDGBN7
2acgTDXxeozjfqkcgoweGtsZTKFQhlkm+tGHMmKoXTWratoBJRKYsfAJz4q1m9oY3+1YWZMLM1P5
VpDwyIXrYDqliv3c2dVwoveo+xRrsYUCjHhhdy3g0ZQ0Q4h8V0dcU3G80RxOQZmr7IT3HJud9dQk
+qel4+IPky8+BQqO+gzdrvna1Sq4lGZ6CdaKr3FMmPRobcZS12s3HwwD5cGvVxZOyVmvgTaaGG0C
MpZVzUi1ieEKNSspnHWIBJbILHXOGEtf5LH48LsquBKbgGrZLQDah8uyB9zmTaW29IiwUeNwQzPz
i16a3qbkL6S4hkKrM7e+aHmzT1IXDZzDImqmPbY601p3RuCsm8I71EFYbU0THHeXpyT/YTDHhDXU
3WuZVF/VgleQFohgU++pyLVTHQwc/fh7d8qisygFjXb8psW2cqhCfAJ6TQtPCTTUNOiw4hAZeGR5
tyBEVD1lKkydIKXoxAPcBN4hn2x6vdwf0COUD45rKCrUTeZi8PXbnYnCrsfYU1cglVjOl0YPja9Q
SLIdorR8T23aBjWExLlhA98z0bdptPYQv8T1Ukxm/5w2FSrDCKEMf1sEzE2gHKnpAfhpiG7HbNeI
0D+Jlj3ZZyxkmqFPPIv21YlcFTVMhv5Sj7+MZtiu6phjuBYI69gF3kdDC63VLJAYOvKuoeV1lW10
CpsCfOBk4J71Wu7uoeuQxYyEg9KZsnxEU13vLa1p0BeFaPoLyFnGlv2FvBIVbWnwXTdag1AaA2S8
heZ30HSiDgQ/lCkxGpdWOhF7151VeKaTOm3gnUT6QukeeYn6XCfzAcUorQ9zqMtVBqOSMT5KWIKN
dpnfN6DzUJMi5FhNpBgu+ghTBTQgEomaB0LM0o1uABaylOAxJxUZjZYkITC9W3qRQ0i1rz6WE7ow
hlVf2inB1NQ99XU9zXSH3sdYaNgLVd8kqqb9iCClPkBE+TZEIAl7gluo0tSropJf2YgKD5IFKbNs
xp1qORjbWrHsopYWfm7Q4DFE8kCXD7NFOTwPjY4e3AzpFivzSS+mXYO4JrH89CBFZly5Iu/CfVxM
6aJK0z190kdFvQvQQ3ORRzaRp6WoVm2D/r8fpngrU9fJOK6Pph8Cpyk6jzbC8CpiNCDJMDzG9O23
fcFgJXWwcQ2kK5Oy5m7UIX7tEbyKYXhNiJhYqXZ0aCcFffSI1cLWsTCplTHzgY0vx27ckx+dbMvl
2KdPSaGxpmbuGxFvNPMbLL52dY0dNUQzUzzbDLWyiRzj0mZnThXxzZa3qq0zwonTfdVzA9Gzo9qb
hndPLY+9OhZAc/jtIxzvGgGGpZNiQS6Di+bWloZU1y036HLSEiECFFB+XLrtbeB2jJmxQcmv3f/D
5MDGK4V5yevG37mBdQsTyIZRpbbbVhJsevmg9TFmCj/7EihBsA1SsrVGc7gFCqCKOiMVRqPaQ17C
Q6VY/sJKkRNE6KB2cZlpm9Kd5rrsHnq1vhryLtuqgvK/5Bzp1Lm2UiXz8/6g/5+P7p/++yXKb6hJ
x95mi/sXOjIgOHnIV+702kWJSajTRa/OiRdZoIt8SYdmV2RjtqJ8JMOtH4nkIvWBDxmkk1FqZwZZ
cQoAkspdZTAR0+rV8NH+ay46z3tJf38gaHnaEoPxo8wPyMVjrh6h1W+Iyoy9rz65KdO/X5RR1/20
aMb6KZBXODEp+EqieHqwuVs4XHKIIBUFvrl8uH/0y9c6x2XftDEYVXpEc/J+QFIKekS+IWMLY+vo
ty0Huv9Es98/qmWN2hJgPVOZOM/MkmHn+g4wvyNSfTLwCCdRV4PEst/h6JGwkDLdPw99Ihynkm6M
mxhrW+lidPUyWEhMHjD86tw1jraxBcQiRz5MCUJegt+SWa/2klQFLHbbFrjOqtw6BIK4PkRg+nZs
c2N7/6hSFX1b9HZOM4NWrC8h66VhyFrM4sjBZ/fXcP/I5qg7t00kXEG4LyzS4Zra0bbo2LvA9gDl
QzPRY0S/xFxigk80U0ZgnxmLgKXXnHIVRA5Qtvp16qnzOOulM8YGJW9hrs49X8GyI2pjW+iasa2N
iEQO9tCHRhLNhc5SKdHJsC5dkUELgHiTeNAUCgSlBdO6sTb1mdFxlmGOeSKDOFxpJOfS4ubIu2hC
5fNOkb8/tPJEo/UeYvrJoDEEYv7+ILLQmZPthWepcrJd1mnYlxQ2NKhehYsQl3y0+wP91U3eTIT1
MB/dTvLh/ve/f0ok7SohjXfNn9sHoCffAyq3Hw/uAEPFQSswm1wFBW7CgUgPDESlPWklKF5KCl5X
5nH/5wK8fzoSH8BIYfLmbe08G0b/WsicxW6SWsloiuploA7vBvZ41n2x6Ydi9z9Ss6sDs1GGow6M
cHI3NHeAbxJfaNKzBj4Zr/J4ES/Ia1irX6dvAQeIiDbhAnk1PMeFeynflUu+YzRFrBDudFfWgjCX
IwriGY4msQ++TK/gxb4Nj0wsvC/BJUXrQWoYhNNZ+glEUd6Uw4q2JxPEAl8So4DxwTAXDEF0OSyn
x7psbpkEjoEgWbKoT8/wpKse0OuyVVdQHYNurZ6nx+Yj59MR2eCDiRgCxBEzwFed21ebI8xpbjyV
zSwO+ReZnmfMaAwJU9zgCG/sffiucYrBnkpgElcg7ac12Rx4p5qIiOWHaljhCNHNZWB9IIYBVlMA
Gr1or08ArBbhiXhD+wGbMUKLi0KnVFliO48kaMrZjx/+Sd+jTgNcsMAfC5EgYfT6rWA7S2b2s/3N
OurPyldj6z3Tj6fWq7FjGbB3CRnZUzOwrOiv0cv46H0b8Ia/9DCwm5W/18KNiYGfDEwWbZuD5NIs
5wpTLOTke+CzE/kl2L5uXAc44CemE0yN9skuesdxWcwyb6GZS6JtTDhKJIKFGHsBPLTKQxkywpoh
jwMU1Z+oxFg3kMS7T3vUFqvh3S8frPN3t1k2I1L5/YjP2ynZDNdmuXbFs5KsfsK1n6hI/Dz7R9am
pzzMGqDmugPPnbpQfn3z7V//RHiiWirlhCUcpKmaZdn8958Y6EU59FFiaBg11W2hIFlZxJ/KLl/H
7wQUnqGckm5I2eydQjEf0xVtRTIaDtMHVwh1LRq9RLJdRnuuLSuPsmmjJJKTGpEH6Wy87ASzsy9g
qM4NZaW4OjN26oaVjuTvBtEEZeB1+oTut0yX6SsUjgMe0HVx7Z6ic3oprg0dhxnZfN+jLcTaW/JG
Ipmx6o7Jlr0fHabKBYuxfm2sRiYSK/HEYobWYI1sBjs18ml8+wbGpnGl9zNzzt0xA/OGsnQycUc1
V3EAwzzQzd7b3cJtl9+r7pt9SffgeINPjAkYGsQnDiiLTLgdp7Q5wLTX6B0xpPqNvjXy1/6ZwcKF
lOMMqw2sYv4LdzW8BgVZP1KyDYZZb289cck2jB/PiM3KFyQWzjFfHjFK4NWlN5zw99siiSL8lCJ7
nbyj1V8qT8YVCubSXfjfp3cbY7exCi9E8lRH/eYYi3DfbtR1sDKP+ELNrySDYZ8iImzWPIEBRPCc
vuSQRXC9oGxaIHfGHMl9KnADvEeLWbjJLHCtD9xh46NEAFwMdfYdMFkoFlQH82YWztfALIF9MsEO
MBDuWmm82OFTAKe+0M4MK7WASmdPixy6uKQ3cNki4zuOc6qMuVKuITJs+BX9pXHSvqXpplwPbxzB
eals4CtrW76OO/eVc+WKym1Jbb5WcAzNJWjh+Gp9RUmIQnSxjVbO4m+ufAn3/8OFb+uqZtrCdl3d
/P2FD8i+RtGl90fd6Y54loK5XGO4vL4I96ZLhSmRTvPsK7YZlE0Yjb7gSKol8Vtqlf/mxRCE8IcX
o5kmimfVJPvg17vQiprBrtyuP4Y6vUL+bdRNkC1G/kQg2nDYsH/M8dlF0DGYgz0WzaPPABeb5Rf8
I+Hj/eXIhAnAgj+Whfq//ufPuRS/fPpf/y/mXejCtrkM/vu8i3OQf/v+j02dvGXffo69+PGNP2Iv
hPabpqu6ZhvEeuqOq7Km/oi94D85rmmqriZ+ib3Qf+M7NJMIKM0mK1AnEeM/sReaaakIKg2NL9/f
tl/fxv98/vNqb4tfLnrT4R8GswavgddlCJmI8dNqD8+yrZA1YXARODgR737FDWSrl5EJ50r18lNV
gzRB1NchomtQ57iDvcyzaFO5pDkQV3WMZq2fnpyyuzg5xG/dIs4cyJcRsmZGLJSgDeP4DfXTQTCN
71ETOdEhIDy3zo+GFT6VmTj2kVvMrH5YddSjDDFBz+cOxYs3ncPBdrZa8dT0hGgTFDafcjBPmuev
fVhvdC3xojt586AbCfgPlPIMrNVrOx1EBSQtHFqIxYq5jQ048QpqIpCSdHE065Mp5i5TvuZxgKcr
4NQd2UdGhOCmJly9Dad6Yh9Qf+Ogy/ToMxoH6H61OBYJPkx90E70F9eNKb51I0BgN2V1qHsdZK25
xnVy0NECxqjtDaVflVV7aUyeO6rnrki/9+N4VspqgRj2+2jNBRxSCGrs9AzPRag8CxtRqad3h9jL
d2h2cWsPyjzL6CSouLjINcwzyGYZEnkLrUupbpR+PIWVwHui7kJ12uWuenI99Roo6Myy8USuyUNP
TG2qXSvagqgeFsS/rkI7OdDp/9Qg87tKSBtpPIdOe9E53xLIucAUgY9P5M5RGMMqHeKDHUdvmjXt
xp5fM84OvdadA9Xb6P7GjRH60Bs09ZhUw+lkRuMusjkxVTEitXBbRcpDN0UHFKlcFeGhwGKcoInt
WqAFgLZzsdYJVLCaeIuS6tij5sqFfSvhDgplPKmTTV7ki5og/3HN4NNIuQ7obe4GK9h4trbzSjwO
Gf6WiOYXvUn4k462bnnmvEbonQwauj9gg41xi7vkzbeSPTBS19FORWCtiwYEUlYzaIVCWgFw4h3W
vP7a1mwCU/xuxsmn5QefZTOc5Z+xUKZr6XBRm9MF7WcVqx+jCpcB3miiDrhU2JUByiQZZJK4RQ/X
n90MDkuVkyRtF6BBKH1qw93SRj8Nk71ux5AoLDYc65hPlKk0Yc1i2GmBufb9ER9L8klzEobngDtg
QMRlxgfDmq7ympxKa02Izsy0QgTKw4dT6Adytod4uNjBeO4L8xYY8ZbjnnRQoLKK3u7PMULIGEbj
VIc093pZqJX+p1czzk6yYeUPyZtQh51t1gvUT9sAtBsaKJxjh7wBCMFsAo3pDdLvZxXXLBLNMiVI
Sx2Tg2ISEs59no7hGufNPK/G64ArNO2c+RBNp3CKD3HfLMkF3eVK9Rzniy4aVsi/zmbSXiolha7O
cuC8Ey/H2L0992jy/eFMK/Fa2ckbrVd3bCj6pqsop6t8B4nB3SlJfGA08yb/MPJ61Pz+LGCiKfl0
raEEdhqzEJC+8lcivRiRJedfYa4tnbeGZO1TX6sn3CqrHFcLoXqoBvl51dzl94ldIafZD31v3eqh
XrhMOUPTeYcWOQWsCZ7ZPrcKdliu7TgedvK1JT5rWU/vH8HhLJp0gIXZIQpZCtpgIsaQutPjXm/T
dpnWCQxP0Bvhre8QE4bDRUc6Jy8mF8RYGepXr8Fonl4b/lJGJ25DAawgVqeriiFRcZ99KESVFRHB
VXGowZCQTSdBCz+whkuqwmWRsQ/DSWnHqyAdmokYq0wevjm+8tK5/tO+HqyjWakfAXKu0MPjovvh
zFBthKDDB9KvLxlUAWT+n4yGdjoMjpKLWcFu04xbQlmPGuwm5eT1+d6AV2z3GmQX4hdoJiaOfTSt
7jKV6gk3DgIHPrTWljHtjHc7ip/UPNo2cM5KPTmkJa994PYYOa9W/KVtian6WhvVY9sicimaCw3V
5UQaYuQNu4kbQf6L7H6ZE0BmcHkNJNVbvkbiY/tRe8Np4NqszPZS6txikVmsvIA0CWGt5WIV1txW
k4agtfGTLYPFi1ywTXTcPhIBl52tiaarFkH0kfpQ79qmw4VkZAiX5vChB9/x1238wYa3HB/kmqC6
Agop7x03Ua1zj2kaONXOd25ti9Vfy9hpXPNG1hStCRR9hJGfbZN7noXqIe5OQRO9NTxHkrG6uWB+
BiGlaTa3WvoWuT33R7CvgqN8rlQXx/sdpw1HjeYhB2LzK6L8o5ZhZ1dpU3chfTY7wkARABabdMw6
fqFHBFE18B8wIieD781w+r04Ufk2uviXrQhMoW8zI8TOLxqv2NNzh8bV29uIJXYfB2NC0vIISXDg
tCLonPgNacvTuI461MgBtt6kjW/pMJxcxmi7kVS9Rqu/GnS0kfygPMGFxqaX9SMj97BRZplF28Kk
pwyT7DLIvCgtwtka2nTA7x/dvzZOIDT7tNm0wn5CvqSD3bLpoHmE8dw/uj8oJnqj+0dMCXjZmIJl
YJ/Tkr41ymhA4b905kg4iNHsRctUQ3U9Bc9U4s3o+YUQhKtJ294fIJhrGGLNZulNFuYJRJ6YU7ee
ky1xSr4EIVZZPCA93bfC36QQrtuko5uthldNaMFmpNfqBBNLSIvZHca8Rhz7RHxpNyFqRGfW0wpi
D3jIlRtBlnZlL+MhAfLMXBF9P0IcUeIT5yuo9hTslAscZnKSokBDH3MauPKhRV6w48URnSrqowgq
qJs5h8AGuGGAwyNRglOWY7ah/uII6SbW20QsS8AusCgD562iLbgo287Zhln7leTWWUZ23kJzibaJ
QNq29sBunJhXe4ALUxDqPWNCGLPcYPxpGOT6GRf2FOkfGM+2XWYdHbNowB2os7hyQJiMN7qfkKC4
zaOKxYNbIBvbc+pOZ78amcVUC/zOECYt5zVRcaqp0QIgDY6nmlkgp2IdVNsYi5tQ7KOV9he9Gi+x
mR8T22OaCwTMCt9Ccw3kaWfa8fanov7H8efnOllTfzmPUSeTPme5psO9q5qm9UudnOlFM+CZATWZ
UCdnKUw7KbMMG+7uSsDIVWJ1lyd43LWgh1MzhKu+LjaItQjnmCVzUmePFYtRxwLWSta66Wzr5ope
eobGZS0XmK471elwDhR/Xzv6vnSiVxcBYpE1FI7qMTLCl9GJ3yKdny90lsceeIoZoiikPM0APLe6
tYlKNqqO9YW/WabF27Yazq1nHUdBuTJ1H7mHBUqtd9iBPoRJXZ6Eb8LIwXbzTKPDTBdGnBhWGlsg
NaanDGfX6c5a285ba1im+Ve5lAqElpUCrmhq8N3DfDfaVWp1Z1m72cVwLQP1xDI09DCpKemygLsn
7uY+Sw49z2PWLH2N3K2qPqdd/zG2wyobwU/WcmM1bi6gBRvRhO2JFdO/q43hBIx2fHAM5qsUko3z
HlvKmSusmf/1G02W4M/Hbvk2O1zU/IMnn/PXL29zjxQsafouW/dONq9dtJ0FegrR9yu5gxnNcII6
4BX+7q+fVrd+6brdn1hXmfdZmqY7lvNL8iDjzNHQMc2vUZFc0yo5mFFyAOBFhNuCEcIqT9KD16MP
p8qLybz2DHNdIRQu0OvJOlynTDRqLGeTPs9aCiuq5pjiu4KSJEreT/vdZrsnihl1SEUG/LASw0nu
wVns3FCmLPsS2BYFRx8eWkVZ1Z29wjAleu7ahDR4L6W5SjJigBDRpARFFI7cODlYqXolMXsbcdFF
GYUu6sAqtRYtNM2I4aOL9iHuz76Zralm83L60AV6iox3MzL3NrOgrokPGTESaTSdh2TcpYLC3qQy
8I34Tf7OxqReJ029RpN6KFvel/hdEclhNFmc+N44JH6NNqVu14uhSra+Pe7EoO4aLnvQfj2JFG0J
RLGaO0zZqVq5YzvnJvdRv6OxEgTzxjCPTEY/5abtdANYo0X2LQeH0KXDQQOur/WfVRItmz49MHdh
VjpNH6m6MDy6o2haAHkq4XCcGu5KTJinycreJpWTbz/SlpFUXxPETVCiIAMrXLMoR3GyHVVsCY56
KMCJjZE4tkP8hqz5KM9WGlWlrInG0gc3ZOJFIYzC5IzBL+0a3UWPtVNJBIgqqPmi9oxtah5yb/Qd
4y9vPMnPC53BcUvTKiFJNTwQSPHWDTbZjVJ6Og14kGsYYME4axKT5nIMfZCzh+gvZtM9Iu65L7Vj
e3FGmKN59Cw9mFqrPitbWbC0HOVUL4J0i5hxit7MMDpoWXvxnODNNHlVinVTM84IaQd+00OKG/s7
y7Jush5M0etU3L1Y3G+JyTkxCQ9q2p2L4Dkq7b1v8bMSvEKJeYv8YJF7MLXj6aMLiJ/LEWZk6VbB
kBm4VLtuhRweT4VAX8hEloqwaRKK4JIW5NqhcC+KcXe/4Dmao/Fahbq5xh82l6uXyd6Fc2Uh94yk
EEc3IWMBQIGeQkTmnsrM5iyPZB2W0sz/UBVOn/KCk2eEqDC5pmEg1CU1BfkTImcTrEV3TSb6EMHk
L7qSxX/qVl3J2YjlWFazU+F9/+vlQzPEn6xbukDLpFo2i4jq/L6Nk8CiKHXTgjknxo+s5g854RXy
vlCNsS23JChaQ3d22nRPsU0noZfKgbk8IckLqw6QvjgN22/jcpDJ++ScxNZ92b7/AKG/l9H40VXh
Z+6OH5FDWLk14KoOn93Ynas2+T2I+TEicECAEx8rOkZ7IuiHkKGmKTO4s0oBpi4JlEM7ro2S/Dmj
bU+pKDG10t5UrQLLnzMdsjy8abLWsSduE0aT1VLTy7eicoM5wz/svhrcvpyKvcmpwFWj6B+OGX3e
mR0gO9fzVY8F2eUsFjXj1UVI2nWf6A1IxuAGl+tLMBmbHCsS+dYzuarbZrNb6CxOcs159hX1qJYM
+KrgTQVK6nT91VCHM5pkpECoIzUUbtVC7uFJ2LAO10s0nkDrp51cAt02ObhckfL+q4ULl/G54/Sd
ROpJ/rQmCA++Pqz6PtzGj0olFjknV3lVxMI8yh/iSrEYh6Asac8Kh95YH7ZN0a/MursgIVpb+fgx
prwATpfpiKbN1ZbrqmjObt6eAeSWSKK0sV8hW2NZInKrrD+Tpr3gxTrJG7oR9LH+5vL7YxPR1YXr
2Cbho8IS2i8jozCiSI96YsBaEX+W8abnLcpYRzxnwCMFBmjclXSZBpDuf/PMf1KW6S69VYO1z0Rl
9su26Zo9sbM4Qdaer51GOXMdE6zt0Bc5fdEGChnvDgn+Rtc+yi3xb55ejgR+GhnIXdswLEfwClSd
wvCXp++FGIwIFe1abyilOInJSkfhknZVVo3+jBPxrc43zfAUYl+qTM58tP2CaPybqZ0m7+8/vBBA
EzYtLVf+7+/vf9/I3MCBGrSWpbG81S36NomyY8b3OBa0TZLmLDDMOJi4Wlgb8uqSJZcsEZOEdp5r
rsMM7KB4+es/kaBN/cdX5tqWKoRmacL8ZWXC+tBP0QhIFUlvxkFsZwTGk1JL3GBPWYcHcWHG7fu9
+C9qupfJ+EGf6uLXCESjN9UdPgABcRKQzTMHOjpgX1t5KZLp2nCwNyJu/JEmDZ0vm8wKWevIBo3t
9qs4stboIdDN1Qu14RyRDGfkg1snZYc2uO14L3qIIQlJqEHQnaO2Ykx7S3DJlrQGPAfWSTuuKqc+
lyN2pYaoO9x5GtOzoPOWso5S/XpRUoYNqX9VfNiWk/piD+bRHYF6G9WJQN+zBy2mdFt+PJaSHN0p
PTTdFFg8uGqYT3t0DOmOpzlSirbvLgFOmb+5Q//s8jA1Vbc0W1MtXf/lOtUTHGbATSRxq17KAqV1
k22avN/7jsNVa6rNX7/tmvFn7zs6EBnl7VDVOr+8726vOXTuuTNlOVYn0XOU4vAxsKwQREBbYMnO
/DYO7DmTJOK33YVhwLY0063BUpx02MGn56DOiC84TFQGLhmwg5494knmYsCN95B048mA7lY5+mMN
Aa1BsWDjoAa7sMj6bD9xWsRcv5M/t3eKpaE8WB2Dc9pzsmeKvX1LyPVW04edC6RInpA66SC2qoUb
QbhOv9oSIkTBwPRjJevxDOhnWL87ARWgFrdz1xbFfNBiSCLFOhx1G2SAwxlMQ4NnIpOCBuPrxaKt
kparyDt4DpwIJiEfGjYWlT6TXhZAvfzHLAaWLrxLGLazjgY1/Unjpif0Dqt8kVigXGnW5xzVZEtP
7gaRlRzTsX6pWrZlnWZVFjLQCM4lmygBQq2/gQZ0kmVUrJLWTbKCTtnUd9vUBD2qRORgFeh6Lby2
7XIskjct8bZQRxoDoIyxDkZrPbJqo2q62Z12ks1w+jk7UDHcrhj07l3k3F7rLQQpI9iW2dOgc6Tn
91B6dkHbP2I6QOxMqa91u95RPzzHPArtbzefPzmxGUxJXaGpjtD/cHCahJKXpmJAfaO5LRveA2+7
dhVe8SJ/5cwuyFn864v7z1Z9S6Uh5ziCpsCvg+IK3bigaGWxjWlX17TtOf/89VPw4v+4bgpb05kA
8+hCUvr9ih4GZQyECJqd6ZBC1FtwSPRkulRIS0vfhTFdPTzFanmegDmPDicfTd3VQfwpe5DQIfA0
24vQcPHXwxGn4HUV/RjTFO508yZYCEVGam3A9+QQYKPo3bF5mrLjWEa/y0TKIBfiOB1AXurXLmKp
riqiz/SJI2d6qEkTHgTFOO9/68VvujtSdTe7nDwieYgUBrQHFyYtJfJg0LCss4MlzhjL1hZtYPki
iZfdlrYNMMS+gCnnkll0TvGlYP7iuMQUDqfYiA5u3140Yd38dNg5CEmzyjgEuoSjjjtZvMmCSgU/
EVsVwE9rN/mPjscJr2aaolccx5h9koSdv2itIF+FEXo70JiidP202C4gHx3kyacb4q2OCijhnYSP
spalv3w6tWKh6SLrltnASmtOe6XgVKOCIaHiwmqi8FrwQ1/kCi7rx/tl8P/n7pex+P6vf759S8Ns
Tnu9Cj+a343PDVuj1Pvv5+7HvGqCf8zYL7HXvP3Jt/7vybv1G706m7IDa4Ku21JH8WPy7pi/GYzk
TVUKPkz2KO7ATP7Yf/3TsH/j3kbEyHJi6Hwb3/Vj9m4Yv/F/1RxXN9x/j+D/b+bvzOtlR+nnys3V
QI9hfrcQBmgM4GVj6KcBPIHAJe2eGlCPapkreyi+WM7ogReHvV3o7VNkiODJj/ptlmrJSm186NmF
apzReBWInicg1ynm2D6zz+RKuoup1on8nZRs34+wwul+WAAkHxy/6E526y99P4ueGbmBCAv7dF+3
RfHCkMvFixEzOf7qtRh+M7cvj3qTkVQ8Qd8F1AHoNdTEEwplyNqWlz4L9r+YEcFs1Dzj7OD1WALB
0SFAhC4ojqZdaqVNZm1QWstiQFGfj/Xw0bhYVBwNQWBqJzszs5P1NEDtZi7X37jZsMeHw2vogAst
GzqRFfT0KLXzl3HUaYUHAqQGiDLKrfbLMKJFCpSxOIDYa77UqQMYqGiseeGAD7BVLfiS+ck8tRJU
oFO6q4f8OE5PoxcQl+mUbzR8IQKCjtBKNG1paDn7yJ6CVQV0uod4lzfa0aDp6hbE2wobUjJ1yN5N
953DRKP2dFLB2+yq0lgCAGNsIne65HZqLBSLHG/bNr8rvbPIc55OxYM2j6eSYMSEHRCAYhYUwTqb
+nMbd7jy9eceXHHom+kyU7V6qZh1DvJhH9Wte1V3EZwVKzv5LeEZfdovU5BXizHFMj5Wbb52V3Hv
A4zsqbBdlKvDwJ5tcgrIqg6CSyv7qWkSwP4twfLsFSexAFeXiyYne7mpyKMYG0ff1iKko4b78Oq1
ztwMp+ykOBUdLaB368L8xn1UruMoNdditNXH0PWSuZcblzpW6IMJ9iAnqB8dPcUUaXnFxi0696Gy
OO4WejMsLd6cZeMiT1NHUGvUcJtkkKiYKFboqI/JnJ5Nu25i+NhKYQU7rVc+81p9LxR1XI9+aTyp
mL87z4BjmLl7C8Mu2drkMiZeaECzsv2toaPAc8IyYbQTKkvFi0Ca2k4GedY1TpwPmX10KVYXI/la
GWq8L+SDmJod/elwHWRtsVPjhOseQ5SLBppqDTu/e2bYyEg9HGAaGBYuk8SE8GJGz3FIhhtX1tbx
RgdGOXxa04tOoUFTsHTsp8EYMQUGJKjZdQllI5XBmgX5vK4aevJw3sOVHQfwJoSx4GgQ9LVU3v4U
/nuOwjKYFOSJ+XjNRh26NX/ymQinckWbi/cUAE7kRYACUzgixmh3S+hJC63AP3rph6zdDSBKDA+z
RFUC0rBszDBOlMzhfDqQapTVhPJ/PU7nPmx2ZVmIk1BTRjua/PVHds/MyKv1wGB8DrG1WYFAcReF
14TAefDi1loRL8YudnZhH7+ogVkx7dOfYdluQ88w0MA4KFDQsCSI6RjZopqzfUSyWBkEFQGpCo51
4N55AcQQsnJpYqklE0EF+rhBE8fFHUa7zCsCancjWAS0eeZW69m4VGI8U1FAIq6KN4f5J+yyJOZG
M1kmqrywIW4O+tEIw/IAD2EVVdlX0yzLee7QVFVxVg5fFBeBMIKVA/MTEgSqytm4OPAU1Wi2ATTM
ueVO12zIikdh5hRcOQi7fui2eLFujos/dsrIj4qs9FXzCCW1TW9Z/i++zmM5biXasl+ECJgEkDkt
h3Jk0bsJQhIleJvwX98LvB3xevCiJwzpXkoiWajMY/ZeWxrVZ5KC+8Z/2DcOAssCspCnpumpBgu6
zf06vvrzQvCJjLstxgmfKY2LtdMo+hueH/tRZObNbrryJkf/cVmYLrfVEnGAe8N9o1DUysb/PQ7x
vqncUwT1OBojcsWLWu7LXTWk6WnWSLqhryWkAvt6pwtf7fM2SYIkRjme2Bg60tr47dKKEeli42Ny
DyJ2etx/HuJ68J6sdevq6rXOI0u6d3Pm5Lf+mn5s32qe/n1MhvK9RgiAcdmnzZmGPojUYgOJa7nv
B0Hiz2r8bvxfURKqNyecQ4QF5FZlzggpLByPfcoqaEzBSHuFYbMudRUGzhQBiclaIpbVV+qO4uY7
xutsOpei9aA3+ntth9Rzlg+x3UrhXXf9vzRBpmtAeCQSpYqvbtlweZgLjqGMwTIr8o88sZ6jZGIa
AnUe50b20s5/8DPd+tiWr6lhfBQ+gee1n+6WzIvPmY2b0o57e2tDgCJWyuemXRpEtrSLQMj4zTh/
LWb5NXt85lAU8aFvGzQALogNxDqM1ZMuOSqe+F0XqvZRGSemtt8RZNa3JmLpAqf3IZEky/SZZOQ9
Z/Z2nJOnycywpJEuVpapcVfEzq6YHBJxazVchLbjY9KUH2HsklucFcT7ZjGyPPw9wbQYJMOENeks
bWoHHpZxvbjVSw+oGHd2MQWeVambdBDwW76Pqhufpzu45lU1lMOV0clALpg4/alYTitlcId13sLY
XNLJGUrcgQ34whG4swbPfh1xvp/xqz8sCdnUkF3dJ8EzFI3jwcOCfobnGm5713YDbup6Z+eG2o2N
/c+e519Fn1lvs3Uxh1K9zTlDMlv+Wkq8bwzoFMMg/RoNKobFYPaadBljX2eEDwoof5UxftT6bLC7
23m4HbeAflBqCevy30Xiz2RwSXI22aZYABxb89j+5D32iBnzorN2WUvHHQtdPKgcIOFi/7Ib0yX0
3LTQHTTO1c6c5JA23NSxAPsrNIlTbdevYPe4egGFvKAY41rvbWTmBcS+Y+7o6tJiCjxVRWQxfCD0
M8xxqVuEZLNl9RimQ1O5NBMZmp2FgKhtMuspI6DU7wZ1cZoqGEacYtod27Pv3KJemE9ddz9p9oxM
K864y6tTnTEW6DFKDBOR8lbsaSLIa/2oVXhRHEDXCj0TMbFkSupWe9ehjM/gokD61pgq/Dz/22Di
eRBGCTtnfGwKnuw60tNTZPbPnTbclxbyat6hBy8tmCkSgKkBoOBapF+5Y5YnoHvfrelCElA4KGNC
nuIEhde0kHXR6bbm68EaCKO7goUp85CMXxBdGG++RuHJgw32CqKP3HqZbd4nOc9+VbdMpObJPPBK
O3sZfUq1Ekqbqsfx0RGVwugQcZVUxG/J/jZ4SGFkOkIya6xjOBJvoVsXl5kE3t8Odnz13OovG29W
4pN18GLyIbQQEPVH2T44hvE+VjHygOa5Y2rwnAY/ZURmEri5WE9pUVqQ0ZpsN7Ib+RgaOkWONmN5
sNzsj59SdggbAyEbYRbRDvjNqG4DCE/sh9Vn6T4ZsRhvAA1/uSJmHb4cTYQLBCGn+tHC1jx1nX+B
bXNoaH6uZrTpRF4y6Jr/Oa4TX7swImM4WrgU/FWAkuBdScsiQzZT7/oknJnV1jHVWto9FJRak8CK
EqX9AzUrdk5+ikDvJ0IJRZQfEfthrTZW478TkRzpe2+Frdn8M588FhXmBdvPXPpis7tkpKYNDssa
kVcrhXx+FbpPAscmEsxokyM62SRw0/EWU7uxx1lOZd2H26XjPd/xFXm28ZL2ZzuU7QfbHP6GHazU
5laLErzM+KhsUk2y+mz1aXUExRHulDWbZxfa+FphN6mHfXfs8ZG2jO9Db2BIK+q3mEVn1rv1SQ4F
dyfkwcxifpzE812VwHOMmG+tOPIeBNRJT8LB8sO0w5MkfBkU4e2IcmTQmXmI8/K7LLlyQwNRclbO
zDZmBK9xx8qlk8NKSPNwWM6ASaThNLQZhg92eQFus94oOhtwQKXi9FMM8fWSAjRJ1tb1s056oEdh
T3IjhKJwXNTVh+Ww6fM6CVq7fvancCXTJOmhifPHDJopssfxnCP63nkZSGUjI0glcRniWCMxIaWY
idNai7LRJ58gjXFRwIeHBtel6mKOxVdaocJujTK/YqZuTgOI3Z0P3uvqjuW+pCfaKx/Tq/Saea8w
6x37idRkb8hgKROXAVXKfW4dSSh2Nau9yW25dwk5sYGZjE+Omq37FrHZz/9MBokEaASqVNRkFYXG
HmhO8RQpjE8Vx3Hsmd2pilRFWGZN4A3F9qF3SX5JbLyiMy435nJkdSXU1AaOX5kQnDEVPJUospMg
duyj38m7UrXjlr9Z7ywYFJJdAYzmr8GmwnLpAzbsFvapmP75spZoMrhT8y77I1gKnYRTM0avsbin
GQi0UsB6jTQZ0uPSJoFSklTFnHF7Q65MTlybHc3plnmEfV/VFuGTVROTM2DYPAKx3cCzSj/STDLR
0cQ+/RwDvHR7nb+lXrPcNNq5XbfIllgMEjZwuNJBjePRay1BRHN0r8ayfLEgMa2S56Qa1DGiYNwB
IiSSd57ii5im58L0hqDqTBnkIVHMgnKlm2hYTNbPx6JPXhYNdwLGSXVwfWzZvSJQ1H+uPdxn+Lo5
RbO+4AKH+Dl4YQuAyxiCPJ3fVdpY92Hns07Q4bhT62PZ2oSBj9hOiyy7q+f6PWHVy+MHxkyWUOtw
/37qYs3vEdjf0yr0DlJPaFwXJtUMxj56Bah+UAAvs37BjyO9O7gO5dkdEZ83IcjB3Eujs5igANqi
OVmN+23JdiDFtQTzH3mIpZIcpEEUwoluNLEJw4pFRO6xNtyJJBQz7Irnec74iQ/Wv4r6BS1wnBI/
MvwBiMfLnRM80wh57Wg+t7EWfHNFQ1Iq4LyrOfJWSwp0DuNsRId23X/WsMKIjUdrXMVABWZbQgtF
hqZ1zTzVYpOc+KZ/zGoyFzPLu8usBOqGcM5gxdHTJyFgA9Hjp9HunwQBIVbyam+PkR3MYdcevUDB
0ArijOu+49w+hKL55bnzH72cOvrO46IhRNSrc6ACinnXhMaphrfAnheTfI+U/omlg8drOI+Xuda0
5R2HcA0ovrSX8G4Khy86Vz4hH8LzIhFm+gNuL9vtHtrqoUzGgFu8u4XcR6Rytyvznp8LQ6uAWAoH
icl1GQd/23m8F123yw8I2i0QqJNiGLf8lekC4LiZyAEm9qVkO3cFK2K9eJHn8IoseZD4NWw0elNu
j/IJ7ObJce2ORA2J+aqL4sADcKpkoU9teT+xWbrCBMxPSRnqlXcIStiC+s4QdkHIrLj8Kg11vwjT
JDBWcleG0wryVGndm119MNS064o4fIstIq/MOjtEKbIhy6HaqUqAv2q5Yq4FXF9nGBGMLmB9ZW/q
PDIJdMF62c0S1JLD8sZar8CptaGdqvTVa7vpCu97GubsuMztw1x086XIx+2ShvrFI2FIO6S8xsq9
o+8I0q6UD6Dhn2oY6sxz3mDiEdfpSe/URyFkuq7gUAWMulNp1rxXkL+tcMCNnoDaCV3Y8nrkfGnt
AV1visgFYKuxyEer0NZDJb8GjUjPHKuH2ioOlu7UHk0CWetcByfLwTraiwt0TuO4Mq23he1Nh6xm
SOULQ/E2Tk6zddfTDpNePn7knaHfGrkwMCh/I/hNnkWefITpUFyiMP76ubFSEspgrPp7y2ow+S3G
68AgZrG89jnOOF8cpumZDY0q7juA9F5DrBiEu6h+dKIuf4sdJ0Z7uhsdxfcG5hTkSBEUyWDfRhRN
W+TKUQChHD3faMYNoCt9lPiCXha2cDQiJlsHHmru6nt7/W4nwyFWoRQJKWdjFzix35zQ8/oT9d5K
oQaGhyVSRJRzTWoza7Kif97izw957h1Nx9BPEyWgPT8Vbl9/pqRhw5tnduRAYpBTzmxKVBe3xKwj
WvPOjV0AC3GDqti2WcqVAvGJzRBDmzG5l0L1EgbSvNEe/M+wCYp4NE4aZ8IFewXJzBmu22hqfCQp
lXFsZP9csScMFqwep6Fo8Qw4ZTDEKmSICDhbzKwi8tG1gzqHDhDN0ww8Vojf/QAsSJxqd9Qflkbk
bDHV3HCS30Qxxcc8DSnxNZj0ylB3ZvUtJxIjp2betrqTRGSpzxhwH3RxPKUUe6Q+cbshFbWezAUn
sdPTzVDZjA/NlxRLdRidttm1cCMAtVbXojDcpxiNW6rN93jonK/I+AhDWH+J456VBS/As/3oksr8
zDcz3jwtTgxyWzae0jzmCec8t7ixMwyDYUxhPhopKWB14g/3mH9OaT4yzXVk9lz2TaCWsuLUrKf9
EPLMVuuw1hn1k5sQtZjKAR9wSdglQuFyW4mSw8Is33T2OHm44VPX+2M78XgeDLBUQlRMI8eXJMr8
mxhPETP0q+JetgEGHF0NXVsj/aD4Jo1u8TBGI9bD4iplGDA4Z4pV+vwjaU7kcGiM22jMCEGAmnhM
DGprNvvRocxCua3hzWzsNePHrWE4/UwshgU3QDH6RWAkoL0Y6Hf7ITJAgLAFO9RJpQLAXdulYlbu
F/FDZcxPlUM3nnsCHV8/vKEzX07cz/ejkH8Gt1LPGajE55qEkYgEoEyKh9HDv25ZhlpHzulBF97J
6M1oa8gQRC3CNIPi7m6MsncI4/rMcQm6kjnDI/ORbQVhE20jHpWJWo+xPpHpFWJ+oNkY003nPIOw
3hhOgUuhKQI52p82U/NN2nv7Pu+Sd3bXR5m1b437B5AvgrClkbvBhG2WkVZlreMPGVE5x5M6+V7W
nBG33XveSGGry/wxnapnb+n8gOqLAKFZ3FPqRKeICJejimNiDIZKX8Mcgl1eEUAYNgDhBwMxdN9b
ZzcizaNTrdiQ29IejYEtvk/6O0vkTWqzi9AwvIY68VBpgX4YZuthKhw4Jkb5SxokIC9ZhI4PnAWW
NcphjmR7pUd0kz8fc1hIWc595KHLbCKfdXnkY7Nv9BkKFo5AZ6NTxsZZ/mQsYCcyNZ2t9YP5PZGB
q4lLOdo+cI8ucZ9NRiiHLgy/jGYCCltxTPZAWyju0Ve1TFwNPskoUxjGJGDPBea2tsEHrQfzRgXi
HEYBA8XXQAJlb7Br1UZ1dFHHeqCCGJpjGQOTSDRiqqj8vf7WR1TVpBsc3FTNjI2S/eRUwENWcMWE
IlfyY2N2S9KV38YPtBW7tnEJ6SB7wYyUezDxMcJHyYJxaR5FaNPw5tB7IUJV+5+vE3n4wvcLDBfe
bL6Fi300VPXq99UdjE2W6I23ywd4Q5TUHK5k02ytxK12kenE2z8dh/bZ03NzBus3BsWMv61Z9Pnn
Q0S5nlW+eZobhoPjiCusYK1bdwCdhuy9avPvuiKcMtUA7zVoxDKhdXTc/J9PLMt+JdjRFgM3yVoA
AXGXNTCK/WCcmj+Ty2XN4qgysmvaqs8FYFYKnYfsAXGskOW4OFjP/vohykh7j+LZ3oF0rc+mgY6a
ERjpUesj8vOBkS9SRPYvO4MIjbNwAXCE/XDN7LQ9z5M9ossbf3cxSr7Izp596iCywCxM1/O6lxDV
SZArHpWERGLxoiO0LF7pMkNUBfTAS0p3p8k38WCKMB2sDgPP+3mBuzTLyQkodZ0JmmY57zOaLFSL
2bhPIMkcjFKBfMi/K7EEXe2/LCmZyCa4hWqIWN6wyOCWBNOnTrMR67PlkOZsY14l6WI426LFuT/M
X27MkBIeC1VgHujJeNATdJoZpeQi8RxvSaNAfLyyrKOJ/L2ZF6IpX01nVUqbJgmOq+lGonVvUZIT
0oYgHN6kJ5DwCB1eqnGNDUzrJWA+wcMTRW+DGOxX8qwsomb9o8shcAKvDb+8rsLDUs+vYHOc3c+O
ZEFxAMl7/bfu4WrM5r0h++wTu8ouNag+XF8bZzhQL7Ex2QfT8J2zWc5v9jh5exOnEEAjV7DGiILM
GDmz+0h8zB7+fIuATivEcZsx5WZiNZukjy0GvYwntyJeAWpFHe0tF6VuX0VgF5jTJ31zHtcPs65b
xLDm03/PJX4aTlAwW4bwXkUy3LWz/1Kob7d7a5P4yZjjEF1t88sHZM3kQvWbsvRuKMtc+ArZvwky
nlAdzEXD4BTGEb6xhTwxFiY4WXce5K4Q43IlnGNd+vbZ4A/HdrkOHHmNvbLz18t46yQVRREPJYmh
zBAPpPrsvD+UKcpz9kprHK2GuI65eGLiiOMKiLUh1C9p119mAnalLC9DtgbePE/6YYmmL6Eg7Rl+
TYMzDh9GWb+TcEz+keX1eyO8mjoFMt6vTbX92pr6GXXKmfy1TTgPT7WEoGlPu5grYRsyC/IwhZhW
jw+gUK9ZG+9DQ77GfOqZ8ID96KTZ0VXk0U5hPR5HeLDFdB81jXNiu9Gfi9jmR+ytOYS6ZyPUU/Eu
TMga8EQlE22WzFsP7uNGXseOdrCxZlTHc/UoswkECJukYufahdrRsJIvDyYEkjyzO6hvVRI9ZXbD
NKK0+m2hs3sIyvbCFT4nzxHjJ8qXiChArh18ucCTnYHV8aLMdaRhnn0Xgt7sFXvdT9/pil7CuxB3
xOwRP8DKlO8+jnb17BSndhHHuHVVENEQWR7Zog6gmT6OUPCvZ0++cqPMVJz7psYuk9oGIfKwz8h4
81JVHoeRe7tuGtokR32TtaH3drRQMxf2SJPP6Iv5AEDRlKZSqbvE8z8oiKPdFDY3uaKn+lquMSmu
dYzayAwSy9HnPJw/2UzQYqQy2bozOcpWaKYXdijRXldmQ6U0irOqwfsus3kdQrGZqCeZ4QFxiRxI
Vy6euKKhrJ58QezANL0XlhoOjpzf6vWPhZHmwmt4dbTxSIXQM2EObybnz8919/OBgBc8Pkla7lNX
PpBccMHTyfcXVpowuLo5ayd/blyXIzZ0KIir2NoNItpz1jX0KsQsK0haFRvq9attQn7ucbTw1i6L
G6oFzMQhRV/VR/emyV+honMt+lvdLVngZbzRs2r+JclpjRL2aF3Z0jSvt/T6lf/8asQOkRDi5mso
vhP2OxaY1Rar4Nv06IBB8vjB1rXGy0fhW1POMJ4lUNUudZA3LZkbwyYt/Cfuq3Hfdg0C7FQcaEqX
s2v2LAEwfTI58+9I/pq2Qzq8237xq488YCnzuGyNnPK3IJCPDtn5rdbqxN0rwg+3TslSTQpC/ChP
4Z1YknyjoTy10P8FTK6gt8Y31+XO4DgnmTfMmMcTBgGLVhSbom7EPpfEpLp5Gu1yFXJ15fOwjUn2
OecWyQTCPQmXOea0OMHPvc0Aixxu/csxjReRTLd4fVJwW12iyDs2lnjS6HACX/vhtu6yhWkZWwR/
mG+9xrtC3APUPZaTtRcIp3mbhzTi8W7vs266OEyELsKMV4aEeHJaoOsp7neK3enKK4kB4ceHM96o
bB/p1iQunbbdA+M0tiIp/7kWBwS98k6ZguifJX+XvJOavp4pHee7UdTH7j0ze/u06NkH+gZQ3Fuj
8oT5V48N1VOVwL4p6zBIBoZ5Y0gEMS3gJpOazNFi24YEvGgNj9qGE6jymkgdDGl5Tligvw7mHB8z
ePbSpEa/LeP4kXMiZKy4AsjZbEsm27XFyWhFmoCNMdzrTGzSzpcg8Co4TAWOLYMUtdZpwsDNdH6M
rMTfMrEj+sgwDn3hmidTYteLNOOCQn4mucxOpkUR4883jNn6AjaUaQKKmz4Zb12ECIDCJG/7X2Fa
/jZ5iTeenKH3WxCA0W84m3FovkrP/iL0LXfIqjNr1K9m+ru0kLAQz4ZaQJKoO7kAsGnYNax+j+8u
j7fG8ARt80THY3FLboB8DlAdHHvP/bg6RiaDy8AfyPRw3tQo5qPVf5uE62rLDk9OjRYG6F2pLPch
TfnhdX7Wrvy3dBM16YvPwpZsrv6YDfBjR/dvWOG7jYERu/SSW4z93VZV/9oqzD8U9o9ag9tE1fil
gkbl0TalgjyOohSHxXH/qlp7+xTG2qYj9xnEK5CEFEjtgn11SOqToy0oR8qMDqbHgEwAzGW4TPS5
70PtgV63IXOJuEvhvfEQbMXCQCjWEIIhznYiSnfuupkPVXFLRiKO7e7JHJDuGG25nbOEAg8i/Tp1
NqNfDgXruk754/0YYvjNmPqIGOFM5R2e4SEk1SozMfcaETkPZXFSrkcctbSw4M9jxKTpuW3T6IQE
a96iZND3fTo8RLi76szeFMr6ZnxPVH1PblnY3HWLRbIubvtgTBjX9Zqhe57fLBpstyDGWEdRwAGV
HmVVE8cmEF30pzo3v8MWE1fkTGmQKIUmyazwwrtlEDIY4rSiSiEYMV/uJN6aUBE15i/zZcJWR8rF
vDHaFj+FQLXlCGRjtqh2VRuWO1diwOpcvzvajv93uFv2U8L8ry1gJs1CWNvKS1mWL7tpb7JAA5Uq
vuz2xfGdlpQNNAoJ9pp1f4XyZwW/mjBYUViPH9VqA83KR8QVEL2zvGWhjIShkMdMkP4iiTOwMTcp
l3x2tjK08T1Lx45MQtscWXeV4jKZa7e2EiUhmvt5dPHM6sOfgLh5PQGg3sZvIPRSU8d0HTaUCYdD
wxAsm3RW/FYjYe7m+oW5tSIkcp6vdhliliD7BO6e/S2ZB0OSMdyJ0PQ4e8nrxsLu7m6dxqC/GzK9
aQgzMbjmVnw9crAVjhZv07TtcZQ1T3R5XNJm3mzrZMF/MJOQ288nkaMDagnIcg2sZAWG62QpHgsG
BTsnGX77rfu8dFB5GPPv6pr8t5sniZexHNZGzB23uYIF1sbI7Kf2XGl775HFd+z6UqGUsbHJjWwP
XeJdBA6mKeNnF2FYMVq0xTFPBzmrZxaj4OrCOkiFYQWhVZ7cCb4aOksS0nwb2Ju2/rD6dbZe7ZMW
khYMYuzpwUzTYodjau15XMDNaEySAzmUX01CjmEVwsPM0+nDq+4iBSrOr8VvEPXNTo6+eegT3udF
NXwi/oHA1/l4JXN1YRFMKFNb7CV/5JBLICwlLtQqmZAhrX/L6Jni0FSQ4wQqp64iYKiQp9Qx6kev
KB/SvFNn9jfeToTzP6AL09EpvTtHAlKkhdAUjnrn2HAXZVaJAyCkW4bKPww7QDvI88hqvUalhAYm
BjLReVrrph53plGxaGZvsYZzsINGjFSPxZ5wq8/WfoQitLzWRbDwRImR0nq0beuQpFW91T53Ed5Z
Zr0QWaHWqiu6MWfHTpxYscWG+u7BYiTNXkI0PpjTc0TkzgFzR7yddMJ2t1ifBu2zhc+JzoI32I7d
sjfN9KX3rHfJ+qgQHfMVZKLSIhcyTF/JeVkOSDRo03k+EJE5+hHEdXxhTXU3IjzcNLmXHBRZ09IL
32NVhbu+8w9pNCVQYNpzVrjxcZ3id9pDGNNHzhbTDA6OdrdYq7dhHivOhzjbo8t6wB58C/1JHyyL
x0aKNkTc1xiHpkAy347xfVvPn+n91Is/Ts7bda7L17rDIGMO6isRyj7E+PeKOJ+RwVnrGLK45Aut
RTkA+1vVYANJGglYQifd180FAwSrR+5lxSqMej55C10vpfCwo20eMeeEcXEey/WdOK35sWYF3vWH
qtrgP4Gk4L0i+O9O5lq5/4Bdfz7891tsh8TACe8/RK0xY3ObG6h4RRHl/w+59Aco+z8g059f/f//
W8EUAxIgXE2Vi10sGdyGK8l3SCF7mhN95uzBtZWtfDZpCbMqnFEbdUGIrfqcph3hl+uvsC7/31/9
/PZ/+28/n/I/f+J/+xQhJpqFZPWECnwtTtLYQKva+IbTVu4ja5lwJeODmudw2Rl4S7N4Sfdl3L6K
UXxHfdQSypOM+9CD+CkIDCplzHQEDPRBIEfeenyWGJCZdg6kxHCPhqg+S3tgIAgtPOwBgeTjkF55
8gKOWPswzdQkxKRMtxHTaRcXhMq6s7lBUcqmkjGHy6p2Q0bQJeL/k4nXH9CxbPvlyLAt/PqyMkvd
ifwfZ+ZE9A7HXK+JOPSaLnAFgAnb+hWlWC7nUMP2I6HMsFJOSQcaJz0hw3frjPn4U3J0AJnakRT/
VdvhwxzBJvBp4dclNhah33a9EqgwhFodS1DPZy40jyRsxbdWpQ4zQ5iO5NVhoPBgQK4VpRcabz05
4loVsEg/O2v+y3A13i1m+BoBCmGoPgeO7upzlWUp+QroaggAEkRBBFndi0M40tmPU/W9zOkdtQvX
IIl86KGZSy8cBbPM7ykX9pKOCNuqT/wkbrQi3MrBeEJF5Oz4pl7H1gvo0rG0WWa7te3kj2ZAQZI6
qaWTGggUauVLacQObzWycaw+6bb0yzdnKT5lPz5PBYWDSSgQbwWVo+kRDFui6CLjHjjlQn6L4xDd
MvTSPYtKvhBh1VPz0tFN4KfXcdG086dZHqa2vc/73jg3yu+3Ye+NLIa/G5c3btfwF1baMc7VlDLI
eoyYwDZ+116q6Wazq95waGLey7loCAjOIAdVqtzHU/EIrOU5JpuP9bo9kMLgL7A4Jx+vIFkSci6g
FLilOKWsW7KEcSppmkHGKchXxywdiDv4MuKDwUVC6ydOflYwbIlMOYq1xxsqkr/qAdxy1KKVUBU/
Cysq7Ivwl3caRWj6CiiSGkGYhi1G9AzN9wSUbP3+rfbmeBikzMm8Z1vOJHP26LyLd5+4CndyHtIR
3Vv8RmBOdpEmgbQh60V0+O5Tn1Lv2Iyffv4i5V5x96IcHhk5E9h86JgZDHHrHdFtzJt8YRaLfypC
zSfDc2fYkNzUeGxwRh+H2Q0c15xZWpHLUAAiJ6jEyUE5EHdc9Py7AzP9eeNHvrc1XExijcGDQz2M
xpXuP1MHirzPNqYXFL5GnToO27mmfMvBqKZY7VzrvZvccuuo8JeurauTApbI/c+lzD8mUgePyVQd
/TH8dMI4ZIud9s/kLmzMxYzP/RqE4LIyE45A8pzjru/DD6vpTRxGKcP9ZP7MauIM6ox51JAaGenz
IS+sGZvPldv8NQs/IAcgfeoRMmzMxgO2nAcrKP+pjNlswRx/A4Sr7oycep32Ye+zkWI1LdNbkaVH
0wjjg1GJ+A4/lTpNZWIGqmDqMoprNSnj2BPx4ZatYiSEtdbT8c3qLdqZX56dZ9dy+VWiL5ob/2li
lBOxcawRdRz0HD/maxc1rmBse0G3INk8sHdMdyzUXmTOnCOHvEOgLVuHqla/U9wHqLn6ck+A83y2
18evcxnVK82PPSKZa8t6+RITxrmBZS4AOk3lNqTOCMJS38cRtB7qxPe0rp2NGtNyh5uiOS8+kHLu
7Wjh9ANDjIOUYOQIHXDvsXUgUj7HvLJdZkhAY7rC09HMsNsZPweVTGenn8b/Pqia6OrRZm5QJ+0d
2XcD+efevXQQBeXNqcyX9Bx2tskaoX4cLJekBBYaPx8gA3EBmIaJbjB8w8MHTUe2pAC7Sb93hum7
MIl1lwqpcwM+h5KpytYbJOsgtEYvZUGhiHOCpBwG1mevB8kv1g8EpzIi7Ngs9iv73bKTt4W4VfYI
JB+nnt2DIVqbnvbbTrKS4Sp/BgUAjdV6pnlkOCopiVhMxJtowWXwaBxV47DzHNo7ib7ps67Z4NUI
zcpwem/XDXYls2xnEmyIXCo+YWgzb4NG/e73gmFgYryhVyyWMHlAZNxtJ0OALPYzcRg19JLQIyw+
MdNqW0viihjHxZfF+Dczr6eTEBdPJ95Nday0y8Vq/xKjSBSDO0Rbgdt2YzsfY8+i2DQRY7mjTG6Z
aK7Mz/MARQahhaK/K/jqW1VWT6Hv/p608xyJePk0quqi/HH6WzjJnXoY3SX+bAt22ovhJmxwatTJ
EnYlW7s3G15IurgjSRRM8GcsA2tm11bZdfJh9+rTGd32e9bvflxt89J8iDrh0S2N7k6Uzr9wzcZJ
q8jYpK0kZHKw6Q1LBFsOXhSiQ8ihcZLwb7YIdNSE9sUr7ySqlpIUCySirbWoZ3+VgKuqlV/WeOpq
TUSN++Q1CUCPNspOWsqDLJpXZlQsrvLVLUDkA8q4X276IKYkfiFPiTF6AlafpT7vDE42HyKinbcA
SkLUlF2HUZIquz65EaKSrKqeKzRydWhq9MUaEpbXPI3IRgUolj+yk5BB2fe+EIF4TqlsN2755M19
dw1J4GpmqzyniRWiFUDYNTd1hAPGwhTF6+jFPrnWkhmsPf9VTn4lqwQS/Cj+2U18khgYjzTv3iEZ
+UGp3nFvvbSsE0dhHwgUFs94vuhz8TT9daOjtRg1PliWT3609JcodnHM9BZYcaTaU8taEd7t1e4r
kjbH5m6IQeX1Xh8HmR0zAmbcdgdi4bFDLo18Gctm1GRsV1OGqUNrSs703vrU9pIcksz2z/+HvfNa
chtJs/Cr7AugA5nwtyRAUySL5VWlG0SXDJDw3uTT70fNTOyMJnY69n4vWtEyVRJJAPmbc77j3dYU
v34o6Qnv8i9zOjSXKs+aS9kpN/Ibpqt/+ymD/H0/EKVoUaustp4f/CF9T1c8XqXPhmds5FPmk5Zl
BRN6qlY1UWG0N5tIQAJaOkC1czyed0seOcvQbfPYJWvF6989T+fgYm7veXPLdsqFfW5z49UZZQCW
EE3kkP4Unns7Itc31kG4XDU+8clGLe2wDh5j1k2UrM2mb3JEroW+61NCayb0ALCr7lS65g/+8+zm
SIicqtr69YhA4ub9BJoW9TNyTMwblMTSZpbUYJrBpN0fjLLyI5+Yy78gQzu/wzYwDDr4GSW2Qelh
HvzNWA+trlDNQFKXK3tMPLqXl2kw75Qcgkfert3IbOouty2cuMxtItdee05xNv+EW3iUBgli9oKA
XxQt2dt0y42oy0LeqVwR4jA7Zbn13RJCUGP93QplEUC3rTuPhN2mP7iLgkpECY9ioHBfhoJQM5Jl
xcnK0eHXkDIYJJg3qhPaFtnEHwUMoEsftNlRjta1iXVy+Z8ffEBAhyIZXxLRsteyqZMmFHDm6hF6
pMe+iRpTPI1eEP/F22j/zifgbfQtwb4L87jFW/mbv3pOMURoSdDbMHvfmykRH+TQTOQEZv4G043L
hGNS7/q9WYkd0l5hYfRfrCfUjg5ykKI+jnZhPbF/7a8gYHdoFjCw2CX2F4bdz9y4mHFG78Vce+OY
B6SpMZJ7WPLMDXnv+6h23W+F6Po7xMHpo8SGiOQi/Vp0BZqiRZdv8D+r0K5tBqd26m2Rf8bY58ej
v6ztCUnowyDx6QEVPg7snanPevHm2+zP/8lW+/A3I+o/k++s3wkrvEGB5VMCShebrPc7ILqyxrhO
0QUcRhmHC+C7iOCQfTPXvNxMrpSSTrZFcTScJhMpazrtMq6B/WyN6sh4+D4mqeqcsqHw1qI7/DKw
Zc7QHpzECUAZZsn2u9OUuLajdtHra7mo+8UsFxLk0DIacflhZNn0bMz2CQ3Pf35t/L3/br7lxbm3
/5ALC/s3Lka14mKtJo3s3S2KI/JSxqe7ubbU17TpsUAm8ERzmw+C7ZW9s9p+2RClbHzikefsqimC
u6I52NAYooqg3BP702mDZcp87QjiDr2uZNTNZbXpdY14hY3tNSG26Z/+L3fSe09aw/06Ej5pyHz4
NvGIdM21+uIOMaS2PeKf5Q5XrrjXdV+FxGV7HzBFjqXNNo6M3TdzyD6UnNQr1c24L3DAHGxvlE8F
QvANWiSEmPPqIlE3vjD1cZ+xSgDJyMh96ug5tnUNa6xlb3K4sXNcIn+wpZ1k+gBYAxp2IvxnDj3I
mWwI5rZIz03gpvc0szwQYryUXbbEJ+L1vky9O/2YWHbF9vC1HtcVjTtSUOk8DRM6htwDcS2cwX5u
mOXvm3Kp7nwa6tAQGEkJXa+pkib3vV3qq+i084NH64HpZ3xyXVisrorjzTD6yUsWkzpCshjsABNp
GFtAMF8M8HNMhhnxA4pNvjawqMy7Xjf9B7Y3hOP9kXsX/+4cDGeZ4XKx4ZJZc9e8Vx40gwCRAlos
GygCGK3B6lZI1Egxp0x6KKsGKyooM9K4Fh//+Sr8N1IKuxAPNo5nBdI0PfH7HcaCRxkWntxDwMD0
YCJdthhtXrzpSzFJUjZINrKTzo0YJpKHIfKakR9hRUjo6fj9mTSz285RmfKzdJjz2uzu9p7Jntxc
yZwkKj3UAfYO2eMUGG+qej34G2/oy225MoPsOz8it4v5fZx+IGxDtMF0dGuX+mIO/MnCn51Dya7y
L17274ALpIWOievNBd9hCVPcjPH/ZHw3nNbQo/RSiKX1VeWrvMLVSLZuYaj7xBlPZSVLggmrl1re
OIyTOb7Q0VyNeaTB7PrxobfxWE6eZPvjJBcjJjKDYaWFTAbPcjOh/k5KQt/mmxBSL38K3H8bCz7z
lGTZKzdREwbsxPKuv3chmNxgIYyj812xgCvrvJZkUVk6u9bZ9+y/Qs066y/eAl7wvz1/IBLYTuDi
92D6+Ds4y5vMBkdwmx4m2UzXtUj8y9hZ7Mvku+sNw6OGpH/XJgpUJ9oNWzVfZhWHnUdOOah/BnJl
0HwU+XWYxHOx5qiYS2m9lF4CYrkqmPuq5eS03fQlUB8xMoWHaZ4+28Uk07GFCptBSX+zMi9EkcKd
1mf4Vdb6Olgx8n3W2GldvFUs3q5adV+MZFBQoSF/9kY3PgfeXRxXzcvIRChsy6U5jGP9UDTmfO1Y
IZ+XZP3qm/2EzLTc9c2KOtxx3/o1c64D1JMrz0vIf8oMXSm4TAc1PKEfss6wBu4lZGRawxJ7yGxc
AHc0W53YTqRm3Vx7VjXhsMrLL20Jz2zSGWj5J3PxkYe0+qlxBKS7hnCStnuyrME/LwiiII2WYRNo
FMfoJffsWk9G3eA5GSq190c44JP296MOToPZsiqYTcUjz390xJjvDXcwt+mQ2PBzEaRiU0wawkEa
r/HP0ukBC6HFixakZSStTd+9NTAj3NT5BgtYtZ3HIn4oSnFl4lDss6kA2+mjJO6rpIsU7XtkirIN
F99DfCeMfKdkXj2YajwgOUW+p+jLCUll1imSfKPTOTuh6e43rsHQ3El9woVaIfcg2nkUEKutqf8K
Jnpk0O2z/tMRDZMvvSLl0tOH6Vn9XqeIUHBGUvuNGBybCpLClNE3dBrCfSEf0G0CYLSs61wyHLVx
mPoIczYtbdcDNKMgggNnRcvKwEWtIme1XqEF9FBbrMp8wWdePxbporazy1cCwKRW1z6ErGRjefR9
KEzdczmuLHia2Hj9z08W8Dj/flt5Euiu8G1hu0B7//XRkgqDwdBE2C3b1GV7MxFeCy+Otyi6SfDR
9veJJvqparI4XEVPvKhnVwT4ia9TRRjVsjC4MzK4EnUQLA+9IdPjGHCslWnw4gS+Is0ty3eTN4uD
ZblfBnAwyw2K49ROfx1WA+leO5HikxbDPVzpbeD4NQ3ew5Lm6cNt3fdIQYq3QkgvUhWq35jlvG9K
Mm0muIblMPF1CeOUBUgPp5BF7EKN+GFygFbOWKUvjl2yNq+FYDNc/8nanEk1wbFjmjao+7keFSi2
e1kM7dZyFYFkMwjwVWDdLtfhSzlL72HOVWThNrv59HZlelcaY//NW/ujClDfCuNByk/GF9PBqNmW
19lOU0Tce1S4nCTzfAAegv7EzcKZB3I0T/wtiXQd9lKxPlhu8jBUGZIbWjBWc+sR7oUT/vLBO97J
gtQGtKHRh5KJDVlHc/CGjfaSr7A/Dfux0miuKLytu9QJsAMOHrlBio10mQRWZGPD3ui2sq45cX0a
YdIZHeZWGA3FBkavrkAZM2NNOrlVYu6Qsd9EbTclBOJq9C7OS4bzhsmXX4ZTjBYzy2t9CPy8vVfo
QTTYishOMOOhksySrPwW5AgDgkxuyE+XJ/C1Ovx1xf4/5ucvMT9CQDL9D5ifH/N/3f3o+h/rvyJ+
fn3ZPxA/1h+Qml1k/sDcncC6EQj/Ea7j/AES1f7VLBOJyG/8HfBjiz8w2XqeLx3IlZ5l0/39A/Dj
/4EhCZQjvwNS0uRM/j8E7HDL3hrJv/VVv/LU7MCEfej4YBnhMtrid7KzbLuKZ6jTHaDekUm7Ghc9
wGlJggURQIf1sU+Uja/WGqK2TF+MDmqOoUqiV8ohHPO4fUkCaLsJ6eAZQZnnqp9JZ5h5UORwg1DD
9jdmAzdov7AP8kf3K7aSmF2Ued/Vi7MTqybuznGPwuzRagdus7fes7nsTkFfr5u6RDvNpF9xEk7o
e0cydC25sjFQ1vrc/hmL7LMDmvHYE5UQ2YDzqlLP57rL32Td1lvgAO2p6KeYCpsQnwKcAo8bw97j
gX3wK3zsuD5e/EZfVmfq992CTCrBvWWY5htsNcr0PFBIDtafquqozYggGdmSNQulINX4r9icliEN
aSQlUQZB/DJW9jdjzr62VlDva9Nn0QzTtmkHQJvo1tnvMDlY8zsvrzBvSZVtL11JmikW/UvWGQh3
zK5HNVrrTb7Qlq2MI4+dXb1gi/N2rZ2XEcYoZEFQTwLu/32XzK8rMUkHzjjgYtVeznznxiVuLrkB
rlYOG7ooE99K8p7AkcaWHrx0rsSn4L3AicdnNqtzmZJhziGKd0/tXXqUko0JKwwRMEJGnJpN8QuP
bc6eGVNuNd6CxSU/6whgSlexnYKAX+ZNZI1lKzbahAi0vfzK2I4USBxL48rqEnUUbyHo/34YEA8U
sCiyW7rggpy04ZsDKjsVlvsxBGO1x3NWz0P9VJuK962cKAq66eZ0oeUo2fqg6+h5fHtGlMUGiGC2
tTwI+bVyIYp3cJi9DuvBlLwdXUAwJ1pzci7sJNTdm2ksfCjpcR34dxJk6ocLkFE9wlRJ2VE4uoj8
zLM2evW654FQCkrbi9Cee/bz4TyDmNjZq5xDaFNUDWJi9c2aW+ZLZHAu7teJt3cizduDUN8hrOLA
tkBa361+wEIeimKkZ26NhosOVex5IhkXXjcZr0gMKS/rVL/JhUuts4s91/Cyk4WMt6AocfjeDWU2
RAnFInYk4kYDnxkXU2QSbNYKIYDtCRWS1oExd8R5OFvGdcUsW+lrjXvhVLRq2XpDQb4V9YeDQG1e
8A7kDME27ay45qf503Xfm0xMRMZ8ceBn3z5Uzd7C4ENFLZh1GXXrwJuU6/R97DMDHxWDy25NXGzP
NUYnUMdpJuu3lhxlxj/uflEz7Keaj8BtK+dYi+454VI4+zHyC3PwdyLOukcZw7jsxLR3y+Gx7ka5
jyUyrcXus41XDvpSFDnaRddE1m4gDuuMTYAHVihIWTW4J9Jobq4cLp4ysie26gahHYeubM5QoJj/
pAjRrQVKGDPgaBjdsKmDA6bU0PXlVzE4j53Fg0R1xTMqWGwgHQicBGcm6kq2Hv2zbyXoHtmoCW8q
kASs+C75SEOzH3+4dRyE2NK4WBz+GBBuqOKGG+xjAgT1AoYvKdCAECm+iYu0h6IAbZ01x6YWU4Ug
rnlcvLneLBVK2gn+qZpS99YFf6+TPGNt3b7kfVyQxYUOUZt8vFmHOIdPAYxlDzABzZGBa3I7scQ+
2D8Tv1as4fmc/UCTZC4oKjqxcVRQnNeht7aNl+Y7zLvPRcH6tbAa5qKdbUGcpRh2ad01ocmPeRXN
s/EjN/PXRINPEAaUsxL4Z0rkeVR5+6Stf/g1IvS4ck7SNCI/VZ/GgtzKTckgw8d8BFXKIrHOPzuQ
9wpfBBWZFZoeEndzQFqJtY1EdJlf6wEMlZ0yLpmWsgan5BNHCnC1Qyng3v7QkjDoXyrArbq0AAYX
0MXIdfXhLIfOnNlRdqC4rb4yU8Vsz5afBKnW3hRJ+eKPFfoiaz0HgPFxDkXGsYqDgWecjRjQa0ec
1sE9yxmUUHOcMd5sYjT65IvUCjddUffosFTyI2ONMY63h6r6nqTTJWkIaTcMAmgNFJ29jxmvMkpC
7F1FKOti74eJIJU8IYsDvkm8rerkPsfOAg7WcXau8n8qz4AoXssJ+6n70Teme25FL2+MaEZkVswG
XrV7y4as0ZVINZgHinOsNNoTawIOJ4f2gfEEtjS87EnXPILrhgs1GepcMctK+9IyN/KmUtbe44L4
6Tjzm2c/ae9K0eWPXd+w9+JUMWqj3duJET9Ow3ofWFl7cjyV7yrlf18M6y4xZHxZB4KP2lH+1DJz
znHJi6hkkW2kavtL21dYiXIeTQO3J6Z7BGwK/hm7LGCeywcmsHWXa+d2GRzKlMZ1Idu3nKqcNSEP
6pHkmoAmG+rYgOeDP7e2POuQDxgp931NxIM7MoNiSgAv85PTfrot/IxoKafnpftzMjsW0Tk+VJIS
zI022xw9EpYMr1ZPgSYBJBnJf0s6ZCU2L1ilr/Dx0105wDRLTKa4v25GjfENYxhRrsiAljpdEJGy
O85tfbChcW6yBX/dIj4KmQR7twjuvXhZd0H3JnvD285IXTYr1Xrd8agx+bZcxfTGhDCMlakP2Fq/
+cQuMozFAmHNfryp5h5Nqe0dAt7PDYpk82BN6mkw/NC1RiYfHhs1pHQoymCwBATkSP+FYwhW30C3
tvqzCsdxWSLfZmsMCW0KEbONYcvePPJ78ZOD2RZivc/G1djhtbgvM3GgiUFjNtB3ipLwdGvgwuBp
m8fNuRf5iiwSDadexSeguS81mrdzTFl4O8qstBrupFpg4VEgOXPrhQunOTq0IvRMua8sN76DU4rl
YqjASwTo/EDeqewD5xlk7wwEzjCmLwFaYmtV6W4OVl4Yby7bM7TlGs8q4EL7S0OSwmY2amejfMfB
Tnrt9NBdauHs1lTemWmKPXouqE1wYvJgwGsAMKNooPCFiAKNMF2Jvul5nzMXhk1DZPbZWF0+0HFG
Lua2tGx+MB85FDsAq6q+AgeLkaWswdPqD998bT8TiDc9CCdD8Zr5T2X1XNNHb1yp+lMu1HyaQVkG
o3OuOZtLzsanSls35+YQHDqzsPbJsGNvHmxK5amHxm7RBOaaJ2pykx0CoHJBtHa+FZzz1vqexZUm
ce68Lr35PC53uBGnl18/zE32im87u0eTPL0w+He3HLgTdPm2iBAEaEYosblvOlb0Km1CB8LC82A3
1aNhcNDXtoQD5wiegYo3ghb1GDc42tfa5NB24heOxPoeWzZ+lSltI4LZ2BAl0jvmNtgOP8vLbYWn
9mjF0rkMrf5wF7YkoloNvEizeKJW3gRl6byYzuq8xHm+MyvRP/7tlwJMt9UMYX1l7O+kg/2SQ3xA
QVJPhzqtzBA7BAQLw1gxfo5yN6bD8sqoJAe6h4XDKXkJ6WJ/c1ZSNtOZD1fiVmvab30TOKFcZHWp
zFtwYeOq+6CUd52zyRBUnXO2WJpMZHeBeDGbeTgmzlZNbb6pzKPv1Toifs/fkGiU+k9C4DW23em1
KMhvq5mzA5MWu0Xaj2xjrt44x1tD4wBkZLGtEpEcesddt3oeXiCyboO279/YQXrbLj+6VcDoYUT7
qscmDuNKEbgHksuWEIBLg7kqR5wC5lmIjarFl9nsNjbw7n0h6QDisX5387iIDIujJJ3kAUoYc7IU
MRfSJdzsdYDhvd0vnFpHEVSvbNqXfc6sLAHe6YzuvnR5hwTlwqHq5HhPw/FYAdQuBXS1NpjMcOSw
24ChMqE4R1kzejugWfYOnE2xGSYchUtVkLjTobAZ6nbvlCiBVLDetVJ8MrKaQjS8DHlAjDElsU/s
4DYoVNBqV7rZETqD2C5oBctnrbN3hSwM+CHYKh6spJ8oE7Mk3sd1GfFWzjAZzGX6nn1Fu1s+Uot4
2BLMPR7ws2O9uE7QnzzPYbZ6q1Amozl30kNcE7TXVld7aAqfFOdDZON/4aMeyUOcP/u8sR553Jy6
Fk07mha04D5ppoFIujPd1MLYm7pHWges38O2dG9KtPwnqAV8BC63gNvmzybEOumsR5/aZOMHuO8S
y//huNwbJt1kiT8r7CFL+Ya/M8r5cVEQSxfJrbtUaLasdWO/J459sRLV7yfXrUNE6UeRrDClqOKw
cWTPTiremWaZISAcN5pQoVg+U/J4Si4o8igXp+IZ2e35Jhr1XZoVtfTPUxV3Yb8O3+F0XvTs+VjR
KqR1HmnbLQ1q3gCt1sz+Nn2a5gc1eV/XBvbrtMgREgyENcdOHlyDePGgYETlD7m7VS5dhEnIwFlS
SPDqEhwCMhvPSpOQNRseCpZdkSTWU0ttwjHIyHIGYMOa6GeT1DvZkyfTqhile1GHTfrd82YHRV2N
3saXy4EwDvAj/IvxI3J0x3lKBA8zyg1BGLRpdkp7W3teNAdziaQkfs0T39tOeXdctIMGLp+DE6Aa
fgsGn+SQeLkNxmPTKsIbhf0QM0efm6A5BQkh6YKotrm2P3wJtB4/xL1d15B16oRtRgFOox8uMeLq
rQuqIbRtCayFBNwrntxru9D0EfD2J+XBt9xjJwnTHDzRwVuYx3ka+YHXvyS5mrHiQXKabQO7Qj4O
28QR3PI2YqrKwQHDzbVZWh4XCiv0BtEmxxzO/C08pCjLBQ/JHnGjkZDVXTUK3m9eAnwSKUI3b/Au
WspLr28Ere4TPeZwAt92sVqi8DISsyrJsrOS48y0tGyPgeL5MOLEPo64xEJGS/PWQ69yo6keakmV
lw8X12gvKefRkSsy5goVlxgZVkhwynEUsb+pMN9uVqPhHh2DV4FnLqTA+lFlzac2FoTlKdeJ5I4N
U4AMnO9KbrEDodMLGK633/wOWUAMouJQgjR10YxSJPCPQ6m+r3u320/juHVpZGxNyGKizQ9ZieBu
CRAbOrMldzj7cciPVI3w6qxTZfcPya88z674wCaD+bXeGl1dYxUIpf+0jj25CaZHFkEHZBkeMvPm
lB0yzEHWJsiFB/CPoEm6u2VCiW9jx+pPjGHjLVWYMBkTAlOSHWhQ4rxaHKVe0Qd7HaQJdQqu57oX
F1S34vG+J8+MxvWNk+vntPISgjx4hJgHOATEU9Zzc8fJyIhqZk61ECvS14yEyeXCZGfaz2UHb82z
KcmRj+ISXr4Q7Wzux4EENKiGYTdUFAz6hy0BkylXfY0pwCtc93vKkT+noe63wPia8BEU1leQBQOY
rKREEEszgdKcp4a2v0304eMtLMRyGwB/6actSrGRPhnNo0GJ5tcEOFq92umB0pDWL4IMWe6m8ep4
4/PQ1Se3WLKDoBQKM7sfolI4D3qBrpPlN0tZm72pnl6GcbXcjDBK7hywjpva+6o9s/vIr5WNzTyu
uzQsXBz62vjGrrva98lXYfENSMWpkPzdUstQbgWIvLyKbShkqo2e6F5dAlQilWR6x3aKtoRxVtQB
g6sWx4aayCsQmqLJQug2L4YRJUX2ydYp2EqTUcxag4Fxh2BbjhgXmK8xRmvil9VBs7eq8suvLg6Q
sx8a1n3MYbbXyYo2bwgLm/f5VytBVA3flYoxbV+HzkRpXsOonZPlLtWPs2RsY9Sjse0Ln2efQrCp
EbVmrNKoJgDTII7HJsNsJ9NcRW18oj1zdvHA7Yun37rN0EzdMcBnVFN6VXOoTTJb0NEQTtXO2OFL
dzoiR/vMgC2jazfv7JQeuZI1BMDy6BXPhnDeuxUJI1yFYFu1BbMwGYIEUrDuiDRazCQ56NJ9Dobc
CPMZQWlSAKVM7JbodHA6Y1Y+gKnk2E7R14K/akLVxFeyw/Vlqtdqn8TJt7kY07u4L57tcS1OMsse
B3c+j1Mqz12fjNuBxjtiSqI3FVCObUDs6hMSzS8j1lTr1moUfXMCmO6falR827Vu5x37WBazTQHk
gYWJ3SzPSvuAYoxvPYbzc0LeaucL5/+DCn5U7JzXv9pgCOcmXPjfNxiEB7NY6NS/7C/+9kV/31/4
wR/A2wPbYzvmyv9ZXgTOH6SLSIiV/7y4MP9whaBokjfVGpIl/vJ/LC7cP0zw1qbHHzBpZXz7/7K4
AIH1mziKoFNPIolyiELAiOn8ninXCZe7uE2QRtwGyXby2Ihq2Oc3ogGKQNgNeeFgaI5RHPGzXz+4
mLM6LGgHc82b4yS+O6qp8QDygw//X29//a/Z+bd5pL7PVRnGCJBpkAF8ZUCfB5P2N0gqikftYK4p
f7h9vU1YDVwwyG/UFMy7tQxYpFDK8+XZOV4SckVlOLmjuMYlJ/HiJu3ZrG6sUjYl1Y3pTUZBzmpE
PwMSyvegt07jiA/WzdH0x4bpQOOG5CJq5umIcntXsAmnYrv5RvNrnkfu7N21pKp8MZe7iiwoHEnF
GRH6EcjhZ99guE3qGEYdge4KBDOuCFzIbRnWKre20l+r0BeQjaybWl46oNu5Q0EkGhZ2DlaaB5Ti
HU5g7OouhQTmVQOLFGR6WJUxQWZB3mymhCNMxtclSf9kFltvkCui6W7MH5Z8CXqxMgCvcGmTaBL1
btohu2KrrEGrbGpIxlGRlQfdTK+NWUKRjZ0u8iVGsvqEzjMHkJT9dDPvKW9BpQ15coN459FgeQ9F
mjz4zXocRLaQ9NfQWLP1sdv+JOQ4AY1mHqfTa1KoSEWUCDIsIUm2lWpCd53jyxzD5CSxJY6y1iOB
zhMblkIY7fP+2hEhHCpw9cyT+Bd7mvcjj/MXXQGwVxRJd5xSpOs8ZWLUfzKuW9r5xxKo+FjGuHrh
bbAO7wpo/KYTATl6duaA9IcWgXbV21AVb3ClhJowD+ol0vi1Nn6XxYyiummjjHk5pkZxp5dHbOGA
2BqwbMz1XoKy6/AqGEd78lEyN8aRt+bktbU4JY71Y9JYDcYYmvQs+HgNx3hQZFGWDpbhVewXk1fX
FQVFOBzmXTCS9JXkWLFj20O915g9YpZqPc71qqK8EzDemYDXmUxffMOLqrXqt7LF99wW5k0MMBhX
U/Jm5jm2EnP6WEZnDQllZ8xOI1gJl+nxGsqZgEof1e8mMQqA0u2S3lV99V0Vj2sKPzPJzfWqZxtE
tOG8Tkj+wlli8WURuK0tM6FnGY5M8reDZXVPLp44PjRi0QbuM58R3ZGh2frUYK0dfft7EYvya9of
+9Yhzbi8s1fKQjHlZ1vQrnj+S6KrD8JARRgrQplTBbK6r5+SBtFRbfeHwKIfYXi2HlGdYlxY91mq
yp2T5hYqEsiSM58e/J/NYE6EOaaQFo1V7oCSnUB2rHjdm/uaTJGBwSLyr54moN5OHfKd5MGCrInP
FzHuqLflhDt8qGzucHqDPWudQ+PJheD6dZc2tzEZ7vLt3CWAO8rtNNqQka3g6BQpXHGhrhIOfmRv
ma/O5G29Dj3iDgfNFoy2gyyN5JnWNrigMIBB4n94k3/sZxg9wvDOLFZhlnEhlyX0duCdn2ZghEpj
uHehm23PCkwyNSi7YN8xgcerVzXfAJGQdHZJ2T/GUCWGW7BpQt1i6XqATTJh+KDG3GMJ49pwHlZq
UQwm/bsxpV8yOwesYddrpBn6HDss8zXfo3Hqzw6fuzDdYqcLP4Iws0YJiUY3MNGf2L4JW9nGJbwq
OwYq3Q8E4UJeGYPme5xD7peQZrBDphLCN+i/DhfBtll1GrKK8MEX2O627bAaM6SYRoSCto1JfWhg
chbefBkMdXB05u3sQpw0fR8Gj2Zfu00T5WP/iZKl3iG0+aFa+30kU/soK4SNSjZXsVq3zbBuw1Sa
bK1n8DK2nYUVjzaWru4xzYhqWWHKr/Ytbw89STx5/cHEPg4qKmUgYJ3mKbE4iZZzrSDaMazFN5qD
DeumQ18o+dDJqGMtmKGY3DcDHXcPF1A2yXpP6vag37zFxn3QmyLytf99vi0lJEcEbuczk6SHlk77
kNXF93ZS3zLCNU7xlAITMqppl65fvCH3qa19WBL+wv8MRDA7+s9OIXsRnU9OlWB7RcAJvC55WzCp
Yj7k5vxzXeqayFv7wg5z3anBDLHMt9upQthaLV0LSip/pOFp69r57pGRrYp3WBv586wCBx4CpyaA
cHzP5vxjCMrpscqmJ1QA4FUCmJeVFZzAGYNYEeZX1Z1nP79kVYzlfwkX6CAdMQDhCKNDkPAzNAWN
d5wEdLCsOQLA5wyvpm+l8yUpkwRbcnVgdcNTpbxfA2ntYVigZAvQFvaPo9UxOlW0CuQ0NBGyQL0J
PgVZfSKA15Kgl9uvyno26zInYCHlwdzCKWgWQgpum1b0Atx+dPJosb8a66oZXkpq4WCOd+aE/RLx
nxWl7vLqpvpd2U3DtAAxAzakDdfH15rJRFSbw8fg+j6AvcTdDMKbyTxGMcGO2bOWipvfBV8vdEJ6
O1uCVfVwSIR6tzyZnRzX+O4wuolyx2Q9lOFWYsnLSi1oUQwBB9rMSawuOEcjZ56OfkmIXi3m8haj
AEKmpXev3D4kkyAPXTwqbt5jd7PxTXto7mieHAaJFBtFm3NS9Ga856y9Om165zcdSH5s6nemLGBD
3sIzkqA5N17XIvHqD20HAT0fC1DBtfnG2undUmwM176KmNeAFcAOuqlz6xtAuNDtnHujb+yNL/N9
1QhImi7Pc/hjR280niCnQ6RUBfvqEwIJbmPVG98CxP02osfAzJCuMy2j2wfaC4JbD3fYhteIgSZP
nVW/5w03ry0nqNcJkoem6t85dVhdgcSjVecw8xwEi7TfBitV2luLeQ+PzeRaJ2rTY1qLvb66MzpQ
f2Yt7qqhmOG/kRQ9uc2RjNyvsUbHDIgNXqojfqiBOiPW1SEz2mzveMmutWqxXXvfxLdVMnwr61vO
SkV4C4uZB1wp6MOc4nURJTI5L2dlRUd7382VjobAZ3BwMxPluEjDklphm76TNPHOv3Ldgh3nWS2M
5K13ujXyAnZ4HiAmZjIucZ0seiEcQUcgXBRn0EaZcwkdSB/NgnWkw2lNCkvJE8y3znYZA3HMFadg
k9zo6OzVm1nmj3UjafSZnZpusMtLsSu1SKhDXXdfDdHYC+fQT5Y40F3cZ4GSJ3NBNz879vfOD+qD
y/ZRO1Qso/PC9SmjejYR/bnM4+36v5k7s+W2kW3b/sr5AVSgbyJu3Af2pER1lmXJLwjZVqEHEn3z
9Wdk0tt01al94+y3G1GBAkiKJokuc605x5Rx2YW/hrNPzkVocGRYFGLMqNv6Abz1tKYXBqCLWgH2
yL6WhHnzI8os+I0GgqLORp5KyXyCLnqso2mD9oTiP/4O8DTVjntOvJm0yNlaKR3UhN9zBvIFmY9L
Z+4B0dPbe0vYXyeTYyWxmxtwzimlWOdr6efdFm/f8Nzh2d3gTRN7tVkPJSSXlLOxq3XuIEHwkPYM
TmdaVB0nx4YKDLFOefVJR7tDbkyy3I66vH7nAUxXWwx7z22kNbJ6qi0HrUCW72ja1S9FhJnBFcCB
a7hBDEfSG3IWMfgyYHccVANzvanrR8S1YpOXXrxzMiihCdOU1q1TRIXeg8EcA0saAgeLXV6kXLkL
kYB38qqXoS7cMw7Pe6tY6K2RhF5hKwAauYnMTY3s6ACLlaAV19HWXkpaR9gzGq7C9HYxs29TuoRr
oknhJ09jAb0LL7nRubcMRO6DeIATFxQuQkq6Jj0+EsiFZzcxYdPXt9Hk1tustfZ2gGnS9YYdc472
y0Ktibg1aV1PGBToeBlpeG+N2KJsN5bkS1Tu7ZgtE+Aqaisebw4oyfTNJ6rY9BKDoxl7b0SQEAmV
xda6rxz0FCA10pHL6IR6KYJwsBsE6AIrifmk54aU9DudCJicbJo1GTocZi3B5xG2mnk+NYSSEKu1
YuLw2vh2um9NbqtmhyQla78nTWE/5gZxyQUcWsZLNLph/RIO4cLpFIfoFMMh20s6vOP5/pkyGrgA
el8AtcJPWjr8wJJW7ygud5sE0EHUdC+xgw45iX+0GmEjyMKnW/ol5COj5kQIak9wLPo3sg2Ge6Yy
+hIkZ6+mTz1I9E4SUjFpBn9dL68De+19hq9VT1n5Z7Qlpe/MPieCGA4iwpjlXnQe53Ts1ysTgRJm
giXBfrGjfMyh5Bw96N8r+LTRsXGTg/CxS7PD3ZUe+d+pyjHM0ky6Ei5XRiTEnzHcpQdHbPDg0HbF
Zr4xZ46jJXjy4h6vqJas8IVzH/BgS9rGvLf99kmTBuIAsdU7xJhtlVZQNrTyh5miCxoMTm1R14xw
KaYt+Kwi5sDAt7O7aZ5uoyi5bzozf+5cuum9RA8JQ2tO1jTIqMvwCBfd2TalzliZ32VtcnYDrBAU
FnOj2mfe2sHwdi/c8VOfQENmuh/tdX24DbPJOrQFt9W56u6ncXmzRPEwkdp0K9GhKN6l8Lm10YCU
cmBFOFhow5XinryNdJrgcTs/moM1QtvKXwqvoVDJ5H6yTXfXOFIP4g3HaRA4ZW1n2vdFNG5d1/wC
ZiTbxuEIWC1HRR8Y37EHo6n2ij/TrN7FDYQCYxjuTSbbjDIzjcKu2R6HcHgOMsMlsrsDD5lxj58s
b0N/qbstzZHBWAHlzLJChpYVfkbRfgiXaNwq7rZO7n2iE0c33NJQbxH6uJkFFYCgFPW5Jlh4GpsX
LBzJNuA6sIOmZe0MfTDOPgChDljcgMp+jfWIfo1nbwNEDEmbfGncJlkvGoV/aMGf4s5l7Dh4p1kD
NbJ4xBWlwBCRucAC4LOx24aPNjE+t1NkHz0EdHib9RDZYCeYwuhbonOwwuQDFxNBY33fm9mTPds3
JpJwGpJtsaUG0dFEACtiTGV1o9Pl9XC24ZihEE83tSa7ZObOh7TBdcrPZpV8LCZvV1hIvnuLk3/K
vzHyfTdNHIJd2N1GI8d2WXG26QDNVjTmbXTuvD3jb9pD7qpk8FZ7PaeDx1coQe7TfiZQm/pALCIG
97NYY2e51/xnAuccRIl+T/5k/wDqzjzVumaeuE4Ryqa2l76yTmpNLQQo/B7uqO+2svnyWDdVigMo
Nk5qUTvk3oKM+LnJxdtY6+YIy066Y4VcxPkIX7FroMe7broHPEbjJQ8e3DALj+pfa+VHUAuBWfBE
BsP1Q+gdmT9ObpLd42GuGeRCrf3TZjs22Ii19ujJD6iDCDy13ntFt/+oNtTDk4kaJRuaD70xyg1D
EKbe88LASX5YtYbA5T5nmL/rwb0Ul2c1iFwc9hF2OH40kODm5UeCp2GvDcnetvvUP7ldj1UauXUK
hQOZJ1IerzPtzazp3YGYt60CR1ZcfdC0sggkwPICk2Q3qVd0DADMrQlbb+OO0i7TdPCXjKw7WVS3
cexU4Jeh4xPxlI5goOXfTVPLBJTdZIcB6V1Qj6uyHrDjxD8XU5eh77w+OEjECcw1BL4cCFqDRjSk
aM8wkrVALq6PlYzWD6Wd0r4OYU+4xs9Frg3NLvOT58mV5TbPeIpqtzpR/avA8NIwEP2A3nNqxOm6
MHJdnBhkC4A13bjBYo1UtnITlAL1Kui0jCgkCRZWVF6PMToHNBJZBDM1ewgjOQOv/rKpZbqxCXq0
wbasEBJ4OhJCZ89Hw31T3G/diMp9HSe3CgVOWtNPHrhfka9FHXSAi+0vzrrqSjkCnvvhFBAeckK8
13N4477NwPUY6VmBWbPJyVsMFWl/0nDjrMcRHGkbie50XeQSgIzvYSJKq3xUj/Pvk5iO2FzHHLWO
JGmWcMr2JEqdQBVjhKY8G2IfVR5E74ysAhFL+C5w6etC8b5bu0MUpR58sOQ7GHXUYYTmDWl5dyea
ITpjaLndaBDQytxr1mFD/JrDcZfaAe3OKcGgzWXSoz1k6UyTyhLGsh9N1S7uXgKEPGuMLFzTDfvr
MNUAjbKRushCwkBNddZLreOYaedwaKEsePFKI58H3zfSBYeQrPVY1fBUnPCNhtNjFNNR1Qdn16fG
J1TnX+aiBHFVgH5P4z367gcE4Dgmjbo7I7tBXuu6P1LtE2quGtVcHKxdx3/BpHhrpXa+6xmtrwL6
abti/lEQyLT3OY+LgSpdauZ3uUYvFceKfhjLIdvgnvcPKRx39LMnzSzSLaEKL5GP9MEGYZ7lBSov
0lLaIsIl2eSfKuFbOB+7PxnS9cfeYVSqZS8JLJCVm3K91PdDPkPjkCwDqBnric4AYrBw2AW+19+n
FW+L0qKiSlmdrYmE2KIes13alO4KNhdyUsCxvfVDiuKA6jGfgHnJJ9febJ3joppdQA2A961wCjfD
SEPODdx3LX9pC28B0eGiJ86ZcJmE/IKp13bViOQhSJ2TnyKehfHonr2yOWbp8BKUw3loKvQwFdMz
m2+2ytsa6yfdrlazPtf4iKqewXIxal8qq3zW+ookL+hwDbWyvYG8EecorXKHTKm3ISg6/GdEFgFT
bb4kDtEQ1O6pbWjm0TMgAFjcVT3iMLZVOZnHaHxJu7F5ppJF92/cZwHUpSAf5bQzf5wiB+NkiXAK
0QxqH4OQYKN/HRyf4V5NAapz32nY5N/coX8rPaSShhd/6xYvIfuDbAxEHWS8Rqh1AGx/4wf/gsRz
6+feDpca8Bur2keD+WMohk/oeVca/OEoCh+W0Js3U0/dE1/xvsOslVOWQOczEcwALJGMMQBctDcY
yVT0VEP3vhwPoQ7w0pFyHws7154Ocbpuoibe51P0YWUuzCcG5PQWZHVteFzw5h4Mk5CrumdmpyNr
MCo0zXZa0xYOPjNDmFawgTAPMEZIWjwI7dcRhucmciY8IVQYaYVwK4mT6mGm0UaVo0Vv6dMNmePP
Q1OaqxaEJYEsMsWxjG8K46F5QokBJdUfSXQH8G/53c4VM/KnfqAQitBhqkbidzNMy+bQrxsCMgOO
Lse+S+eiX0WO82bDAjqU/VNVwI+YrOlFNwobsV33lcQTAobhbDK35zDDKE7lImXgU+FXicu3iB3D
PNzZVBFW/7TTKdswY2z9lIyjOkFIuuRrA1I39NHweZn5pCG+vp3hEa9mOPGZk2slWxk5EhIEj2DA
URkdLSsXuzwp2pVHDvOT/SCKRCKFpcOCn5tajEUcrf+OlJzMIrh/TM+de4KpUGqkZAuRK3qcXS26
qQGo2r52CgXQTgjmTZTEaBDRTMD2fnXT7CuFbUDtMIdXozgK34huuLZuywpU4MyXbToX5wRTu9gV
xiYWkPC492IvTODmAWOF4g1zqvmhafw/lKqqYdLIkc1rDDMWuWC59t3BFb7Ctfxng36L8BHjBeH2
sovNgNREu3h2xxEsfIYSdoLfsPXswAUPRjThTEYC98WOaxa15IBCN9L1QtxP2iov55OI3c9j1pkP
+qGFyFZx5IWixsJQtaisNPe9bKvP5ZRvMq/rkN1iKY78+lA7mF3KzBk2yVwe+oULu0mG2xZO99aK
uJ0mYMX8HiYF4ZW3puXcccEC/ZQwuTGtnn+b0iSTy7s4f3GGBH5XU7+YZEOdNGvY1UFEZICRLC/j
4KMpC00qa4tzbEz3jqQVSrTmTqBfPORGcmsnpEVBvlp3vm3ujRj4ihYV+3lOzmRgEqTK8NPOxdaL
52+R1i4ywDlb5YP7zMDzix5bGmWsae8F3P+ruAGf0g0r1OnnJGnarR586UOi68jyMjhnxpc4FFST
vZM+WkxGRAApZ/Y+jbaxBei+t83ZWuEtQZI5OIKpcvUOK/NLTecAyghsF294T6rRZF5rPLXTUlId
0VZFHTaQV6PxFq/9fVvkHxQD7cEFwrSAo7Spi9G3xNxUhcmR8I/ypJ5Qi0QGRBQyXiONIKqRQryL
F0YpaoFGSTAAOhV+gXPTIVL2QMLE3Tgj0wiap6Joxz2KUWJTTvnQ9Hu3YsygFqEugV5yk+A1fCux
kYS7NjQ2BAz5dbBKhElrpdeGmzm0o71PYwJDxbFP9AhjtQR/heRN0v6E5ErLL7Kr5eTZ7XTABXUm
B8w74qm6h3dLNnpq+Ab48GY6idw+ZjpMPBMjO6opOLDUi0xcG4xfuUm2jFAYxLoebAsSIo/q8XrJ
4eqNDZN6/7GmfL9dUF2OSfZEqJW7060iOFluwMB6WE/YnU5kFFEpxEtH8adIj57PQMhtsUbknTPi
b6jKlQnKazvreXFjLX5+sxh9cUPILhURplfRnGCjGlHiwOiANxy49GZgAqWYVxl2unKh1tRiTOFy
w5HgwbIneoRIklgnsy+hMDRllkF/2PiAKinwT3FuE28umFnBX6Na9iPSSUXpNLc+OVXbnNQmUz2x
Qtp4aOBcrtU+8kJYrJe1gWgYO21u68mD62sCcVoaTHrgVaXxF3xtwORvnch/CpU1tfMILBM/RxqN
j3qREGdju8UhDcFDzQwDrwurZKjYIjrC4yVX1TMzAUihyXwhy+LiBp8+eYZlcofP7C2TxyRZJ/UC
37E5a+Xo7X57rHPb84D7ihOVmZ+7dCQemGiK5dGtsK1qjX50d+zLlzF1sSSLyToVA+iTVbbSpLTB
Dgi5UAtDThGWxSb/KwYOGlgFtRk5iwCNXyHqZU0tnHTCEDBWAk12m9yYA4avkjp1kqJasqjnnbSW
wM02OiVBQy3PmjyyH2ufarMc1tuEDgIRJacbvCXzIrnwkj4AW+zdFXJa1yX+RzVTJeW2fvRozfcg
LoqWIVyZcOyQY9yf8Ix5TFsmygZS00HDTiZJtJ0MlfC8teHOhJZIFO51Efh6fgB0v53KOM8hQBKl
siTan/bAgaOlMfEjchH8WrNqNNuWxzHqdEQaTQkiafLof6pFSEHKM1ccNnOMsg1YgG4eOtdeD3KO
WMjZYuBYzGci6rhqR0QyjAOlHmqOtvHcDWHAIAQYpNHEZ0guKjjdfoNJqraMm44WEAXKYiLm3nFI
7k4X6qmBOMSkjmZouMly6mfwzhIOWIjwKQyCcqf+nQvVd3TkJa9tQ1ir1vjY+QvtHK9nrB5WFH7t
jg872AffhIujJkKa422HrHptifs5WfLQ0BOQiXbgAcH+Bfat5bNq0y4bUvCC7qgwiIRF4eOwpOBz
QaW7suRcMIhriIV2zwykXegMxTSe/IGisNV/c835KV3SFucis1A8yOSNZBFZT2p7igZqnk3CbzFU
/Y2HKfGIqB6zEJ9rKqcYD6ZcreRR2bSkQNE92KiPHtck6uTNUX3SKqc4vLbM7uy17MJBpdFo6njO
NzRng13EP1Lps3WMoYjIt5z7hENJraqFniWXf5tWFUAluTDbiQ963R4GixACe3nU+uxrHFl7d4xB
Hw2oiKmkcnRxhBjwABftEE7y4iIfa2zyUT26EIR/8QvYXg/0RP0Oqda+LpixN+kEnVY+Gd+WiHFO
Xk4kU9fiih0z63Juqo84zHUP3xnVNFoQxpaF/w2TzGfQZBR06jnau7KUIrfCOfmBdU6S8clfCWkf
SjsdmkmZGKY+qjpf1KZaLPIJIpP6zRBQc1efHHJGvbMs8zZonbvIzlGXsHdTz5F7BYWxsPAzSWzB
2B/Jl89OrsUpj0t7TQX9lTsYAEW3yMG0N49aDmBTfLJ63zoEWX9nEBQNDwzpMnOazUStZUVk2HlI
9AdGEBQjuXKBhiA3bMCHndTRvMIs3+9rI+Yc1CDh8KuaYvguqGuuqqB48oX5Cv/0zc39u1oYwYYZ
pb0PBImKnuPc5umy7EWacjvXu5MDeaX1xJvTW/Q74Fprjo1h2EOVQ0KivmqLr1FgLut+MAtcRAmZ
GiCuEyqLAzx/lO32536+ISzjXOVMJ004WgneCritX6s25zprn/sR66OXVd8px7dPA7XKAep3MyGP
zEP90DEew3nXrRkVEkOldRvPJ7Kjyd0zZfoHnyjvlfdoYCjbChvA4eQm91POyDgRXbn1Z3trmUyM
GaQyUOnGo2iq75yRCwHSDMrMBAW3qYMCa1OTJLYW+QPdAmw3teOuRqs8zmXdf6v0BwdS5XfCU2da
E7LFg4OzH4po44/6S2Rr9wGFi21qZBhZxu5PAwOXAZP3capxjraEQe7UyUjRuT+kKWGtZQNXzUWL
L/HgQWOmCyJgVrMpMo/1fESGwHVt7ox7I1+0XRCXaL4L0tj+c1rF/qO6ey8+2v8jGRffKwGMP4o7
BUq4bj1XBf/9P19yTr43VVv92f39VX953/b/qqejj2rz3r3/ZWOrVJqP/UczP320fX75DD9f+b99
8r/+V1pP+HAGJJl/r/X8VPVd/F+b96zq3n/Xe/78w596z8D9w7Z9WFB+YDmOjergF6/C0O0/dBcu
of0vPeiVWOH8AchC972AhDZPIit+CT9t8w/bd0zXcy2YWrrh/GfECsv7H8JP3oOhJTJTsnl1kAN/
xedgrSwJPKy1m1SDNiXkXKP0KVb0tBMJHwCxGnHKam376jvhvNbn8JROXG8L7SGfQw/fhT7THcRr
NbjezhwWWggHZIlzTr6SH40PUb/J6dei/RTA65GOLTqXADLhNqQD57sKWwAcaH9PKPhM/jU0r6p4
at3+1VrgQFB+XDV9eRdP1ERr/8GQpQu9YmZmNcY6dAmnz43gTW+8TwG5hlycyOCcvvsCo0FuS/j4
fGMz6fTDietleetkBiKt2DtnASoinUZI1SXfrBQ1yHIoBdyDWm+fMgd0OJcFbyv62CbspFo3ab6l
TurcGqh3wAtsEJGWkGZK5FP5Xrenm6TalQg9l7Z/YLDvcdmltzThZQmrP8eYFyewPDFPcMlD8Tb2
2YvmRaTAW3xnJ8RLMraPS0UGfNZL/Xdkfl8Mezt3zEhQaj7VeUY7w/mEgn1aWXi+cK2Rh9ZoXztn
eMZ/+A7LeOgKPEzp0QA2griNoRO4GyoBzWcEYR2sYiLNSapyetRoLl4bEqrOmud19GVeZH9zqLgz
aiN4o4Kvm/ErtJooV0Y5PBCTDKrYpBEokhjZ0tFNxVNXTgd/Mf014KzbJXWmtT/i49DM5L2ekfdo
M46Bxc9+VPlDFjn3TtR/ImybUg8e1awXQLmZ86JORA1gUU+JJI0Cqsgddkfy653pW1Nkt1qMs6XO
c9Iqlqc8eRLud0pc51GAbKUeyl2ump7mCXHIPGTb4BuCixtNNEQC9lA2puUhZl+bRD/tx2RAVwl/
059q72hAkKWxlW4bA8NSnMefUd34B6onZ2z24kZ4w3Pl2+02znt4u47kQFHectoW7iAmg6FFgzen
xpcih2zoWm29ivwM63md7gwZGjY9tnGZk18b3wGpENQjQ2bYQ/la+OKV8Dq0WfqL7WVfRIaIPxso
X4KBfcnK8vs8nPWgPJtk3fkZc4HaRmxpYFmiFLcTHY390X1aClrBsZ2QpjGeiITbEKXTry0qh9wr
78zyztMi5FFA5OHuSSEk4jzqt47V9JQsl5VVZTfdNJJCJrlT10XrJqTXlHzFwo8QOmdQC+Z8nF+B
67crAx6m3330GbrVzEe5sTDcREhRfBZCBooM4AtRoxmL/UYBndgOpAyMT4CkipyE+MF6zDuG0vi4
0X/pFmq6hkokoqWgiY8hIMYdBV2dMTVTIwzUy2Xt+his4BWFLwLKy5Na9LacKcjNVq7JizF8Nv/1
55NyYF9TXslXvaprXNa1RTibosffftn+7e0KtFm2QPgkTJtA4bHD60FzSm1lsHusrZGk6HLNqluZ
U4hfqS7oypYORhm7pXnl91D8dJchR6/XwIAimLFkW0BWJEktCYNDnFbo3QJZ7BAECZwiHEGXtdES
D/OcGZiP//WQekXamHcJVtjd9fWJfIV62cy9BD1QQa+kYu5p+sxRhbXsyVjE5ZrISEn1mC6fUC9R
C5quDsD//fWR66sSTwJSiaQsubjRlZR/eXknDGo8ox4YkvQpCuin+Q1HtzNUn1p6ELusTOznsdAw
J1NlzdJ3AYOSZiiXG996G6vP2NkobdWJv68rr34wSOTG+DbZNwUk+R6gDUrO6nmc5+bcm7F5cI3y
zlUJiCCNKa+V1KSYQWDEMeNoeZ/i4Skho96UEdlCEzsLI64z1endUoT27TQPz5QZKqJk0IiF3qJt
TKSxp8YjdtyMqs8t8Whrz9JvNSH6bZcKb5uT2NPF3U2/vKJ6QbU7w/MJkbDgREcqIQvWNFK0ZiG9
O+3uqqw9ZqYOyGxp3+vW8A5aabUH1PHf7AkrlhQxHeJ28D8DNaJl5KF6TNAQCA0LkuZHb/Xcf5Rx
3z65elg9mDSTLUzEHm5SBPJ9At6+fOhDZgIuis0vmK+plcRPRRqHOw0T4JaiarptPf116OIF3waO
xizghtuiCY5/9GJq0Fs+Nhxdu7EISLZk9nPCa55uZqK8sdl12YZmBaexGLEfFNERoUy8d82QRGFZ
6ZOT8RilYHlQ2z6OS2sgJGH08efC26FoKBdLEt4P0PJol5HXi3nXy1Zd144LJIUejhJtNk6RljPS
8wbaSenJnYDtrDM5Y176hMbFRMtXdWPVIpSTzzSQB+N1exYwEUQ/7+OpYnZh/mrWdlyAmYBxhDbU
18gtnlrqZJpWHhGJ1dgZKFg0v9bUY9dNXKgvBH5qOBt4DxUnPF9KH5QbEsYKBwObNl4CwyTVjVqJ
LSrpQwWYU3SJBcLCaFFCzslRtYHVwjEsf7mEtfpyzg58+YvrDj7oRKpzDqMC06YPoJqiy6/O6HXT
iNHshxGFgMJ3ESBOsvZwWY2NAAum3AaYjOE8E99tFSfqomCRJQeOSH6GPCyZWhFAQbjsgqlZBkFU
9KNgOw1Qp+R+JauYi2MsV8Ezu/saTaLayzFVFH5hcRhUVfjXXlYRwa0sA6s1tedBkn4Q1lNtg2Iq
TtVo/FyoA+G6qdboNM2IU4Ciqf2uyYmNWiTyMFCPCVSZlKAbN9oVbv1Z7XsMB5Qa1CogUlYprr8S
eOFsSWsQRz35pnrXIdqXTRYRTq9+UdW3VovOswirKkHDXh9LZOcZDqmxhzV/wB+EG+TXQqNk/dum
ekI9trhvdUWdkO4jaXnqN1WHm1rLioZAnxAFsjrerovrMXg9ED3qzzon1n7Q9IJvlPuQDivcmvJy
pxYqVtbRBuqMantMUNPnSf0xyvLdZd9dzlGVcaVWkxLqtpnNm+uO8yKNCeP1TL3uQ6unzz96/UHt
G0oHnLOXM/ey7qTiu4dSCn0Te+e6i9Qe+9tjHpSGdZ3Dn7mera4sE7lq36mzWT1janG4rWP9RUkr
1BncNfQhVmq7JbyPu8/gFUeGfauklAXtq8IiZs5+0VpcHzMi+iKtae9VFF3LtB/c95qA6WnfGmNz
UloM9dzlBfKxKurA2zg9LhSpaNFlzLb3a+1vj2lNHSFhGe2V7fuLvDd2yc7Lk2g1xQuAvWTZm+rC
IatVaq0MsMgtQfNV7UKVEXzdo6D4uKapbZGU7gHq1+UUVKdkBWQA4VYEIRYjhr/tsyE6NHAPf+7C
5Y5ORXq55lquRwgonSza5JySbosNBtJpvFW72C1GhnxqvwvLwBpQNHThOTvL2qUDrs5WtQh97vmr
pkahmPV40gNVeXBs/lrt6d+2W9/VCFgHzTWr2uJlD8vdLGSBUVcPArXS9lmX7vRfl2dF8VWbak0t
1K5Xj4VQaUIQxAd15VSXyzxc6Hv8tsr7v5XYvNJ11to73GHFqZBfxp2zCjK4+gq0guUXU8+BXSC7
Tr5iMhgfHdSqeopx2M+/VZsRZssZkbz2bRAijr+FXVbsI/mV8JNUJ7V2XfzTYyXp35zA8k8ui0KW
XdXq316O+rIk9y/+Uz2eq78LI/3GcaxkH13/7J/+9m+PEcnmbhbFHfr1D+u59w4mgsxH+VA10bVv
6T4YTfcD4Q63o9Lg9Lm2i4aWGu31sUv3CLvPTgcKsp/G/AZeG4J2V+4L9WeXdpT6E/XH6sG/vY3a
/O1vMIBsndS6LeWXjxvrixGb/la96vJ2l9cOQtaKfX4NwxoyCuF8NrVQPa7Ls8NioyrkQNFswWUC
/RzDXUPXwZrH9XhsERJsh74qm4NqLrgaXbwkhvFAsZZ4B27uqlZ76WsIZOxcwisjOy2fKjk2UG2N
Wo0SYpcPQ/fntdFBUqsCHLFz4c4X460qmJMBgsi2QB97O0skHoKvku7ZvxZq01dXXvVgGgAPmAiu
3STybntZXKIJ5bboLA4hkGePtq93kIX6H4Utmq0qMl+TCtWmre4IaUmMIWq/mQneRlWbBx352MBo
VX0X9dC1WROlhrsHhoeWxIHi3crBQCxHCYm8NfqBJC/Ju18kxxYaNwamevIeqKd5tu6ncl7HvmzH
xfKuOcuxh1rDRRafoP8t8gLq5PqbQ1dj29dOQz2dhVoz6DggHekp2XLpneRL1VpDEwhDLCF+IPFP
pA/TNRhNrvcGv95le8ROdphNfW13jl4dEtlUUKX/wnRsrpLha0cTkphtOVhc5OXmsqY7CMg1wuqs
BTqI/J5+TU9TrdV8sR3Raue0dmKUi+dQNsbUF1cLTPZktoYOCAypUysgjTHrkUO0irm8vsayuGAz
DosNoAqkjjHSEiqA+yUfI317aY1o0UPtVNPuUsQ1ivLkLCXX00CuEpDFDdkOb9EeLEfVtdKpZ4E/
kg0s1agqTRrTZZ8eLDkGV90qtcY+4r5wfRDjJDiKBuKkcmxfFwXUzf3S0gaVX04tHDmw6KISq1dL
l13YRGQCfnhU7zbIIYVauy5UH64z2i8IrX3Ae9ISru5datWdCn54O83WVjM4h45MyQFbXNQfYkgn
jhyDq4UKIIsdmpRpPh30TGMHqye0ymJy0AGflbtGHW1+UPSAGeW2U9qsxh0BPpqw3tHZQ2mKZgYD
8uBTC7jfSNGKMvqTYl+9NSlz8tYm0BikPMdalNMpiMbphD4rY7L/a7uIaux3wt+obEwVlVn5A704
CvO04dSjSUJMr++U30spTA2DeThFIQu1+T8eS5u1FtDlLlBVmGV1Xw/FeNeHDW5Jc8u4hkLRAAUn
s8MdtmLk2a72afDJSkv0EFiU6aJoCKpy75UFAVRLQRq9viTbRveXB6N4mvXSO9gBRhVRfxLt4t+k
U/W8gBg7tLQeVx2kV9OY49uxjtdNtegPfW9Ut6RZi9A/M9xOz/2sWzeTQTRH6nFCRPF2NBDUJwZi
fN96CKjmvviJnR2zQZT0B70njIiyCtPBftG905hRqJyA1x6aEJYl7bFD3XrdjRiH2wFG3WEEBKZV
kDqTSJ82iyuJ/kw/5hbXkevF0VpDxIKqpbWOdpvflaGhbbWgLfc2ePmVW7uwlPqedIykWEe1Q78M
5lia9Bql4PnLaAXWGifKvC49JKiGhgLUdHTj2JnjPZUt0FSpVWM4Yq3P6o8WsubOqVtxa8VqkFtY
KIxIPcVf2K8XYczruofJV0opeBl5zloLQ3vt5HZyl+f0nQxm47uCjM0clw0BF9UhxSMPAKy5Wwbv
nsvZ+Ez4jb+bTSzFhoeJxS51FC75WNxnMz1Ms5FlEDKHnVSv14037WYr6m9NH5D8gNR4Y9lmChMY
PIzm+2erbMqdV+PciKnNoF7OKRU+OkJ7zuknInpJtkZHIRXK9HcnqW7IGRm3lFr3fb60tI5ZhF0M
MmcKwP0MPyoc+BUGTX/B4FSH1rNTFtM5RA98sJ3586Sb8bZOZXyUzOwUMfiQtMdIaU8NNBpsgw2V
9TnVv8E5+FGVww8RhUikF50Kf3BYJvTlltufceCjT7VGc9dgrrhd8vSpxteyt+q424WtJSiOTTpY
aW6WY5ljIyGavZix7vjcKdZZDcasA4CTB852oAi+nmqyKh2NhBPNhMfq4PWSXWesctUC1wRFucvQ
f2fNBS27xZzXxRStlpFuLYxUaKoWQ9jbRUs/UFPHK5IzEfgb8G9aOFetVyB2tbSUUhP/sJDshHw2
4rtJg+7lJh4APIkw7nqaGYlff3SOHG9a6LwyJpgrZMKwuomhxtrD3bzTOyoQtN+trjtEJeHZ+Nc2
VgWGKkyMLd6AAJutiZul9e9DvbgJICHAx+sOek6yT5bV38REs6QysOn95927f9t1+0sz73/Rvvt3
bcD/D7t3pm1aNLr+fffuHi3q7127n3/wL0qL/odjwHLXGfNDF0N28qtr59t/+IZEpaCw8n8yWa6c
+cCjNRfAHIKqxJ/96tpZ/h8EZ+pEVFima3gGbcD/gDNv80Z/ocx7QWBAs3dwYPuGaQN/+UuaTjhq
ECWh3R6pTtHutuf7kCsqE1la70XkfLOorqT+N38wnqgWU/wJ7GwztP5rjQ1h54AFXXfYmLeNPWDw
xFHR8Dx42gVfxPCQVwTcGePECBKP7KH0uY0HzaMwXBw6g89FcSzM9RISDE+dlUlGHByX9K7CdLme
c0pgjv6WZVhkPRqJq/a5rPY5AIFDYeAjXFrzZLS9uf1t7/1Dcpn5Dz+JiVXW4VcxLdeVqJzfA4aC
3m9CYwzs46J5eJLNxFpHuXaH5GDeV5q2d0sI4nErwM8u1p0exQeKxV81OrebVBQb5JULPnQE1n1Q
8m2i20DowxqK0srMiGT0B9SUUeC+4lwSlxY7pxed6X/47NwFgr/tUJ8wA5/0EsfVPd+1rb9lmISx
mQu3T+pjyFAWaSYwaYvE9wmeYtEBvsfog7D7S5mAmpwFWsgaEcLRbvwvVaqNe6OhjzhFOajuMa9h
8+I7H+dDj43dJUN5hdRkY7Z04opazm49OhdajYkkWqN/Rtrg5DdWXmIGThewM/9N3ZksuQ1s1/Zf
PMcN9EgMngck2BXJKlbfTBClkoS+S3QJfL0XqGtLV+Hw8xu+gRhgsRUJAifP2Xvt+T4xGgY2mvxR
OBkdzbA7NnlCckqljtMQvdrmfCa1cljFSryZQ/Ts1Z2NzAy70swCYiB9IEvJkBeXKGZJj9m73+LP
eJ5P+UCZrw3modBgeydiJma43dAvwbPmq4BQ5rU+299kPDcol4eviQZjI2zIHiE2jfhOaIbctOTk
MAkbkMp134EIwD2gjkboMZE1gFwtJkoqt93XZuQcZuAgwBSf0gR+ITXAXQ+m9tX1Gb0Wr3NIgOz3
nsnCX8cvsCIUi3DZXj81I3sLLiSmCLp3gHnxVJoElAJKAGnIk2hVRIBvb9/bRfkVLX5UE7KBl5b5
2p+Mz2x6UkNmrzJlf4r4YAgijsOmuySOONo6pvxZAhvMCni3hdhCXHvHq7LxoZivKmlTLdrYnJCR
nxn6WVv0wghpZ5OysPycs0ngMIGAN4PK6Af5VjvwAaoxwU23AIubyuxpUAH2RGfvz1BRuhJvZerm
64QS746c2WYNzNcKDc6jTX+faY8CLc4eo+qG3HdEqgbn4UHdFF73LcRs48QwybrZhmZafmpusXS7
Ry8I9aHcztV8HwkiCXE9vhfDs0Ratc6b8qWe7A/Ztd9QomHi6d88QWLT0JXf2zS5N2OJ/CXBfppB
rE764dVt6veZ6suG99IRHoj5ES+ogCRnh0eqjXKldPvNg+pPO/rcAHxbA9HZJRN+3UxqERZIctBq
o2D/6UmwqcTExHSis9ps5ziC0zjcTUO/A151iqHKdSTECEWrIJNfnnnPlBICSvEM6SPHgqo+QcJt
mh7sqZVuloSxSqB1r2bkQ/Qb6B+CLp28j3giJ1OL+4MDKZTcuHht6/aryLynnFhOW6NyreniITku
gjiNdOxo7ppFCtEWYI7c9rMy23foK/AF8i02h2jFCOijE3urZGxRee64IrCpNZAsZD5llw5qhXRM
DqzuEyYeZij5NyyuP0Pei8ynm9K2PjUqHOzVHNC9NiWjwYdX5LylfJ9GGt9lYXLMACh0snmG5H5D
D+OCqusrdPgPlPanPY1y5xkZeN3wQaT1OfWZ+utRWgFTeMhtuelsUDyGiWYhCqHAzsWwKyLjB2D0
diWwFawGO3/ugV2j70Ti6zIwcfQECf5cyZWlGJ+00Jxar3rwunyLHornAM/BUQPZVJ1bd1XpEqYJ
zQqOyeSJS6Ky+9Rd8OkaOB8/MGqm4ZODmRp1LIdrH2NKe0siA+6QqLLXVmUesNkfUhkvARjfTKc4
kcLxCBCb9IZJPcP/MIMZKNYqHPXLr9fNcP6GbrWF47onjOkT6UOw/L6ntkoRzsf405NDmIcbK9U3
xiQBkkbvA2AhIIvqB7Nl4rLIiFxpVr3pjEtYQ3rihtT33rIRNL3yv5ld+BC58KtGZL8JGkJLiA+h
CEETxzA7eK2/ZOEOb/NhQmSzanBQcOjdVTlm/QQKb9z0eA7xe6/02t1VJsF1ngucKImdZtu78VM4
OsaepdLBNDlkxp0LDtqItoY93tHCOZSd8YqfG6H24qzwbl2veo18uWTAv3VACGhFA37AxuSVZLwR
6jYvUSOlL0kngVOZEqvolW2NPVLYK7L3nlo5MPM14jV9ifQw+gJpHKc3yNhJyPnrBT7AHh7miH4Y
6zPhgHd5LV/CWF3AFQCDKb0Xo9Xx6rXf48TDRonPzAKQhK8RPzAbeEnpzheDvN40+c1DbRP/BPFh
qgUO8tj6MJeqH1VBkMooiH1cO5rNLBcSNLZfsCNuNjMynYefyurv3WQJPCi+ubrSb5RMR5wJLhmR
yyAJXPmWvk7NnN65i4ix3kxFcajy/kmxnF2x+OT4wrkH0yP9eOOrIGhvZYWkWGak0EDUe89Y0wZp
aH7WWvgqF6ps2Puoe6pyq5ixo3HHaaOfYVeQ3WA62mqQE/QAEI2+P9nnGk7LOIlHNDQsBD0UIpPP
usWPg4+0Tj4nECe961ifDoVI2sVbmB0dsTWKII0EIWMmvVtb0Iuce3bFunMvM3rpvW5FNPJrjixj
Bpmrkxc7ceG5Mvag/02SdW11dwCX4AOQLnh2ibw/El77fRb6U6MGVJC9r3AggfZvWwmPfjX0ehWQ
pwSMxK1+JHoN5t2odBRd4EOmdBeBz+7QY1K4AJ4QzlMXJdFpCA+eItROFt5Ft1E0YUr7PrNiAtWF
9WIynxmB0QTAIsfBpVn3nvc0upxBIwGRcCAlFpZ3jd/AsRBm8m45boVz95m7Lowudonz1slxvIb9
6yzsJcOzIFfePI2d/biEkYFm6t6Xj64LEdou38foOG9R03+fNX7ERay/0VZYOVgGVgTjvkZG8Vh4
LivHjtjnynjzpFlvPZQ2nZ1/H0rY0jXVdpc4GOnIRPJz7TL2w4fNCXE924xjwvLZpdW9HnJAVk1T
vYhoDshdvY3d5tBP7oNGyyKtJTzE7Glx92i9egrjxFk5CMBxMS4UcqgZmOvmyHm+/u84Pa5taP5F
TsLi8rKWa2/NzH8UqfujTSFbT8p7qb3kfuB/6CJcGjMk6+EtWuc7zZe8cXtE5wTEGP9pJ0WyVb6f
X/rh2zwUNdy4ntCmdgeUxtq49QjhoSV1vZi8Q6dcklBGUOKLwIRDvTGZm6asn8duep/x8d+ArN8r
zVZrK5/QZThThcEGdHsnyVaswGDbiZbuNTqcK19W29q1kY3Q3bLrojtW/njJPdMEHp8mxFmaLWob
68aQMe2vIiddYKhPmZ0/GZ0gdJiZ+ZrUa9LYU+M4FtgTG2Tic0JCkNZTK2jY7mJbPKULEomAbr5G
SNJhpj8aOIzLpNyEDqv/KuLnb4wH6hJaTiVYskiGm3JekgRSPvhsJMlpMmczYLU/rvgd4o8NJfSM
Xn8oS1ArRpTcN0XGnMvXwOeX+G6Hom/XtYE3sD3As4KMC2O3DaUV1MJFok2AzkZH6oYjST80nnbM
bXC500A3uYzswM3D4uwVzWMcg5CSc46qL46PfW5quxb53EprioFDGtDmPIxpdlzVOGQ+AKBsUVAy
kK5vhuXiqtD5ffW6ZUxgLtwx2V1vHLUMHBxtzOB6468HWJdczorKCB3976e4btGNHLbeoF2axTsE
cgjpXaMv9jpsZ7N70PpFtj8kiCziRRqhmdFErcwOc734LS66Xq2VeSnJe942i65ADZLp43Uz00PW
F2ENL0y8q6UZXsb4WEqHxEnm0NqhNo1DITUSXj2v2SWqhHohfXvFAi664fTx6EGd7tMpfIIhw8ey
PP3yNNet60vAWFmG3MsfiZ4vbwBXq4DgCwR8WtYURES3CSEeOPWhUJ6SNvIOiFo2TRHJFUFO5cGX
un4MfSKl8ljMIJqWFZPlAK7T2j0d1PnILhMDvTTiOyViY6tNKMQa8lyQwTcGjvo2vY3DKN+oEVZ2
HeG1R+r2OGIWWCtGAw9eFKHaT/uYDmdBNZdjM47GxcztLsM8jOP3DtTCGxSCRgCK2FxPTLbWXmFY
G9joq6Iifa4KBeAToqLWbZbqd1msbdyh+qAeqQ525CenJJYvHWEQVIlQHnJzOxlFc9Y7ONIa+QSG
KBjWEd6x1Yya+CWD128dFZ3GwXmnv/A1yzk7FAVVaitD1CDbvCUsJCnwrUJwtx+Q9t74U9+vHGdO
Toym1bqsOVV0BabXNnbyj5kTkkgtsofrQR6b5ThLfgIRN5G8L2zwUaYhvQ0jo0fbADc0ziymdFqH
OOFL4+jS6ohBP90ZCoqqSRIWa3z7QEQdfGUf93rET4ZSo/w2dCei3n3GYpzAWq0oj6VBJZY2Eeid
KSGASaNtZyC5AjA05G+eF92DPEfHm6WAEZIhehrn8qfVcPwe23qN/as7AKazbqZhfG+yAkPn6M1n
dhG4e2YHaRIm3941B2pMTxxHxpDHYYVHKn2YuprmSV6+0YVhuVf70x0pGZcsS8lf6qNvDokoh7qy
v+XKi49ZiKpVYRcM6i5Jb6GrJLeahQ4hjIjKRqh9M83N9KS5mhFk5cDRMjcf6EFC5tTa8qANPdhP
E/ZK07oXNUlrLbIae9OQUrGWqTBP9XIx6PZlGp1hHftGtnHmznxOPPeS1WPBxE2dWyD2F98Pb8fU
yPfC6tpjpMbn3MurG+rycJ69iwhKxlUP0iB9JQHzG9MujVmaPEwT/pEUktvNWNtviYtCRkdmuR0d
Sxxihfl2dCM8t8AMGbK9hVQj5APq1qF1Uv+QD9XGBs56WzcOI+gCzA1UdfTB1gWakb7XYASwRMq7
fd6a+DKejJbGw2y7ZKnG0Z1pepBycjLU1IDLzi7LbVyE37shqx8MRdRiOXi7KbbJFDIcPjBjfh+k
IuOh28GQqnADZkcLgsnRYc+VcF413XoukuEmjh3r4I2q3aJufQ1nI3vwyj4wQtmSYsMSFHsjdlh2
iGGmycwA7RjRlfEYAOKp78pwvHUU/RLhqnuidf1t5czturEzZ6/PrOMNB41q15rWCrmMdgztYzeI
adPLOlpHff8jzbv4rlfiPSysl8GnklGzRHI5yXvJnhs3UXFjRFVAEJ91MOJ2W8OrJANtpjiCMkEf
Ivmwkmp4aKJoo5HmJBmj3ZNIdAtBZoDt1pExwGAjJtHNKrVjLYC7GxZcCnt+mfXcJ1yqKHdJmiO6
RSAUd56iobCKqolkhTHrj4R9lfLeSYoLWFgfxb6w1c6l8b8WvYVbWZX6MdamO+rpdFvJUoBo3s1Z
799hh2UwQwQXcVUTevCZDJqc+YFemP4u6Xz31nFHjjKynKBOhaTpueUzECtGwYZ+lq+N1JKnXvUB
QbP9JaR5byoKxkJ3HvTIaqmqcntTYqLGpAkJmOocWL+kyB4hAloM7JTDbLdV4ntUFNNuHvvmqPKZ
WQRiXoJ+Anql2zoStNZc+3kCN7EfHLwBzKaBOaX+vtb7YS278iQz5GspGe9htIm6MbyZ/LXo6mNR
ITaY8/ZoVq1+T89yJVp2zlU9YSxCHuv7N95ycd1KklPdcErWGs1jabRsKnliCRxydoy1mwjoMMBS
fLQ+6odQp5cEXBFDZq5hcZvwF64LQnMxYzY/S82YNldyUUq/mCGX328S4K+MPnswSr82k8X6SkGD
lbs5CLKGwjszz8lGR55A/cFvrUfbM6qMIEOfBTy4XSxejjeBbLOD2CNWjBUG4OLlT9eLqfVfCGGE
zNdVWDntRd89eObwz82sYlyr42O/Qo+mBYN03TJR8LMOXMj91+vdlCcBgoQiuHp7bcnI+rpVXjXe
tD5Qm6kI0Dbl2vWGPonEulKpi5WEwqVxUYCYqesHOsmmv/4WXkuX3ze7nPs3hIh8cJh3107me388
9voE14vfD/jrqq4vqhJijUzQG6xBfz+k8ahnoYWS3vNfb+Z6K2myPOSPTaOmZevEUUFIJO/4j1t+
XxeaOzBdBVD29//gep+/XsIXBhw1EDfr6w3xovXqTPzGv5/wr0f8d8/y+y6G4pcLrxYwJPsjB8II
Zi95GGG1yGE1F5N6W8UpSW/c3NjoX02iPFjAyockwqt29Y9fL652cpqnKNqv18UijVctPkhCm6oN
3CcWb25RQDYdes6ik/aYl+LJ9YtqbS57AL+rL/wDLXk3UwUWlfBAlL7sCh2OVcQEklGxMHMyHOYb
KBXNTrOKeCLMlvBJxWDhl1ArtfUPVc4HOYzf46ICzh6v3ShEhV7DcfLQGkGLg5HgmBwy0HWzF2Hr
oU53hmfUBclKZvVjkng/4wqEo9MEkeVfKiP6dCt8S0AabunE/pQQfIbk0pAdyNw18QJCtg4su9+G
BHIEo4K1UVhMXGFi0/DpVrrUPnv8Au7sQWKc673WqK+sILFxrpUKYq23114kePVuOluV9jN0KYB9
47Ec7WdYSE9xM9Wb3hSX6wShDBM6vPn4ZUFAifC5ERJSv0r7B5wh1IZiuCv0AeL1YdCXsFk5pkEc
dz9sKHWxpY7EXCIIi3amEX2Yy/9ZY1yBi9E0xBE6DtnATsyrYTWi/kt78j6gSAK2Lh+1rDyORHl0
GBWyZjFM2Hem078kNMNimul58zJMzgPcgYVjT9Jjon1vha0HfpvcmY16hPfwnFWD2hs2yH/pVyc0
o/saaCFe7yADJ4+EKoz2hT891JE73A7hT4/xNxQR0spigEZTiIGlda1zE5FxlLgddWduYW1dtFs2
897RYDXgw421RLRq4J2Io6TYWteZ8AOfPgTgR/DTHJMQvVD+R1rz0DXPUzaNP02WpgzSkMR+TNq4
bVR4MPrwtnHGvT/4565EoNNZS3l+q4v0yTZ8feVV/qOngnQ6AzhZl91wboSzd5Mp8LuPYWxt2pva
1+g3pwwx266K7Jc6fanN9FWFsaQJ21s7UacL/qUAMgjqhybCgzDNMBBu/a2yCt5y628GDiQ7K7W8
9dRbxKQ1rrNl7yGw3cROEyFtwaeWEsOS+uu+ZghRWNUSKeKovUWcaSaEsbUrCvloWci4VRUGTfFd
wtVfz+YA1weNEhoJnFqMHAhWXc0pH2A9kqrnT6wFWanfCOJVpgdfS5AdwdcGE3Jne2Bj8dDAgIHI
SrDCPQi5elWUGRQAKlhhuRB4nfA5qbxdqbcvLMoOrCXcFfJSsbJ18FqR7VyQjeFeVA5RSXI+VnH+
gyw4HFaPVe7/xIPbbIaqvoGgBUFsRkkd+ubHQrpZYa8OZmjGa5uO6tqElDl7WKJTHH2BR//efK1y
SVOy8GgE5QkTCbyJKxgTNR7kKkNABM2Z+ZOye4EuojmOHp+bH2Vvk68fepWsaRTVMLcQeZSag7H3
I+cktzWX31rtFixabmogv8u/MCV1NKd0pcFpbbKO86vmyCd2eI40LkF9vsSTnJG2I6EDIrOmyyBn
To5VmVAIIadXugUoKHXXJB5jISczLBlhLXezS4qGGd0WjAo4m3keFQKEMpIuXb8M9AmhRR5x5s7H
kkbxe0u7h3zRLN7OAjYQ6lwVYHHxGd+OGymyN0l7ZGMVEt6DbB4Bg5ZropXvsnam3aS9FQrCwzzy
u1qkyaH7YVbYXprlgzTSgfmXU9yyWmGqFT4O9vTROv6XpB/Ct2F8EL8slQlyLVyls/rRMYeUWfaQ
+NXGG0uB6TN6XgbSTLtgs2PS2Qk330nyNDZuQQiPlwGYHRuh1mh5yBkDjbbyHEQ800hIF2m6Aalh
NtS+5b/feTg5Gyp1aTl08rxd3oSsmG3Wg8pyeUEHe7ajXzpNGzeD23yZTdzuUnOKNo1+aBmkyZy8
8ci0mfnZPwfBapicBGfQ7tTSsO+WX2TZH8q8Il0Lf8t6sR/EvvZlxukpy6svufTTTSA6TD9IizoL
P1o7gx+uaktLdp6791VXH0Jz+kKjJCRtZ80wXgai21bdlLyH6qfSQGUSRxi0lbwdDca7IHmBcOG0
pXWquz8zWgbbumZ0QEcGGHq5j9Eh7lk5wQBiMYO+WcC1nWPMhvD86Z0kzntiMDVOsy8I7LDO85mO
IMYofKnj/SzFV8YxtCZdArL2sZj5NZiGeacVg9r0hv3ZtX2y4vcNIqnlPREEGpQagP+wdO8IviSw
rGz9lVBdwK+dT98lHooSIW2uX4X9xGCtXoe+LDhQTewQsIG2ha89CH6Wq6LuiK4g9rkicHinLHhU
nbbPtR8SlwB9AyY7WLRIsYZXvypU85Lld3nlz8E0j2CQorVl1ea579H+KKxeUBR0vWzw6k2b0urP
vg4G1U4pkpqZ4gDI1P4qVlh0ML8n/tjY/xTY/HX13/8Xepv/nXDn/ydVjuHo/9f8JCKUEmyi/yLO
+fW4/xTniH8YOA4Zmttk6Hm+i5hi/NF2/+ffNN/4h2vbyHVMkpX+qcqxHJKSdBqBrsOrE7GEwf0/
Q5T0f6DF8AzfN6EzugiG/19UOSb1zF8yDt+hq7K8M9eyfFt3/hKhEEfbOFmNZ55+RbL3x+6jt13S
UxdbaImeBjEPENoBX6bK4Dwm5SFSUwboK9b30mSVbwPWANx6WUymR9+f7/ywqw6uVn/mnGtoGvY/
VEECahXNrHkK5KxjNP4cKrM8tVN9l3vAoKHNkb9SpvrK4pAXTRDWcfvG2nBrpW86AeuZadIRUHSm
cc3nuzG2GYtYP6WZz4C0I9btYKKcSx8Rv6DX7UfRRCNlauNtp7Rn/Qcmu/+KYk404M8e3VKxykUy
GlgRZ6hwJuJUR+XB6XmnetKGfP06P080XJyVz68feiZJheU2JZPR18L8NtOc7KKcFkDqPLT0c7HJ
z7k+3fAD/tIkYYY2w6SnrrOSfdeE77GVkklbDTEx0dibO0NPAk+F0yn1Zk5PAzFvkAEPdmHZyYaR
JaEfWMo3rU/Qsu8xhmdU1wcStwsU7zbeEALIWYvspGTKuzMl7XnyO7IBs+E8tbncV1m9g+PPhCKe
H4XraZT9hG8I/ZsaqgNKrOGHTNGItuH7aPdIkf1ZrTVCQ3ZT2hhBMzJOTchKr1oSN5Vg3eqaLyWd
kAC17pOBY3Dnk2E6xMgKGvrEa/icYZA6w1GMo7oQXjDDnosRMikAT7T61s6s5Uwu0H1IntgSGjVl
JT8tMuyu9yZT/JZEAv+okocizI8itLE1YDZd6TxhyhlqLfQF4xcmMHB8pvtWrfn7SWZonE25Exb/
Sd0ybqbcjY+eiIiY75KvIXbSY7dc6PH4z4s2TrI/rl5vvd7vepf/7ur1htBO9Z1y7NP1mua6DiIf
aJI0vPsKQ92/vMb1+errLdfNubD9bRO5D3+9DTsVxJnM/WtjtQUw3395kutzIhuYEMg2VvA/v73r
Y6+PsBdemiBgZnV9xO8brlejNKKHet384/39uqc2vzguhvcowuf/xx3/2Lze8foyc1sv+eyszk1W
tLEAEHm9oMIgf2MWrNHGST+NhEut7KHwMfaBzXJ8mARWpEjuPUFiBD3wXxfaZGcnz8z5m0aGF80u
GTBnzk5qtI2tFe5QkL1f7379ay8Qt1jCnDdDZONLbV+J2q7ojWGgQrLftPtpOMVac05UtYSCsysZ
eqGdwm7UTtctKy7EhsBsuXQUumPuqRtSZ1lKpyiUu4asVhxaK93Yu8VsnXxy6E4IntlyEvPEyicy
LQhpff7qeLq1u95udiYBsS1EeU+bSO5k2Kq7ZrQd6tEGX+/ap+sWBc0SSsLKYmCpQ70aQiEiYCF1
TlGpkYqr8xn+/hs0/Y3VY3JRyz3IK/mSPuKGHERUMo7usS5K9xgDl1jwidXWXj73WcUW+Z21kKcY
ZIefbsNUUqK1DuPeJd73eq/rBcFLxq+r1Jrp4n9/M12r4uCZf44scnbAATG2+mjbZjyXJhnIx9bk
36Q3+yImQdqIrC1A/K8sROJjNWmxLXWjRjmQvZRM9neyGYtt2+BKn6rC3Og9QStERqmT53rqNKHU
2NEWeSoYP5+q5UJh3kQhJf0NOcvqZMrLSD/6WHCkvxmd+Da+JKPtBhoxZyt9qJyDIjwixvt8ImYu
Pg0qtW5ahDq6IqIyt7RAtFYD0YEnHBI6aOQHIKguP1xLz0+grfSR9oMkPGU7loigtMmYTzrrslOb
FtlhrkMAX/zp+vd5jJoVob4sdZa7kQuIDX/Z+tbYN5YvSG7PD6MmYhwFFPdWw1dQ+mOPFrs2l3DU
4VB3hbvWhdwayRCvh0HmJ3ji+Ym+W7qHEQCXgVUGEYIcN8iBn40DqvG9XXUuoe5+Zm1KOuYri0iT
XW05L9cdS1qaWuJR0auLMEeIVxWk4cCxQJsnt9erNpKILTEUEmfEVJzBblUBiz8mtLLFcUfrCqjX
fR4VFwnKaFN5ImQRRdmaRUQjWGmdH9BJAdnRKIWZRRt3rFJ2lWXlr4kGNcQK0ztWfcbeXMw/6sqn
u3q01WLGvtp8pzAd15Echy3yfn3TXO1jV//o1Rt83fr1x9/X/7AKX2//6+7XqyZfz9a3ejq+vLRn
dgTcJ6xd/nrAH0/9axMY/XMbmvG2+v1Orq93fflfVmXy5ZjsukmzTq/Gt+tz/nF/WbZk+S7+pEg3
SFPXGmxA1wuxONN+X7262//62/XWnhy4nW3D5RE7czHry1B3t9g7bi0ghNqUwzIOU35w7remjL7R
MGoCHWks7bWl3Tuce8xAQTYk+S6d3xxb3yhseYecNiEZ33BpbN8xA5XasFeNAScMYrEa5HI2mCQp
IxBBY5zU2zbPp0NRG68oLw4uE9mkJUxqNgCKxQZrPK9+GFyWYuX0gA+OmEjSy9aRFt9p9QacDhZ2
7KBBDel+ZdEj1yKXmIuoMNa2qBhWALI8FLlzcpKQsRedSQ81kmHAY2wJiRhFQ34HfXKwTEHb8fQV
3GfXa+qNE5lvY5niN4kJaiu8TSEL/eyZjb9uuvbJQHVThq/xsMCqXbfbu5U1AfxtiB+YxW1aQc8n
ZnwdF9pHUaNFYLFILIwS+ybOyG53jEWJQBKKGJL+1BecajkQrnSdeGmjInk31Q/awoEqh9Y/YCkh
7dybE2Rj4SGDG0mJ4iSbsCGvMbGitZmgcTcbNwRrk5oIMSEPOgMp8LquNkw0geHPWMkELQtmq6oJ
sOS85gYVWJg7CteGBzNvOsiEcJUQaduqyCJEZw4txjGO+RDG/LMGDJ/hN+kjJIOZ9R1VT7wt9EfX
UCmj9fo8aZa+M4v2zY3aMHBDcAvJxBJ7YjoT5oU81DKjmwhNeY0r86k2PbVWc1pvabx8RPMQHWNd
ttuR3ZNazL0gXyxOZSY/yhcWyfgm83o3ahXOMb1/a4mYoNPofRs9kHFkAQUZGppd7YJ98ls8h2M5
BuaoUVQoRGl6hhi1rT9MPSU98eyJ8VJ76NxRbuUHVDr0YbL9MIJ4zVM6jKJ7nefwB3aovVcxUvYQ
m+tJ7x782drziVlnWUZqhf12HnLy/OK7DvVhMI4+iwYA4qw9CLVxgF9UunxmpBj7jJC66qdnS/qE
Ya8fp5i7l5+szhNo0tWe5jgt86I7+al70iFqncl12fmST9CiL9URy4hbewgGS/pHC0KTbQL0bgzr
Q83TdA9XaSXjTJ6TkX1JYDLzCJKHMcoOKmodjcXwWEA4HRKYMpzg1tDBIF+GPt+UvRyT/WefFvmm
sRW8izRcidDKdwkjK1T5hJIB9gYrWmhByUEHboQ6ZSNdK+ZDO8a7q9QXW5wLz0bjvSCe5CdFg3mQ
urXvR3Mf925y41Xa2im9M3nLDSSBG2l2+aYyqjsyVNTKIXywxJ6HO8TeFlHa76FM7Rmxk5tClZ0j
1rb0/YB+/cV3umfXSj6Vy7RDwfcMALxau7y/bdAPrrSOw4qzKF1LEUeB6+ZaME1wSHXNf0Z++IKW
ErlQnRPyIxuSxlYZrPCVP5dyTRWGUM6yyH5kDdhGkX1MszvXyCCexbFYJzqNWzqUa2UPFYsj+Dp+
9Bb2uY7aQb2NTdVsxNjdItUUp17V76Ir78gR1jcdQ+jAGDswPcrXgPHIfFvSPwvndPF48b7TZTzg
NEWyKfxxDbRG3zpR9kJ4jrYxY2LezDrW1iZMvG0/TZvJSrWdn8tkq+vEsydiEQaE7XkpcfJoRP4O
ca30CHCtuta9SZAhV4hlaH5O5BjW2nl2giTksJ9pxGJ1lYa8KXoI4TEfq37Y1Dk0lVgjU5Vhgx7g
10EFEYmLtqghlJet1aeIyhLHgPD3DscQLTUTCikkz4a+ILuYBdWh9A9C/2mGXrhPvEIGEwOOlU2u
/RYBxJ0xIG5GwtrEprErW3IbJg9Dpca3kTojHaik/h45p7T7JjCKQYcnG7dM1AcrVpqVg0HPcOZY
JWL8e5R2IWm+pJHbEBIW7M5ZeunaTIsWhJ7Ls9LIPoOLBrruDofOn4HKZuMDENX3cqBFm8CrID+U
I96VMdk16ZsBjHaTh/mNoH6aoyaj/rbjjWZ3DPsLhom+sDaOFN520OzvEUE6cxg+tnzoq+hSuGV4
DKeIvPbI/hnTwliZXdLvrRQ2buwSs6BQy/vvlpQHmccs0zX7w9RkejMZGxbIMYfm5l2WnJTsrvtZ
J6SfkzjLGdAeTFS8LEdjczzHWjxwyEmeJAjfDcXDxRpGhsp68RWSA4bdkJQFWfarhubukp+xroRA
IObcR752sDIrsHPU7Mj+g4p8x1U/SeR7LaFKRqnfshecLFHc6Yl4KMfsHOkP0dif9UBhX1hpMZMd
2R1JI1lXuv0emfnL6PA1uLTcffJI0jx6ceaBtD4X58dQPoBk442Q9lfCRA1qRlpRJrapgbMWhhmp
1KX7YRfM2ioyE1MsUKSCfJlphZXQHgmgbJJj6BF6r7d+EjBPaUgbHnv30raI3DU0TzIV3spGf7y9
1KKyQKK7j6XQ77OSn58WxyPan/Z7Dm8dQTOzM+V8uXOsP9jaD1EMgI8j/0E1DuldrIZc5eDNNPa1
M9DLp7AQ04UgByr/Ivose3YvZHADutiIEnkmaob+bm1v+dgZoZmyCOY6+TE29ruLl4YWO4fxtA6z
zUz2KXvKMa/oa0E94UvUvL0vCDvjxFgyvOWwS0btZ1fQnyfIPsHHEb97ifNplUmIQYDGlkm2R1zS
tIme62L+Hs81cZz2BMzRFW8zgQb7KoYMTBBeVfG9xmQKLYkKCy7woysLAkLElO5bEu9i9ZCAhiVQ
58sFOCnTnWhqnlXb46X+6BrCH52O8SXS/Rtw3LeDSJMDALeZuEJUxP/B3pksx61s3flVHHdsONAk
usGdFKpltWwlcYKgRAl9m0h0T+8PJf8+TVwfh+eeKESJLIJFIHPn3mt9CwfJzAixTcjBqt5LejSl
nj1NQ/mu2XWKPKhGtznhJplIt0Ds9eqlZJTcSy4z85A1tGzQBlGrq3w5+86EiGKE8lB1RDvwo9ty
sM9YT3SGDuTi+jZSSAe6OebnrZ/Bvi/pz/tVhgRWzl+qciYY3OEINJIqnaN1vE64XGRuW8cenlhC
sgcBiAwOGsLLUTrhsEKTd/Pz8cps0rY6fP4F2umhywTK2ybdFEX8RZHbtBateC6V/jbB5dh5jBW7
VJ2NvLKOkfVAouVweM+yJcvBAaqYtMKmBj2aIxzcEXHiahLNV99lUy1s96fWVT8jNBvMafDg13Fi
BDEuik1cmNU2Dy8V0u8r6o4ar3wIS15w+gQqcRDeQdSet/eijDLCS+cVBW93ah9TOevrJEmNde5V
803N4tI1A+6HxpvWVT07x6aOX/eWXr3Xziaac+ugDektEZGxIXsM3QsyvxLr5q6i1QFXmdEC+2RI
fR3uTaSi18Gy1hlqIwm4iTg38ctkAL4ak8hmYVuigsqkD/xUlyfquiozvscUTdDYsg3aLvJ7Gpcp
MofS7SoR43xWEZmBPP0ozSR9B370KR13g3K/ZCEq1cxExaBmST1tnQzEA4Vn2w/V3I6bEirAwTOs
s65Fr2XVWEzIPAbTfh6vXaf4ptnTcwfKh522gTHht99ohjsHSK1ptxWZ+UPRmVnb5oycwDLfhglD
POJN0C8Wvgz9mkO9Jba8ZNdVRz9VbIpadCYI+dJD3w5cDXyxsCuYyHWDRd3eq5RYtmhG5zs6eAiq
CSFnlnIfNrfejJ90XxRw2TGwl2P3wkQRUB/Eekl0DkkTm8I0ePdNzQ5cX+nkFCEAEyPABQ1TAa3S
LzIk4xLlBr8KTjgkFl9cSSdwqNMrAhyXLrAMwIbegBAd7aI7GzGXQ1F15n1aZvZXMxbmliH+l2mU
zFYr+Vb7w1NWi7fGUlS8nd8zeMqeckMhRKwnkuNhNw7hKn7P8fcFCQKqdZY2u8rBV5Vbu2kcnhKi
5hAVxGfda9zjrFJnvaqxPT1IbzdlJvEOqCqVu5haDM4xTmsfGqNPLwpObS7x4C2rRV1PnOYIDdxL
uvzxdujNr37UMJ4finhTW+YF6Ruu9xhOuagAa/ia+VkvGlEOQVBBaP7XLVXyDHu2WBJxeTk3ro9a
xuiggKNFBI7/1tO7/uLEHWKwBezD0K2ktf5p5c+qySBURpG3g3//RMJ2spla19uQSCOQG/8sagXC
JlJYzID9pvW41t3C3ni1x+GrzRPAECWq4bEstkyX9yMwBM1Bm083kRZWBwg/KzacepwgoyYWxZK6
7vhE147VPpSAjxyWDvxMWdDHZk/pco1ccc5SRHPcyfYhHIcXM+1vrSe9ICRYGZey9uL6kBIcveIw
LQ9VBEh7xs1IWv2QFvsZvY5H6iIWM/K4UsOEM+C4OFMIup8kOT/hYGLbE7RII292dxwrD6KLfuFU
zPdJiWWxTRj/l2rJHKTcELP/0KgZdLHDGtyzF258lYFJRSNEQ6Z7SSVuZYk6FWesyZizbw/MGhhT
LEa8yNWsVae2zZS+GI5FxFvTPY1ugsavH4aVVA69OANXBdfaux40jZDtXbkPvZIgHpKJIrhEIoHm
WjesGhtqifocCPLGTUSxmYaaLbBOm2ACmdj7MxFF7JZQcHXMF/ZPAgATsBvRN0gO5FVj54gFOSzK
fu/yivUj7zlihLhLXPdjiqDLejkJ85hc9qrFTEe/OYhkKojoTNmxchSJs8vRBkUEU9J9PzovbVhq
awN8B7GPurm1F56uXnyLopFSpfTeopD4Ft8t6db4ZMpbisMzWAeQ/3Wzi2SMYxysTZ4wPNJBX8zN
u0XL2pBvjGmX8DtZnYmTmPgVfc2mmNNsq31vaVIY+midpNE0ODECt462XtG4T9rCbKf7/tCVIyDd
ZgIzmomf/hy9TeCH1kU8EjQCeBg3wvBR1bLYxnr6NjeXKO2icxuX1Q2lFnZQavNN2b6VxNKxn9DI
cYHqd6LBQaSzf4wAbbMi9dYNoOodlpcXeLpqM3aUpRilvkiLHvCMQGHO5k+OgrNtIjdjaFRP+SPG
VhRTRso+f7MGSuhOpwcxklShfOdRNOkvPMFXPG0vKGfcjUvKVWB09bzmqUw5cPUb60OGwCS0xsG4
lnAgnS2nxfWTvOSczA6ACZ4UUlgyxnaJZ55bPUwxAwKj9HTOqskbTaNiy3Dyja5ohRqve+qWh5R+
5JqYB418PfEw4MlCp7LKsP20y62Gr8kYmHpXVuhvkzwPUqUlAejr3Ug2mGchRe40dyKsjDvTZ6S6
00F8Dql4Q7WNWgWbUEAi+y8kH0j7NcGD70FI+hFG/c6Kh2evJ6EsGj/tWY27eNIeWg+N9xgpEquI
SYwtn/5V6P8qFHwUNN7vswXwiW2zpL6RwAyi/spt0eEwQ0YOhbDGHh0RC7fsjt6k3TCk+Sizvucy
OrVe/YJaO9lisiT3qiaPSWaPug6SFisYjnBZ0LN3vzRmxhASOPiqMDYuobxBMn83RGVsxqY9xi2p
pbPNUTFqibMMdYwbwklPU6xWroHtbhiqK85k5G6h7wZAn2K6x/nXFnHBJq4NCy45UQiGCdaGHosW
NKXv7wtVE6pahA9omg9WS1RIhfw8Ep+25r60ubqSTmfjVx8/ShDmGO+8ZoPxyk07eaY9udYime+1
4rmX39MmHoj7sN4xeG9AaWZwnlHBW7pEVzl+UmOmz67DtNFW/XH2ULGjaV/xdnMoR8qCKjOzbQ5t
iaJ8pgu26nKivJiK/pzx/bmOsC8m5l3wJZLOS3kzfQbPsdCmdQzCBfYOgiav9/DlVsbeTvnxc1jO
WaRK2Nf5Z5cxAsezGiKYdhgyqpDBFeXlymXxxKGFiDNnQVtrHbljTlRidaqKbTZHZ92Z2kPVUh8a
g7ervWjHA4RuaCDdMidbRIvLLQ6bZI+Yi1ujmV6nToYB8/p8O7XegYyz9EH05L0WghlU5TW7WHHF
aOvtFUHj5HdpZ4nviPK6uIpUnqaS5iH2o2rn0jp+sBbYg7S+VDhqMa/azB+c9pJQvto543GlQYTX
hpuGQmbPE0PXoMsefVKAN8PQoiAfuiWhUds2qTGsBJEvu8rwbx1YNMcGKmHE5DH1lX+ynNc88SeM
YsvxKPVGaOBqzfq0K/Tyg5PVedYP5qx516HxMZ3VIW1BcO/kgJx7OgW7ySss7HbyrDlQEEboTZvJ
dnqY+jraqvLSl5/JRF6zPRxMyb4pLUxGvTLZTsSPxFG40qtnK8e5OOk0yTXqWUDAmxoi/EYrMRs2
5HcFGl0GDemNtUeNyDnUkOC1smJNE4i+uX7z6JbuSs3HhGoPFPW5dU6E8+K67c72OrVrpxyDUz+j
Mk5yfa9iegPjyQlpd/bKrtZWDZXSm452moMiGd3+kOTj2fQaeOFAWtZgjgLMAHSje0r0kRj2pHyc
M/OD2RQhuAezgohetAJ9bZbQhR6wiCT69zb2oyfW5l9ujHWezmm8SVMUmjkHpU1rHBLPzW9JUZ0q
eAcZQLQTPucHGWrFwZizdm9a/Y3JPxGAKWiMNDWoGkKHRk5Oo7pvMp7F0j/rY/8Fm0W3mXGYAkpX
IA0Rz9FJj9+oRKy1yU1tEvQcg9A4zJKW6qS9h66EiiT6r+7k7DS9H26JFOSvOZ0G8gspFj4VxFKt
q3aVF8Pf0iLaCEDVduzitD/l+OFyJzCQ2Hd63HN/SPQOIo9Q8p5sa0DQSZ6NWuZEd+zgHSZn30Gg
f3x8/1v7v1GF98+5f8lvXuEfH9//9sfX3T8nYYoNqA4l5/0/yJGEBFXMab7VPPP5Ty/z+7v+x5f0
cmwORIib69+fdP8+7IYMof/45r+/ErTGEdNASpVGSnkM8azPsMYG92/0x/X9fh2c7ifdh+73p5dt
W3XkzJTs/v7K949/f+L9J5Ge/REPYb+5v3RM64ls9OWN/P2Fi5fwjzfu/m/xnepeAu67f/jHO0ra
Bt4YwqmSVnsNe5tmg0+vMknr9xws2DrWnWqNuKaledfDTck1Ti4A0K0R+giKGjZd0zDWRc+hmJr5
8eJYjr72RtM/pFa6c3SB8a+jEzbN6hXlJr5wcy2M6AdH/mgVVylRdhT4G+gJLPPI7gef8T22cS1U
JMxMWBydsnwli3g/WehZMKbl/fc+h0xmz0UX2CpblHGMTCbMkoSPg0GPTkDDj32T/lhGGDjYl1qh
PgOb/8gkvn1Ij6cBCK+PloToQYSXW63ULlYxst7PBvsTqW+o37s0oEEBmTG86RYLauqiELDshLue
/FNvRmnIA1vO/tWJWCJLIkDniqiv1H9om7jYJBa64cTZKWbxqzKPz5DI+sBxyN6sC/M4dMX3ueXt
rRhxWYj8gHosAdfytStNVNMZ4xqXmxaG4nhgY9trtbejkWaAnZk+LHp506B9RaejBZE5npDmIBpE
ltR7ek7QPR6rDCVsHFtbGIbfkOVwcgB05skIgVe6FTgXNsnQMjIX9VuRO5/VYI3rvpk+B7foOCAK
Fm4LSEEasQcaqivAnn2NI/Olyilva1YywjwwCVZflE4XdESZ7hgb09STAF+TjXZT4VQ24BN5LQP0
NJlrdEfw9PWa18uOIeixdYuNNRAWVBrVsZr2OccNfC7g8gak2jCwvzYDecCuyF5I7cCbfQ9S1r+R
bog5rXAZR7Xfp3WkyHZnU9toSDy2XanBbnGGE5b4dSLs54YWZzO20dZ0mcoXM6j+Ttv4aLqZ0Wha
kBZLVmHjP+hz+FjLEMwLiLfNKJ23waqC0UMiXmp5s+2mLf/LmMnHFe+r6trN/puc6wc76z6KMbnN
E1NLEatv+qicjW3kWCA7In7vmienxuR3F2r+Raf530pV3DChdfLf/zIXwV6VT1FVHj7//S+6CrZj
2pYFYcuiVELXx///+Hii7Oazjf8ehwKvkaI5RSKDtSp67KNuxmQhMfJbrqPuSAQBI3VjbfCTmsxn
wPF7EV3hQhHNreFebM0dMxSD5INIHY1C8x/FiEsvdsEDciNUrnxmKYj+Lxdu/C3V537hAFYAlHm2
RbLP3y4cdEfrTPRoDwyCswNGHOQatPNWo8vkTKUdrUFQP3WSx1c7jZOHyUJH/89v3h259bc3j/6H
YxmLFNKjyvvrm5c06NDHGG4KYo3pWufmIQNBg0m8NwJ/drU9YXPeNuR0oDWUDEp/cK5zXNbf/vk6
LLSff/8lIhUlKswwdaKYnL/BtbJqmkSbudFB1eG0jb1WHFTHeF5nERxk+rUn+xqXo/NikCN29jJj
3Cc0W/paHOpQaufe75oTBf0Kd+JwjhDMsF/BtIyNeCB+k2UaRahxDt0Ig6b9ABJeooyWZlC7zMNb
jZl0mRMiCCDrw/H6fj9WDbyAyj3d/0DX7p66fP76zz/2f7h3XdO3BPlRhqd7rrvc23+6d5XeeXHX
x9HBMcwiGGRdbVI/mzZGRIaIbQaxmNtT3wycLft5b5v1oRhL5vv5TNk+nqCs9vtCH8TesIv+EIqY
vJso9knfCPtdPpPKoczhWYWVtb1f+f+XR79M9c9//+uDmPcSFQIz+x/dX2XO9+f0/wwtRBAeJ4xf
/sMX/Zc2mnQw2EvuH3jCP7TR+v8Q3P7+fVHTAREjm/4vcCGKas9HHA260NEt2+BJ/V8SaYGi2reR
TwNAQGrNU/z/IpE2lm/y52fR5EFgOWUxhV8tBP6av96UzaiNXZNL46iFxjMQquoczj3Nb8uGSe9/
H5HfPOiqotudd/qmIvr12kI3Pfqzcbl/BNDWI3vYf+RQIR6JGP7aVPNwvH9kjwQmA1wotkYd/RCF
/hOOyCP0P3GKS1zvs1GDPkKV8GAODvUd8bHRkoYumW2vtEJZYKUKY281ZfM0jv23mrzSo+v0T7KV
0dVsS+s1TGdrhSdcAvj3xgM21ivv9U122vhU4iHeOsu5ZnXXPLeqCI9dOu7BS8urMDvnQiR7YUbR
o8GZnMk9s8vEZk6Vz0PMeQ/539jTVI6hy0yjUT43WRrjWPPMzZ1xwe7CCMa1xOOs0wokS+rWh6b2
XKRMz2wsxCMqt2Nia1x088Mh3PnZReO3oypX65RuUAVs5z3iLBX4KqEtgcR4JQqn3QpzPHYmpOw8
l5CPUh1FRVTvo8bzT56ie5XHWXEIYZQgwEZrhInNvXhT32F1lwyDWNdPnuivwKSDtoRdYHTozSu8
f7WIyp8TXcSTGqT/7EH8U+jPd32PC/7OpIBk5awplSBZ9VkGThK9p9M5z44eh4Qy49upmSpcy4qA
LLdwTmM37QF5eCdkCQsYxA6U3Xvbik+/pO6616L2lpi/ytmgheWnAn+2RtwoP91B9yLn5pAJdIzt
6BFXWIaosn9CtOo+2UO3mxyzu4gmGjealXtIg2z70c+NXW+n6TnutHc4lsQCdZB3wolzAX7FqOiq
o9HD2Yv1+olz+oCwi1gogsg8spYhCmOvNQ+9F4EFMVESp1AyxaQbN+mPA2c6ku/cklJpsq7KIMXr
n3cB429cTEhfPGceS4K+AENBY/71gfOkGnKUly34CcQWfUhnvQj7k9WNHJdVcmYXjA/ozJ47xqiH
MpHfQHtL4DnpANwGDPU/Xw+mn+U7/qks4IqEbhiuIA7Rc3xWgr9eEWgeq9aQOx5JcRgOOa3WrW3X
WpDXw5PKCrFYwMkdb2QGIsB5Lwxdewxr+9j2BgIvqwV5STxe2BgITwrv1uT+HCRFGL0PYjihTFgV
ohi+ufze6Hek0Yv/o6apvhaaz7lFpVCabQxXgpn1DvZFuEklufddrwU96lcJxO/soMhqmBVuO8UX
Rk7dr8GzcGowoSFZNUR44WJe62w1o/BJz70q9hiUXSJ0ewAY9ZXCFAVxbyWbRcEYwCYbL0JnJBcW
36l9bfrsmrtzmDBhOU1fItUxKYjdoxu6HsJ8+tNZZlgHYTjnTDOis4PuBI1MSB1fx925aMtnky7C
4EfTk9cuQg39DTWkOFVQ+TmziNvchjvaHnFgp9RYPlOwDivjC0VLlRFhm476wYiGpxEf6T7uULZE
KTk0Ih4PhuaS5zT8KkJw002qXo3W4eFODLgUlkZmsB9fplLnMXYBYkRRenLS1N9Yxbei6AhiH0oY
c7nfrbvC+LjHxTG4dnaZUl/odqOT6YhATQdYJgX6NDJWoxX4UABzi4qhkPNmmsk9lwiRPOIA9m1m
9Y+lqzbSLA9cUkVXGEqDRyFDBi2trWYYT+MMUPYu7qtVQ34qmDKEmZ+uPywp24izyMQKDCMSG7NY
WJ+ae4rttDqiFOZkLeUxzjzOpHZ2MGxuENW131zPIBfNgSSfR46z49ABJKmb0XnBTFrXihdNl2ek
tbX9rAP4kOH0pYe0s+qnFIyg0JBoTn51bIRfrEdphgsDfZX7tb9BtMT8IxbiaM7TCz/TdXbDZ4ZQ
PqjMpD9Lw7nkc4MkXY3GBRY5l4RIyCWQe4/dMQlSXyRbk2kWtNY3DpU2kC2KarCB7tZlTOO0HK+x
XHbIDvU9kkn/RMDkIxFh2TYdLGCpeYG6AZHPKbKhcBq+tuq8V9gq4pD7EyhAK/yw/YkwEsyIbW3E
O2MA05OFz5rSSNwkNuKMVwmgiZ892SUEnq5al37l7/yxr9flks2plNfvRtFsmMW8yM4YnzwXc5PG
DkBVPZ2nKAW/MYJbERhqx9p+tkZDXGe1ZW7Eyckyf2iNiSFi5ufMkvCFIv+tAl+O37zctRrengb5
DAL+dc2YGdDreENLJ4MpKy91Sn8lNHV/E5bJm2mUwMucmschhlqcptO4cWM8knLqLejHNXplw9/E
skC83Sdw6ExqARrwOJzCbIsZmVEDuxSnXPs5arEENZrUgip/pCaRHMN1sfbJVt5ME9h1T1avUT99
F7Vq98KKbmmLzxsHREJC9/Q0JmWya0T+7mtQzO4rDz7D91j3KrrymhnYdvvWl/6rxMS4MogB2I2l
RmDo8j5UrX3UUw1ULvnClOrmzg5fXPW19Qn0tI1bhxKQEmh0V5GCqTNanbf2nY4WEOX6oCNjA7m0
inPN3sHh+cEBUFysH8VsVtQMtHSbYSts49eQFNyLNNVJrvxMZAKcdnkYyzC8xU67N0oGwYix6KYt
xN5ljaszwcMgKDKka53qse+OU5fs87HRgsKwiZsZ2vcKMyzTi8AhQHXX6t17XVTNuvVo3c5N6a3S
3txlEyZ0f4Krky5PLr7ahwk56KYeAPeFA/jq4skGy7RVOnaqebQv3VByolmeyAKHaTzF1YXe80Mt
Kaha6RIC06pLNVf1Y9+GQbQce2pwtaumIy2CjcNp+evPwvTkpYBUbLhqEReBwGkN7+brkX/zvIk0
zwjNiRg4P/eWOsHBabg2RI6F9eA0znsyIR9EWZo9OZN2FPUkjzk5IFWVxEjyasQVqG2wd/VmQNn8
EuaWQ95ssbXy2T019AGbxFy7KYNlZKiEkUwpYKiZWA+CRUBAeYi9vVk/ltlgbyfl/hoQSZCLkSEp
94A29qX102E1xtvGyEgYowgcn5OeTZ77mqokDFIYrw85vBomtdFnRhjuI1AEhuZV9Y3AtPShBZFZ
uRmiNxaTS5vb5jFRoEs07LYnTg+HHAHtodOXEVrnb8qIQ7Q2OJeqvGR6kh4klF6ryB9kboabAU7h
sRMoOh0r/9BmNW2Fg2lEgbC4uZF/nhKdgix35KlPVwMSwo7N6FqiJlzH0vTWuGF4TBSygpms4KBE
tYqktr4MIH3PngfhVEbDh+oEueMdD2HfdSbSdjEdE687OaxpW6aOKWOQbAj0fhroLXUSrU3MBiHg
ODSLx41kwGQntMYGINcCD02R3JTh2J+0dHjUKtAc94+GTKOR5tbJjq2mXHdssc+5GZOmOuv7xu6T
HaCiVV8gnOYey9Z6z1puROMhVWb4GOEl1CGAel74BdmFFUx9U2y7UYdxhHUHmay/mW3vI3frfNOT
bbChcceoSoKcRpb5OrXvdYi0oloW2GRZalWU1htntnXYnjIBMjF9tciTQrIT9ltRG9tB0kIm1S5b
Ow3xMXEbg0mLn7rO+5nl7NsZvogX2RtQj6mackpa6pb200jrwPNcaASW8cLlpPsyS36Cy+xgmNlo
KrEnqdEhGCtqXmVNllAiOsQdAOt2zCDmNWb+6pgMZnKZh/EtG1S9ZinSE7KoCttHt6UdSJ68Civ7
RfJrvY9xNercqwJrx+OIVLRnhALEyvgBKvdI8FnD/BgqJA8ZD+GaCx030/LmTmm6hTqgQZNAvjEZ
F/LSbzrL7l4wZFkXzK0RjefuwfaLb7DzIMslzuMcNyg1oQlgPVeQNQpY2HnNMNn2UQrqEKyMlMXC
yiG3Zppj0u9ut6YfWa/ShY7dkk5PWuutGFtMP6hhtlg2y+P9D1Xqn1Wa8ukapC63jaZj3K2x6xXH
VIFhmniFwJx7ek8NMTGjCFmH+Un2Y4MWs5PIVzvHrk6/D5CMYeenMt8mCZ2aTLEvwwIivGae1Tqh
GlzrCKJXoNzEBmb5uI9nlKdA3FCmh901R+2wrYeuW7sEC6PcHFOgX1g55iL/GYaAgRmlIfIIUco4
USwOcOXn1TIZ8BNVf7vflXjnp1s/xKdMt69+3dS3hSbG/M2GkUsuc8wJCdUZJM+qRR0y+FTetZjq
be02X0xOd8GAhnxFdY00IaEb2peO+ODKuLyuHtYRNf1aOYSspT0mhTGfgE1Yw4O7LP2dBycxQkeC
2Do7AAd1OIbW63gcQvYtqzpWpQWJCzfcLoyr5U6f975WfCc9SF4YeyjXYQXzIClnzcbKKM1l7zzB
U0g3npYfI83/MSpTfxBt8lMk1XeOuOI4ysbdGybnhh4dcVqTZDOS+r1GS+1s/djK3snYI0jTJtfR
1F02OR5l/h1DXjdVuEIUWSsWo+PGVgjwzYPV98aJcet3Y6LKiYQfWBOIU4VqgERDsNBl4ltrOLwN
iE/hrQh1YsddABWV4wyrqge80MTeYyhcuEqAk3aIgcOT/e6xsl2G0nhi2P+gGV4D57qMtnrlHXK7
qt4gMCO/ZLy9mlvXuo7j+2JIsB5xvHn7qVAzTmLz4reUGoW2ByXZIgokbYg5lRnckYY/kDjol5yG
31r4jbMuHdZ2U80HwiHZMpzoW1N47XPWmc+dN+1gKWC3mwYk1bxZjCkqc22mUcYvpmxXbpQaOynE
L34ryUNTw6ssKosQnvaAHWrYVqoEcCdldbDj4lE16RtR3U5g9h1qd2d5CnwH2o7BAuBj0wozaZ1s
1NwrKdwjUQPTpdv3Zemd8wG/XhX71h5ikjwZtnmuVJgdubCPcJzdRzs0i52aOw6Jpq2fdWrubdZQ
W0fi1lWIqBKgnRu74fG2igQR4Zl1floBKWsPY9ldqAGyk2cPALzldTKseIshb7rpNHIMF1JandBm
isvUCLg3Of/n5Ki39XHAZbhGiXq0G2GfjcyWv6u5EvsAZO3onIcuajCHk4PW0jzoqN03hU4YoAsz
7URYVjCkHqTb5Y8lEEqI7BrGho5GehmWdlVAJo2+d0oOtRg9PjM0UA9DT8FoUluNdqw9DaWqjkMr
+51c2m5JvTS+Zj+nVqB547cuAelMxaEh98e2EmjyvAw324j/OxlJc7j/jVyidYgv7sEXnYM1rSZG
wasaGLncWJZhXJNET5/oT2INUcV93g61IIVLaPJvmPTVB67G7MazguOf2NO1pTg8wr7eupFZXxuw
r6fQ7JjI98ZILarFOfglkR1Lj82u9XClGIyRHtrc8IPB7NAOdl76Y3ZSUUOyLZ5ogBp7Y1LMyjqN
fIshSMjm3ooy/BYyZTt18fJklbDfhEq9B2VzjOjdZgxEa2ovQ1Z+odJVu+ROwwN8V3FLokysyCol
SuRqFHO7ifIwCfq5KY4ZvYfIGrMnrWJon+M5CECto+PwjaMXm8V1WJpe2mhd+hHJqyqdaJeoKHlB
ZWY/lB3XAgwpfmGVnk9TFX2ekGK5z3rjus9x07IkGKWDE9cG2OZ25o5tPH1cpPUJ6oSjXuWcVFrW
RmKcaes279UCR01s/Fa101c7LSnMm/Jg7HBi31q2n+7zWGnBNFYauUMIrpcfOrWybRX5ZTC15tny
WuN8v1c65oSchh8HauFbXedICRfQbm062XGmlbEGIPkZOgSaUSfne/D31zncoKvHf5bSLJkzAqbT
sV0lgzdRL7spcg40rIXUz3HzOrv4gVu6AedWc55ClyqtsY2VqDR9azS+ODXnrvuZznF1SgaWJVeQ
x95rDG+RrKW7ltILZUjiHis7bIPJPyjbj5DF6IDZisX5niK887IwGNGprCOvYx4T8SMZCWIiRPVg
fTz5UlJQ7EF9dnvZziDxMebGeTici1mB2jYbQKsSImdeWsPZ0tN6rUvicMp5ACCUJDKY+/CpIP8L
NrVo9zkLOrutjsZtJhIBhulRDjko6oRjUt4bGrNAa10SAnnMR1IkhYnmbsg793j/Q1RmB2dyeLZ7
0z32A4K+vhixiC8FiAfkbI5wXkg5Gg+WAaBixslcmXYUYBTI141TsV6YdGJQys/z8LP2S/SoAKkg
7wSsqB9QL+FB0RvfAF0D3dl5CnU1+RJQs0QPh1Wz6f3oKTzAfu6TrbDsZh+ia5aZfPNzQphr/axI
2XktizPO5B76fwpTqjSMs63h1hrxerBlMAidWEGbTHq3JduBetd7VC4AHhS52clnlm17iQXrt762
sV0hzJBfUQHxfPvDmfwt/EdjJA62AC1pVy8hWKL7QbKSBedGVXxltDUHUnK41Ypq7wlguxF6s52c
6KTCm/7AavuzYtS39eUXbQSh7jjugQk+IY86qXoe5U6Rg3BLU/jxc6U5JBepeI/5JImApfFL1gJr
xFoO6fVUaf1jV8bJ2Y7Kr3EC2S13/Q97OeJhlQLMbbyMJVnaxBUwUUg3rROuQ3b5h/Io7YGeQspZ
XTQm/aaQm7aIiPkTtLMVY9wtC43c5izjKD461GWJDZ7dNpsd5ziTnFEsfgMMVFRT02vaEuxtQKXH
kqu/RDaxObIuJR0aiIf33z+lGxw3bfYDR9RfNMDmO5gOHIXyPt0a5MRPqfU2FRRhU5FferqgJx9R
uB9Fi5ia8cI0JQKHnLTOU4nvkbTjHcouwaGCQ36bocGVhqxPmtDxUAC4jqfNkJm42hx6NlSC4w30
zBoiX70LW6fDvzj9GkynOUtWJqm8amvQ6dz1kUZeA07fB4aOG+Fh4KKXBGdwYCFslctSCRFatWW7
1lBJ0yPoie4JaVTWifXiDBxnxtol9gHjEyRct8EBZIYYq3ccEwYcMAWduixtmeRycSDzlU7EiwxL
3oWILiaVTvKwsQw9Ogy99dXL9PnSCucJ91BLPy96s2MbdKrp473GrLzuqi7aCxl+ZmkPhZlmEVLo
dj8mTRj4NiCpECErmHl+VUGWuuy7Du0lj87wLwTSzUnLI+1ZMdxxqsn/3UxRYfOVscdTPWb9Bq/t
/6TsPHvjRtJo/YsIsFiMXztHqRWc9IWQ7XExx2L89fdhzwXurrywcbGAoPHOWK1usviGc57DtpWc
HdKZAXm7RXLKP7sR03DFu7SSDaWV7ZY/JTD9aULF1km6CxKHvZNTo34WUXXA90c34BUm1OUwocQS
t6kmP8IlBHRNNbPPRtzDnsvYxrWZ7zB/77Y5ODM8k0OxNdy3dGgBPZScO4PlFU/9UO9U5ZyovGyc
O0m/Nft8QKXMKCiBwLgFuRauynfWzMNboJ3XkpNjLlhEJeFVTn3xZM5q0/kIrWVaB7SZAtuoBbja
C4phW2RiEblglomtV12RG6FsHZ/Hrq0Z9MxQrfPoK4EyRswU9D65l1zXnl3XD1LHz//apGfEHZo2
NyghdUZxiCUi8B+adKZ3CCsO0GYwzh1+9PV9ItGBXWDKQrWFwWhYWRgEDwP7L6W+JHELbASu7ApE
MRPvuZqxCQTxobdleAqAq/gcX8y43OilULj4ZS0VbQyEaxft+0s7keG32KQRplTV2Vu+OLF3zUyl
9/eiJbLGJzzXxi7I0ApYXDpa+HC4/VDnuzsQvqHhPSdYNZaZAOrtwE2PDv9oBFZ+AWOFaZwcK+CL
HrBiJJ8iGMyHsg52XcRRrbV4SkUabVr5yze0PBRe/ybBkTPNsOmeam/eYtNdBKfKOzMmvYWDDVki
xeyzYLPNqVKnOXHfcB/hiCmrhOnBGD61Q/yF5//3stbBS8rJxb6k9jY2FeUhne12zdQme3WJeDB0
0q/npFjGR4G1r9ibriAXMUP2evklmvWPtKX5pioSJysBCGA3YNPHFJFagD4r9zuMqlq0PMfdfGs3
U71JxjJ/nc38VFt+ftRGDCBl7Nj/hmCl0qp0PlECHXoPfs7Q9+EWcFR4TbqG+YwV40UYcGoF/vza
+hT9ScDaIPD6w+CQLKST/K2pBiQhpvVa2z9b33Q3nvLM25zU91yYXW3F6DdLZEqYNMVFzvqT6xTh
TjZo9nsxyLOwyk8meORtIGc2ml3oY8ufv2a1226l81WWqcsjdQDMH2KvgfNg0YpToAR9vsdVkp5M
nBgJc01p4UUuNetItrSXObBvagmfxu8xfhnq8BcEbNpBpm4Xvx93Jkfp16KynnE3QD4tqmgLSWXR
nQbGPsZ+eusJaGN8cOHuENckNrpNSKb5LiqoaucY31KGEFgVkf88qgBIZ2+q3Zz61S4Zpwm9a/TV
0EvoTU/qvciIf65aaZz6zGsYxnFKBpoKk8AYfzeGdfUN7rV/DsJ5gK7I/8szk70owa8I7CEQlSjZ
WD6C/aSfsLvVAFbysctp0pKu3CMzvoVd1B+hX1jXHnQ1ksXhxn0Y77nV16zFiH72ne5TGL1DyIIY
KoD8hz5DE3qiZsMKq7razsScOqCW7wqsKF7YJl+c8ucUKbSSRskQPLTBVsR1BIQ9Aj+S5ON5BERd
GrX/RPvGEJYV4NxMHSDJ2b4Wrt5lA1BOFFMGdyPpRpuxyS/TJFJWNhMH15xQkNRN+zhA472Y4pe1
OBnuUQsJFX6Qdq/Q+psXf/gCueiG35XVJsfIZor9H32mmX7Hs79CF69fRjRyZ4Y5N2Oafw5doZ+V
3DLADzaOXQN7nMnT6kXya+Sg2jS1fCcd+tVVbkDAVpDuNqONX2parDiTQr+kR/lot/GObCcTQrt6
TJzuxbb6Y0LzQTw63BoE48ybDFwsC7HbEDh5O1qJ2qEnN9qrprflvWx3wjiA7/DgMXP7oC0/09/E
vG04VEo73flF3u4xFjVh/+SliUYCkPBK+vynMIVi97BeVimumIedKPxxA8L1TRuU5izf/fWYTNz0
cc/6wMhyZuI49WhI4qx6M6qY3GR25Hgb8Rc7JP4N9YXcgPAaRS7i6+U7pYwLYszgqN0Rk6HMJOzi
wf06KP/ToJgSOJKYa7eOFKt9vty/u38x5tY89ZZxKFAvPqgijw6jjn7iqUhNfCd19FCFRMSV/YRA
Zfkz0O7Rw4B4da9tnhNsWxMkp+gyh9LD1yGpwB/uX0xLql2HHuffPwvnSewazYbEs8eE9Ek/eaD0
n48KOFA6FsnD//vz+3cCBxw1QUMyhrczY4NxSlf5yclxy4sNxPs6lPU/PMg5YmtsOdSQKTps7FpJ
P5o7/n5vrfoOhBAD4SX1F0tAl5qnIMCHD3weVXFao6nPDr2RwvL3i3JjzXWzFQsp2IwB/xk+PhjT
Qp2HrLe/AKbegIl/Jm5JrScbzxlksXWomfcxi7/lvLNrspMonLOHuGBCJoG+DnReK5KNP5Vm9Yss
oM9yiA50/ifmyZqlxETzXDPK0ZPcNzJm/N7YZ5DiHfx9jTdLA9bIWU8PP4vim+v274LlX6cacRjq
Pakg6wQXTyYc1mpwSJolzGdiWExvR9Xmds0qKtRzyx41dTy4xQHmy5nJ2UrQxXkLcslFp2EADSOW
HFuv+V6MQYsztBPfPfZFdFI2ITejty1qk61Nr/A+JemDtIDQ2j3ZnEWXLSxAB44h/sDV2B9suxwf
AaFAsnW/zSI7TR4+8FmAaoh87ylzM1a8VfPgEKRD29r14aoxma1haGQdDbYgDEnQ7JZJdOR0TyEj
cYgtC3IcBohxGLMxIsSt8tCtUB8kFI3whpjj6eyCzaFZNAzfFlOhORXtAn4D2cNuLsb44rf8nWa2
dIXtIQWCRC7096x3iDVyQJv1c6EBgIF48ra8Dmcjl4QKUJQk16VjQCxmGS2FdOnCFXfFeggwi1g7
tlbUw4DRN1bX0vouv0Ujf85D+Ik6b4Zr67wEBI7Gc/xzFPCHlvuigQCRxOgJ7cr7Mce1vSqzNNtH
/vCcVelDmYdP7I5rUgwRJ5vpWO/cJjxb0uMuUDRntj+tkd9M27p2Xn3WRIGnGfFEYsAh6/wTpD/T
zmNrCvGAOR0eA2bH8cYp3UOuQBnJsNi7VUGS6tCWW7PTJ/7tl6Gv27XR1WcrmcjdwuxP32W/RBas
dOG25rZKUItbps04rflilSn0QiLceXb843jmgbKdJC4TIKdOj5zwDOMJ7iFaaZsW+K0h5D5bDUF9
+ezsfOK3yQnyngJvYKOgPKJOcOeoXhEeWEQ/xShvXcP00Q6LjSwi9OKORngV/+Nh3yYjotuwrPR3
HnSiLkByrkMiqEP8NpZTPLYMeKSLBSW7q7VT842l5Dfe17h6lLDGULhzUZXap5wH0YmdacvWmmdM
yRilam0ED/ijS4PPZ/EsbDsiNkcLO26k2wM9Z8GWzWEJUzG0T6GrzcXA074E+zklt9ZdetLUEeuK
5IoNgbM8cKxygPTTNi+uRdncYrxKbL0lA5O9IQ75ou3QfOcIkzIehwO8QbpyKBEjjwrl1Rf4/em2
nhOM8wyb0N/nNTlaaOq2MfKmbeKTxWOkT6WPmzUEVAxdNMBDy1pnWqxaqi/YlRXMtwIhH1iH4ikU
c70aXJxRQ2B+1xnkT1FT2qdNxkIYsrZR/URqLjFeM7SfXWzrefipDKxDljNLacjb3bBwf+kEqBDA
xKX9I1cZ25XpHWXTe8qJhvGhxoOBoIaEAXc3hOZbPTHyYYKxqkf5uRvwQniveSf0bi52oeWPB8/T
1zJnVQs54SrtKV8Xotw4S71pD44+xm5PjCZFvOkPKU6YtwaeFTiHyOftaV+mISZGt0BJWebq5MR8
qC7cMxseLY3dlyRJv6NYBpzEYVw00zaIh2hv+sHrNOIjDL9ZnEQbzTpq54/2s8m4nmSrbWf7dL5x
+hXMVrRVlfWjKtXnjrsuCbAqJulIoV7Ob3mQ/+P1bbWvynPY+0dVNd9yt1v8qz2rhvlSNpLRaWQx
jIAm3uXa2fVGfxNtHtHGh/EVy873PIS8lkFco/koL8xLf6IOeFNlPxxx+f/q5+AfKAFktmTGbmh8
82+a9d/FaZ4n+Z8ICGmGLvhBK16XufSTDEBhl6abePK/VG6lYWsjvYoGJfeWjArGEpbN2R9u0wx+
fmpcSYLpNh0Qs62duoSOcoftFdXRn7VzAlLxB+WcRxYrQTouIl8E7R8U3XY4R17ELuGUtL48Nsv4
yw1iTfaQvWVEzzw/C65Q++JlopWtez/CGhGvc5fFrCGoy4Y5pEXJxUV3KFGt6fkvL5BY9N9eoOvx
8uDfcRSaH6R9uGTcrg0UWTy0eZDCGqqJIsLUGRt7bHkYfVuYP+QWIPJD+7/BlywtWT78+WX8pjG2
Pc8zTcHnKKQf2B8+Q4Gz3FBID0+oaVhSzMQBx0TK5s5b6VJ0AgvlkRghJimz7C/yxuWv/m9tI9hc
n0/Gl4S9/2Z5qFXgVaiD3ZNcVtIt68Ikjv2tMwQkGi+/MUiTAYVM6W/+/Dt/VPtbvo3pn/OTK9fE
musvhpD/UPsLv0xK8m8cVlBx/Yjsi0AUYxOErThg9t5PQ86x1QKKnf1fpTc3G5+wr3u1lxMnEBrx
rxzeGCzgnvlbMeIUmbtzlgBDdKD15C5FPFqHv8lTP3ozlpctYYT5niVtLpmP8tSJJC+4mdo+ya5h
vmJgdVwUBCVLh00q7f4mBUTjpjkg0LNnWa+h/mQXBLgNCtB+2qFKTAarvKiUnbuhNZk67XRILeLq
daXPnUkQSYN+z5PGnr0xIvL5Zz743R7jBwsHVhOrHMHFpbIitHKeu2YUTahRm1h7VtNXCm/x+udP
6ver03ew+aLVw5LBkvHDB1UWdm3yTrunjrkxSSQBjzRZb+u++9pKKsG4YQAsvORL46bm7s8/+/fT
jZ/tCVyGLrtPJMH/fZFkoTWgfgeZJgAdFCDAd4g0u23lYdJexqZ//mm/H1e+A4nPdxw3gIz+8Sx1
IdDUqCUBtFnGP0NZfULjDdKA6X4q8l9jFf7z559nLcfLh7vPCWy5eJ64rJgJ/PevR25jzeSjdE6A
c71tjEGdkngvWiK1CC5h2LGsCOKSsb8ynquqKZB5kSsZlj5DwGU9WjeefZSqggCzqMmqAK4NsWdg
sjdG6di7BaQwa0VAcFufqKGDvxwf1u8HqO86HF+8Ybbkuw8fEJihcBoy1z5FieGRnMn4Pmmbm+h8
dRq9gNwbYXyVLMJc7HFnBFVQxHK8ntiNWBH7KESqYk/4dbzK7ClgneFefaP6bMWVep2LT6FTz/s/
v+n/43KGqc9ql7ed5/3H9zywhticsROdGDUw4HfYdjg4tw8oAI8iLMWmWIwOjMJVbp7//KM/GsyW
w4Mr2XMlA2jPdj8+Dz2Gt/zs3DqNi3ugLiBYw+MhgbxJz0KyzQ+bfroK7ZMSl2h2XYumthmh7qDx
6/9ytX+03P37apZj2DYdcOXyw9MZ4EQho8AVp8ytOa8W9dC8aH5uXH/Rfq4+0ZUvoZXlu+FB+/rz
e+H9fmsHuHQcBHUeC5vfjxV2Xb5ZROapMs1vzAQrlCNy+ur4+1xmz3PMClo6JKrk4bLCMROFFlmx
JIncNy+2DmFmiO8NPIOZrKbHXuLVVLgcmwosA2oG5YJLIA48eBxtcZsjSgxSNk8q6MQ57ev+RCLP
qrOg6GinIFIsYuVWoal9UOBwSCNpVxhGnB0hfzz9JjC6MbE8m8TOn3tQQh0o6zNLieVocCYLYg4n
2MGuUM2KCcqHG1lIv1rK9KARPMtE8ZaY6tma/XaXBCwKBxEelF6TGCE2sQfAE1Ksux+WjB5VgSeX
/fQ2DvJgJKiSjDx9xpQHmSFOL21PwhN6TJadLR1V0hHLRvqof4F0+KJVeuvaSNCdwYT58wf2Px7Y
gYkRikQKadFA3A+z/3hgFzHd4wTx/aQGWGpz6uxRGnxPotZ/6rV5xkV6blLYY10iaGRaR5PUWbx2
Y+gczblhucyQVeGZ1lYHJUoMzAnQMrIsqZojJuxPBLwYKxwK1l9euPP7HR+YHqcs5TEQSIzn/33K
qqxHtkINeLrLRB00JrMx/cLf6nzP8+bNN0j7I+7vmoKZxfqUsZMuupsO4C7SPYhXJDQ59RdnVmxe
wixeM32WqAebcc2yUx5TVTJXTD4rtlXbni3fHsQ2lqOKXUPLWksEX2UyIK8XRm6fJdh2EtrI/RVj
dbtXVgSpBZf8hliBgzEYSTayFls5u+UzkRBPo8EuJGt+NCGiZ2iPMZtCjsxDzQSvGZak2zdfVphS
8liCWGVbNlPdS97hR3Lj4IHjBjuUGp2XYw3f/nxV/A+7TmDyjOYUEZKb2PrwCDOJo5h7n0dY5h9w
8UcPrafrLXI2/EVBJldK5xODOFaCaWmXp6z2xHqMEEWkQaX2TfqX01389kh1Je++LbAQuRh3Pr6e
Om5ZXDbTfOLjHY4eNDacptsR9O8DADZk/0+pLsgcqdA9jma1i2aU6oXH4i2OyvbSxSL6S6X7+6nP
S8LVJE0XYCuV1Ie3yJ8tNNkMD08WfGhkpu6KGT0LQ/YNaSQYz1jI6zzXnK7M+ydyYjU29t46S+HJ
9V8+rt/q/eW1oDUWplyKV+fDmZ/jzsHQTlKJo/AHUyMUx1aTSM0acAW8c6ZcJfxAsffcaJd0Xq/j
tRlD9ahSgiGmOr+x1w/5bzp7U9Pt0kzGyRm3/9tfXujvTyeXgmJpSjA30SB8bM0yGcUjDvnhZDRQ
GfFOmsdcmRfUsaTJsHY8MIAFBYfm/zFccAjBvi65tYM4jy5G/CxnTCiD53yK1AJ1hey9aho/v2QT
nNbdiND3uarHHBKY9UDscvXCCZGTYIPNuCS12+o4hgkQg5dpp812LoNvYaH/MWfkn+UkQzKoyARE
ilsEG+JUUG0ncP3uwmoyKuGn+Q7KQreFWUoOYes5R6eWIHsm6OXaInobShDpvBGjbZRpO7vzPUAf
UAx64RUHhgUSeZAb7GZQdpsumadH7mlMuvNwYjYaIm80/HVpO/AsJWvh+5dKT3rXT6W9vzcgJQs9
1K+SFGnckrhDSLKaJyQI/RZqlfVJTJTzSao+5Vb1LWtpcVWcbQHqkjYQ+r8aEz1IL2efSNvmqiKH
QI+OlNv7IZowNDybfv9CUu03s5zxRhjbAaXVJRbGcwtcd6+IysphVV5V9YWFf4LnAPa420yHeycd
h82vsUDBngRkFFQ8CQAIK/EgsphnXB4eWtsZ/1Jz/H7xO4JOH79xAAL0t2Y3LnDIoOZqyYuVdGvN
+l5DV7Bk8QDvCB1hLzL9/9/9juC2x8/PksKTH+tNrUxL92PUnPw01TujtK9Z1wfnhMCEY9K7MfG0
cq91zJQGVVaOmedfvYIDO/by55vK+tDg2JTpnm/xJMQM5pi/3VMF1g9RN47Natp4hQFK0q8EMGg4
DGyR/e6xb5BTHYVXw+4g6OPXmGEGHp3SCyB1G7uoGViVwRSIY+LJB4LUW3gjFULH0cipnQJW+XP0
JFn/QTCGOzjD3nfSdluOo/W3k97/OF6y+V0AyMBrcFhP0aMuVtL/qEjsjE2ljWj7FI019H4jEqd5
CeHN24S59v2fsSySQbd8SYGKtNUE3IHU+lMCm4fR9/KtHyJ5WmV+DoxLGp/HJR/4/iWmikfiPlJ4
NqA6lz93jJLhIaOLlaqJZbXGlIWC1geJEI4lCCk9aYqB4rGD31/PLFMSV55iJzFyWJ6kE//fb02U
KYZi8IxzXJ6IP5m2IMd+EQJqnOKSJACnJVuqyRf0SD6SzijDHtlSJvOD7aSHxCAWuU/s8ERwSx8S
UjvnQElWevl2wizEQuJULF/u3wXtktFsFiZfcSdTrErziYgRzDJN8qIBJaDGrtWBXjQ7jK69t2Ck
5/UYvdQdDy1OMRRz9WsO8sWpDZ4CkTXvvehTlJM/4tXY2dgloBc3XFCGTfR6d2b+a79CL4jlDlq2
M+IH6sicJjPQrm9G/C50cyKzu36Y7YgCvInHncSmtTLbkjjUMIWOjpbEYrnxnIhevBYRjDK0LFsw
LawKMhasAkzGOcATtM84pddT7vsXj/gGZs/hriI06F6ewaW82YnKVtXCt85sHR0W+tr9VbIDvxbs
3o9d3JDn5xXOi06tmERUrgbaFzbzSIQ2YAj1xZBlR7wm0EYMtkjuLXsmLHshQxf9LQxr8zVRZrBX
aIcbOwhf8Pyv03qhK0IL4bnUVgCUwBKh9rOvgPuzxzpBMFumKLDcwXWPd7sOjy3SyAdWV0bTI6bQ
Bfb2Cbs8bq0D16BajUWEeFUaxT4aG/qFlnY6cFS5a9sfeGcPpESK18EG/5LWCpK8ZiQ/lU5+QeWy
qJ0I4EhRnil8FHuNyHWPc0usYk3/RLgYu8fQfUUwZm1JVVf7MscPmS4JV35ssP9Rn5kRPWK1Ygwl
7IOfReJo5fZB0eyjUZ+trQ6b0xQPa1YfaVGLr0XufLaL/KvfKoSlXYSvFFf80eqandF7zkEqgZVP
kRpnYvGvIlx9TW99QThL7Qz8cTs0oPNgKw380KRrxhsvc6Vd7PH/TihNCLe+3zyXNSp1jGTPd2Pq
tMhyxzp4tdB3sYRhlgmVB2ba2D2WAt5vYSQFAQHIq/os/oIStt73PpfR3V0MKlnf7J4NkxG78Y8m
ejfV7JJ6Jpb8OfR9k5lZ6yKBjGdx14Fv87heZ+tpRhnzOqARX6WwahAn8Y9ZDRgvqgWnremiG2G6
4HUDohbCiW/AqVmC9Em7y2MfCHhtEjBlFAcJfZx9MebFEcPfFoxhhAs7lM/oBfjxc/MyWRkAVMfc
JkaK2cv1ianmybv2SUgIyqM9udULZAa1rpq6Y3kCr03ObFgLWF6HHuvtBm5vZmI5RUCQHWxVkvo3
qOXROynEtiYSyCa6MCyJjnbCKdSa3BAEThq7RqbtRqMa2fQssK6u1TLM8aifBp8HvseGOiglCj2c
BecBBPE/Fby6M9q+6mLG8aJMwXCSIay8BMUTnYq+MOrNtgwgiXTxErnzSxtEpVGqo9+3VJmuql+p
awHmF/YTFROWlaC9FroT4BzhV6X1M8YdqHdNxxnTtnO26TWEzdAehzO/f3RyCyhIpk+YnFNMNxRU
EVfAvOoHD46qHfk3SJXiseJmqmln1wox5inGB78McIdTXxskPeEnVizJOvNrWY3M5IrhNYUyyZNy
mja6UsTJ+v5Lmv7gwcCGtZX+Sed0PXSStbKwbSLmBXSPyYJQboRQt2AU7StjebEz60mu06jITiPI
xnw8TWnsYS3R79lUNPs4J1lGVSkpgMiSzmXpP7eEW/GWvkedOgb4ZE4ptOb9hPh9F7PWXpHqpVZO
0+ef8vRT10q4VZY6x6jJD31fndgyksHs8IhrAni9UVGha/RsysqKI+XZSNWuMtB/LBGIpTa93diY
zT5Mkye7YNSnK278sirsjWHiSetQmB/jvDCPaso/8cjnoEKjyrttMugL2g5DEvq2NTVxgAVp7DfE
rSV7Bdl4VCXxP2xTkwoVke235woPLukHwd6oK+5m03kIEvkrVe5mksTtoAvAJe2MzjZGNVUo9t0I
Z8vzlFMu12SoFPZbWE8QwTrH2mnfoW7O0kdU93wMSWWS+OPYbIAHnF/GXmUYBXCLzQ+sJBm0mbDD
BW7iBcZrbHHF5PtwJsEwC4CUNebV6kz5QNuCVg0+zePQSJz8yFrRJllkHDCz34+62ZSe5V8Q0HXb
csnmQbplghjmrdfZtCvrdDw6xBmsu+WvZikcrwmGwLRX9j43x/gycAptCYhBkVs2L7WlEtKEuhHx
xM12JAgzjsrcawsIY2WxH3o9rOfGxXDSE4EchZ2/rkNTbHknk63jOXgpp3axjMQXHQ+o8uYxeTeD
z276YMed982Ft9E6dYZfq7RXyTj0L6jUYN0zMQbnz5olct5zz0VVmGTRMTD0tg4N+5oX9kR+ZXOj
pfxpxfXBh/sMcnpjU0rRGI0/kXPgPszbJ6hP0JZL4RzsznsgKebBYsb9aEGjm2xAoZnKLlZrBgfC
GohilkhtFfZEOGSD2FOibbt4dg8t5gniRsjPTGy6DmKP1+7EmEG3BKnlpnvMUwIsy9p+ua9lOi1T
0kgbcgaS4k2aKDh0717INT/bi9h6VBKYTXopE7s5WmnHOjlUGK17bSPMG8aD5KeIvBrOblHuYxWJ
i9O7wGmzn7VOgocQWZBkwLPXc3OrR5nya4BVLMO5O8Ui3ETzuZiC6gF9GZJiuzKObJ6BvJgE0aW8
HTGQBkZBEASm5LkM/OjqYJ8Qk/AvdeNu/Fk6myYc3u/Ock1EjV/DYm/m9lL7hIk7AQSZQOv1fRmi
yV9edX26qWsgjCPS1i3BpCYFR2Bt2eejaSUXARh+tPFz8VQxHUm6H6azI1XiyW7C4BijKVlFYQUH
z8Rwb0OSXbkV1vdhsTDiEMUn3EgWddF3pMXjodLyhqK12EwJ9NvQ7cITTR46eazRa7EE34XYM/ex
5bzHoZRXZyYsFb/80TIzaMoD+RzSh2CYY17w8PrEZqHPjee+BEvigZ0YpzCHvO2WdKBpNbwUsjXP
na02LFGntZ7sgmFxexDYfi1K82dme6/5ZJnnbEavMoTk2saZw3q777eTJ6MH5CS7YcbeDKDEu4hO
YzwZ+vjE/JGgF83py1gwp2F2bq4Rf+YYb04Dw6PHmYexRN66xHFzgOj0oZud4JHRiRsjoIzZCCKw
ZO1Xt/0b07/qyX26A05U6o23ex2KaHqXBZKIwsiXHONIuo1aN1uDO39jNDMxrB65tU3HxTmTcGHr
7ojIo90o6fdPRjAcTXzNV90ZLUp4B8qQ46b7IvIeE9Nu9kaeYZqZEd7BLECo0sbfvT6dj+PQ4VgN
8udGpDzQcuPFVHa1TyQZfp6dID5xBszgcXgMxrp6LmZACcJwlyenOoQVP2vs0y+9bF/qfPzsiiF8
ZlqEHqpKrccekzXjIQAzU9Ii5iND5NCmdC14m7Dm9fM5bs350eoADzT5YLxNMnvEidS5hvcrjAiD
R1v1Tj9sbBpLX2JyCJOaHPhKp+LYpBDwTZtrA3gb1Fvj2FY4j3q3HS4Sf+jBrf3v0AEsnGPnWrMl
m8MpP6UlkXG2E0iMG9Cd/hUBt8AJEI+yTsVctHLraTjB8flUOxbRoFXxhBq7PMaRP7IK6J58mXvv
AzdYMGML6rK2OCnEkc8VKV8Np8kxBte/GscuwaAeLs8MWq0xj06J/dWtDerBgnTPVdVWYqORrJ3a
qo6PUT7dVD0T0GnP4VcAyKtodImoSPqb6sl9d5JWPngzT+UG6fcUR9YtlPZj4Ix4QAaZXaCmQu3I
gldf4nFE3nftahuk/tQ8OW3VPvU9isi+miHv0j/cr9uBaJ310MBwacE97ztPjs/j0IiHpJPBZ54+
wdaZ0MNj9NlNFUCCHn3sBowv2avDdJwN+jw67M92MNhnIzcxWJpWseeT+TI2hcOOjtM2TADtB6hD
iyZXTwtSpmoQx0+Q4wE0yfEF4DdnSNof3AxjN2ND/yXzv4WzAwBFBC8D+JV/uSLc1g2M9JjH+rIu
6CxsT1xtmBfLkDUi+Q5Ra1fbhCS6FYMzNFfFeMxNzXOysUHU9P0IDqDflh31QFZLABdZOhPNNUA3
yErCNOFcwIewECBVxS9GGcGWrYq1bpu8WxvWOB1NgSsiHB25SxDpXSW0QMQ86Tln2XTUnr5YY1Sf
RpYsvtPc+OsQ/yYTEuaU0GUdINUYTW3AkJ6gaIfmS8EO4DwxkL6Pt+Y2+lH07HADnK+rvAuTCxZr
jmbLfWUF/zoU00Nj4OqyqeCmok1wPDoYRdsIhXqD11PsjYw0Hb2wjNrE+UxOM8lzbdZuw8XVhFW/
faxqQqkLFeCzEv6Zg6Tf46/2wZ2i6oy79t3SnQRJRmrQmKHcAZO4nGHFZHwykS8rh87AnUzSa6wH
lmXjt8zBgjLt8ixzKW3HrRsOyNsV+WDYMdqHQev0JHR4yklyOPt1+l3p2thnasTRYbMFKyX7sDsi
SaOf3SLbilYkQKxjRlAPMHF2hdM2T6RxIZdIALhGwUSpjS7Lj3sw+zneT4u9ixuP2QZAij73SstT
HjsMzEqnO1EOxxcnP1chNPYRzPwOEwDgR1YlSMDBnLgsWZ2I97BARbVmboHdbByOnde4hzgcHxSC
ywMQ419eMznX3PQvk48vorXxpBCXMRwiZJkb05BvNorjrUtHQdPUz+ue9+/gNZ8Hn6PBkjzWu2F4
voOgqI1MbvxgJSCz3TETSM3FQziBpayj5mo43WuNanENeDHfVsQE0rDH3bZXIrsyQg4H0uMGZ4TP
iay3AgHWoazbovhNoWq5zdlLrEcx+O0z/TmX52KQzWMSofKTnwb2I75c0uOyEdGtrW7M7zd9EtRb
Tylzoz1klZMR1Zemrrp11tSPouqmL90OTfmqMlXz2CJEt3Gtef3cPnidc1Z9xCcPHmIXOuXb0PAv
3q2HzjAXm7ErHlOsQhuhUF/WuCpWqa8/15187bEhYzOagJ3Y5AKEYMJgEK05+b/nRoQHLbPq68DP
PAaD89kogzdqlVVt+9keWy1lLkONfdYUGGiy5Fq3RKwsXWZTTP8OSrPKlcfCE7tWsHqdHZ5d5jK1
DPrsobYiCt4uewnlPwIYF/bweqKscg5mXVpf/PAdiuJ3NeKZsb0h3EYWURKZoO0fLelvsVmKTdhq
tcPZdlC4Y9KZvAhQ/WRuBdEV5+BPu6OQA3COVljUDnhfHEEIpnGrWa+pZCQmROf+nNcuGVyzVNcy
Kuh2fPEaZO6qVe432Tv9oxVnx8b0snNS58+qofGypQ33JRyfhsk2UGDButcpEYBtXPnHWFvnlmTw
bTtI570XsUNKrHN000I+0oteuORLtx2PqFGsjRHjMb5XcCWnq4jZXsSojvmVAgRtQBi9vkBTotV+
Nr1fkWAehSsTo3eHLGCYuFdbFKuRR/9aDhw7QSu/tlzrq0hN+ijn/v+wd17LkSPZlv0itEGLVwCh
g2RQJ+MFlmQmobVwAF8/y6Oqu+rW2EzbvI+VJSuTDIZ0uDhn77VnnFVKtfHUZcM0QYzFIE76Qgt0
0tr7P0CQUkAG/GkOs0glI8qgKjFnJkhrYMbbaGFsTiM644r0QLZavlpmz54t7ZU9wkHUvsSgmUqI
/q0JDFKf2TlHNoaZ7A7XmPDjaK1A72ARWtf5t2MD51vVzKMiOCfSKygn9P5Xk6XdHpYI1vNp/VR2
cHlw/Hj3Qh/F0Ra6CGaDAL8bvguqAOykGdl+rJNVJHSKtTfRJI3i/GhTvPRzC6CLFc870wFLG3Gs
c6um35mCbbdXcJxiCbIn9LwVxnJ/mPKNDsb5OA35z3Gw0zu28q3f2QZrF/umQ1IPj2LwjIPROywp
i3ormlLJk99Tu+WslVocGlY1bWMxfQizG7aCIPEgz21qn47TbTxXcNCbpUVlEDKurye8QK744wBJ
oq6nbcdpqzXwhTEmsaECtZuLUvywe/2QkqwzOeo9JlrVmptDNdMyWwAOAV0JgJvOFySe4NE7OqWk
vM6jbhwiJtnRtfvTqqqPKyDie9EBCBnhQ290Ibh2OIi68rBTDNFnJ6AmuN3IaG6BbLhWTzq6J4i+
AP0VrK69I/83O6l48zhGCeT0YIfpnxiHBnuQv0LM2Ecrxiotaq/8DPOLPm6GNNXOvWjvdTHbB2XB
AE4t/eId64cAYotNtaihOoXT5ZDlah/2WuOGut0/N4XePxVdZh5Kc6CUqJSX7t4Wlvlo5TKTpf5S
3cLdNJPZ7lzECRQq3HFLxVd7aVmqDkDn57qrLzK0F9gcbr6IBQGD+QFJ8/IkkyPsfHGlfiO9A1Tf
utbJHgstZPq4OPYCLkC0xAVnTNEERdlndqLT8kANOTQ6GB4ZtNNHNKs06Vp78S1b9FyN+fJg4HLD
OEzcOz5I41FxmWxNvXf3EZCZoBlxNHJWtmhFyJHbQoXB6jsSKzkA6LKqmEZ4bwY1Sy4+bJFsyll3
trk2sq4pOuVqL7U/xPKLwFbIdU3EEVOfi3uiR35GXnUdLYomS/HSl7r+qgNivi1tYD2ak25Nvzjz
k61a4SExUP8+sFqFpq1X5x5QyZZ0L92nrA1TITafOsvarEyczzWT0ZK4R4tN0zaZzc+mXdI39AY/
XI1kacfrflvUO+P81a1c4zwSyHlnMiFraMrO+kj7wKXcsreq9bdI6wRrA5mNqLjNtyj64ET0UlIx
eqpjwi3SJH8YiIilk5Eu2zVJMJiKlCzCGDxrRTldIdX2uWtULp9hsfB4t6MfRcIK2pWaVEKc8iMe
rzedLdCd0ZwVPVV3BAxU43FJcrK12pZAo7EP27xrP1xpRYhEMz+0ba0+Cq36gZ+uuSx1/11JpLcu
smKXC8V5XxeCoJiXlPt6wfuRi9Xc6hy99v1IXkBtKP19PF9GKEhkvhRRaDgZomBKbAEEEuYqW4IK
rKHNzx3q6WOUrhQAF/24YpHBz4NMluRqk0KXRxxXolfPIpvfo5rMeFLH+3OkiZMhSyP2QmbJhOc3
LGtit9DRLfc6U1mozAQieOPympO/eJkW7tg3eWptK9jtFgNN6LGdnhMsm3vSybg45D+JgBmfVe9g
2gVhfsSu1E6tvcZwyB2daK6O7gopPOROd7U2vDpteWDjH042bnd/E+FVZjxCqAEVqfzUmuVDwP94
Szxs4K5HcAlZQcWQn8sVGZlHRpszQJ/iFO/aw6lORuDDPDYOkFveK9no5QK+DhL/7on/fv++TP7k
43/nP9brDVrLHbyQEzlCF/eleLd/UQ3WG78XvjAw+ENyoW0UDuwg0pBwWyw6G49ZGDrAsgdv3J2F
+5CKZ3TsDaziLkQ1uzPDzeZ+c/9xj7PM/+n6WhD582bekE92bA/pJb1Mb+4P4xvsDbteUvJwJUuo
Kgcw5oCnloA6i9bHJi+37idh19VePRQnwk8v+kv/0SFax2eCJ8qB/RRQuI76ECeYMmxHsaOWj3sV
JQgOEvWeROslsJrkJRmByQNEk8GEC5B5t9kDQpx2UTaaWPE7L8iMRTkQ232P7a6+d8fkQ9TlzIVq
E7NTGJ85GwGf7awCGjR39nFVn4t8kilmwADGWanvSJ1KL6NQ39a42vZiKt75S4YyqY7ZY6bFO5Xk
wOqQIORW0uItN813g+T3ZM3YbhKeYmD4qHgSz+/dhuhAOKzbyyBCHJnHSw64Knq+OI+4KdtG2KHV
L+3x9qU1m/bYgvv8459OklFHbHD9kPnYHR2obUR99d3x9s/b3/IetcJYlmeNdtqRztdZSc4lldtt
q8/10Wvsmn45f/vHPzu6I/vVmsKMeK9jXTqQPJK45atGv2w7F+7T7SdrREBkanVUiLWyOkaZcXZo
EG5vP4zqqTq2U1wf5TMQQlf+9v2mIgLUxINTCa083r7EWVRycfPlr+/d/gbWRk77rNmQ+1kheUzC
jx1wj1G7BrenbqUN50p6ukGsNdhwxuYY9SQJLEPR9Se10cnuAe+2Wtaf997L7Jjbvf/je1kLwInM
rC6gT/q6Vm2y7RwdI1OfpEPIggYRSsb0cPKpjj22zqLK1h06Rp2pRyeNwKJRrRfq37/cvhc7JEiW
1BoV+a7fvtCPpXaaejlfZ3sGd6MgkTBUZv3JIsKHfVB9zOUDCdr7f2gH/z/Z/7+R/VXTRTzyfyH7
/yQE62f163+Q/f/4pT/J/o71L9XE1mLbCE1UA5PHf8j+jvcvYrAsA429ihJFt/4D9je8f2GsQCfj
YkhBZGqiN/8T7G84/3JdDDKObTnSuK4a/09g/39KYTz8366Kk4MVwEP8KXWEf9OOVGRpcILN132z
jiIcJ/ZQo9njfmVBXZQygDeXh3lBKbNtgSFOgPyORU5srtvSVlvsX15Sns1qMHxW4v+iqtf+oarn
zVGxdLmqtDwYLp3b//nkhsKD3b7ay17pR7j9psnOQKswzYqHZcBUb5bd22KiM2XS1kqHE7tt/Nco
GT6Fv5sT5JOgiI/NxbSkfeufSsrB6tWptZJ5v2Dk3KnTwqG8IXWPJZ143OiloTmAPRXqrP37Ey9P
s7EmI/OVd5ViDbMQm1KPvR0ZN3o2mIHqIshr1OJaDFeTbSVNQZ6zkrjFf9E4Qon/35+6RpYMYl9U
oLyOf+rsx3GhcLQ4w94yyFD1xvfJKdD0Gca+iEBCZjOzo1umJ1YHQn5V1D1q60/2+pGqvEqUshdB
Cyy4vddrPiEfgA+m2wCFeLx9bnGYNUT5Omnqy6wj7brh/qbogzfJ2GflcHIqHmZI0kfifMW+YaLy
5zbfxbRKKfrpS6C3brpPOe/6615jOfDBZukb1QDdQL4piGfKlrCUnnTT0IMI6tHWpidAxVzQyFBI
X0dLYahsFSj2ulVOmFS3idRSYKDCSKdhNOpdQo67JQIFj8jTHJtnuAMXZcayezPbFbjsfLQRmyK3
3MBJ9X3e8eKLyHX9GZSB06D5mK02dOB+0L1E0LzeAsE4KwOj4CQq30l5644Npp1d2IABeVlR2mcK
JOe86ViCTLphWh6fGsfYaApHm6S33Q2pk3HlpPsEumlQRCaIND3+RjKUHURJrvLoWslOj8YrUvMf
NQJaknoZLHhOGVhphSLVM2S+dXNlv897lyMgab4KldK1kbl0KxWM1AmuF5qAfmJCl2v1VoQO+5+Z
pKHANpp1K6vaY9yiv4ee7GEvN2tWZgAnUAabS2sngHx6yB5uBnffWws/8kib6q9aH9KFfjCpyrRt
v+wGaleyJMXWSuNINnBq6hv9t+0oLkMJaCra6WChYvrHVapM6reS8SAuD8LlAN8YlAu0DtcR772d
Xa0KjAMKE8XLrx3piwbc3yAqvZfRoIPaJrQ0HHI6OzaMS6zuF+4Ermp8EpO9TfsMu6KRvc9Wfr39
hKJBGRDvu50tE7Umn7k3QmdfKaT0OWqdnKLJlEzg72iT+pXoX021FzT0zDclxsVsR8V2qqZ9boJc
cOmCDbTKt46MrmrX5Ntp4vOcFa86NFBbgUqQSPC77VJPrrt0m7uAgnWdAhkQVaHQBHKYPLpUgYST
tPeRxmCtsLQJzYZWb8ZkkCIhMLKKtG2sOOPEWf32CmJcElAQl2dTzASceozUrLO4MKf0gic7D9fJ
/BY2PIOO5lAmXgTkWPI4cU2Tr47ICh9UX+00+Bh0cPqc4Au8VjNd0sQ5VELAmiFVBG0LWcVGc+lb
VPiOA4rciu4ICuQdds0qNIGzkvXCwJiceOOtJsCBuJwIlK6LkDroB2RYEeh0SNC4QxdMPWrIM7eP
NyTygYBwrGZL0uxM5tryMK3FW2Zp1lEXxqeucf5rMR5t47J+7ehYM3P8jseuAW5GNTMT4q0itjZo
0GwECXwE4uPphESOxHowelOvgmSTlq9DKYogLfjFslr2nTJA2us9PlK3LXi/eOdq1epx1VKNUYH6
BoOozyTp9H46MZT4mJ2EPuRt8kO1PgVKpD/EyhtwkC/ok1yBpkvZGMJDBzV0KLaWN76NGjObmwHO
un02zcj4qL3iusi8WcXd1cT/tT1nqWbkIqGjhKQ7ZplIpP1ea7Q72i6fXckSkXNqhXkLS21pAGbM
XM7Zw+SIAXYvy6+Zc2nfPhFA9JQ1qV+ss/LbmpOnbmaOWCqmdgKi4PMSjJDuqSBQ3455dVUEnBpE
K7Mb955gSC9LOvQVn1GtZ991cxumNuN4kH7bmjal04Vz/UrWzS8TzdYq8qtm0Fy8PRC7FK7o+WiN
CEBu0vNCTd/g8D0YGcvLbZiwNuibWMRPq95LfTOXxkR4h+b9zERyrNv4x22IrILZDOrWd1+7QQn9
BkwPIdIktPtO+pQInqHTVFev6PKt0PJvHW5u2PQsHmMGG1Ij2DyYtOKB9kCN7M7a9HEO3EPuFKBS
8XyB73sPsJMBX3OQ8Us19ORaoWDNGDT9KzZU1V9TLGly7JP5wURgFjWvgTfUVUGPr8PIGdh87wuN
DukcHW4Dk0gZRlqcfysRTXHEXpsFtOi2XvvPIY0a39O7EJvo820UkWcqQjNefxqUYJDibxySW31V
5+O8yd1hMJAnugIr0jVOMi0dTOQnkDAwIND5EmGXMZMpdn3VC8zJc5xvu8n+qPjoPJ1JpZRTdN2t
YVnamg9O5Fi1Fh1c+bOmbI553H7RLEdfllEd0tI+oja2gePHB0tvSfV4T5VB3tGEC4sMBls+8lIj
hhjzh9Korg3Lqo/f0c+m6GWiW+cDI278ujEm1gamZBVLKZM817s3EQ5Y0JnjlC3CrM1CTVkfINA1
xHvQM4i4zdRAJOe9jVy6n86YY4Cz+Oegx+eapc9OsLKh4gzUuVeD1HPC24qtQdKFoZH8xni1RfEm
wqJOOUmXxtaMrNeJVx/SArre9gHKzLjH5XIVfCb+SsUOuMf9Ai8W+AaCSGN+H1oWlSyniL70+Xfe
jB+N6VxKC49RTchLPQWZxuyyZvl3Nb/odd3iOI6uyszgWhyw2COsnXquJT+fZdDegZSPyLBmItNX
qjmqxLhnvAe8Z1T9f07U4G8vRGk2OWQsRH6sQqvKRrrt3C/SFVMP3bicOVfBe5rq+s5htqGZzpv7
xxZEQ/wEkJ78DuaxpmdYDJRLlgabnpM9NEa0s3VjmyRc5pSRn6dhffPs48wFncfmvZFXmxQUo29i
EQicGWzi5LV7KHnhDdDZdQykMVI2NedbzId3nXG/tMovDiUTVyeXykiNa0dz9ARsg2vQnN/jAuRi
I6dVLWGJzRvena5urh69PL81+EX93u5roCKEeNzei36Eid6UNBlrLcoCxaGLUbK/MiwgCdmMpJ0g
79slq2MWijOrDYaca1mJuTPTWX7FLjVK22QiJQ2nxC2GEmKwlN+eSRhRjlTsZh6dZCHADTBHFiTM
FPMmNpW3WhTfjsvSiplGhHWqlGw2vjlvbC3a+GHHErxU+o+h2ztk29BNix/7hK4jO+Vlt8p9/Gwi
Vx2Kl0Yp1q2x8CIrVNsJ1aQeTyWGAscOc7XeItHZeyXvZ54wgU5LGkvHyUNtk7yglwyYqi+/+nF8
0lvCUNuUyxwH4qnJrHeF7Qb2k3t9/MDEwhjNiKWlzhuY87jsRvGWj4btt9N3VHDprIRg+cY8nrgE
IV/oA1GcWCqiIvl25eOXU44i1/FtVYhNYWNj6oprllWXRvksgGLCkkbmmN3W0foywLDc05uGiZRf
CzhxYVWzDindcCyzhCCdmj55OZqnJXUClWwGYIiM1d4owXDVbBHz+nobft5k1uGtljqRftD+LNd4
w0V558hJ9bafq+fyctsGpfpHgS0UOjMjLNPcl9se5DaJZz2Lq5apj3Qw+bUcWJOad1c9jjbyoxzH
/tXDLOBXGpeIUbkvTZniJuyvGfmvtr6bnPl+Tl4N1CjxyjaDmI2eRQDzZdTnX7e9r2Oj/YgU1nBD
OZUTe/DGbIElNrDN3LT4VnHpIqAhB7jPPzyON742sYW01eiYjul3quVXrOvMl6T+thECFLjXtXnU
lu7irhEwr4X1z+WkTQZS4yOullSi/LrK6X/Nc4yhNhCbUu423M6fHe0jAouJZWvaJ711zXEYbBA0
Pxde/lhlvNcwva9OD6DM7gKD4qzZUyMW7suYerBtEeLRYztRwb/eVsdVxsXr9nhfCnjubME5UMhK
lXUxybWRUdY+jIlfbFAIIGA0F2X0ose8ZPnaZzIFvHi6THLfQEQ7+08i5DCBfLNL5BjCumeZObl3
vCCiurhNXp+pfLAJoL9OPN0sN/9xav3Uq99jyiSBzf2ECvuS7xol/30b+470baYROObbLYoU0qQT
kTfOLqYa+2ecyHdOJdcX4lGSKv0h9wuW6b0ULofuKWXMGDbMdvneuGK9SxGz+NY8fdbDFZQpgGJ5
xMGck48L8vAsXredlVxizd0rZnEWYOGloe9KYhiuUp2gWAMja096xLbpv1RETkuqMVln3/KIFFJT
YUJ7BnoKQ1aeS+Q6TA13ry48LUnoKPPyMgm6Ktrjos6yyYk7b9HH32w1r6Ztj9t+MralVXwPBlCx
CYPLgkRtCyoXkQpiAyClOLWIKUTMhGN6ODcqjbSmySkO8kGYtbtt7VXZK0r7YaTW66C6PxPPu3cK
enI211etUbgHYParspxplzFytw85tG/2JC9oSWmyJmKi4E/OGhtjeUpJa6Q4EVJaEep4ouYV1gVc
WaRjUQABIadbyschawBaz3G9tuYxIL76j0MnhW27xNBXrWwIKbDSB4p+OPVyHg3y2Fyc0yjVoldb
Zq54jjJz/mKRXOkQ1SWYh5aAZRl3uGvoZ46NN6L2x5nTaopHTd54qArve4ochDGiQGhn5VvvkyYo
eRITV80YR9sZWSxdl+rMYn2OXXZiyOAPegwqF5wRFzswPlQ+pPnW2vJT7fiQ5Dh3nOnQTvQPVBux
ilsOz1yM9dHy0uY4OA3hiTMB8mFdK/RiKhwZkFacmqo3PUrPKaZjblBZFxcyrWuVloyrbT3Fvrdl
tfmvL42soKs0B9n966uGGafGsrVGfFPEgVliBCHzONma7fRqyIe+PYlIZ7Oy7+Tv3r45RnrClaql
G10W64spfaB4bm/VZZyOExuxo2PBVIkNZwzzVbK1R1mHvn1RsbSkhZvs//rWHzdxbzHzuiwh336E
2IpfVPWUE3DUIsqZ/343t5v8deO/7oyWGGjaW/C6fMzbP28//et73u2e//rmX7f5P37vH/eKxJ5K
FZWaP19eeXuREw4zsj/+89i3p9c7UFJQZmV//OD200gtIHUsNVVDhZr/7c5znO7l398U7xfevflg
1O0Cd6X2CQyRBhO1NLON1hlkG3WyYWFMIurJeaL5cft37NiP9JLabSTbHIB89J0o5l070BtVYRSi
ncOmMYtjNMaEpPXRDPCtACvjmHVFyWCwaQm4GMnlN29f2rZIQiPOwALEkFypgsWc4vJ1A1HeOcYF
cQi3vzGdOkeUzoE+D9re0vrLAOxhWy+xjnu40Y8JBZljtEyPsCSnrWJzwuy79itn3moiDhyHePKw
yiJWKJ1yY5MsgloQAZ5Qsx3XLS9Q5ShSKvgEI7va1960jxJjBSabk2xgNhUCIPO1UGzv1whwdDGO
nSQBxxnhbjEsRE1v8M7Zpb0xs/RuqjnKHzwLxa+rRvkO4hyZqZHcgyjN1jPQqCf3OPwppgDCZ43W
j1yrBhd9ygYCMxP1xJcsnx6bCayy1lf3ilug4ezQo6v1xklfYzU+AugHqxeNGROaC4RfA25guMoW
1dddThg6IWmo1R37q4/yS2OYNigSbQyGaeVIU1DuzOMKGS+s1zWKH2Y1fSSF67IqTQ9aZgS7oT+P
WFpPokhjFjoXHrDh/tYX88utHDNQWkwikyh/4f1Aw9cOX225m+aJ1mdLCrpiNWgSh4uVjfd9A2SP
9uI5xqRAj4eJF6Br2Iyme6BNgMtHhFNfcyg1xByK8VehLdNT3/fAZs0I/yme6jbhKdsMCLdw9nWk
FQdgh0YwZODuCqN+mEunZapmB7jEDgKBlDRMMuv3AJZ3g91XMGAcyIE19mgsjE9zaduSQGqeVAuP
3lKUKYkr4+gnfVYFwn22aEuxF1h+6MnEAj0ZDX2C2Ifv1wSrZ2SBiE1qvuVyP5UKCsFswZvWaluy
rbLAHBwej0Sallwos5+wndNPqydjOUxFF/aN8FWqtz4Y1KuGMJ8KzBQK71lPKUML9se6mDTqtuLc
DKjUhsaFO1K1+8ZAdlHaHDKbaPjFM+C8okXeLjfoaecxZBub00gakS4gEqI6lp2pJtiGVDBfSTfw
NLJNmeaHNU6HF2B5qMiJeiMzt4oQm1R5/ZN6nBpkJp13dbAOHkxtYxqiYOybL46G+7jREUj2I5IG
96VqhQqLMccYkFNDzDoeqk3Jk7VxqOD5Iz/QvZ+oXTOAEl/r1Ja3kJRIddpbNllJoja3FnACZI/a
1bWK2O9i80EVtEN7ZWDcayWxvuLNHpILZYRXO3J3o8FkYSftBc/DXak5LxGYe1IaIvar6UOviOVF
6dVPDq6UVOzsNCr1u4YnMfCc8dL0M7UsmJyF2Uwg2GACVl77WRABqAlA/usCvYgS6r0zwFnKxcTV
0gkrJDWNk8onpaFPutd3k2aclMJmMFT39r2ZZIiGYvokaIRYjJud20fQ9fERI2f1q1l57Mv8pzY2
FGT7mGEbUbQhHWyOJ0yOlKtiWwYvocdz2Zfvu9Z5X2aneNAtYlJZ+St77Q/kQf+GZyjjGLle9eWc
V1QRynXeRMQ8+tk6dyF96EtnNFgURmO76MnL0JR3Xoa9eRll7dHTHuCR36F2HY8rE7eR4pCn8M2F
WkSI090DDs7NGjW6PwrIgSPplP1k4vHmCSRWjzdMVc9VkSV3OtLxbFbSw1DmF1ABDXMn2K7aTrrT
I7oc61nBQQ4zG6ZsEl3UwaPYhBFrMyz2m2Var3MVuBGnFzTKG2VsgkEXb8viXdjJwbG0bRkZs/iV
u0Mq/jNaCS3K0NKaO6a6F/TiwbRS+6ujd4fmXuBY+vsAnTVprf2AH9ub6mOpz4ExKVIVzOEUaRAu
i/a5KZGu0wqKlv2Q1hgycWBGnBFJ7T4nKWlozfRCRnC46s5FJXU4yFnEXGt+BJ/wBfxtk0b1PSEA
VK0WX0XZKgkTrUaGt5YGLYJW0bJXMcevLJmpTSBBDYbSO4+t9Qm3gG4YFUZK63RK8O3mG7pk92uv
3xFb9DLY2rUq9Qd6W8hGB6Kty0+PDqElh7QWZ9vzhM39PNTGRulxJMYRqzTpQU3NavmhRcVmdpQL
rJ0H1zSIs8lfFoVpw6vrOwIizEn/hFnEGQnJZ6VqbyLWHx2bNAXsDZaBJaqxLfT1Gttyevz3c9+e
8iymDzDuzWk4yve87Op9uuo/JNZGK+KznooHQiVK33IotCPDOtbmgBOvfHTU4tzF7NUGltgMSU3e
+qv0fucJZSo8KWFfOE8GZy6CrMZLsc7AWeZN1nVvimqcsMk8Vqb5Jj8aeVepI/YtMxvmXSbvu8z9
YSKL4sSOLbebPiLX/ppb5wUhmgdnbJ6dV3IcUKk0HySjYQda4T+8WlHyaZGn4LlxGBUWHS9wshpx
fNh+j41SHj1tDLUcQodtCrTbBP9gMCd7iDsaDsp8nTFo4wXr/II4yzwhKWCOiVzxnpanJS44M6qZ
GVLxNCP8vuSUkbjjPUFNaH2mpWFXFC1H1dOqVGsoeOOXgpkNB2jvlj9xDhyH+kKu+R42KxlH7VXJ
xpVikvKzZyYbMipLplua4appeGqW4s7AvtXdDbN+Fgp62i5TG19r86fZWn5TE3tnqxK2TfPVpSc3
YxiS2sgBXSOArtbyjVme5rLcA2+mLoq6c22jra2Rvefl7iPitasjLIS1g9hD/TU2VZ6RSqg5F3NB
FDlylKQoWp4jB361aqJ6pLymed1R4WLGRjJkLoRqxNm42cNFsj6tNLq2c/u7mXFmDb2HbwGzJ/7F
tlSs07yo+6ypmA0qLDm2AprGnT/7vP20e1b9ymQQqjktVouicnMutXmjUeV2E4I5a+c89+I7mbBx
Vho+Dwvre1QhFMmt+EMojDWxolNFMBTMntgIZYqJ3LTWUB0HTClO0sPdbQ+Kk70aC+ejttR35Wxy
vMAxiyiOIxVywzdTGM7J1qgcZ8oTFe5HWzEMiftGtzlTo9VzPnlMR1qmPS1skmTlJQ/RP1BQ5jiY
OEG9jAKyg3rK5tzcMft9aVr0ZsVKuhua6YN4mXhLfQmGzDxeaxqoycxHml7qev1Q5wrcPskIfrNM
Z1OUO0thxTaJwqnr90lnjIisfB89Cqdo0q1tlYoUsiG/NVp3+kIsSCTGjyVJtqOKHNVBXBusCB+C
KlVeY/wDEnX8qkwLYUfJK4ab0NEdmDLSHoXU+JTpxPPaMihCf8gj6iaOGje08NIN3TJMl+v07XnU
VUKLXpdfu8kL/u2LKN1Xk5qckX+aK/tr9no2gGB/KTkL42V4zOZ2JyJzb+rNxzQ+aENgudpnu9J5
5c+CLoL9ejAKEic7kmqs6Vml++67RGRoAzms25SqWFtR7LJMyrCmr4p8I38N/G2g//mzlIALk+09
olHCx+k7uYRGMkBUHsLm7uW9oSpF/KDtpuRnNynhv38VES6zEWIReROP3tVM4iUPV1veXt4FsQ74
WCTwYCQlHN2zLkmPgW5AyU5f1/Ui7zduCZvj//LGEY8xwl33Iw3NuHxWs1G9rfkYpPmLW+MapDBH
7Qz30FZjQYKWEKJu3GKB39z+Ln/Gn8YjK4GRYzSjJCqEDZtUDQhAl1GwUD9JPgBZZhjJ7f8N7V1O
FchxCKlmMCrwJPh9eZNGc7by7/Jy9LifrPLuuqmHdwJ+7qSbD8xDgUbFDsv8t3xi1UDWW8M9ZKl4
bDIM36D8B35Dy04YpIOp9Cjh4Hecdw1JufIW8vGapDkm+Ejlc7X6ttisZXQ1Um8vH7zpIH7KF0Dj
2sA4TS95bqtQ3p18XvJhFflyYO3fXjv30Vq7mNOW/G2c/g8dnWyNTC754w5ctXx75MuTb+G/Xyou
wFCf2c1RN2tXDhMGOzgaa/Vsbpi/ty0OQkz4fk8HDIAFxP/4dpuafr9qf6ocW8yaagY37fM/bp7G
6g6jAq5MiTuLfFcfAo06FhUKFIpb+a2YH9dSus1NmgEY0MgJhRhMUyu+5F2pUNtKjWdD0Z2Isk9R
Vxd5l/I2Xk3o+oO8hXxOVf07uf/3k4plqCdPOK6tg3woHuKOVApm6pWUbO32cPLubDHuuRujg0gB
aMVb9yKBnDNm8Mfrc9n9gO20+m5VXWadwmIXr8fBoKtXZRk86Y4YUJ1OR2yk3w6bbYOrCtAdFg7F
bnZJrCos98vl1sBvhuyb5fZFmRmuJVz5NSkhxejeSS1xKdAx1wXqQDtTGUvUotWKoegmA0y0aN4h
R/huvB4ACt3stVbTbZVHPmL9dm91GNja7NzGPzMKeiw2+iOnhc9ymksa7s7DTQZhtgzUqbxnkaRY
JpsiZvti1hj+dWz0mMqWmoN8Xx2qdZ/oZQJUtXpGm/mC4QC1zqBxbhKCcgNp0fX0KP+UXqtjsJfF
ULaHPaIhPevX7bTVHOA9WHwsbJjJtxpN9TZ1vhRvaIPOWt7ho5Cca1GihneSgzw1NpaB3MDonFdj
zT6MCvmvDS+44MAgElaI5rpYw3Mesx9aLYrstk63yVhYM0xwAYp6cAhnPCxyweoyKO1xS5XSbth7
urH6cit3g4DmljIeGqctSlNF9is12YGhYEdOGmggPTX2CyH1e6+rycYgKdM2KAojGr4MYw5bpKjv
4oKNrS1bZirmBRSm+RdMAfhOMadHXfD8q9+1C8+hM4oP9BMbVRnYMdHcP2A63ZNAtuxQzOeBSjzl
0LxXjVadYdVkIQkDfmeY21Wj0ULOH6SBUcWjQU2bZto1wsn2R+S6bFLUcZTuQeAQwC6bk+ydMfZR
O6gSCt3wAxJQSMZujQY6sbiiM8jp/iKWHVEnFdi/CbGrDCju1FPnUYyAQ2/AiqOZaUFmvpXwi0NZ
8zRvyqsaqZivNgL9H0zRmRB3NaKWrck2NJL+ZlPUzziQwN9IrY3rJHOIxXXTkey5IWh63JacZBZg
DjtINDlpQ5iq4TBRVJRDvlEcNN8CM5FFts1ClvCi8KmOuHhEzr5Rcd09fhJx57Bboq1iPajO0auV
tzWav1J31Tapl21vDw2AAO0NRL7NrFdJMJlxdVDZX1tVGyBnQEQywy7/xVFQnisddIxcrMjcJHu9
qu6yNRVhH7unMmVcCNV+K2aXGHlB4XQsgN977FvW9IH89WWXLvwmDhWCwtlRoQh7MaQyA7M5BPHt
MCskEMgcn8pqX8qKUnMiSC/Xl+gIV5uI4umADh9i/bsV1a7fUt2w527dVloCzmL+YsdZE/236Ds0
DaeBGLho1n+oGs2JRBRnzoEEVM9rvh1FdTGS+ot+d+L/L/bOYzly5ty2r3JCcygAJOxAk/KGnkVX
EwS7ScJ7n09/VqJPxJF+xb2KO78T/W3UZLEKSHxm77VR3vjbyKpORNUpEOqN4SQ/Xnbr+5RGNQzB
9awxdVb3QtBzbWv5BB9w7NeVwxlg4Mg1MWKDq+xusK8bIXPCKUK9lRf2ylGSvj/rVLVQXFRSecnr
ochTluWrM4pbg3qf7G5SMUbKo47wQyRkx5yxDXZBfUWSucpZGVl1DRR6GeABku7UumhZGjQZeznK
j2tKwQR3ho2B+p1ulQ+2tJ9yFIQse1jccAP3FdzCXrzaCQ1cgZmNlWM6lDeDU295HOz0xGHnM/bp
joC9G0li8aord2nwMOk9A1xvIHETXVwhqMrUNxnZRBeB8ZZV5bXN7Oc0QgekVF48OqgeWZbJjlSQ
mBs4d7jMMi/bBbn+rfZnizBHDpzDfNOzLdBNMCu+DeeAPS09mhWlOCZu6D2YIqk+dwqZv4nBO9dJ
ejWN/EFUXAuFH31owJVWLUtts09csqwA7JrTNurISbIDHvid9PsbBPt3EyFjUdh+RGoMZAMMxNpj
YypTGhlEKBdDMiMq+AmbCVRPTxj2OolCHtkhwko/jL8QiAmWqkaBexDSTOhwI/RoIpxmPIw9scxW
nUFl1bxdZZs3VkrMGatvRodcIM7ADxGrD4nAE8qIvNmWddluvVI8V60Paht8Xlz2E55QlB5lYmdH
37HuRWlfE4dAir79pSfskMkHDJjtdOt44CPwLfoLMvKQ7S9rRlgfpygwG0R1A/njKfVvmOL4GDyl
01Jrpr6hewAeuXPZSeUs55qwfSX9Zp/YvHONy07b7X6KxLv8EU+N7WdR/WjjY1weC6s/pxgqt8vK
L4udW2kaJ13JOlul9EwjbODEjKyjakBQ0zaIRsLiqjZ2jlqyTyxvQJPFP2op6HjVa2uOzykpx53q
N+BL2WsGwfE6rpxHrpunotFWukb61rI761GJVKX/3ozyfZw4gMqE3SeEKA5hAl9hciX/ARi4oPn/
ibaOENhwDNIekFa7cIAXTus/Sb4bkxsNDWwH1QINxdwvS1E2v56XYGAG/QbGlA+4ZYxoYW5KJKQi
dasnPW9SobF1V/IovePgm3iwK61SHXM1KBOgppSMxIYztPXd4/I7O5jU5Z5deU/qUxQ6ezPqnNtZ
0OHgfEiynv5tYB2J6w/tQw9UwB+fZMj79k/K/Ic/P+F/FT25kXHRtf/4m/3vcvI/PzbEajImXP8v
AGRkXGVe4dk40KYdMg6OSRq3oNz0g8ajmfw44Co/5TzhizRse1V7BhZdQ2kuyoQbgk4OVQDlSon+
blYynwglAG7k5Ici5LNuVQEm/V9ePWB093a9zbu3PEUZsK1TBAVDxmPNjPJnMBPcCEiQVX6DKpsi
dZ2mSoo8CT6PP1p7JXAo4CasoDgBezNxfXFiqxMudwAKIq08enodH9LoXH3Xsbwnh836D2+a+As1
erla+EFN4XjAu/2/vmme66XuoEGXWezTsgoukh2lq0qiZZc7Nc8dIUPrRUy5yCPYuhxLi3GcerTQ
sNy4pe9wBmkvQ6HdhYTjLuKYRdYkJYcHJlDSZePsnHZw9waHSyjSo0fGpB9/1GyWeBlg0OwkLZIS
N4RjfJBp8whQlIdqdGzKXRgxlFZ34P/9mnH//ZoRNocGLgwPJeO/WRDCvoZshr//oOutuYuzjRZ4
ZGFHPCZyLWS/NcQotzkrdDNRBvH4vIj0NMFHGRMwvU+UmjyYg3ubgFxRu1sOv4N0OOry4dhWSCyX
gmGq58cJpUGpHiqhlV9nj3em8P0L4SB8Q4NxCxoIzh/tHOQjOyIf0IIqXO0kQjJHW5FVerjKx3Y7
uuUJky5KqmRC4ZFNpKMSZCznRYeUjJYyhVVHx8MS66hnGwlc/t6OrSOsTA/i/wC1KGMNJBgfxbTg
e79B/Zle9QDtUYj1EWmCdOHRLU9X1lUVBTnBdEuhbCb+Bh03AzDrWKPE+g8gWVP/KzKfS9IVJqYV
gTFDOO5f0zDsXhMV/GKybMlL2gwUq3uy5KeNaaHZKcY7RzqQsDqXR2ndnxynNiEpRj88kys8syuz
C19mpamrlM6qqItz5Oe3nh06BDfwj/BVvTUmzX/B/urPodQaODf7VTuAEdMM81Mf5Zcbh1e0Z7ux
jS+ER/54KQcHWCEGHzxQSRVbVGVpA42sLd3bxOqvMq+q7VwHfB7OR610nFbAbEgbongbzURYudpL
0EVEXFf9eO+707aT3Rk6kr4jsGvjQZo5F8Zon23krmkKBrVhTRLxpW8GUHmBPzT8SWEcg9HcxHl9
3zKrOwhSSyi8WoNwsFZHTY52dlONjBszPd9ytGHeKK9Kg+/WDsNODjylDFvkbKJDgW6LL3XiNxk1
kirSnCb7yfwQpBxnE1nf/KlSUi1/b1LIiUZ71Ifwp8gzfMQCTUz7tRSUIZ5fR2OD2RQ9HAF1Zyjh
VuMC0AmaG9UXh1X8jmX06JcE0UX5VbWmdNFiPavZUJR176Nvvwd6tcFejKSXbNKV9Js9Y8ibmqAb
xjbUCLIcyLEvP5QwiIp/bWkRZZqd/ljD9FgT9m3qkUOTiIY+FlTh0v+ai/A1bLLDolTtos8y7H9p
pvpaET2ED7KjwBJh5/lEu6lth5QrRUZs7GDXbrWUTjSu4Qg77iXVUPAqVZeqOCHSABNSvSWi8hsP
aJwXQsfAQCuogXvVdxSgayE9AH1hGX+I0ZCCAL64EaMOJaCzyLVfpQrZVvByzTaXO3ZPaO+t6tIb
6PlBbaHF4QVQyW5JUNJ3bS8evaB8D9Qp5Eq+ud7Vr3Ftvi83eNSAPrOL6TFKBhQAcA7Zd5gPVTIF
p7Khx28ZPIRs9GKvefPC8cEmCYKWACOuPSZ7m57c0xpKuZzyzyAiAW+6/jTV5RMhLg+z8k10rJI7
2mMfnCVtYkZanhVcwIikm8AgL15ATFja7k5jcDIYjAIk5T2cLzaOGv8wmY4AlG768JNJv6Ytl20U
nQ2j4enBzgj457lyUPgnnYjPDW+yJStEEkXxPuZyW3uKvDKyuGYz/tKnpXHukacBRwPBksYPiTke
59kjAM+EkwmyEwCVHIIdhjRGFn36VBYDzxPdx3gqoweb3vJIIk62qQKdBaA33oyz/GWns/mcSmbJ
6YBbFi+YxMTSuS9eVHMcNQD83I6JU4zeU4/gubpVx3irYCALsXlXRK25Hk0xbOnQAc5irOjJhHA6
zWb93+ewoyc1JQWjKC0Wd4DthhMizeLgtvZ2EQZ12HoA6SR8EtvJjoITqrKTgIewS7XiJCX5Wc2k
i9WkyVuTqfk+GjSELEVxzDvlivflbVRYKWmT5oPWGxVfrpLrXKZ7aUkyWZP3aq5rHt51uBvt9kcx
+je2xoyBgCVxQpImTq5L+PjyK9aGRoonVzPBYBiOuUO+dqh0IOORIy6OX8qT370SPu4wX0KKMs41
rNLllx3LoB4DMmGVE3rFWjubbnNG8jAdoOho59hN3FMjf5bftOpPll/hqGMJ2ljIbItZBaIKku2E
dysRrx8sIlfOQS+TvVeItxiIzs0UTlCkZb7Bg2yzmpr1c9iWt2R1IGcZ5V3ouskhSzID50iP3Dyr
83NGPuu6HOJqzRjRPkeD+YCIzt4vr3J5FcKFxgOU76cM0LCAn2gQP8SsVLwZmztt6LqET7PPvWFv
hnNEtEHGfgdGAdns/tqO+XZ6GZ8LXe8OVcbg3GB5uBUGOt4WheDZy19rAvmEaYfHFFYTgCeKkMAo
0dNN7bTHbPZohfC3R2JjXIORSkrdyaJlevUTnSi5eQPU6UuMSbpNerM5WwD3zrC7fteI03f5VPZn
uNwq3TkPd6Uzb9NpMI6uVbDMYUp4Hk0wtEnI2pCz+DkIvdc0HsBDBzpylgDTUe6AM6OHFALQ7fxo
d/Nd0XK7RL7xYGq0FkxM0A9qbXKYnsNCAiOPT5IX0CtffJ4Exh6R07CHKwxiDmSYnsOzxFgm25Ot
uS2TDCLhJUuUdTIbDwUKpxMC++SYlAHaY5wLzAiNtDvRFqaYTE4eJ7USY7qb5WuESHmhhohpbbpQ
0rI4uotRiG9M5VGhGYtXBaVZ0RqnRQGctjhRyrJDmaUVa8LQGau70WGxcJVdx7MuHX5CB70OgrWb
5dQqlDcDefUXIYIvVi5fluoiJ4dgw55sP4LeWIdd+z6EqB091n0oubOrCu9KJREBuvIz2CWDdiI2
mfJsF2l0NhGkHWGomu1yNzbprzkMz4s8uzCJtHIppFnXwSMyMa2NjnaHPmq3vMpFMK1GRDIgUQVk
slOdjIhcAQJ/uUnbtex91l/tZamTmpnHxxjm+yhBbpUFPrznnu6MR5TBwHsNUuRRPT4XDTnmF1T9
DWc/P0XClOJJBkx/8za9jkoarCM7p0xvLrLOr0oPq9TnjkCBjrGJVeK0abEExJggA8J6l6k5cc+Q
1UCPZw5fqRqR5pTZTRswu+kwIYqUPVxVgxHPTglzxVXf8306pM+AxQsFaKK14k8Wk4wMK311XbT9
Q0Tn7sY7N2NGkKfj3ujHi+ziQdE1yA4V0W2TjeVOb3eLZ2sRCC+ZVI1OLzqgs9+6Nc4yhJQ/ogrR
lLTMOXNBf1tP0lvFTg7wDedrQsgm97x5mLT6rtH9S2hLdpXmA90t3hBnvNgod/Ms/pF1xr3KCqrX
LunE3Mxx8A4083XwUKh0er015/qhdq1DMTsYTezD0kC7Sm3ct+49aon7MW/FboA4serc5kjQPNM0
5QckhrgJmocF8p2HM5YIh+lqeWr9aiMz8ZypgWal3DVawjxGr/3zGPUULeLGNtFN0ekPLc4X/huP
zCpJyQhAhk/rRK/TXU0CNFPjkyCWloUMLqow+B4iCEvLFQHFm1kkZSSIieqOIhoYh3KqkRpZbV3A
F67f7UFPvWNNO4bsV/AVp+NGT0acRLzo9pj3yFWsieqpCKmLHAwDopdyneX5tdW0XZtpb8s3CO0A
QQ/ngyhALCR2e1GmHYvzgdO2flO15zI/CCwqkdoON6o+b+vmOWV1jUmG2jdnaJMktPWRVsLb1Kq1
N7pP2Szuaq27jV1U0EGD0rlt/Isexohq2d86Pm+dr5OkGyd3NsE7COSZS/b2ZbQzOFLTm26ghzZd
bpBu5OMJbaDMzcz/EZpgsdZn94vhFnr+UZnA8lJ9Qs43sOBySwSGf9MpK2qsrEjgwXhpFnu6pUXU
+BK+G916Q/ilAU/Dc860+kUXwU+lSfKd0U8CrYBjBXyOKk0+jAWvFaQ9/OnI7dYw3O8z9q2cPlhd
YIzHWvgLYA92XqpUHthbZ3avcqyvB2DHH3qe/xgmZgF133ZG9Oh4Oczm6jsFJmuoAUjO5Bdfr35M
5+ZrYHIq1GucqH8rt082iS87XqKPckhBKnNZBifZVMdcmMjFyLmh0TiMGreOH1j2RtPGTUSk2Br2
oUWgFmpdMSU/y0TEQ+kQakG7dhkEbiyW7ssfa9FMzrHx7KXepzf5d8ygYLRC8B76rT5ADkVrxTug
3H5leC1gm29lnw4M9c7gy1lQqJlWG/JBgx69+lP66YXRdxE5NdPoCic1OTOBGxS7ydgpissekTjH
YYtvArLxJEaKakFobk+Dozx3rYakcajdnTKtqH5ctST2TGNETcY3SaN1jX5mLmdaBeWvT8QnEGAM
g8rhsfRHVcRTO4wg7ZRdtnIH/7IYpxYHhqEuqho0ZQG1niTU1TKAW+bWpqqaIbeCFBhx3wBUQFcK
1mak8MvVnNkai3QtuFFTBpGHnjzvfCKiZFkALP4cHZ8jUHZG/u6AlFZ1HZbpreN2N+rHxrGpe6ns
B4OMKA9Nhw/1t9vnJTwdA+3JMW4NxFiOxxYnzk7xHBU8Wl56y+HDsM+JFR4Ny7TXEN2yXeI49GMI
/zHpaneDdJ66qgjWRHGz4+kGpt7i96xO2ZQedOyagAAIhOf0a/jJSP9eM8qwpl0VIWnVY8fdWmJj
dnyKiyNWj2eeRIW/xU47ZYSMGgWNfj7S7S0vwUo4cceg/rAiolHUza1N1n07FTxdOZGSnGaxBqvP
G8UZ11IcpKMF43t+AEaNAAPXRS/94igq3V2VM0YizBqnxSA6krZs97RG3Qarp1bcLwvOpck1B3x7
wr3pNQBLPtP3Ji8/RKftwlLetSM36uK6DVz2lXY99Tvxq/eni6+106azMKgt8MBEH/EtOl8lNgjy
P90botDZkrsM8qsZOlwZ/LLKiNkDmffgtw8LpoMk7fnWtF6zkHSafBwwlqiJjx2CBHZbkm+YTZ9c
H+/BxBHazONPmQLDgu7HTVcmBIw8JDEqIY+qqVQWw8WzvDhPIlkfOdEuvlV/LCu3eeZZ53Xzh/SN
m0SXj0MuQdN6VBytD1zWCItN7Scfy9gKpyjP1aj/5QbyfkK3PZbupaunVysrtm7qXMDI3TalvfdU
/wqqLEc1hmdLcR2CUCu3uXJ5qXWzU2OW5cUv/aSmw2sYNXhZUZky8olLBOf1CseB/+fJl1TNQ9uz
PWabuVNuzOXuSsW8s+r27BUm0qX0Bagrx2RSH/0eDR2gRcCbGGY6jufllsvVRmZZaqhFUT/8ch3i
RUrEu2SwvGYWvXvHxSWSh9jWv4qe+1LTot3gcHL6ObQDNTn2XLSuuo/sQz2SvTT8pSUlUmXe5T8r
aYPURSRRjvJE9VK7CTT7edn0Lp8hUgt29QlD54ZlfqPiA112E617YdHEk0XVSKXOydR72OXQXx+n
idgbtYzXdO17sIb3LhgfGYexcEgBekWH2OH2qBhgLFeD1iian7ovlhkCYUhMwXHrq/nkftbdJ1Uz
I9pMN8vmYllgdfZn4HXPi5fIx9q80hA12sCsNpMXzgwS5Ws0aUgagmhXUA8ze+S1WgwNV4QPrlk1
8uVTRlA1mGLu+gD3AG8Og0QwBmqcMcmbUF2QFbmwlI1sPgU8BXrQo9YUD76nvL0cvEbG4dtSM8Wh
huIBtTeFEBx79cTzkHxi5QbITz0mymmTg65RfkHYEGr2pSotg9JzeZeTyHobqTu9iYHPYvEyXlxJ
zH2Y6uwlW42nWLoKqXaMoD/PVvijdn1xhD5F1nfVkOyXr2Wrra6s2KQmTX2h8f8pNCzRk+aePD75
9WIsztU5zqnP2G6fgZtfZkATqpNl3jwRCza17CTU1gX9mbPWqfbY4FbEX8Y/9djJnVphIjVj5+Xx
seTNA/bm95bmFsL1C9YHFhfMMlDUm7dpFr0v91BtGICCpwbDiltuye3Zeh0OE8WoUZY4Zyq5/L3w
YTHSesqAr9y8rvaVMaTAxeTv8ZZQZqg70xuyK4MjXdIHLydFz0LbmCewbfl1IpyZN+N1WXHIHChB
5TzP0Uv/bc8lARgWz57AvcOXcy1oqQkN5ZNvWfLWRfYj3OIa5+ND7M/YLUNo+TQ3lrurBdrjxT+p
eTxUzYonZ94WN7OCCeRuWuwq0KT4AUqLvkFdrHNMbd+p6ZQqW9iRxZu5JYxduQpVPRcrFILIsb8q
j+IiG7FFTmJSwsi4ZqmNfAq3pnYQbknEqSCROQ4YGydcterGYu1zsifr0QzZl+naPO4szM5jZRHx
U/4sggEk9uxMi24zirDbXBv4byjK84dY9hQooXPFC3NQbxkn3bvuk5TBmDRW3lqrzR8il+pYLb/V
qZdU/Ra1P/zTOhSrccq+1Axy7KkhFwc3z4/XEJYOJAeuaw9Esq3j9VF1esXot8cnKokmHR0vXi8/
QjTAJvcLaNolbDE7el42GIW6NicvuCxcixSbNc9I1L9deCDh5ppCilyntnn1Z9qljPsqLpmne6F8
mkj4WtXQi/h7Rb9lNWziVw1bzUEMjKfFapGztlm9Co36aSaEl46X5q/nY/Er/LG9vRo0jMRcFkux
ghPqoSjI4/OiH/WOqu8WiYaOTDk6WpOViJpJ55a5YXtWrWw7vSmYIEu7yHbLmF+nMSXguMm/+iy+
VZWTTCnRqG13WRLjKi64dlirvOpwN0WARzQ3xnFlyre6x4DrMuhwVCFhm5YBv0OelzOjVb70JEHQ
lOKfXOFjOQfNtGMsvuXl0uixTP9ji6eymXqX1tljlmtAWGocxqTkWwOItrYplgq63TDfKPIFYyLW
O8rhkDfdt87CQwNjsjYHDpL8B+kow93APfaGzzyFDsxShlu7GzZoyRI8IKlEjTH8dpKEWKf8upyJ
aRLz7fpkt+xDHB3Xf+ayUqIEW8pMPfKQ8tu/vRILRE9ilhVF8OSL4MROcz3WmrNRM/AFWeDFNqku
3t2CKjCUKT6amfKWNmapnBpyuX8i4WLgYMy7yrMc8LkMb1TtZbnsQ6tQ3k1jGkB0blDxuS9z3ZL7
7L0sw4RljqG1kF77wXxe4BhNNqO2TVvUnviBhpRj1IO6v2uEe4qy8pHETHKheNg4phfu2ou0eHSn
Kc6s3Ouxa/zMFgCkVMN6Wtv2c8QGfEUE0mHquAYK8oMRew/GrkwPvcK85G55q/Uw9llTfnrj9+JS
D+oUeQlBjhIs6tajSbWr+CbCqQt2n0eBxNfljyY4fIQBHR0RY/hqnQ3cRGXAGDLiHBJBzeOaMBM4
g5HRr0OI2Gr7rrtMH0l3WE1j9dpxJKvJSl4yjzGqQ01n5PqI/hAP/ywNdCfbZyH612GcrDXxH4CQ
s3i/kNAC1iWaoODtxWYap4j2HPHtSIPhOuk3iSXHOdMpAWG2W66S+qpBvayLjznOP82II4Lt3LAe
pc5Zh2TLdBFnACDt43prVQi5iDw/x2TeIKmzHnOl+MjG4a5uTMm+Jr6zPDRYjUQHlyvxVBVSvNvc
lQxntwOPlnB2rFUmmb7VTEk3OhFSi+Siczw6Tzu8cShS1kSpoFOS3y6FLdocXC+FWxQQuqiTdJm/
5zVuDNCsbINcvt6UQOk3CoRdqbNdxEORg5ZuDmlP24BDycqyd3INFhVDawyfSddCjOQlu81VmCxk
bSS5a/UkVzuxhbwTOyxAapsvqlnaj2bp22WAwkddU5W8LXCVOK1vtXJ4Vs/NGg06g/v+DKEKG7lq
4RO2Q67BbU782++yf1uO0OU8K5Jr7NAUiAotpfWW+fE+iJkPOMNUr6amuXXZve5o869aZG9J4XmM
6u/B6z+rmr26l/CZZSYlGxEj6XpyMWCK9Ka1lDiJg2ZBhVCMVytofsxfr6q7IxTh4MXjakCoIwqI
+3q4r+WNOUQKD9Ayr0G/vCPI+6xpwT43SDJQUI5c44TL1WgaD8GqUaKPMPAufkcFFggqMI/jXE2/
XKAAi6ZjlNFp9OJ3FIcM96bVMuasWPXAPPX2/uDGhwUMtSi9xnolQp4Di3BALf9SondZR6ffSJ6o
jAJAtladfi9gIXIwWS+VJD1H4q1PrO+kzV4UwEg9NnXCRNAFN19e2d4iovxa1nWo/fZzW71JlWkA
daeC7aK4DYzPlGZoIOJ93bLZjdTNB07zgkUTfD5Hr+GysWNAg8TSf4AFeB8g99tiyuCoDdG8d8Gz
ap+mifK+BMjESpJh3uAqghXVYa4kfr2V3zqpbxI9qH0vw2HTUXZiMsBMUC9sSBCy2nzuRosSvmg8
NNYKrjOE6GTYz2Eq6ncD4rf1cpGyGB3W9uCs89aAH544T32Eela9+1zc6HpYQOZddcOY8EZplXAv
HJbab+ndSu0uzoOt9NhpZk5s4xlx8X81CB8RZgsATUh04/1kpfsucd4MkyMZtemvSElqIwPGemuy
IqUOEY335NHTnuKheusMr96w3ln7TneH1gwhvEKJqS5tUkgk/H7Wyoo/lFJ6yDPQARrDTzVeL9tL
C8v6j5C1U6SxZY3a9+aXbRXFpre/AIzjKFQ4CdXZqOkoMT4/RQuPQUwutkRatoy/dpV9VklBLKQh
yeDdz71+G5USqYCgP7Ps+gStk2O0cD/VDZHkSNNMfDWqil4EcGlLpeXK+KO+Txoailz9oJGqALr+
Xjs4TV5sg8mDEmK0jwu/K5U8rmNvh26ekIbZhN3HunXrIA1vSxFxLwfarpgxTpusrNZVj3HTdC5q
Oi5L96vQmk9FtFI9I4uPFzwthzqrHxRTpIztG8nQgyEyNeNksT31n8GWkpzT4MPkJOe441x5gP58
WdiHmXr5vnYz6Zq+rVM8xK2i0UESIcNNINNtzwwxP5cpizFxckQtyFq9eSEGW2I8jZEBEqGu3sJZ
phUveXjylJinLAPBAgURDK2WyIrXTF+26ouEUjWey50rFV1P9WDL7IkZxYnQTsyk+W+h5qfqXfYq
eZtX3smtWNdJ53c+1thkkOjq+c+smEeuRYza9Kg+HmE76S5ivclxzzLA4Trk0yAGsmBnU4N77vlM
rfoJCx8PdNZ46q9NSrQJl8aqVpWVepuXiliN05f+enK56Rdakfp/z9DhUItTMi8dYAdeAedxel7C
T9QTHM9R2kHe66cEkQRZpv1MACwOXo5CbWvn9MN0DVd8yR92y8FLNhIFN5wa3gmpSm1Pje9hXd47
E341pfKUPYrrpvaelifJgMoH3JFOKc9+P6moRLhEPxyAhbnMT1YQwmzjiOpv06L/UGfN8uy3A3kn
EB5t0Yla806h2HrkOCszjH8COBjkl8Vno4JtGBfVe1c+z8K+LAQpVfQ6Ql6zwj/jwFP4QRIYZBi+
dXd6G31UmviqHq1dapVEr1V8oKqqWB42mocbFEI9kkiP9Hbyt/hUzbsWWIJKHjomxXjEJnWPRP+1
HYlDxV1/KcYn4s3wN2rOpTZNwSIx4ehKr0t9qxWWts6DVdzaL2VTj3+mcYbBMMC2cTaaofijgvz/
ROP/RDQWjgnj9/9MNL5D4RH91+YzLbvPf6Ea//mH/0M19p2/2w7gYtc0LGHbloNscPxuu3/8jaG6
BfEYtKWO9drlP8gsC/VF//E3y/+7ruuOz1/rJomsLkDf/8EaW/bffWHowuWfecLUhfH/hjUW/wo2
tkD2WsJ1hMkrtD0LAeO/soPZslStM7nmjVj9L2E762Ih1x3Iilh3zT3Kvuq00LWHha79v79f/rDT
8TQNWuFsWgX6mBvF/LCb05BbZH5Knyd71uBjS1ks03P2k+RszTw8RIr80aREOU+Rdt8rfPjyP+Po
6fkhFoPP1mQtFGklbAgBOcR2CkhE/R5f5llMdbTvwzw81j7OxHX+VMCFXeMUes1Kj0ZYPOkhsRrF
cDdVhiTpLWZ7Y9iYoe+RfUzYkrBROXX10obykutjD1E9P2qMj/2U9taZU0ZGCPo3bugV69DyHpnV
oJSJVJtCWBidAYmqc0fmT9mDbbIOnWEwf51r8Aw5WVRRUf8WaOUoFl2gGc577aVPbR2COOreMrt2
4QbVRNRkyXbwCFR2c6Pd43XHA2MHjHOgQ3Sx/+MwemsQiU2o9/kDIhCLqrv1WR/Borm1EA9uNWm/
1fl8b6fFoyHiq12hKsjG/LGo3E1BtX6Q+pOja+XO668D+c/ES5rM1cKRHQewdfUFu6gFBBudSDhb
zcRG03DheUzHaaYYZ7iSx5W/d21O5rocrNVYPJVaiXCjpF/tE4zY4ibq4B6GvKuTy2MIIRB0AkOe
o7j5qDzvEsz1s1HD+GrdFz8ywF+6jDMAJvi5c+sbAe87c1q3flR7eq3FBkdfI6fqPI6kO0PL/6o7
Ma2YpHyhlCBOhfZGBgDaimM3jr/Hsf3tCXY+ed/twpQtfbGVWLCC1j71Ybyb4KUIPQanGiAVc51j
A4wNNxzsyKFgV1pa9Y9pOj6WOin3UT/jjXqEeX2fdca3nfFpZdUlH1j3dcXMZC2yf/KQPihxzglJ
Zave7ZDwjxUBGvzQGg2Wnxm8l27PhddE13ikYnVhPO0asxM7F9VojRtkHP1f0LHJKhubeyXM0gXW
xComfInrAclo+Wy8pSZvFWocQJCWs9OH4EZM/k5dT5VeHkrdewwNVc/xUFqbMnsgIKoYtfsUDDSq
kxOuoXtzILpPYOOgtNT2YzkHK5hSX9KY7pgmoTDokvsePem+S0UEy4V/aeSPzTT3q1pPXxsjeBOF
j43E0dY94U1hjABrzHuUh5X5ZXX6g9Zj0oc8XqeGXFfEU9vCTNeWF5WK0QagunqxR+erL1sYo7mp
woKY3DfZs6dbckeE8tGX073wvBzBY1lvTBHjAh/ReTvuqm+th8KFE1pnwZ2d1Yc8TN9qvxjXfXpo
BBk1+iz2cHFvG6+7jKjaCOHNt1TFsMFMxCKFk71WXUh7u86hF0PCTEbEYsmheR4pf7MOI4UV6ttx
tokexTLa01gh6wwfOypqmenniJAl3lS9gPvlpaxAsmqmfC4+8th6IB6NhVgT/7Ly6agP+TZom+fA
SX7x65hxgnPwNM2n3OL1HquYFZMgzi+uwyem90O/H4cSOYf6eVqbyFGkvSM3aYoUx8rrtW2LTT4z
kkiL5L4lT3gT1j9Jpx1C/67wm0vX6E8+ic/rzuCeHhLx0Ee3WcOUMc7aR2KjXkcLllEbUOuRFDpq
I7LkklSQYn5y+33GU4LLK7kOwksYDDs/LdNtpv/UtaE2ncljefYTLmaTHOKN243fxCyjLSAS17tv
s5hxD+vSKhufOtHgYi66i1EiNbdmCjpfFtE2gmxHQK26r4JnENK/W1E+6dVwRc6NQkEWd5apBs6a
v+cn33iu9RCxQRxJRN+6ff6pTc0LsZZYSK2XMqtPrSU9hrkQzwDbDpn+FPAQcIeZfTyJ6iRxWXHy
M4UFBnm505h3b/uQp0mHEo7AGki5/sZFSrcyREpiEraW8k6jJeMHZLTcFy86X9702Hig5qbLErri
kG6boGcCsPYZFHJW9NFD4tm/5WzBKYo8vkgc3/qQzrbkJuVrKQvkN9K6iwfrHGbFIU2styDWv90A
uoUaDUbS6nGguTeBOex8ssfdGaYj+8CHmC3JpDdbC0Ujr6mCpzWtBzP7JK1Q18MnSFDZOu9uhDhO
oPMshBq8ZwTB9ZWNaMY/QTpXRlRIEcVjNmTfYSJuwe81O3+YPj0x6Wji2FUTKh2ru2uSNYNC2IBG
FH1LW26H0WZa0QXRKvGbzUjmmtCuCJkYaLf+oaar68JxYGBY9GvqlTvGnr+HQhZrlZiFWPFXZ4av
6LKeQg8dwIAmv+trweoMQlzr6u9F0NEHiohZkTcfJ8I31wotZ9bNzaSlDzO27Bbvte1yyBca5GVn
3Ou2fDJyPKV1MoBtwiDrTHzd1LoFFQcHFc7qmDgHLIi72iZyFI3SWl3tvolRvvUCwZZs3oWT+YE1
goD0VvzKRfM4jCHO6mTv5++FInnO07c/dVstd2+zUbxUhv1cTNgf3an/SNyg20sPb6/8b/bOY7lu
Jdu2X4QKeNPd3tGKRlQHIUoUvEt4fP0bmTx1to6i6t24/dtBAKDbhM1ca84xLWbYLjg+rX1skCvK
R8OxC2D9+fF6miiwVuYjqtizH3RoyUi4MlEHBcK9N0wgTSbf5JdPQRPs2jr7bo+oBFwg8/XChain
FgiV4tySlr7xnJrn3URybuU1+6qE3sEcdkRtynUzUDASYYdLeVli/GzNV2ckKE532F/rXLklpooL
QwoaxzpvN64Qyxb7qCQPt7ZPrm6fBpcPXCfLczAVZzHazPCDt8QYSEBb3J9xZu5drwEiOGrvgY3Z
uHbuMFMExzGzbjpkfOC68m/d6Oj7qkZD2lr7AaDTWtczfTdGpITbQWmeEyqalCkqaSd4cmtucbdo
vlt2+lTOPHKEaD4sGjU7v3m2Mj3YpmSNrco8x//OeIjoKW4H65luAbE5tf8CUtCp/WcKwPHa8sJX
Yu3irROLN6D/d7Nbqbb8o1uEH2UpqEMGDJ888B1ifnU7n0wcO1wnABA7aCp0saZ3q64xD0b6bW29
LxW8ljF/MoLaWnlvxe1gW4wFDPQJAnwsPZP2ybdt2v6F/orqmufXwJUQ6hFyM34E4PbrVNOrswzc
v0NHIbkbT7aNCqvvx2FVucW6sIYvhl//AGxBGgrdQP9nC9Ng3RJXnLVoRMirJRap2EDKeg4DqeaL
9XvC/igNoGQi0xfoWueOSAjtjZZN5orO8Z0Jr9DOj72eMD7KojdqnO8pXvcmWyg0kT9sprdGqN94
swuto9DPVktzqkVzvVRciCY8GDeeXuYy6LjImi+Lb30rNfeMolcmk+Zf+ty9VAb/YzsRHJRoiFLH
+7GKXp1qIoEJj5XTWDx3kZ3w+NswY33SKJEzj7W3IqC/XSbTVyddQh5e9T0S2ZJ/pY/RSArafGAl
gxjgL9wPaGh7hIJOnv0sDYO6w3KKiJSn4DD/SKG/6hEGYeHJXtW8QKN2zozINbtAbYgIVN7nzRg+
JS2iLvr69SqMkxtEBGQ+xo5F+/ihsiJ7ncLNW81x/ohmgL/dRfwBqjurbAi/R3b85PoLw5SSeo5D
aBttxeo1MyS6Ezp4az+mWmPSxou/T/741YuHn3PffZgLMBqtegexL9vDHKs4TB97DTxn3hcnEQz7
we6ghIX9o2EiEXDGiyHCs2s6kBoi8a2PWjy0joAjss+qdd2m6SFNvK9mWpzDpvkVd7xioSh/G02g
zCBZu4kB/WJmDwYkULLA/B9xRyIa8NIbQ8/uAoOOsRe77x1i2LCELkK5ihfetOY9XvW6T7SjwIfl
Fkff1Uw0Cw2v//4LzNR3C6Ur415/zwN3KrA3GDTkiFBg/I/MkpyD6QcPHBg2DpqTh7GGrRKN65Iw
+RCN+hbYOHW3rHkYqTKtLWrNh9jIGDI/T3b5hEyX1z9pFagW8E6iSR4D0gqox6G8xJNgMlLuHSyG
znTEu04KYW/eLUSYE/l6Z9awBWmCHVHDMAlq3XXiF7vB7C9NNX4xBaHj2lAd+gVHkB78sKP5kZqT
cxB9cz+PxotekyldpxcNiy23LjeYjyHRpXmRY9lalhERj2Yeh4R7iijVn3NrPGRkE4gJtkC20MYq
eUI1wYtphKjBWx9xREKQne7Zd8JK1llnvGRevHV9Z9+Ew7QaxuKQerCSwifMZVjEczmqtdEGuCkv
QPoMjpbc9K2Id6Rg92skFwdr5hkF749C/Fs4Gt2xLyJEkjCE4ydNJ2629Lpu1VKBO7nFhZQZpAEF
YAg7fvEhSVajd1tzXCNSDboq/+hNfW80w6U0X21z+Eji8Ge0jF8Dz3knF/ElshlvBz6tCP3err1f
9FQfaGFPGy+p91NMCk/LCCkOKmdtOD9SszyiwL+I5G4yeF9GYbX3gV3SctobVn9oTAYLU5GXAODm
apu4NFoj2GRtAylWCsoz6XwKdHwyi5d/JzqRGEZUL8z44rdY3NlZi9Kl5jUfSFRZkj2aC3G6wQzN
3rd3ffRE/xZI7vYHVq3iNNmJh+LPxuiFt0ItMlVmUKtph8jGdUHBqs2ioH1ec61PhPwVh7IeUenO
yyfXdJCViCC6i5NmPHa04bZBXf9UP5dPEeo90USboDMpYaidlfzzZQgO0XER1l/3TbXZ71NtimfI
zCBr5AfzZdFjQCNIuMwMYV03xXeFQFWLkTutF2U7bEo3hRXVjKgDFrTV6zn2260mo9yiIKGkEOvR
t2GsdVoMkj8L2r3Y0e39oiCtbubfjf0w7ZbPYgyZlUdnJO9bFmhybyZwLcaj3yryrIptk/+X47TR
Rpd5bp3cp9ZqA9Ilz0R2BsVUnJzYBAzKRRvIKLoA51jGuESuykWloV3LtD0YYtww+Zgt2C/4f/NW
s5ftb6vquz1ylxbuWpCwn6tLDve8dJOD+ntT204yn5Bh3esymZ9H7vMoJTJIwckhdslDqo5K1vHO
b3Fb/3b81bFWZ0d93+floLbVwpJIjraPD40dbOBSPaoTn+BFIm/nbxCw2qkWgk4zN3y+bNShUB/S
HATHp4uAopkd5Y7Zad67CW8/WUCfxxd3yLBsNRt6dRA6XHWUQMruGFkou4AhbjpzfuQBW55suShS
19svSCkw2EmsMHOgQ7S0PRKTjKyVP//wb59BrSLhR2xqxubnd36evSSGnw901NxMkvlLU538QKFV
B5eU8ukxzzOMIPI0TZT7MMVc7xrf9EhkUgfvzyNoNfEtHGpfW1AYxKUBKciPv2l9oUOZ535QC26R
k+n5Je+4f19AlT7cF2IcduqzDGFzl7uLvqt1hzjctuBGl6mG6v9Uv0L9pFr7r/uCvl7QMYKNUFfC
kBIyk1WhdGkUJxOt9cGmU6H+Q3X5yG9wm4VvsBkWkxZ8UFcwCprxgOoez0ezLT3KUqEv77T/+nfd
Kj+GOMGQAUF3Un9b/Un1aUF7+gzdGBpWLpLDvxnP6kpSm9d9lWdv5RPJMRdvCwdv3MVefu9FGhfi
9fK73q2/XaKfq+qb0K6Nh0DWQeTBVrvaLnb22gs2w93nWS2bqMVcJY7XO/x6Sal9ajOSV6E+wKbq
Mg4T3hD1NVtd7Oo7rj//5yWottVZU2ufP6O2P1f/+Lra/GPf52VbNy6+DPUlgASUjoHwRHWL39A8
GHAO1vqAyEH9n2bg9CupUTdnc5e2qOycltmQvKZH1/S2rndXLt2Dl8LoqfyLmTMMBFWN+eCBiODD
KJB7DYBgqDU+lMWZpnGPY9PsqBFlujhYmr6pG60/aDOGKrWoggoXlSFty2rbI+ADqZgekRsGRIPR
WGgQtTbEVEEbvqK+/z+vln5Y70Yfi2ReL8fcfZrtND6PchEmI28BtR2abuUit2Av1jRxSIS+H61p
jHaB40YoKvlCFEm5LbHTbsETGjFJcVKLQL42rpvXfXSbOcTqy5+r6ku+uuyv3///+fr1NydYKojT
MtPpokSc1x//7dd9rnry4/y29/NP/7bj+gGvv+U/7bv+dfVVcvq+lSGKgL2F8fOPL15//vPPIcPl
afv3IVJriyijXZ10z5+/7npw/vi+3z7q9dd0lMCQeTKXUt+t/nzKxWXk+ltc5g2Dxp661W+rRKY3
J1TewaEPHQxEYD5UD0Yly6qF2qfW1BfUZotAoA91GD7ktzJ++mfg7Kx2Ig2m5DhF0fYzYjaW71g+
DA9/9VpR2+jwXCxrEYNQ9dxX0a1qEagLQIXHBgimd5VlPKjOjKPY9yqsVecFt3UQI6yEerYtKTUN
1yNbQ44d/LFJT9NnT6dRQ4guG1D+Z/6W+TIdobKNY32rGjqRfB/pPeKGpHQPnoT853aYcrwiszqp
bb0sZSQTm3MgvhX0DvBSDxwuedOqNUYS+zFeBJVKXMSJviS4BqBT4qHX7VVaw+kspUsSEkh7qv9e
+2OfELrHLBT9QdvQweqM8a/FGFXi9LkvxR6cFRWaKnulvmGwA3sfN4wl5flMKPOc1JrBgflcU/sS
dG70aQ2AlXNaHlvRMvpVMbbTgtb9s/2mtl1hvkDNCreqvaa6bZ+Bto1MNrh230g8y9bMrqkYy3Gd
ygVWa+pM/7GPEMKWwmDzI1Wv988O3Oe6OtFDSU2t84GpytOpTvG1I+eqV9HnthxCuAtDr7JrDqoZ
l+gVgii1Ohd0RHgmy5DdBPlVAslBnUFbG4DCXc+o2pmWFbVZxqq9pnMElli0e5enPL3+5mTLcxsO
FgkSajua03TXECCsgpvzoavGc12l3XF230IdXmwg05qvi/+0jwoMgJbW2McGGsRZ6/9adCVlgNaz
wH3+vW9uou6UklXNFCW0NyKqu9OSvFtRgD2rn0nZboevjrFwD6rzFKnMYbXa8wgJzSiGXdRyrV/P
hDox17MTC4NJqjcTsSyHKteFJx9O183Pm7Jzqy0ZIB/qNKgT9J9OFcmBvPQqsz5ElLvUSandYGfX
hbtXd9rnKVJ3np8OUJfmkZZITAT2ICvqszcfsrDMAbebBHXI0fnRIcvDYhRKMyGrf4R0ErajPE6R
xPTmvjuQ0iG3P1ehXAxrPWb+rA6hLo/j5/GWa2rTsAfmjgkNMHm3JKnpb9vMf1UPSHXvBPMULIR7
ScyRXBiVmxxdFPZERtCadgsfIDdnf23KJ0MMbGSt5x6QD93MDuBtt/QvKTSrry7ySRGCTidTqX5R
11Jj1w18aRbXTbWm9jmaRuOBAYS60mJ5GDT5O5Re4P+kFf+DtMJAU4AK4b9LK47V+A9JxV8/8G9J
hf4vw/E8w/ZpSZHk+5ecAqWFa5sAu3CN0pJ1nd/kFNa/HEohdIwsH2wahdmrnEL/F2ScwPF1GGQ2
WdHu/05OEcgc6N+gYXpgWY6NBMSCvgM5zLL+KaeYiw5vnpf4p8bKXokXWVGqgzYCGaFvoNZDgX/x
zTm5+Fp7aZOlhSdAv8mbze+YCkDcNHO+D2vImekyXGpEDM08HsnyaLPkOQGO3tf5r5l3/AG8/c/J
+9ZhiTijSl/386AdvCwxnyx92U7cJedaF5dkmPXbfnwOhZ4dCyymEBDzJxNo0AOpBheccyf0gOUp
iZJk7ZbaSEhJGJyo33/BUAf5r/MsWrVyyuBfIkF1SQzT0akz6NI9k3AntGm1CyjylUdes+ElxzKD
kJrn7ivYL/2uMunz5la+rcmQunU8Y5O6NH3D2rYemtL98NycLJWYWpTTwfEVziUJuulo++0z1nGQ
8TkDfjImY/DGoMFsez70Y/cGghNpZi82w0gjxRnDfVga03OmoSezbJx8ffFuBdSt2+SAexBoVEhM
ndF3R9/KG4QWxGKFyGD3hFJiTR+IZEOGiprTO/pNjXRCkybW+m5ccK1Q6G+CKQFWBhQDcehZ1N6y
8UfTXFX1vJxFZuEMOM5dtJlQx+0n5wCiu6UcGKNoqEFIxvM7uC7zgoZe33qo+LHt0vAcemM/4aCa
RPnNFu0zYnCU96G9Z2xV7I3Q+dmURb9uc7c9UaqEH2rOVKkHj6LxmLnHKrvvWmGeetcat8by2BcG
jVEc20TWrND7pPs88c5WvDWJ2VvTX4R4TgmIsDb7l2WVZyscuzOiyks6acGFNISd+5J1ZbRfgukm
x3QFMSJ+t8dm2AhT542cmacucm5tpyp2pZNMh6T6AFkJ1SLSsx08a0alaf/G5BmSzTKTMIHS2Sgx
zpimcR4bnXGPF+Xb1BIy8zYHE4kQcJdQDBwG9J2Vk249hCkIrcOfhpuMBwuRKSVlzEdZMiebzkg6
gNHeg1MOEYExtNydyEFa4A7fSmq4h9zubjKYRueQIbVVjd2x0Kqj40XBeaFUOBMRysjqtZrv4PlE
D256QGa0MWLBgIULjMqVLRtLXx3NWs4S9zBoZngszPoBhpklw3iGS2r8ssWU38RaH9LpjXXGTLRf
W4gktWczBDXGEk+LPm1SoZ8LgPNHENLlpuuS194lB8POMPfG0HQuevVDm1qBxLt4i+aODrZPeckU
VgyNYG1SmL0FmHrBeJ9uoqQJuermN8svUM8y9lxrjnY3FrbHrQ3HnIjNNNaPha8Ts2l/KXO7JNWE
grGPNfJQBi6mViSvdDKkKKPzdgaxD0EGLryjf3JwumZHVMh7iZ1gT4xhBN0gj/ZBmn3tEGGG3nAb
TU6/nr8leUKzqGTmGPuPYuTBZcwzNfMGgSNoN8KIQK6HXDVp+Q2PR3IY02haxQUSBtPMt3qFHNhc
ftkhTeisOEfJsMXIi3/X0T98N+JFj9rWDOtwg2LoMKXFDz43qTOZd6wrXI1l04otsBqyIqrqTLea
Qvc8bSoYrvsueZtcC5NSq23bQiIGF3876WDoeWij6erwDucVSW+dRAi39bx+FAh/iC3qIYu4U3ar
PUaN9LmVBLDU+Z3dUqzqHffHEMdAFow02oZuU+7gajmrOevNI6Nd1HI5WWNuek+C37ANZMikPUb7
siOpuiAxHeqIf0jtOzcQuPczxn1DFQF/C7OUMWe8C6hHke7xtV5EtuNF1ayLlMwTZO9o+ZdLa2LO
yaFrb7X5Jwg2suVwRiBgjXaFjVOe9tk3d+L6sSf+S9hKWGYX77X4ABKZ77NSLEfRFYRsgi5KqvkS
JBa8jaT8UU3BBWNUdpvhgGY+02kbxEUxdsljQjrMoZLNcVtUASwQ05MGtXrXax8wPIgPn+IGO5Yu
Ntb4kXljAGM3wFmfWNEL79xdNyX3iwiSDR58sUnn+ZKmMc+ksni3Xe1Z08OzMbYbmA8LoFWsC502
vOLr3pL8TqZDGp5yYYCbCcxznLfRl6AYHhuUWrtlsgRhTk62HdAUoB6kv4Xx9MscSkQJyXMbr9WJ
FsBJ9DJb9Eb6tIO6SwYBQgaS/IiQmvdhaxe3uteVSG3QTNgtubmRR8J9ZS/3YSa6bdADrQlbLh9H
t8i09eb7zCgqLnbBvZEuxKcgIAkjLzj5WJkR/xDbMNUodQBpENLbQDW2AVLuIb0c4G4RWdcftRkJ
PIaFZQOQjDiKGC980KbdidxZ9O8OSmW3hpTuFuYGagK+oZF3gj8R9QXJwpcZytrQPOs6rno/auOt
J/0v7Yw/otdNrnATnGa3cNzEgl7HGar8lmQAHr5htxtdcZP0hF64kX22hBBrimYXt+U2caYqvSMF
bO8SPrTUwXgytXZDekt2JiY8QtpyIE8Qv5HWGdspYFbGm53R+Vju7XrCX1tXGiHUaApTehagNbq1
W8UPVBbKTUsYeqY1zdnrikMgO10M6tOtD3EW1gw6+lyjy1UaXLlp3R0J2dnkCVPsCQoIFl069LHp
3/S1baLV0pJaO8SWBSQ7iZ5Cj+Bj3vDN3g2JYRrjiQDAHuATor7ccY2LEzYlLYHUucGKZXPqd02t
TdLroZOr4hz7rHK27igG+SmLuzZhGBBkoDaafRTl2hc/iaOj3uH70DRSmoh5zi99O++Z20SgAWd9
TRQJlhRZSVLVXz/P0/5Lt3ABRLVJ8d5DDEdQlyDdeXYglwOPDmP0aELOP3rh/zS7WUPXdIwIuT+p
vWrNbufm5MEB8Qjs2Obt8GUCAnAiLIjIgcojdJLgxFNtEqThxFQ2Cy6zEwzAbymskVVa0nK0KJsK
HmIHvdMPjt7PJ7VY8t7Y0rr5nkkOZuQMP7QlRNak2kMwTTjbpJMjEySTsXCW/hDCp3Qno97YMYJH
tFPIbvoMbZXp1/sOtQLMDbtD0Z8hLCArBdqnlnX06LV5a3Tde8cYHCd4hXpdfkgmaILbEWM+WCr7
ROEdMcyQ6SurfRaFuwujVj9FmngOsy7DtU3ZzHd8Kj1Be0nJ6durraimkrsM2i6Vk8hZThPVminr
Lmrtuihshlw1CRG9LOmoRfv32mxa2jGJJCUxOcfIok5V8GiFego8DY7LwPMEJLlBrSxL12XqRtvK
AYvRMX7dGbZUMfBxR8/y93EWHVxVwJK1KiwvyJXHjlKWWlULN4o9WqXuq+p/qJ7PUEtxWChv+4kI
opVQBbNA4BEQpdiruv9n7VyttjaHN5O8IXW96carMRjNUVW7PxuLajV32gzQbuNv1GlVyYu+01Oe
+VyqHQY0wcXV8TWY01skgzy5PqvPNE21qRYqTFPI4pMNX8I1wVHRHyfoQM6KLVmnUdVztSmoUOh1
22yvuzLqVCvSlBhnydm6Ogxwnjgs6li1pgNXKQl35lMpuoX+lLBP4QKxzl9ALeM5pOQtF61a+L8I
noVbgYCV9xlqpSxijlKVDdC/gXwtBjuHED/m6boIRDYSteFBNA+WZ1LYtVONpxAXprzmEu7PRkNo
K0sYauEPntjqbvuR68uor5exQbbYegcsxeIUyjKTWvjXNejYoGYW095OWvfWyWqKWkiHpbH1SWhi
4Mizr28bnuowaeErL+Sd9rehEBEGMvzDhPyIx8Ab55364iBvdqvBjorAgcwZVX/pczREelUwIJdP
D1c+IoT8a2rNmP2aiqfcHrroJfHpDqiTos6FOlEDONSdW3pfWiw0mJ1kpa2hPuQlhrv/vED/ef22
I4ajuk2n9fXC9gJmWajzzb5B6q8uZAKguLJs9BgHwYDAVweE9/jvxyuYaipFRdqDIsb5ff0v1ZqN
t/R03cdjuyQwKz6S8rypB6n/1q2f1C5p8E6lfUBo/GAwI/Zs4iodUzD2ttAeUJV9a6MI0ufgbrsu
3c1z9ayVPUA8vzTwpi9E1vg4xDkrfouTKR/nrwIV4xZ2AwbnMk94jwcWQrGOLPe/F+DjDPDCyblF
FgmTpaeYROubEDPdQ0hjJs7jEPvxpg9uGthmhG3fC5e5mxbzord7inkUfjXTPdrIhiosRo29441J
3o6NwsjLGLzLyBmgOTfTAKK//IHF/AWAA3IKDannOCavhf6SxtkMZaL+Gg3lV5qz7jq1uAWMIr0V
dBYO0BsedIFhs0l341Rckgi3aKGb+D8H67VvmXkKRu8ImdodcnU0QhCJd1HeH8ZwZujjDU9pbdbn
SOAHsEb/EOXxc2PM3kYOVHU7A8GYJd7R0Hm/giU49r5XovaAWjNP90EBOZ7UqTWFiLP/TmonBVWS
webeHx8dsCjj7A+n1rZRJv+YCF5ZHgkMTkj1wybWFBl87+mdCQlpfJp2qyHYXSF+RjViM1v38Uxi
Wm1WbuhF1Bww1vviSxo5ZB3fz372M5yThUSrWIr04KH2DFa0WSeTrM8uvjP568kjKzKtH324uXKq
Z4YlaUQuJtuqu8+8gnHCZOHxLvJtOBY3fdXQJkyHG316CT16eqjDbmYGGZ0Q3BIGQFF07DFj5o2H
sl3Kfg1L9uxTxlV+lhyXrio2iKzs7HvrDE+Qn74NHIQlxuDVj2RzBa7zBUHhyS/0xyYnu9KarW0t
lh+ZyZx6SAPMc2P7YIceJjqXTksemNjxkpd+onE/mM/kwKLbD6DIFs6HEJYAvdIcezNGmdX290U9
bONqt9iwQoOUkDrwbklXonML4o00q5FgdGnSfNs6OFb62F4bTeJtSQPgQOrtY1Fr7mo+mCnelLJL
3pGYPabBbK2nzL3JZ3qMfoZdO1TAmFNXzOfM7mEwg0UZ7OlH2Ru3cQETW3iS9P8WAMlcm9xHyB6c
o25liEEb/z6XYWt6fotkf1wxJt0Lt/9aVcUjn3JlSJxuZKT+voyZeGFK3034izYzGeNUSuhykqKU
eVBENU5DNN5POa7pKdvqBwPQnRRmertkFKheh3lNWKS3torgnlyWr2QhnzwHfUPYtl9FFIersc2O
HcbudeH7ZPIIWmPdlA1nM2lIY1m0N1Fm4BgBux20Y8+kB4qctwt9l8ltM3zXzZ6Hn9ZvHRM7X7fw
OHAlYMTLu/u+9f11qG3iTOSrOGKsrOXJ2S2NJ+hSgIkbYrrjFHMjhGLMwgOaKIHjY6IsJ7CcnPu2
nYFGRZiTJSfK7qa1GLHp+gORgmn5K2+cZD249Vef9LN1TVJsZRgf3Ry0pNoNtzVDLFreIQ4RKXpB
Juito6HZjDbapCx5nLN4PvfFQG7tsLeyiRoR4eTk5CFr9TztlEKzuOhmdEFKghJ21NP7ukdOHwhr
3zreY4CLA5W3OWw8C+1sPsF3m91fjCyirdUD5eUe9czIOE3Fy9wmD8yLl4thJ5cqQLKmuf0vqw8Q
ejUUJIT1fcIUuV+E/lYmabVdFvvcY2ADDqChcoWq3ls/bcwN24Wo0i3oZWToZESTSpQAtXUw4Ewh
WkV7ga1rp/hmUn53TUbUClDdc5LM921JNbbIrGGvd7ZxYgD7wluDOJWQQuAMjzoamap544Ue4mOQ
Lu+ubpU3JsIKtGrElXc5wToBIYI5pgEI9g5G+OEw0OM8FkghqTKQxBz6v4CXTqjCDGfdakm/Sb0E
1b5jbGOn/or7yb7wWANbxtl0IvGLsgeKxwlAs53VBz0Mv5DU2p+Ilf0V53hVlLepEB8xVZRVM/7y
YQAhsb0Q8IH8zs4fkngAqzKQbukU+qUT/R2xJD95xVxaHmS7gi6hm3Rf+8H/4JWOK31Ct46I62QU
+jFNf2YOUNtx6ceLC4prShmT9YTrma3fUr1CWQHoI+eVxo2EnQPVMQUveP5ZheUrGAD9Q7mt/ODe
GMDSOBpPGUa1ycoCycZj0AdgsWjvXi+cTT371lp3ydUTyaPInOLWLVFGE3pNPnA/euAnZJ7m/Scj
DOfQRrOl+wMVcX9ThROcOvubmDxo1UM/7qvCOejLh/C55Qsj2AUVkGXL6BzUc3BfuwGzL/Xz9dj2
J4A9b5XelOul2wQNtu5hLO+spZ1ht4buKiqSZWtNGIGWZIIObN3Z/ZKsBiBeWoZjvUJVj8zUfWzT
2luNfpYeSIq1rGa8gHZ8jwPnBvovL1y7qEmbfCJEjazMNPMolvJAi/rhnq7muhf1YUxCOljFdDtH
g31jcVUny7hfQH1ebGtE8D+b/Y4c5IKY56nNz+gRmf27+ISMvIGegOw6cbZF16KVJUkJlefKdozH
iEs/N3ZW7gGoG39kVvZU9Tdt6UMIopOwyfsYgmlvMmeCqICqlwocGtjS7/YJSRv387CfjEU/USYr
V4MeYD5B/r1JhPuAkeA+LuZ+k9uvaAx4EsnOs1p4QBaarAwPRlk/2TzYxs3ozThtOnLsUopDdR9V
W2rBMuwh3M7oOes8+lVMYX2mpajvccUQ/d0jeGzAWWtWfsNrbp3FfQCE2HFX+VR+SYf3pDuHZuOQ
mUQopVeHzjq0rGdBVh9slnRNnsH3AFvEil6EOMz58IbB7Z1x09aI8m96NoKYzP2HMCV+FUncWiQP
FvbUbeuNP6fYPlKpvGiFjyDLg64Q2t8dZ0avWtYuE+XjoqPbTDqUtLb3WDUlocttt3Gs9B1a0/tC
xWNTd1rHs4ipZs9V5/vajZmQpddJv8rUVxGWFu6tHPErBQJG7xraPiOPoT5HUNdnYMmUTB+thjRU
0ZADDwioM4Jj6FbjzsxTovAWWUoaCxx5ZrXtsahTzLSOrgXKOXeAq02le4rJD/KMuNkWfoqyogiw
0yRVfdflABszPDXMBmC/DPjpJ5E1lxjbY6YXNSzPuN0lzvdyGMqNDri67sJNwHks6tjc9S5xqbUe
fB+hu6ZQUxsZ6WEva25xAPGyYN4b88VrbseFogXZcE9F7gnmVzPsDtl072DpIJSS3XS1rfrBppx6
vaC7RlOl6ghFkvaoRtm+LpIa/53p8KTXSu80zQahgTjCyHnV443q2xP3257QfjBnQ8hQx0kK6Jo/
VE7lAz2RaceAh78gd10XwziiUvUIZECs3p9SwLrtYbBFf9JTQs6KN59SxrbOg/7kezmTzLkfTmVX
Yn0t/QUEfwIr3quyiIpAFI2nnq7DaZQLPsBlgea4V/vJskhNez4mhTuerH4aqeQwEFxmx4Apjbxk
aggCFB2dEbXpuV1A0gYkB9UBV53yWG+KGn8TtaQmSY+0u5DtlwuaM1keUeIRJRS6LvJOJybSXIxP
kYItrdxTaD0aXc5ILcmfnNEUO2cKR2BsLABFT6dlIP4KmM8hlBPnNMW8EsuFWrvuq/Txvhtt2mae
QVFezsARUQ/A9Q3sNmr7urMUMbSrnFQ/mRieL91WwCk9aBjCpewu5u0eSiyOk/YrbPKceFkpakqc
MGGTppTaUocEK7pbCPbrgytp50rHo9ZsuanW5Hc0pt8dLKzvm7azgWDF977lpSen6wGnWn3qn3QT
F0LqEvHGgM08ERRknmq5NuCWOXp0PofWN05hNsLEc6A57TyR3al98N35NvlVY7IBYOABo/XTfxiW
NW1JAGA0ocUGLArQ8FnzrjbUbrtD9ptxxjq91E9qIf5e+2OTAW+7zWpkperzaYB0uWRh3iwtUqnK
+lyo3XPXhUfsZn27OAUS9zjb1zkuHztmM5cfVn3ijEHCGhKAgX+Lz2jPi3Fy5UJtqoULjnfTiMes
5k1c5JwmjyxoeVR++xByE0uDV5ADz+dQX5m5EJKQIXM8Zs4W1JHdiLtgmGuS1OqIOdeqavTXAoPA
asFKRjy3cFfpxMQLLgs9Dis8gPGxRG3fLkUAdreipK3h9IRE1V0M00nxyqXfsyl/Zwy0zq15XAGP
cTdGlXw4TvlcERsZZnO5jitwG0um93R6IOosGYdrIhKQYT5zCY3m4ZC0xdagULGzZsKlmdF0hHnt
M1zSG6HFm186rnh72S8hYWSmiM4UfQV7jiIxnitj+NCklM8dQI9EqcZRwDVMp5Qrd/BOkSSJe4P+
RdNwUjUuqPb/E40wc+zm/0E0YtpmgJbiv4tG7jKsr1XxD+HIXz/0b+GI/S/bMgzPMS1DyjSkduNv
FocFccN1PUAd3PlIRP5mcVie/ApxtK5vKIkIuhJoDhLTYVn/YuDOQ9XlD8mf9f834hHT0P/IEGMH
XA+TZGs+hmHx5/4pHhED8L3JpYWv0bXPK3r4I0MPz2POmYfxyygw1U+Ltq5x+2167UvmGxbTdmNi
VkmKQ9GN5xnOyLqER0pVjpiHpiMKK7XtIzxg7aTbvGVt+1QKqdigcRmPZXLurT3ie3BZQ2ivR9G9
Tw0BWUtLj5SR8NqiU2XPBoqGANSZiztoYQJ9aom/2qSxRNpUrneqXeeldopsLUAYy2eGyyNyIopE
rl0X/4+9M9tOnNm29BOphvrmFiEBBtylm3TeaNjptPpeoe7p6wvlPuV9/mrGqbqui2QAJm2MISLW
WvObUzH9GcOiG6imveV4iiyX7RvqQjoY29UWe2POu3Ef1kr+4mERddMs8b8u4p4wlKiLmGNaCE23
m3SECr/AztL/fvD2he0ilf9ju7Z9l+3aUtH286wq0KAUMdb4SjAzIzeV+LBVLcrzdoFBPSzsGtks
XvhTLWwPXi9Xvu3aQFgFaJeP7RPu/poznIhP8bN1Lc5u6SEs9zzlQdBKCevoYhK6uh97pOouuTvn
74sMxNZH4u76Sx7BR0fpaO1HDyJat2jBpXZ6gRtbg/62tC1MEHrkKhUmJjscLe/1yf1tN0gqx3ad
Aursn8Va0kJIm19YK2Y7DEYfoinr9jiCu/WO5ue5ryt7R09jz5n0TbiJbI5QybS4bWvevB6hUi+G
S02LHN7Zm3OrX+NB167zRIrfLh9oHnixrYZZlx3VZMnxsYOO1XtG+43QkouyfGF4V11Hpt97ns11
6rHjcsxzlxniEi0iyAb9I54wd0xnjMUqVdVplnJT6zhjGlZtXJuOWTCWD1CcxfhjAemZc2/BXFd4
AVEaCmYEVnIFuuHdOaxFOBXEPE+mQX56Vd6aCSEfdJxoYUxUVDi0E1xrdUT5mq1Ck31YfVdN4p1O
MhxWEubFsHHfn2YMrefauqikWh7Y+1+2r3kcs+A41aCUdcn2ADuz3RPjpYPGr35d3MW4avJZD33y
gk6E2j1F8ym/tsoLOy3vFt1y6Fyvz3acdYcBThHNQLVeuolfa7JTXg+rAHRVfjvrEIfrwt48aWTx
WIu42gJvWr830UdjmOqEvd3/p/um7q1L8tt0iBEm5El5VnRPPS5KF+qYRkOawij0/HBmAvLqduf3
RcUgSmEOumMBHHxLngw1k5+cDct5u6XPHaprtSJDcXVAIwnlkZRL0HYPqxU/zylkIe8NnagVMlrr
jhMkH5bWsO+LWNsbctyYNoUS5vF4a+TejC3q2tB87My93qa0MOzK1E7ufJ/Lo16TuUSAueWvbaqF
0gni1MMib+Ps/gJA21UkNvsOd0b6I02x+r+Jlh1vcBViYC0vpuLdtPjLkYlHoqs87+NmwWsxgrvl
ZPxtd3ldi9MBKtSgM3DpY0kAUpSWGGlDGMpkA/urdVwGXZvjk+zJsQ/OR2hd7ew3mT90VeXI8R9z
x+2+mfCiLC8sIno4HPSRa+2JeDqWA1QbXbkVQ9C+pQ3lvRudV+DpJ8sT+SzXMn7X0o7Z+vZKisnE
uxQYkvq6uyF3YA8TCp7kOdiiWBzn2cawF6zwbZl5Y/vEAiGBhfH08frVfWeTWzMFYz4nZ26D2ton
Owq3IUu/nTpp1B+NFDcJKz6mFYbswkvCUrGXcMyGZ2Nd7JsW9jPUa3j9iBc9HVFblcqEGSNuvGAv
ahWwVfJnHAxvP6U2QPpiePjlryTV00Mb2yS0UuUTm2DvlMKMisriwK/sNmbH3liC7epGQn0Td1Pr
7gw3VWq8FdQEWwa4w+0N8M2C9XX9OKhYem9A14YQ2lbKdrWBhZGQm1eBJsuLOG+X2HTuU1nAKLKe
MZlNoVbvZpzyjQWGQP+tO44aWPSTQ/pAD1R50U079QYlPH10vOr+xLJ0bQmLQaUua1WHQpRPauU5
eIlqieEnrv2VulkXbI/Ev5EGfeNx3pWPxghp2dOqJ68kE4FDwPcR9WB6tIwh7JZTiwMCZeHEwILl
MHAX5ADKar7qxePUziN6WbQF37/7dnP8i+qt8XXpE/fvyyA7eroarcftRdkuNrDNmu1LoS8fU4V9
7prZBko+g8ZZo3MwXz0VBiVlwkB4EPPOmz6Xb1BMqPfrsjrIBzwRIA5g4koCxw0mxI4BOahosGEV
JXHVXSYCmQ54qyY7gY0gUq5Mo0kOAZraFHcQsU7KRDLTuvlGhfSbrRSMg1OAOiY/1IEFQpRNHHgZ
ZW0zOwL6c9xvcVTbxYolPPyUxDgc4mMCz7czJPgJzZVtsF1mTFPzlCAHm72g6RoS4JlU21K88H2x
3dev4kFltBVuy9t2sY22v2+qcskrU+ZysFQMd+qYvVU0x+3TH6tUzQxNWAi2C9ezPOz4HGxBzeGS
xeDOWG5g4yEL6e1i0AS4XR/9XYPKlSU9wQykqkjJIZTqDlpgDQZT/bX93G293Z7LP26uEbhPZTO4
lWU+01cN85RTlGOQyP4vY9bd4rW36H+jt1SZ/XKBmSjlb8krUquxedGctj3oA45VnL8wq1GSs24q
+7Vq5iOGOUpkE+BQyXdmYqJv0Ec+S9tn8y9ebGLmiY8C9dPG4xENopykKeWYaKE+4TOB0TMBJkFK
7y7sHZ2FGQX0Gaen/LDNhzfCtWTkwkjvf8CufyfHEljY7tPKYy+EcdpEEd//a7uWRWZzcsZfhqSk
YDMtBpasdfLWJgbZRCLfN/9eM+z8ZNDDFK0da8F2H30amMztdWwsux7PWVsfQHStg8FvXOl0P8ys
UC/Z6KwXS3insYH5j51yCdKu+kMaLXW/Ymg0SmBXsLZ+wBT/X1KP7VomRR9VypR1t13d7vx+zP/q
PqefJx90Ove/H7xdKyunO8LrS+N90Cd58Y//v923Dea3a2JuFV9RkABuH72mKdPpbrvadsyafHdm
7q7XJfU0C7qYa9Kq1OI4y27V9xb6fXO7Nq7ScXb78nZ722a/b5YYQpXjutwMc5fuKk2d8T1my9Hl
5tONCxjGdnuSnyPLRJBZ9hMzMMmObBeuOiO9cwfhHsd28iejEZftYsYrbc/AlXXJTvt9ozXzLgIn
ZkeWjTh08Ig8SEzqj7hpRYcl7onZOJoLAJndxPPqb1dnT5JHhaKhXvnHl/7tUejRJjWYS5749qgq
EGrdnFYCH5CAywW43zh5eW27Cejc/+srTW6vhDDKL1G1tNgJyKurpHAxsq/L43aVVD0+rt/fRe9R
PTXOPBbnWLLLdStxV21DbP9+83+/5/tbRpKe3L7jdt/c6y6JJjikc/c/HpVgGsB4U37l79Xtp/99
IttDt9tp6/Co7fbfn/j9rdSsalEh20N1dhykbv/4/t/P4u/T/v7y93f/L9xXl+fMadVuDCmETium
qT31aIo9i27vW5JXjfWoTssTsg8yLODo9rPW3pq4dUPtY3E+rtVLlmKJVnvNC00zDJ+91Qrx/TER
0Tv3fT43PymFvziivw8OTfE10el0rUoV1joP12oz9kud4V7aJ8+zVSGgzvLoxkaoY+IDuCsjRJ19
z3AM5fMQDvXwZNQpO40LnbCyo9AQGp/WCVcjQafLRkKKlhbByOic4yo7K0mKIk/HAgWceAzNmSpg
En1YKGx8DKiHacmDlvOpPw+ZzEYasD3oCdQdu6Y4EGD0J7KTlI8vjljED7zpw4yloP3TRdfK2IO8
ygXmyuy6cJk1IsZwBx/DsZ4FB20CK1ZbMU6OsBnPrfUx73OIKWkNz9yI9EbB0pe+Je5Q3SbJ57R8
FF50yAwy7cZMGcO4Sl4BJJgDG8nJbClIq3q+iQ3jYAzNndbExOvE0jA/Fp92RAQWc9GDHtGRwKYH
nQaVm+iGVxwIP1ERdrZsYJQLeyv/FRHh8pjPUUhUntUxZOibUmH0ZwdJYXzkUfHg0Zp4GcsPVaAR
58iFSzVWIR1n3bYjGyBV71uINdBRg4CfhUlDMVVUHKYghtT+tXpo4c3K60ElCsRBBRlbmTH3PlX2
Ye6wY8QJEMdOsOmuML0DyqB3de0TZiLxSz972TlXcryGTDHsG8rHoNLGAzmY9ORLK5g7swiZSqAi
Mdx3/Hy1m4yd2sezbQ3VJH1aZ+05cvSIE4mC+RoH0BKur2IefJiH6GZSMQhKmtk4TjEBbVNnHoyi
PmEAbD6mpvsDMdcthjhU7zExjBj7wdNmB9RgpA/oSuDRzmC+GhWH1PYOyoSJXVyKCyPz6FMZ+wv/
cEiTapp+6mqfnGA16E3CvtaEZTKFgUVGus9q7D8JcLixVvXOgyo/5fHQ3ahOdlHHZbnzFgVySClu
mxZLKVKQA03D+cls7MPYtnRgix6l+8KbU6xIsXX8loSHr2BGfFlMhHqP/HNDVl3VmU9T86qYLsvq
WNPGbVCFm65vlTEO6NVgXd21hhYaEyzvoCkxABqNQzuSoOQb2aIimdCiQ2XlP1vD+rB669HErvJn
gylTwxLlLyNyPrclkHaa1+6grxPaHfWa9ubiOzNeCqZedzwK3Vshx/PdfFsTJmyLwZ9y7cGGH7hf
qi/Y4R/10ttnVlaa0wlr35NzaVUvf+zIgmjj2aSBpXyumvZCpE1YJMnRaxjt2jTt/TK2h0OOgy51
fs/gd+w/o6RA92t6PywHeVx7FszRD6ZZ13SIWwY4gkQKHN4nTFyQH1TWzUpXi2OeC2WJiXaJ2Wdf
4Jw2ReIPh9xMivynfcTihBCwD4YiO6TCIbes925KN5lDMJrbNtKGwI7zXzgYsAd4M1puROmY0qGO
bzmEDvR99KbqwjyJXstoZNxooyK2imMyqT8ah3ieAvVt4lheMLTmOVcxZiUGzsB8nqAFJ+8/p8Hr
DxFrlK8upQhIaz425kwVPfS3Fb5g8WjYjAzxGnWJ2iGSw8Neae/q6ifz5rO1MH7Vp/R9ZaptumA0
kpnFj1WLwsobr5HevRidRatfXapwGXmh9ZdxLL6atE93rtc50Am44Cm8fZt32hT8TqPKq6Plbx6a
JKaxT1rCCKOvczxHndiv16Q4ZNKGLTGN8kdpu6HneXtX08Q9yS69ASPb18XjuGhEQJpYlk0xVBqk
SB0ie9o3qNODRFubIJ3fRTz9ml00K+v0PMTFDf0rPOb64oeXjs/KgnFIqefB3CfnRZnvKt3+GKtw
KFhqCGm+8UbbCFoQGoTc7n5Wv6akUfeTNn65WnXME3gtOMcRixjefilCA1qZ660mXyACfQjgYdyY
zLi0ubkJKI4xLLaiTbVvjArvF85H+1mkH80UuEXdkmY8HqYcWEG0CCVjSk+yuffFgaHmtTBUNzA8
4hOa1GyJHtFkyDsmgOlP/OIr0nZNBsj9+CFw1yHzpeFzkSfMcDTwALB6/dfotLofNSgc6EM1Nf6Z
tjBv4z4NIpWZtkqCOGMS3x7AJrzSzv1VSd5M67qWEc7M2Euh5U0PZiTeTCO/qamGw26yzsK27Vut
InxWrStUbviXMrm/pd/shlmJ1W4ce8iDaQ/v0qV5aJktsgtj1jSYIUIbI0C39lonGZ492WAHo61X
+4RD4w6n1WaX4v1hp7UFOkGPJJnfTd1UAZbkEa146RJ0ooWi/9Hr+9iiDQVCAdrA+LZUXuxcP/fv
RCs+m6vyPpBhwUgVjENjbnqiXL1dokrnWJDcGaN2NROtOljNXVlp94hRhn3lMcQflTlYvaEm7DjW
TovJYpxEbShG43lo8csVCfsyDYRHUzGeCYgzd3naqA9NXIlDV2UGbR7l0ayx3SnJ5RmRkPtiIDc4
qc0R4c680xMPCdXQ3+cdN9Ad8YZYL6lKphJpd0ipdL90nNMSQ58jqzMxVHDOShUnp7puLJw8ihBx
ihcV+R0nvwE0xnlu8o58+OTeSdv+jAf0B9ERUJIdKDU6NaY8Oi7Y9AKTzA0IZs93kUYiA7Efv7Vk
fhIrr6OStS3JyR3mK0ib6Uvil+G1nGBH/VGzjBsrzm5X5Ie6YgyBmuBVh1CJwWdGpOlYfSBJqUOr
7Sa07yhjvX7cGZb7HmWk7Hg6R0DD6+/UpUMBRpTVaDiHzB0RbtTxH2oOuvhkCnuvnVI9ek087lCg
LbSEm3s1vZmq+jARa3SjZzKURMWDMteNsBETyl4aggmfuk5TWOFIH53wDCSJLVZ9XVueKPZ+1DoJ
IlOqBRPy2hJ7cVZz75rIMmQtHy2qTtTq415zSZpajOZBS1XtTJLnrqmUM/wP9oodLm2qQ9TIurbN
gzd29JpdEs9iQlSJa0bx19ZnWuIJzlCcbh0qQuWn4tCB66m9/NxcUHHmQJzFUt3HqefcLZheD7X3
i+UIcSmH+bBBSxIUZJvejl1+7lT1xvPYwVMtntlpqzkg6osJzBQ4i0VWpr48NuSj3zuGWhLSBsZF
D5x06pTEMY/O5NG0cWXQxBFAOIirsj7LsDXHQjAl2JP2qgAxy8zPFLKZgANBlidHq91UqPPdNE9B
PqH5t9eDjs4hsAtxaiY18WvspI4GSwMLoqc+TMN8SfIW6z/XOtkmvd1i8gKOSYpvjTniElJnSqu/
zc2EzFe+7a4eaVB6DhmXikpA4Dik+yw1u9OkddnBsNEqDkVDcOC8twvD9Ac9tUM0MuRDax/CLptw
LViVU3Rve2BGmBOAODtKvtIeabYWluyvHCOjo1U2j4b9w/E07SnqpI5j6kPwdzzdgQnb9q0faZyL
QX8xdQ73nmM8lLH12hj9ngbeA+LjkrqvGgL0VsDDPclOar0+klNOilxpKGRZdfslQVCExyCK+UYc
i/k8ilyAPsJ5m/MjeSdYECEH2jvzjSOSzDdL/X5g0OkPKuaMlbsALk/ECmH+5ysRdJhKuqRLnp9P
IHkwGRVycNwxd5PSYz3JZE5rUMY5DQTQwlwM91U8vhN8IthtpqF4WspuhgEqP40KnLvElJN6DIGg
luLbWLf6Tdv+0ZNywIM3Ipg1F0Tdese6s0nIIJOLzJO6wfyyJewJ3XRQ4JtHlYNJC0lrzBavhc1P
LmoLX60e1f9k3KmCTWs28wCX2gwQWMOUOBW/BGu/bwicX5LcfuuGTLDguRhPmoTzduLdnoenXHgP
ZktXvV3pMWgYAkdr0PWI8Y1lfl+AGtmmvdcR2nKnOigGmtbeibWhXEuWknf2FNBIOzv4rfJJRWHV
0wAqXZIJOkX+luixrewuag7OiB8TwOlNfR7T9MNKUTaMZK3tLP0FR5mvbmVXsmYrtOPxD+qL2zKX
f0C7OfE3o2wzK9xkuyWcvPrZbdk/ltJ7zVft0DjjH1HOzzocWh2bB4717xFy3VPscViG6n1U+woW
eX7KswhTSWW4GSxxgKVe9uTUWKi6iC3iA1njkLgfjflao1KqIylHc971NSp3zRR7wdqQTpnGDJrj
zfc/rrULRGHDiLJFP440IzvEe3vNkcmv5bMKSiDgc3b8yYz9Uix31C6SdVXOA2dSVmGPdo06iJe1
MupbqhQ9j9D3rbxkzRJhX9yZBEYPv5nbfiVilV+i8RjrvLVt85lV4rNleBY2pXHQxrjlg5Hou8Fj
1Y4s8sjXOb6MysgmGuP8zGQd/3pGC54Ffau0L3asjuE+U2KSYzjeSxLBnKIOw1IGekX6qa7JunNK
661e/H7BWrTKe2fvpR9OZ9H04z3ZO+Svzoyrd+no0B9Z070C2I3mv/5KVvKlkmQ5JulCPPig++2Y
nUDOeQLqWB3hyQXOQ/iTKz9FLM3EHOeWM8KrMRg/On28NyrlwdXSOy/jr1QCMeyyciL4Zz20A/sT
hXwrjNlP0+Q5diKc1XHnNeLcpY8zYNGrJFTISXzv6TVeNiWJeFShnAAk10d8ETrowaTDzKq24Iwy
kwKJ1+GCMSCndzFXvCARW6RJRvhUW6gVY2Y3yYKXrboQoJcSFHLJ6TCklszucKZ3o+3fXAG9tyJ1
TxusUYope1m090TX3uIyI3+xt1C7LuzO5Dalo9bfImR0CiwEMOC76lh5nBsQ2dkknAw5BfSjeqb7
RDoChorHolfb2xGizRTiOV2s6NpN0k2GfVjXP2qBiCsXowgVyniuTY9LA70+qGow5vmX1zGfVlr1
hox2kgwNQIHEAV/3jGnhNwJVLQdihxcolkKpa2Dux7lWnsX05SV0vW3tebLIGCxc95diPTuOzS5n
jCVnPucYFVSLzIl2jmAFcGJ+fkf4pc/w65Q0zq3VqAiOCFO6VMvIgzipthnhlHqe+nPdpL7Ws4Ko
4Mel298nCkPBNjdZHrJ7T5KrQv2Awu/wcwD5bjRWPp5zYriI2JiZaxxHO0+9yhqVbL+I8Fz0TbbN
rzSr86vAxXFnq1qYKbrux3DUfmO3WIe79ym6v0ABKhCkAuAN4T3nffc1lPWX1JRYZXo3omDcUalE
0qGoTV+SyXP3eooFUFpwOld+Iu/1cPOylquT/jaL8t4qwTbatTN3JefOcTUQVbfGVe2V535BATjb
JJCN0jjjpYwQFlMKsBjjAq0NyW+FgLawxZyH6h7QvXli07wazfrgxLw9y8CQfyctzzx/Gg1+R0wp
/bHVO87RvFtUaSHtpHoQE4GAJPnRmLS3OitQeiN/MexTkxGUlBjOj4QG9M41r0jZM5xopbVJck8/
DnfdKb93LManyCzafnqyl+wpHUlendMHspJP6dDcDn0Zdt2tletvNb9ChMmE0/5uMAeOJ+W+t0hh
M0gMS0EMqtUJZWG6inrHB5cDbazdGXn8rkfG86oLjVADcRDkBGSJ0wHTAuWV0vNeeXYJTmgs9ToK
xG5diq04aZcpmeb2L3MdH3T+WkYESshxMDF/EJv51JozhtFvDBWMggMiVanvZCOOryXvmM6sat+1
uv2wekGqdr9Wx/lll8DDvMSqVn6J3vtlCPFRVR9TD0xUMeAo1eiZMdIDtJpf2tWXzpMt1uYrTvIf
hVU/4Re64q7kEcZaOR8e7+dDn2PtwQF7t6YsSVm75DtjqN+LrDt1ID5g4r5rFjQK5pO5VKQtNj8s
Kzt3vfrqaP2PySlDACsPQiB6cOeVzvLYfeVu/uDFL5Mp7vReIUEmw728+N2oTJU6RzkXigiRjDi+
Gidm2I0Ijq3ea/a61r6iVW/W9C0f+j9lfGv0wChN02i8PO611gmKEcldRKxMqxhXZ7S+LK3syfGR
zSrduB1HvfaZodFF4qRNRtngpDfR8GqY/TGJfyL6U07lsDwoEaWgo6JASx/X9P8HbP35Lwn6dFeG
Yf3vBX23fz669z7/z4K+v//pPwR91n8zoDxMy/QsW/2fw7UsxyIM0tUAr3WkdP8RriWlfobuquRy
STMo49/CtdT/GwGfpjv/EPCprmmplmYanqMatsVT+88CvgJLJHWJEvy1EddLtKaNuus2APkeqWw3
/x/v2xzh/poz/p+/TWcmSlhjgIjURjPKLNx+/t/pzvY/CTTICN5MzaUpTx19diJt63PhrbgN6NOh
ddlwh6l7SqaX2q31ExpzJ6CbR/CApr2V+KIzraJHZBXgSVX3SvaeA/LVoBAx34VQqgBIhUE/EQg2
vSeVBXQ1RiwaveYpcpOfDfOVXUe+8EB7YxAJvctW3GO8g19B7cboEOsFz7bxWmTjCxqDU1F09tXL
Ohy1ODPdNJNz0o1OCZMIFypG3AEO+pRLS6zu4/LF8ez3aWInNKM52qPQ9psFlaKlUivluvJW2tQh
5eBpkuJDyGx8aoONYSrtRH7OThBbxJCGtHD6V1dPcVknanCJyHXEnVpHY0j0JgFhK1Y+eDn6mdZb
+z50MiTQWY6ZzNBUL3oWH3vbEiesD7/g7Mx9PFU/cpW+hRCeAKgtytCiFenOFexy8RLzhwoc94aG
nr6vJXw7V+BcGo6Fu8ZSGGhN1W01Ft7Om1Gap3NxqBaay5MXji5SEzNjHIEw6wIM8OLFdATplLXB
2D1Vtv05xJ5K6rU6XJcUKHaqi/sukQFqQ7iWGOZ1BlVQpv2ga2qFptkceqd8WPHIH+u2900FK+8q
xkoDcw3A1c5JkOn1ZM8oVzczTkabe+yCxu8xbSHIZt4H5LD/yoB599HUkJRhv6iTUYfoOGwOnkzM
hAO/k5ANT923VzgFMDuGhlfpdcssFxO2O288EpJbPwc0mQFO6MG/j5JAqSSLEjEv6iSdoqm/a0mr
ZNa7IumVQnIszER2iyRbXMm4mJJ20ST3IgBgBknCNJKJqSQd40pOhin5HcgKMzIQGkeyNOVgnESK
5TdyxDqI7fqlqp3mKPRG9unGKUTbdrLBc3owHVPyOjrgDlyKu4uT2tcl02NY+GEYc3fTtAgobAfy
B9k8J3VJA5W2ClOtJ7dlvHI4L5SjZmfC56kme611Poqu/EhaQYg4sNcIcJQBHqmSQErwLZFEki3Z
JMV8rySr5PTAYKOOuc9knahpPrNxjgJjeEDto9N4q9FSQj5pIFA6KFQOEqVq8wem62/J3HZHK+cQ
0wzVuys5KsiJnQJY5UrCSkjWSpHUVTacFe9j1pofcn2F+DE9/mgmk87q6klua5AAl1RMKpLpqiTd
NUTpl50TEiEUWa5lh1qSYClImGKjPJwSOdsITGE86aBjnWTIFJV4AOlX+/fCUWJCV15TSZ5lIGgZ
KFpOVNSedAqysfoV03Oiy25s/ZBJgs3J6XebwNKarZ6JXIerifEZocXDsWnO951k4SpxJYX+aSjF
74xPl6msIQuAAUCnUAQZAHUlIrtzqwTGmr5aK706+qnSuoF5xQKOR2nQ7dObmMMeSUbweqAteByB
8PG7fK4b0wfcN2+Un94eRWvS7p3v24JmuxNjKOGUBEU4+fOiNORsOVCDkG7X2HE/mIdPl846MrZC
bUtoLNNU97FO3QJaHwpxAke0JJdo0R6RnGI2IiWiQlwCRVKMNJSXh1SSjRGII4UedUrl23r2Znrj
DXba4ILKQnlExB+CTyhIs0Ez50ZhLxlKbf3TgFTakq1Ex10FOrhlA3bZi2u3BFnbMQ0BUoXjRIaT
lNY99abQOsdHwgjkPQnqeUl1GuCdGphnK3lPV5KfHQiokCzo2lCb6iaznCJKU47lMKMN8GiF7Zdk
SbG7gt0xsP5ziOkjMIGaF1gRchGhXKKG+poMe0PyqQugqvxozZJcxfVnCfLsUwdpjUBbuxWHQM0G
sha18qedxp8sSNwLD+sJ7VIn9WdTT3dsBpcuRluSSYY2Aab1Nqq2vniSsu2mr1RSt5XEb230MEM0
sVUOXwvCZjRzyVM29M0RP6p9rWHfP9jDVzbD9SoAvrgHmZcU5LcC/QVWp/0oaWDiKHiXS0JYARVe
JTNcAQ9PkiLuwYkzsOJS8sWaJI2FRI4le0zQKNaqc1JfE9qV06w/dstyIY1LSFFcdRmjEOAMsTZQ
sybp5kpyzoMknjPQZxcEGiM+BS0iVLQFHm2tcNKLJKZt6ppliq4DstLebfggT3sjt+agHmac6cs/
Xlr1e7oanB3gsTHbOHsIqoLKnd8wU1cPEfB2BMRtSpo7dsRXI/luXYLekvheQb+XEgtMSHA2IMek
CHAkI54Di5Nx5YQu+HgjOfJIEuUDaDnf8tBK1pyxZHafSv6cMdgll0T6KJKz2mCT0EpanbC8mIjq
Aw9Od3bbLmd3eJwQG/g1Rg2jZN5LSb+rkoNvJRGfgsYLycg3wPIt0Lxn0vCa7OZnufH0gPUegH0v
SXu026hPJH1PTNBxlDw+7T6QC0Yfakd/3eyg9nPJ7yP93ee9VuxdPL58m4UNqPicSuo/lfy/lQY6
T5gm8XjPORJLvjlJ915FJLEhMzB6jA8Hd34nfo1aVnoMjJgNxDdomJwjvnuUUJgR6FlG9HjviDNn
BXuHR1/DZs88s9GMYd/O+CAUAGga/gqnDiAuUuz8gtEyppju3TLoDBUgOfa0fAMHPedelMRgmLSg
cCgDnyN/aRkY/PT8sXYj3QOq6mavLszTChnbxuuXYarS/hFC+iwYtUtMjGNBYjbIKhYtuW0tOtiI
BMg7NhSEC05ZEzKKWwkV5U7Qt/DVGXp8NMo/zmLklNWCtQipT/pZ8ZdsV33hfFVOJwdzJyn1Z9o5
R8jmnc4IXYsZpaXofIwUPVjaxTpM9GH8JsbAIsuREfBzvUl29pa+DVVCGwmUq4r9ANFXW7P6oPR4
iJltggbX1rrDmCWPFU5FF4s4S/J8ODDQdrmOGRY3S0HfQ0WiE8teXDV+On3+uWbqR0/dGyVz4TP3
lj0q8atN8BvE8MS66TJMGRf29wCE+Flp0uxoV+V87SLjiaFxQ074Ao2nYaI6fpqzFygDcV8s6j15
hlx0S0J0mg7dkdZnAuJ/63hv3nlOGpRo2w92ozyVpds8QMelOGy6LRlzZtWhufHca1unaDs0NnIm
R4zF3AofIyMWl96ZQzujadX2CFyLNqXEXlYff4HyDuHTdLAcGifLlJR+Rx8hjFdlfFJm666mL5IX
SXzUDBPxPXKZXcWRR43qMCFplQVxSG+zGmdLRBzEy0sIEnENVtBYpTCXpMOWI36lWYNcOqsIqsLg
s7moWYxUKW//oK9oGYQZ7Xm7JvTpzrBU7aQryBSZkhsEuOE5NSXEd8X19KosuI1OOai8JazbxOGD
baXDcckW4i2l2iNzi+qQqaMScEi/nXF7kGAnx3bAox2VY3PUa0QHShxdF01g1jk2VjgBK2YoAI9s
FJeud4Zzga/MsY/WhyUboyO2i0D/KvyxQ1MwZ6xwMyBQKUZm715q5qcoa9WX0jXuMw3YSVsGeoEx
DqyZEywa/cxFNc6imbNrG7nXkoVEaPWlr1f1njhj39CW5CIM+21IifRSzSg65nP91Parey6b9odF
54OUe+eol4+96q73K2qVoF3LNnSrkgBdr64OqW7jC4SrYzjhoIU7rPJDLZkARVQWYYXHB3iw9jpA
W3By23VjOd1OelXfVdMljpD3ry6H081Qq5RM7zol/7r4x31uXvxOY04ckYrdVuOObIuxiFAmbDr7
7V6V/OGyZj1rJFi8iaLVokIc9n2beFS8vXVZP+ig4WO5EL9SxV/o+yjXNgH9dlFv8ntj1M9xa7yn
gyFwLJa+W5stl+eV8qp0nPp7e2jfY5SDwV9nLOwHsadiryVEOtlvFlnbF7aLFAkr/UlBdh5ekmcW
ctxQ0cI4cwkatrliYSCX/cvGbSxjN8DX5XUL0tnEyt8XkxTpbjcXRXloTVLcRM98UsT05/87e+ex
LDeSbdlfeVbj9jJowAdvEhqhruQlLycwqoTWGl/fC86qZD6WdVX3vCdIIBg3MgTgcD9n77V/EbTU
a2oM7CxA3J/cLfWQ2gzN6k4ZIvEzr0e9GsAx6rRqV+mh1Z604lNpaPNRKbWVMpu5VkAyyqo9bWS4
+BSmcwX8V66an2YatavsAfUavk1/8UEp6Vl4YD/o2skh7AsR3eqbkT12uyYSAIEQMyBKWRnuRbF6
iurVu1IGNmnYfdSj5/unoFesEmjnmtZ2ZOxTRO9NoEm89+jmf1lpaG8u+j4Wm5U2c1ZwuV+YOQyJ
pAFZk/upZwT/qdxWmu2y6lEwzvizw2C1Oq3QP+W7SVXChjpW/D/mJ7SQBaii1T/TrWkOas9q0v5k
uz2YgpFEhz8ZgFnTWfsOCN6wPhUwbdfl0TlebR/q5FN7MSkTnKBTMW/1JCN7YT3bQuY6AF3WT6+o
cFJWtCddsgTi9RMrDFwv7QncR56RSaTD4V9Bj2qjwGzVinKjMIsgEFiAemhZkD7TLmYNXHywlZlH
iai9Fc6mKHrqsLCqZj+Z/XcI5x0SJcq5nRkyh10jNRIVy/Bzdz2eowSKssx1rE5EPEiV6fDLdfPL
hLMIGmV2U8ji2ucsw5W9Rlv6K4u44KfVRLBk2EdB/ilC4ExLZP0E6gOpz0JXutTTc60Qc/NPEv+q
BmeYqM7IYIujgxhVuTvc1bjfxPBST56VMJQYz7Y16tmmn/GvJuUKAlg3KRfKrikTss+VDnvdcE2j
plz3ZjI9aSz/eawe1NSDqL9HMuNYI//5dw7JpEg51+OuN/Lmk9r99dcLQjC/1X5M1cRnqy08Fz93
LXpVjOI9c5P1QdwPwSZvYsb5X88cWmiVyMCo9q8b9cRh4j5M9YacB41TwsAEVNlOflJHmtQ4idbH
pdl8qvsOPOR61GDv1fdaiPJ2XCqIOaJAxQBjCaw1fjT1HHvd++3QQW4kHUaV0WORuvn18qbZil1q
VenP71Z9rWgV2rP6qtUGGXL3l8PfnhKB7ToNa6K8Ik0o5oRZEie6F2FDcgsFT5bZVv6A6Gq1RSHm
18IQocxPPoxiT6pdGrs3RHAOkceP5WwPvreGxwXK3ifX6AtP7VLGrXdApclbL5+E+jX79Uf7y65S
oMORPblxNBwJ/2CQ5BbOliRt65SCblehEiaG/X0lNDxVOEZ+vX11GK+AUbWnNlFVvy9jj35stURi
0SnPgM8Z/X8dB+OsHWmIHn9+nD8ZOAXj5zQgr6NM3ODTg0OgnqE2dosSCwlVgUxkZoVHCl+0ji9c
QOhW1O4kiEGmpt1tFfYkX42ByToMq8MpbFiBKjRKtwZB64OvOCVqY3LXZ2yy4JaMurgDo/79JFxP
Ryfs/3FO2tTfDvpoPf7l/Fa7mHxAuI6Ot1WHlQlQItP1y1+ep85srdPvOpj0w19OfvWcX/+PWq9W
UxHEc/UYJF2up2JiBou8+R9vUP1J62CE2k6OW208bVzQvq+ZhsnqDEI5RGrRuvfbofoHGHLu/0cs
/N91ZEzd0f99R2b8r/eySf/2Xz9fz//+33+DpbD+0T86Mq7+d8/WDbRDlk6J3XN/5XO48u+uo1ka
ojdL5z8G//TPjoz9d40wAltxFkzPcY0/EQuW9ndLStOWOiJUGxGH/f/UoeGd/TWdw/JoCFmuDfxB
syUcWO1/9mf0wanR9YWlP2th9jBQ33kOqD0CJN2M3Olw6gas9aTFbC34w3aA+Sod2F++tMefYSD/
VfT5I3FVXfvff9N/ywhR78KTusbXxHfxL5iHodXEUqPy9YtMIsizgxckG7dlmPW7zYr8gL7q1jju
dkDvgm9NIF+kzAQi5xjZ2DAtA5T0v39LBvkrv38xlmYZhqu5K2jD++2LaYRpuJWHpMHAbrVJ0RCh
3Fv0bZa53/Mu0R6ziTzXsu2Ophl+tcDubyHiw1+BzoMA+5lQYXffFyNWEtsOeAGgna5c0m2hrUtB
jVyRyqzxw5RduF8ryrsSZxtW4tNIeu5ZhNOHf/+JdLAcv38iW3M52+D90gO0fmNp1EJrJ26Oha/J
hZRrd4L3GpUNCrKA4CBpnYygWTvak3HSK4tAL0ZqE2J5V13px7zGpWug2fY+BgY60P/w3jjV/+W9
4QgxrbVE7rnr+V59+/IcF+F6uvwviGFJM3pu7lOzew5GZzeaWuaXmjMfQ42ieitpH8xm/W7LnqHf
ptxrjDXJgBGhR0G6POTiIdTm//i+/uXEpN6oabwrMB4aP9T6nf7lfSWaILC2bdZCml93BaRMjc6c
LaCJV3px7WhWIdhCKaYXCYkw41uVj+VKXqa5Zy/6LR+i/3Bi2uvP9Jc8HYshhFaqZ9iSZi0C3t86
qmQua0sYTMPJxHRwsCnuX3Ci0jQBqyazuHnJghsq3fCJmjxJ8joJH9TStsCj40NOVM0GSMB0L1Dy
oAkV/W6YMswbZuiTPKZ9bMg2cFkE3xYzWzaZh1rJTi2EIZN+dQYCT3rrUOhJc9Onh8SzbX8SCMYR
yi0wG8We8GuTNfSMQGlFeAo5HfClX63WBUFbtb5tlu9RB5poInh6kyU6C5L2bo60Lcuyme/MBPB6
/xGjxUbq7PS7yaVU41poh7ueFh9ZEbC7KBVtRtiIu9nwXv/9mWhY/3qduLaO7EvnumcmSBX/f/7m
RS69EDE9At4RZpKRl3czDC51IeXFIKXFB4dF3nftDY9TQCujsJYLCsDiMYmKR4EsFPO/SHeFLsIL
guUfTe7OB4RkAFr772OEQHGa6+CSol26RIH7raqpWQLglHy/xg6h37hzXFG9B92qpwPalk1Geyxx
eZ5Hw3pMPeOVvOfBj1pXu4uGjdpLZRieO6d/HKRTb82I1kAr9OhBbbJIknHvlf7I3HTfO+XFbYtn
fsb+nnXTdGo7W38drGJ+ioKHicXrY9Hl+lFDbPlK0u6WUmeEMK+qkWJpYs/Js+wIRnYM4Ap2lydH
VqeI/XUk98y/6wOzmsKvisS3rCW9dbJKAYV+nXvsBtOkhzcagRrQvj6DOowi2kHmysVN0dho0lM0
txawzXCXXAmW766Ox7vv6iy+6TFmIgI+nvLk4yza/sStDZOAvsyXohn0O7Jdgw7O3XG1R8+uSRCo
oO/pSHauY1Q3PiE97hmdNVrYstJ9buzJrtPyYTOiE7/oHrZGPIXttY/lNunw74rImmi+Vocs701c
gsHKAKT/V3pn9Rs5TFO3dWTqO3ot3cE0tXc7kjqweCy+02jb16QrfTMXdwoDxd4VWGq4q/qyduMn
t6OARYfjSvx7/BSIIX7SEjxTgDjpEZX1UYhaf+khrzAye3SqJuugG054tSs+Y+0V832EALqDoDfR
Cpmvhpu41gaH2ZN0QOGVJsTYvuo+A0MBPTFh4JmhrW/hzxBxY0/n2fXGrTlzl0cUmu+9gexfaAXJ
1Vo3LWW5UzBG93RxAzRlXbSixBhmvek5wWN6FgQ3PkzAYw7JQOLv0qO7KhCS+0NkLo9lgRER1Okm
jpPYr+f+y2oufOxzMT0OXf5GG/yy9J15gkVpPltaLR7i0WK+wZFpaa/FMvEl66V8mGf4ARVGLjtb
/D5Ew6820GFjX3oZiIX1MTDhhCaue6nN5+joUNNZ5TGW+KPLCDUdc6NcruopplxpS15h7WUee4fc
1Qaq5IQfNesmyxfP5yLBi7EezjWDKfFD081qnKN6yKLlgiJDP7MsZkUnvehoGGn4khaRSynDoigE
SuBZbTS0GRH1ZFKLeEbkaQjWvW7NXri5rek8qk1HBeA8W/M3dZQDbb3z8XDX6IzN7UDDPY6yF7WZ
huDdW1zsXwzawEG7KSANUtM3LuWaJsMmt0x19SgzMkJs7FAvYeFSweqWq6hYMfSmfMNo4SLtaMcX
s8R/UYZv6LjdU2QTdNjbCQAgp+33XY/TToPxdAeS3qNsRhs2BXX17tXgipzvJKjHH7qZk1gbkENk
9puODG3rlTkwdAv1PM1dd0dA57es7OVj4yEZMz57uTk8kuAT9PNb73QXGgpHN2K157CcpMY5nGai
cTaBtHdJL+koB4k/cV3sRWtt7H7MfDuzcUCPnb0HMnztm0BuYhdGdgrhdR+6y7idPcw0tN7nY0aq
2SFcweIDCUO+VsV/GAxtB1mNFiMX6PGMphlRXp6z1Y8LlkMUkwUIrCl4irL8MxXV6GAx+J5y6vlF
03v3kp7ETqDWbrUhP2oVrk6gtB/wU6FSpa/y6EQFGS/jazAJB7echLJuR8EZ1yoCwExG0ADDWxbF
yEHXbzPDMeUvRbPRwbT5VWqNmzj5aPd996h1zi6p8QSr8WnJPPN15lxu2k+eJtZYZnmnZDheZCxX
bPv04jpjfOzty8Qk4rhkPMrU3UHIMlXncZw+W621ALxp77QSUFyMDBKkAO6sRZI4VxFPaSXLKfK8
mo4GTmte4D3MlhcnBJcRh62kCG2WZCe1mEDxm2gyFtSstvjeSOyJ9PzC7/fohfF46UL30a1wjKUU
3ffoIsXWi9wTOVPNRugehtglPRYBlmvLozfPR5sR3cCzn+gJbkRUYO0R+ldNFA3zVYpDSQKquOjL
SzKYCc/qoutk6pcu8sYrlA1TL/AC9sOlKBPxcVnAAuXWjiS8+eTFWQrWp7ovvVccWJBlR7cuYtQN
EYX8+RClw8e4nJmuTMErCPZtmGr2SxrOO6tHY8vpKN7CHkk9QTpH2Q/ubrbD5dGrnxo7AYjZxmTy
VVPF/36V5XYeN9ZhgZ/VpH40T+uNQM8etNxzzjJbbnGSUKmNRkiYOaotL2cGHnJnnRG0XxHPy2su
sChRciWRCOMrfhlqRkVSftO8Mt1pSIdOZl/davyvd03+wA0C8yEwPzGpsf3Ubn4ACBfbGrWfLzr5
oPcmMq95afbgUux9mCUjCDJzenasRb8UrsXt2AO0vxgpAee4ph4bCtyboXCsL7RFq/fYBeWVjvYZ
NSmpXVYV7/oMT7oD3tO3+pDwmODcOE119NrM3ngxlj+tdu71sHcrkoeLtkSL3sKASJ1HPcnLIyoV
RKn4hiV90c5d26QJgnnPDRpfvXnRhe1TRXBEGRJMotUxoo65xL7Tx9pN5ulxCXP9EMlXzI0Nw8AQ
+yb+/w2z5eiEkPy9jmZx69J2Y/HJoH91D4SBk8NFJtVlihBTyQSueckcte4H8yTN+iGjV32a2kPb
isovhwp2+fSjsYvyhlcXe3nQ/FEtiPHGkBt4ghUnX2pfh79+8Kinn7LSNM/c1AocSDC2pY6IwwmL
ehOlrgsogaGwD6aPxoAJDxtNekzjnJa4KIWPKZOLhtfoAuIXikKvj5xBPvBreyOXBMmeEXZ7M8Dx
ucJEJ/yRW8YVSf/XudKP2gdBJa7E/2a7pbHTXd+6e04Tg4I9mVzOD4Dhy2PU7Y0Yd6PRSe/YJNYm
IyTt3Fe9QfwZsYgxtYrNQJ+zlUP22kNtELW3D6umvozAdMvIfG0QcHths8lhNn8MaNeiGpOvRk9p
PF7QFI41APkCiSHjRkP+oJd86Gftj4Zwtk0wu8lz0+e8udn8MgwCD6COq0wXGD7BKI20uYfqksX8
fzKbS7frU25NXXJ3Wpe5KULAk4jQKalDONLTlTsLX/HgXaKOe9Rgp9NLn+cQgOUeaIpz84povFSO
jSlydhBw5Imxw0qYf9Kj4FGMyfDDdFuf2sPNa3ASGpaE1ZgXzsWAYnSRcHf22mCcJ5Zx6pF4HJ0L
WPyZNjytjCSLsUSpf6nUX/XVpRmkRVgGHMSsiBEr9WFFBBl45mIlUTrujJ0oYplkNQaHIvgudQNi
31hp8KXzzw0LsgumgPCq9tTGjVb8mub24PBL0WxqzRIXCRuxNgaUPOtf4Bk5Iy8E57fIP1yce7tB
m+/CTky6zQ6ExnVTYITZ1AN5iXh38Pmw/JpBvEER1srsATPUu1Yn80Fod50l3ZNVExvhOI+CnutY
BtWzlhn2qaaCg8hxrp7VY72NxzJsBu8IkEQwlRZYM+eoeS7TaCV21I/qKNAN+t4rglEdQr8FxXfg
NC52tZND7fDsCm5bYz6lxMg+zWmMuDQDFBstWJMbqi1+bVJJBwQ63bWxw4MV1i/0VvCnmM+u7oXn
coYxYyE42DaNjsBRpij5R/eqd57vWSPsRq0KD+jl9ecu1bXnyCGHruUNBp20DuWosQIzVo6DhxKw
Xy8fD4FX5Z5YbpSECYTF1pZ2ibpCPOgtfLB5wSeKuoJekDp2K0tDlEVelVcC8mWBdBEz+RZGnuGm
ooh2tkSI3M9rjos5eRf8E+N5YGLXA2Y4qw09SRKPfh1jzI643qZlb/A9c8ucnR+x3s57Rz85bo1q
pLafsgrij8tFdGFejhoPG3qeV3LHXyQXNwob5DBk7wTkxhqx/UlouMpQ7hc75g0+2s4E1awHoCzM
r0affWpK5yuC0/Ai6D5pMkEBnMfXocQ5s8zhkzYmd7nE9wYjl9MZr8zwToneo+fjrc46Puss1xki
zezacRfw7FFQsp4+g+JLt7WRfBQgy/RFQ+2QxK9IP6gKoJRljjYEqCRoFK/ZHvKbvVhf3MU9jR5u
HPIAt8PynmsOaYCroyJ8jaqA+IEuKVFTElMVeSFnaUsLsh1JlOyemJx8jNY7TGaNx7k8tBptk6o+
GXrihxke4ugxLZzg2GHN1sB1YuigRR+MWJWyObwKTO0jkb0trX6t1b6U/TPz/ADm24zTY2JWg6xP
B5sSkDM3TKfBsmgIDEIHuMY1VZOJRAB8s9W8/gcY7h5IWfplSpcKP6X3Ebd+5xcVgRzM0L0wc3xK
bTA4sl1CTensrsOl2uT2zmki56Qn8ke78DkT0Gk1zh7d67S9Zdm49Se56Yi8x/RWbURRedhNNDSb
Hl1SUwjwDMYpccSzMBEBl3BD9vTvvk6yZxK/lndyWhqp96aRm0eEJwrEGsTLDgi2pNuJmqhEnIVG
IMK/xnKozPU/Ar7qagyK3SK4b0NZENsurb+k72ZS5Y+VliNyq6f8sFaQi2rpvjNwPDAC4RU1Dfng
CYx9xejWJ3M1XtlwPoLENg76JO230DHvxE/4ZdxJKqAOOj0Uw6yvIvODI6tPTR9n8DNZAlsyyLeR
HJOrge++rSv3KaW9vdGK5nNclNVHfpKbyIK3pkbcETf1F6fHJZg5xJa1I7kwBLQH2xivG0ZQ85lF
e3qxXB1pWWZSMIPrcxeZ3HWx0dy7lNSIthNvA8NPEbNqT+a1dVZx+/ICgC2Qi5stEN7oBLlPHhft
WS73HkLGscXNS0AEFUP6XHkPJMdyXJdFOarcAXtYVQb5dcgqHJX9B1B62hVFeIXSGyYqnHi+RKO5
WHXXXCrAOgDfmxolnTb40u4+FxSONqPXnvH1RFi0dMYvW8NzqruPEQXqQjiPXkI/bNa+4B3CkxdC
nsUgNp8SrfhcM5c6poP3pC3ODdszAXq2bh9RfuvwZqR9SMeh22evI0Vl9PYJAZJVUD+UdfziWik0
xsC78qsN28SmnoScwd17KSXlhIQnt1+ci5Vy9fvulNYHfXA75CTcN0JhfJCrj56JwhXyHDk1Le8+
s5InzxmDD2UCgKqasSvAcynCNfd47msK1eB6lpjsO0ArT7rAjIoejr7/srHxZm9jAwFy2wYkpXBO
b8ywfhhK7O8ir8Ai8O8pYs5NTH4My6L6NLY1eI6CuFhqE2NHaIsoiQwAKGCe9ZXh7uQk4wXu8kGR
9GxK13BybRrc2KTJk2sDEz8pXOE+CzaT9loW8iAUGH9cKfhVnhnnqGJNWcGUyyDeL9lXoqsARTMH
hM5l2N5ZHReowhE6Rj66r/KsiIxK96EO1cbSFyxu/8d/DtZe7K9nj65sDyjVXjyDDLIKRPLgvLsp
QrPWygh7doR1yAk7BiuXy1OzPmGVrCylB5vdnnFWNsgBI9iUajMks36Yv0eswU2N9rXorkHWx34m
cqZeD2QmofuPh6ciqK6pJESgyE3Y01X+Zc6RKwqz9Tjte3FejIc2x+HBWpfAbYziyNCj8RAS6v4c
1LhzSfbDWj6GT+6xaYP8JXaHD43mmX/R8Uyh3ExNY1xmfdlha5Oj+9I3tFXk4H3Uprx8lfgfXhc6
pgUAZpTeviidlOAJb75Hc1zvbJf81hTSSSgzna8mQ9USaaewwzBDDA6VjLnwFysQVLS73NiISeRn
D4wWxVXrZWLgqqr0LMvlOz+2y5AtbN8aC2/jGUm3i6v5kwH/5z5GiwlHxqlYKKIvXrgbN23JCnC2
dkPpUdbNqKyQJl0+2El7I327uBDgeJScyTuhFZJnxWseOgkQWrs3vCX95OR5cwkKig1B3JKuQL/s
mmbF3dRL8VZJbzy4zBH8rAuHJyngINF+6L5NaXR0l+44LJ314rpReeQSIFczioq3sgguRZGILzBe
K2BD+oAgMMru3KJZKMmBfI84Qi9GjYeowNKdrPchjJ6cIHZ/5NG4G7oGM6RwHrLAxN4VopputPlU
W63zNS9MYoI6m98Vu/uJdJ1nOdHQQQuOT7jT3V0Ztik6RvKL3NxaTj3opuNSMHTMZmZyb8EwLylM
ltWYHLV6OlLiaM/EiWOrjnrnHtbghSgm6DuCssTVbUQIEVJaOxb7f2DNPrGgdHyMvyTlucVDShzo
K8U2JCLE6mW5BOfMCm42y+gF0DbxZByBAyU4LO/ce0ePF5zZAowdzBlayeI1Yo2ALYdVcNjAlAGh
AiMTKbATzAl64VI8TXBniYm7JQ0+L0043xqvnX37czF13b1HsT5NYkOct3GpzIovRuqWPyaTODTV
4N7GJsc1VMRXfZVju9p0oTtZ+oyZt0FP+icjd76kxC+gwoePsfJHEkzGW5A2BMDjdaid/rlvuRm3
oQY8yVu+t3U+nKzASlAAok6nb1UckPmEp6aJAJZDTXIn4B2ml467hGALRyAERTzagPid36OIcKtp
bFZBA2UpaZtH2kbOs659qU2rOhQlqvKh8z5BXAe/UkXmOYsXYr4qwrANg3Nsauh6hstbPNfFyZjH
F36t2XcKyRoohQZXGD34Wo/cCun2xjENNeChnGAMEdnKsyWzgupwW/L8yGw+yg5M1EAbqZ61/jJk
3ZUyp32d9He3zx8KlCRP0VL0VKDD7iawcOQWt7RmbKejPb/PcrzLQmrXkOAam6+XoKcCPrw3XgbH
IbQ3ce5Y9T+GhSgf+zq4uhGufHOEzKRNtGwQ4z9IzE2I2VGCLGH7sFDaDl06NtbYx4elrKNLF/fP
C4KwvWd/r1XyCWCxMRRMttHP7lsAw6zUOyqTwmN+nO/7ERqP49hwTsbumwZB57IIO4YhRWQzrO+m
i48Ef/Q3ovQMRJdU0sRyG2sPNOuM3USrqoisNyoHbU5WRwAmaSPD4tS4Y+GTvNZvYyTQpznl68Ca
eY9zz31vPsCeyu2gA8Q+NOd5SF9CkA73ZK6MS9rpO6e2wH7OxBOnUVXeAgF2iwWkNAznJKz4EM0s
PCMKemPfw1NqWf5TKoZiZzKRHrWVWELIfbf42ADOvWnFd0fQa2aS1JJsgvDxIQ6ZCREBOD1GLcOh
2XTimjSCFzXCx9GmGABi9OZZgX7q2z496CxCCHNDU+4sfH9MbJ1LVHo9MF35YZxkTXBlE8DMLwBD
WfOOgYc/qjp7FwW9xEquJcYFDNOPwcwcPGqJOBf9Mxah/hPi4099xx3WBSt2jHCcUcm2QIw0S+SH
fYRMm/78nNMa08FEH4kDxQ2hacPdQd1eVUz8ks66oih3fTmVbxZYpqvdGvV2LgywQlWAFydvQ05C
kT55vMQuxui9McwkwAN67MmRHCb3FLP+v7QdmD9bzs6lZM4YdBSO0sHojqxw65sttP48oTwq7FK/
xRHuwdzqT4xVb7QqBMVzXInQBpla6A0NX8ODI4Wzs9iRSJ1v5TwCK+zGeM/dQeBVCFMKJ4F+VKG6
CoKOe2k4gn+6KhW6yaziGhuMyE3YE0fGjLDSPGI6aUudSUK6ySrWXxFwdscgEZBA6guV1PwSmlB1
21H8kQVkObV9UL2aljc8iDQ92t67Zs/2aysa53Wh6I9D5j3Whu7mZnoDXDg4uaMOLWEh6Z5vZKFO
F792c2XfkUbSz/M6zJMUzi55ZuUXkre9LdEd1rbW6+IyCYMFInYCkTDlizSA4zifkLEbYfzDSers
0Ee4n0iG8HzZvRH9R+dATwJMiGlLThA3dsqtBrukpS7nOAXFE1Cy2DgtAwZvcEJaSVdgI1v9MA0h
RT83mUGyipBcaupCDYnyzanqSTQOBhuzPVoKnC3cXxYjgMlmddV4j2wPOkVGI34oug8GvHkATUEy
09GmxZQV5njDC7dIhmT4Kw8NeLqHbt2oYSfjCkaHkp7c6YGmJXP1uvOKu7u2qa1Jb2/29GCEdnTy
Ekb4pEDUM896+gALJXtwY/EjBZC4KbrROY2ZTm9UDruhyXgsKG7An9srivCjxzT20jiTva+WNPOj
JGelEEV0WV1WoNL8UDQZt0kL2ohABc6dO3RuYweQYcy1W4pEjwDW/CLHNPIRKw4nxj0SBKVOdipj
8xEf25fINUNWyLl86fX4VnSN9h6YkDGi0Sn22qI/9i0L/zzvwe3wRW7buC6OVlMSVK1ln0fdiHbp
KC9VYQPkcyz3TULLYL5/xokevjadfonHab6Edm8QI+r2G0Q+3+bIAiwSlABIIuMS0Td6n7RwB4iU
HBCmpHe9wvsAWQI9K9gcst2b88BUT3dL/Sv+qsMS53QPmIQWHtW/vBcNvU2Dys4RRynetLqVr0kB
NjXCxYkG/Tpl1BOG3DjrelM/1FpJf7LZp6lRfZkG7Ycd9t/ssihPgWznV3gwF0oLr3Flxqexo7ik
zgd1ZgRaBSFTI3ety8qdkeeBn4UO13kYc8a36QerqeE5Uc44toXVPGHcgZNlwLYy5zUMAbPhZH8e
COfd6tw3NjTjmysZzK80wLVdVtDPGVi7Hahsseyj3QnSrH0e0tzy65JKRTItoNWbcnorpP1DtAsP
ZZl2ZJ5pfFh6Zq3FYixHNQjjfIIV5jGns6fu24gs5ZbDvDjOA3jVuaCz2SSGOPbCBXnYum8RzN3X
QpPWDeX6W1o/OfT/X5zUjl9lo1OhLmKgPolEJrBKg62xQkWpZLzqWMl91d4yozlXh9FsIbOKY8m9
jqyDLk6kb1rSXX6qX5UEtijGj3qTwgFEgmGt0tbeJX0ZKK72z120+po/zjeKzeVZbex1pSbXZZfa
0/qYu0fZUQDnkscps1p0PQAN6G1zF8nmz/0idgiSbczERqKQ+b/BD34CDJz6one15reo19Muh1Gp
4PDjqvTsVs2n2iPng5xR6XxMXBsh8aAQ6Gp3Wnfj1WlQu4xGUWvnO/rKZJisIvNl3ajDXxvbjbDK
pPRq41UOr15AveDPl/rzsQYb3OKG5SlnAbYGq2TB3p7GN/W0VD2mXiBV+nr1Fn57wbRCnIWY8a1e
dfGlM/JDCJW0ro7XTbhaKkZEGTtAK+0Wq1KxVSphenf/CNT8dUg+NhPVkASTP5XG6mnq6//tsV+H
v/7epM0Dq+XPV85Cmwxgr4BWsP6A0a9fUR0LUfFTxm1IvoWNhzuIrXNgNdY5GyPH3HbYemuKzsdx
hIPGulQ9QVhAYtrKn9ypai9Kxa1e110Kzg61G6wqb/Uvak+PyLjTEghgq+RbPaQ2P8Xg63Nb6bXH
2S39Xy+nnvHzNcuJwh+uZWendNJU8P4hllZ7aqP+oY9ZgWdpD5eqAs5azn5XEX40E5MLKowrLKtz
RPAQe43QzHz1M0fqHPv1swINGNaLSl1J+BSR+K+bYd1YDiCceokjZPDjdK5Xo5NBeZ6iHoe/Nuqx
PFpYGRKrnRCoVGHazMu9+iCK7aE2UKxDnNwNXOjFKz7IZEDqhF4gs2kgo3MhzxZdE0QNM20OroNz
fI4p90lt3nu5ezQlFrbUexW4rTe0m49JXkzcop1DXtff8zj6gH/kGetpthun/Uwrf0PpXMBZ0pEd
4CWaXOPi2Szx9VTHWo26gNbhhyw2HnIj8Q7GnH4HvhsgRWo/OCX/w7xbO4sAb0VRfiQUyR+KFttl
EIXH1jRvFqcbmC+EeiEcA6qgb0ZtP3TwMa6hFR6iZS02x8E1SJ3o7PIGN+PGnduv1OLoldMY3SAA
SytCDplZtqgIILR2874LqP7PWOodKndRluWIWlKHnFTzFlgAw8z+Nq29YbCom9ZJ8E7LizW3ATT0
y9DV9Ej7Gbpj/5Ek6UcqZsceIJJGcFE0e98q+2Pn5M627KTfhuk3RusdTUA+T0h8rfDQa9XztwVg
grByfm4as94sAT9U9gdjdL8I7ai1Kmah++Z19FkI7hFk9tAvCFpQGvlMBycyWCxwG4/JOo7svtjG
fQp0AT9Fj4HrFgbx5zoGkzj2mY7nefJLxBYJnRsscoT5BI+xtwJkZ6byhRVs3ArupNyZmUVMKvs7
WjLGYaSAiq9rRRgZC0s3nQjEzHvJMlJnTb65lpXYGV6DL8I+WfsK0aECFL0vJIAt52hIlllmzhS/
amADDMFT3N2Lkpz6krQ3S/arYt/Ldx20Vda0WYtNh+kXjUCH5qCpHwPENpuprns6VlQlDSO+ycZ8
wX8st4HT9fCT02dKVDc+ewsZENwkYqrk4MaEVDTwsRJ7gRjoFG9cnX/oHZAr6qQYBLD7d6NvQT3D
UGycgsWih2FGxwUECfRZ7SsLiJZL1sCJwbmdwPYNS/jISBIPQVd9nDsT7koZf40rkGtooncoJIP9
AqSbD6w/z679HejnzibINQUFg0EM4mGjGXiUcnAd2C2PzWSdLEReWw3lzkETNWyRqIPVCGzzf7N3
ZtttK2nSfZe+x/kxJoBe3XXBCZxEzZLtGyxLtjHPM57+3wm5jmxV9amu+651ikukKJqiSCAzvogd
u1FRpi2rZN3LQxoFgLcS6Q9Gd22GrfkwTiWuJDU/zW6IGyDLrIc515pbpupAXNg2LDcFYFXqbtDu
wFsrnIVgcTfV/Fn3desqm1v7YMfw3WMTuQBOmn0IrNF+UDp4Jobvqzvmihg6Lf8B5q84uGwSAXTm
fEANCn9yYWnYfUx94/MbNGaZ35oin+9DuHRFHRc4fXxWPCpvGxePH74W/EoGYzSUiaZ/GAk1Xfoy
fuRE0T8sF+14HMdGvY+Lc+TzSHFlfKscw2WP5Q8Ptkk3T6wGnArn72kUdUc9GqKbyFDg6WY7o/Sh
dxDQ39v2LD8mSnQXhPYRVPe5YDDr9FZ/qmaLGUHbKZQ63QFTtO9GLdpN6dzfqJ1+X+X1a6hmLt+a
0KonI78WZluzUdeGg6MlBkcN4KV1ATROy+qSJHXtFWZjXDR2dn2RtyeM319Z7yS7GBkR3W+MWC6a
w9mOnzIqylj9D/XWb0beBcMDRg/a+vphWGmOy9KpZFmYqleVAEBn6ZN5levYFUd8DTsBv4JPckxd
dSlSZH9QGUGonU3NvK36numSCMYtclWzKpRnY+zFldE65xHf1R4ecARoNRw3JCXKTR210q2e0YXU
td+nVL/HWRHet8jzod9mjwIowdy491YoOK4kz5k2DWffncqrWNHuFtdNVaNKRoUKvKTe94J//q+d
xZpMDPxm3HZwXdmGRZoDxor+MWox93rsRrZBcxLE4/3QM/RuMwhNeAYfHUyL92MGk6Gep50lzR2j
ANH7109B/4e0h+OQkDNUzdIgc6nGBzu764PQJkBY7jNouo7f6dd2wBFAGWAtcCL7nOqszzEElDu3
6MOL6UKM1DNtrSwI88rIcMYF4UmaTdVey657J3hoGS4f2K6qF+kCXdSof/GspeH6wwvn2KpKegIf
vonr/XdDNmmG1IgL0qKJC7Q8tTTnEPT+RTNmbO9FapIPdSD59NqhFwAC2DYln2djr5nJSwR9xm9M
9ysV3ZoTvghdfSoQcxB/rO8YVCyT4xdLYNSYm6YAKULwej7+i+f/D+EGXnVy2qZwXMGvsRjOfwkR
TE1MZkYTBYe6nKW7qRQb6gD4JUhCJxiqD7gy8jWWpx7Isv2pFxGHB/MKAHZL7VRhbvH2nwfnxUri
ej8L55MrFZAqLj/zybuJx7L0AEsO6yYLLa+NzYtJk/X/RcD+dxEwC8vJL3/vzdf268+w1+Vr9v2/
/+Pme543U9p/zaOvv8XA3n7w7zEw8w/h6jJ7Y77ltngP/2zaddQ/LM3VNL6tC3R0jezL32Ng+h/c
JGjsYOCwFPT+GQMzCI+hvAtbc7Q3at+/FQPT1X/IO9mmaRi2RuDB1jSOxr9/yNLMgENcMsAZ0/Ie
OvMM2ya+NycA6j6lTI1wd4GiXcPJnHe6KgZmXmazyxx13eSptcfRnt6VkKMbyT9uB9Nz57aG04E3
MyPqyLABe7hA9joXdnM7sDHaZkpLmWk4Qi9nyh+es144K7ps4Yx1/N8IWPPjUxwHaBeu9pz7lNP6
0Uz1ArxKHisJYeOQ60zD9mheqtTyb4qXuMYMWCfUYFgYhufBDfeELMWWBp1wneRmjKuDiYWZdA77
KBDTTRI8uwzN6TawuiOWY+ihg4hPXdM+wj+JYoyNk9t7YDj7PQuKz2jKtae1DcCr4MfQ0I9hyM0H
ULZ0Kt0zDQRsNnSGPUqa0uqOhLzYcrM+VdeVMHAYUhOKU8GvVkGUo+vHWIf8Tps2M9DuNZGj5GDr
9YsxRT9CH0tsYSiPwqbGAbwKpLwJTYP16oFsEQ2UQr+yfU5zTF/jQ2Q2V4lxNYytvUoo9slD+nSN
3B1YV87jpjNtBz4d8Cfb7arDrKtA7twkukwha4PYddmY91e0TLUnTbywnkzORm9ewQywrzgIZ+sx
xhdeMwT16nRgNCIqnfyQneyMRgfc7fdre6ra9VSmKkgg+lN61WQQKAtJjDh6NnWLncuIHFXIcSE9
QQ3YHhz0s908IO2f+nqYKY5x9iGRO8dKmKO1r75WfK0BJ8KyYuTs2kBZTJBEtgBejCberzG3X80p
5Lm0CK6tAiAQ0Wf94urwUQrzs61l7bUflGfaJ8sTWpwsAwEhqBps92bHMwplevCpZV81I/geKSpO
LHmZhcFYDBx6xNgGjS7uaLZ2Nn1BYbadaMvZ5W0OgjcJsYwJKnsR6ZkuC7PfZ44+7ru0AEFrD5ZX
hd9qJLs6YncLR7z3NLCvVg55i/X9OhlZzLM1X2VBYNxBww0HxT7Ec48rPaa7qIFb5Q9juVNFqp35
EfpVWt4nYJjBbSkttB8zuOn6YN4CvuoOc9nTIdTbX1rqGfbqiMU2xTLDIhnb6Nyqn0aErnWv6w40
iepKtatvQ+7zI2Nz7wo8PUHjf6HTFBxufj+HGu+4PLoyncBkScoSOUkEJyRV3Wi98Qm7wH0zqw0S
+zTj7awhZ3J6q9OSyNIkroqv0Ywvvh9xPUz6/RSpRPzzgRG1s1M1+G9Ch0E0ZYGXRv5DMCjfHbzs
QGQGdhzWhL9WR25N7ifB+j1r1QY4UP4jqymEAESDQdDHvFvCV1bhZGkBIwQ6u1ZOTQt43nDcosb2
xJPFWTjOL1EM5B0lcc2MsNumuv1S2YUHAa+6Nlz3oWYC0dQMDYRtxRvhZu2pTR7dhDZPFv1mOdsr
gF3ZbfJFG/tvnLh5EmPXbiZy4WGkKquhbAkmFN24gt/IBH6e409+BdAssJw1Ltd8ZjYKFwz/B5AE
YZ58psgralsYNidMYdm5vxginY8aLbH52FfeYGP+9v023Vm6C7OS3L9mR2AvEw3SshkN2LkoDGPO
ElUaDW1RQJtp2u/UwiKxEvSXcgyzPfZB/BYm+IMZbA+b12DyKEBx88dUb9xDkVWYKU5JV3khNiVF
5fhguZ7p6Pq+lrk+mri3WPM/WYwFNkNqVF5BAqBSjecihdXUTgxAu34K94OBRIyJCGVuTJ76qPc3
Q4OTQeTxsAWNySTYps7Nap5II65xcj60kOnW8eCAUJo5XMxZeOoraHnCkD3R5q3ds10vYBxhkSev
GE+PZQqeNCI7dfdpTnEZJPSMb8nrTH0Lv9S21qOa0PsAO3oy1AQ9/GjI8socQ5tpEIJIKFOZiN90
DO2vEhEJpoWvCLtg6jtj4+LM3sBne1VcixJQ9rOK3Nn2co8L/tGHVM6+VwwAF3wUUeubybZYlfvj
jiHYFlcgCDvIlbCmXma5m+6i/Lnd4iMjo2PnG8SUeEO/8qbFbXdg2sWmXJW785ZtOgW3YNdKbR8U
Dl0ifndQQoarVkzcUYfrx2a/YtOfyN3/JHUASIK4qFvaRhwgXJ2lYoVENvCRD/Ri4q2wKApICwYS
gyW1hkmqDorUH1iIeL1UJMjgbsqGTMXcsfMAlDOxzC+qFoYscgZALgPC5aVF5qiQO0ypexhSAaHt
rEAQqaQyMkqNJAhRSxRkk1bqJ6FO2RZLeopNnHtVaiyZVFssqbuwgzvMUokxpCbDvBWsOO4ytJpI
qjZwRb0qYeEhfIJX2nzIAYaZYXk7EgArMEmuprwjqIMY1C+qEI3ksdSJIqkYMZmCUDLCXXKNS+bm
e2YjMxQpdKZZKk6u1J7cYXh1eviktePpsf81mGxsaahVBrJVYKFfqQhZCYJWIpUtCDIRf57B0xC9
WsSvwbVJiKGGVdZzhDhmhRm0uPqpcSSAq73RTLwENICiiTXXSnzmoMB8GrkN2fLa5wm2OG9AAl4p
UpdTEOgqqdRFUrOzkaByqeJ1yHmc26Suh8LHasNjnHyI+oNVVy6174OEjTYvmBalQqhIrRDU3lkr
K5YjyIid1BNBtl6Dgn1KJmZ8jLwpsOfN1SJCFlKNjMmvrhmPH4KieK6lYllzdCOVbnt4jR9dqWoa
yJv6WDnIN8Y1qLfHWSqgsdRC8SEimaKOBu3k8ebGqIduWpUlf3emnsxcNwxU7nIk1hypVUFyTaT2
6iLCBi5qbOo8wLJGqkWm9ZFrcYXFKyPk3Wci5UbQQVhblVLhzaTW20nVl2qjo4oMHADGIKIYUMC3
FEAvF+TCMFFLDTlZ5OQBYbmjWeXgS+m5lkr0+8Vy20LgWm7jDcCSU/RwNiT/JP3zwpHWv1rlI6sE
u2mZuMjZSLRI4st1PpyI2AjmmVTOF+rRLNX0TurqvlTY4/I+k4p7L7X3pd98aTpfLhau1HvxuSUV
/OUXURbqywKmYkfOXCKmuHRq84NsLfSW251lVPDnxXKPpqterZgl9nKPd7jV8hhvj/n+cFrpc5Ys
p6Qk2vyylGEX/X0Qqe4BKSPxSiW5hHTwGRQ7M/ZY7mDP0F4ixz/Yy6Rr6dR2lrHG2z+xwGs6yL0j
56w3bG0tBzWEoZmjLF/+wrKVw5YPty2P+OE2nG+brDHq/Yfb3686fgR6Op4bjlscyMMF0iVnS7/Q
mJbR03IdLsZTKudSC6Hs/c+6FAqn76iodBlwLd8XDL0yOf3Kl9tUORNDXnhrI164UsvdPjxgLSds
Qs7aFkTV+4W6zOTkxXJbJCd2tZzdvXcaJ8t7bHnAty8DXzzrcga4QM8WRNXyVbIMC1M5NyS1+G3h
n7lpqG3mYeDTKnIaW5bGdOA6MNAaJpF2bNAauPzZgoAGrZ9fL699TCh7RRMK9Uv5yJxxwaEtBtXl
q18sp+1VUgKW1WeTJpC3mu7ly6BiRpo6WF8q8vC13T4vH6PlwiaqTDOH/ETlcjzryEGtVrrWmvJ1
Jrg5H6JJznKXq8tX0B2Y/PawBNfLdZdEJzvRdgtpQ+yNsvisuFiCiqiHjM0tdE3WN9y8Js9VP1h4
ycHwbvV2+tJUvpdM83in4XYAiH3nRJZn1f6n2q9TwhR4ZCqW0rsE28WutP14G7V0oZnlQ14Y+KKd
7DY3ZNSdVJ4XFhOny85I5PGSzZyIJkDvcuWhSzqdxTg57FigVU4a75tZvDLxiPd9J6DIwvzTZts4
WrF6qZhogEs0nDW4ifigjawigkQ5UKcbrRvRJCf4S3Beez+76HrBGVLMrF1sttYlEHqKXmgbAQB6
rVpUeEmbYTf2n3tdBh3LtN3gZGjILOnGpgqm5CiG/Aef8AfM5eWhdtmXKUoU7jtVTXc4didysQwt
2uambVTZ9CWCw6Sg3rqOv6Ygkm6coI8uusGKUKspuWYMSqtzossgYcxWs5RUqkyWPpOC55C1dDgv
X77f+OE+y3dd2cz8fr+iocWqBrtbG+7V8r20EiD3ly/n3ul2xajf+AXvtNlhfq/Ji+Xq2wXbkrWb
JpznOxM6GdsZptdzJQ6hCi10pDbE7VxSSHwCld69GYnH7JYHaoaakbl8tDrBDJDU83gQ483794iu
VpseHzBN89yrkslbFefW8oOd/On3h3i/mjeYrPUpyjYNKDyKeyhC3U+0dIMhz49lmkGqW758v0id
uPEGMeAwAkFsWrkBA5GPAm92PiMpCUO2oNrbbe/fWL5aLkTtDuDo6K/0YAkc378RJNNXvYkXrx8o
QPmYZVOa8Aw555fy9Vpel7i0me/5JmVFKssDKkDPNIc7TKP4Sy1/B3IjstpT/rGDrHCn9fKlLk9J
MFWeiYkyX1AVnTMoF8DejaNOVRNNzrOz7l2b6GDGr0ZOUD8OcanvHRZOi7ninxku3m8zdYLE+qC7
KY5YfxNI3mAuT7/usPzKVDNWtohiTFy3hSRqKrNYlRGLSAwdbyYIJOs3T0SfZaTFlWEfGLqcX5cT
qrJOBHQMtjUfDRj10uexPKt5OSCSuvjpCKkHU2cgrIab5V8fxWQxzDCAOOCUi1OlOTj9l0l6bIdu
oo5F1b1lZq+LqN6ZjnP7bkOo4yRoT8v1MR2Led34RB3iMYjSZk21Hox0sBSMZ8eDk3xfTCHLBVqx
me076RRRM6VuTgGEbg9c95tnZDGONC11s7XNy63JN9u7o4TIP4eqdDl/vFlOuqSeNiERjdUv9/rT
hrLctvxb79aUf3absyDL3h/h/T7vty0Ps1x9v3h/eu+3xRUfVj9AM2sYO/nvj7zc2c4GHBVvz/39
Z8LUCcFL6Nv3m97uoujQLoXV4oIE4XkkZQirtQ+whtbJ9QK8KyaIbB2nXrb4fJQVafdBvAqL/WIT
Wm4s5vFxaFv4AHjN9zOBeluiKOkYiTZmjYP8zRq0WIWWN+37xWg7l9qP9B3M9VLdDrexAd7QsdP+
SBoPK6BkXc55hqMtLxQ87/I8XMY2JxNNPp/lSah1fz/oFIo78GaDyMj2QpIjbUkjdLB8si3QoiO/
Aj7i9mhkVXTA/RbbawW74WHxgUSTdsOYz43oaWBToCUtNnAeg7P4nPIsrNartZTjEiTBiLb4WhpU
F7X8/72O/xl8L27e5jjN3/6L668Ed2omeO2Hq397KDL++y/5M3/e5/ef+NtV9FoXTfGj/ct7ed8L
qco3H+/02yPzr/98dlLM/+3Kdunpue2+19Pd96ZL2+VZ8HvIe/5vv/lzPPAwlYwHvmIfyTdR09bR
a/vrfECjDofx2//c9rP/OnyNon/yIz9HCppl/kFlD0MAw5QUuL/PE5gt/qFzFNZMjfIdzI4MAX/O
E3TmCYZm61iUUPsF2eQ/5wma84dLCz32QEO14dW52r81TzDkuOB9Zsecw5C+NmYgQnUcE8Db7+ME
VYA6iDmg36tlrOzTKUV2SOEAxLl2lUSJ8pzityZImGN568xHINQhilQ9HRPSq2Tj5icMWtqGtjJq
MOiF3QDWH4/AemjPrJSTqlIxBgmu9noX/8rYahm+yPbAGokassoK7gZHyc9G0uClRGqkhtvG8nGc
aPY+qjT7MFvW1q2rlFvK6NttpwXK3u9J2wQQ2CZtFF8cl50bWTp7ncraRsdhrxm1Khtx4ot7A3bF
1u0bcNMjFSoqmLRNQT6d1WF3WwVSy1JbfQevhJr6Jnau2i7Yzo14rPJwo7vNfVWMexTzcosZ2zoF
MtffAdeLDQTwAKoRPHjSaFCJ8OPueC+RJo38YOvXNg5ou1dXoTmY100/vDY10c+pNEn1l52XlSDn
2PS+tNb0DOGmvgyBfatjNLjuW8lgmYrtUCXZ7WS1KatLG/9DTGq9AK99B1tiY1as1BvH/1GVXb8S
0HF3oyEIkJgpJd9UmVRIHcmQNHvd7aatqjX5Hv8kEKChu1jQJLLRxw5tV5xmhHksivFHUQzJ9dDR
zBupjFn1+S6zxol27iagIq3etbYY12Fllld9DVlfp/r0EOeyANwcTlGovnJ6Exc2RuHGH2MqAtW2
3VeyA26kwrxsw9wrC7u6yQJkv18+cz+PTr+iCYUkz314IwuIdHw4qDd2mLb9/kbOZtOMFb8R98Qt
18BMur1ldIB+xxQyr9X7B/KHAM1J5mRp/EWVZuQyK8iRmjHHXr257l36iZWCzJMYqFNOeu3WzkfK
kebeuKlA7bjBAzgqEEUTQXZwZ7dRovbeHIL+hTG407U88oZOu6QaO/QSV6urtBnrtXEdUHniOTVK
lQZQamMo5Xzu3QGDEA5qpWkuBV5rSBhw00jtkdhOX+0y+Wr3c/PckC1xZ/upTzvrLiwpyZyHL3qG
GNg3vFXdQKy7xiiuAebfNSb4VaMrpo0dDPoDw4xqlRtqtRIt9u2/fsF19XdOoRyRqrY8CDkO5D2q
zD5wColNOgFm5/we4R+G9tTahBFpUAIrdWUEJBl865lS7uA6PY9J2ZPGVW7Gsv8CfgCYb1SOm0qS
kcqufkUPrAmaUD9q4G05TxG0iwTQrhbFu5jQHvITF0EVUErJAGMLA0c7xuNgrWuqDpUuNm60uKCO
tnGO0fgS5GZyTMv+uUEV3AOAuKlCEsQqhJTN7GRPNU3CQzBGj3pZaCdepfys6AZU3MA+phR0E0sd
byzHfyLLons1EJqjKKllTmDZ4VWetRXhxc+D2pzTtMy9rJsVZPgzNfdMGTiLbyuXCVUvmSxq49yI
wTwyPc726mx8y0V3Hmpd29sc3CaDiuespxizAhzzNAXD2fSNjZWpoKBMUJZ0U6w6h6ESXfBADWMa
pk3iEKdpysACoaBHYQHHIwtN4NTagfPQhcEvIbbJwk7XWl6oD4cswhjfF0Im2PwVxrJPttW9FnN0
TkLDP5fmY9YU0b1l4lVkGwnANw7WATvlsAgZdCkO4jW5JlAcoITo3NiTEPVik3RjizU9V3HDsHq+
9CEolSSeqUullxQ71nVn4sRXIVVuppGG1pRykJ0bYqqJoqZauaGd8W6eTupc06YTAXkqyf5XaWJe
umBj19NwUkJp0JMC8NyX06mKVHhcGKfxjm6cIZANZcy9iVXiDFTHXWUrZFuNBAu3VnZkK03r3nG6
fdl3EzpFcNX3VubxQf/WioRpnt4r+OtZVvlO8pqHTbOnF0k/Rvjs21a94n1FmjjZ6PqcnCtaKolr
l6eOg4lezvnVMNChOWnazq+CYEfRQXI9TrdGmJk3PvMEbKSWN0bWvO0mq/SEa5dXywUrv1VZYb+d
+M1WQZ6U+xzVlALgFsepz3x5cL4wCgCE0dUyICX2fAiSfZczEp2sxlP83CScz/AyVg133cdBAvTH
Wg/4DD1TTicmoAxukATncODsSLDophXNa1eHw/6vDwOa8fuB11JVR3eFphoG/gZDB8H6+4FXx+Lj
B72t3MVpTQNQSHZEz9G9XTsmIGtJzxEpBziMx2kcHPSljshgB0vGjg58WJqtmhDzZNROmBfOj53l
/RMaSLnWOL0f+mCkjkq17qPsiMxedh2gPzitsMWODqlWT6lLa5uVGKgZsa6z0GhxeJcMT8m+V8z9
DoPFO1kJaM4c2kk/u0EabYXthdc029pbyt/X/MkpU4qkjoY9d0t1FuQXI/8ufKMju9Q5KzkkWRWl
359m0nXrWpc89PxchWO1K+qUlhiGHOthZA+LorPJ0V50/4WegGCfqQSg6sbcdMWY7g3XOarYWa8o
Xc63AyzBtcX89IyZk/LoVtbB8ME6G6XmrlsVeEbctaQWBOapVrGh8oxA0VqDDSI1zNaJjOVTn4Vf
+jJ6EUrgejqtr64qglMGm42tkrbtMGSeGntYhwxFd7kLLMg2LX1NHdJwrJt5HZfU4sx8gE84Y+gE
741+F/ktwzutNa8GFDSmFxnV0+7EusxKAtqA+PMSIgKAKQGEuZp4Tc1fFE/knn5TQJKj0CHepzn+
gSE5O0HyrbApD6jwcykuGzHbUtaqoTR3eqx2Z6SiByNf+2aRnbXc8YqqzM4dOYab5WI/9t2Pv37X
CvmmfF8tyDct/h3MapCUdctybOmy+cXqNVRao+Af9O8aH46G2wfuCQaie2IS1+xVU38q62yvKGiP
vfUaz+50ZVowkCDrGdFcfVV9w1PyNKEeOWUVrI/NJtILHUSZPp4zBksrZb5TpiY+jq1QvKR2bhUr
nT47edOusVuGd2VmY5oGb+iZlLNFVZNtLUeHbmjV7tp16n5jyoRcVXAsM+wa+zOliWc96MjJwF/w
eBovIhoAq9F9x1xPll8YV/1IxN/GeumLhoaRDggQ4a87y09rFtH80UStPrmhHInOmhwDt2tWguJs
DduWT85NnI2IpH5qe7bVbKqoU3Z//cKbHzx28oU35d5GE0zzbd36cLTIZ9ReLQzsu1TM7XaMQXVU
JUfPT2Y3+zc5flNPJc1F0S6FNmz8XSWk9CnqzqVFKc1kKvEdCTq6xpRt1aYAW6NEbLqkfFJ91WIm
HSjr2uzdC5alFecVY1U4mnXJUbQgOqUnjZXBwS+CdO1wyADHQpNdoSO7FpakWlHl9KCp1nWaOJ/r
PESsJE23znU/p0ACfACn8/s28BuKbNJgxyr5oJiUX/z1a6S5Hxyoy4tkS3sXWGtXNz++SAPFDPVs
DtYda0TOmFRCXUfaLf6N7liHPR6Hxv9EH15CfmDsjsQMR7YrMUmGnqx61nOoYyyeewnQSda+I6BF
P2NZa1ZMkO2y2lLDpW3aWDuJwJ2vVJc4tuFnQLLyXBycMuqPSRtd2VX8XHSquS+ac5j1Z9UuIfSU
oXYYdAfzRtDtWpERoWvslymkco+j4kw3NvVPo+EeSoP+QodkXY+TRysdYpdqPJNNpW5IdzJczE48
XVKTg1wS9epJiRqoVhM7HLcwj0CcHZwtBVXw/tAdJkLfKye5xEEUflI0y9rn0TNU5PocATqeuiS8
soWBd38KzQdVm0oKyghLZE1J/Xk9cSA5BkEEAyXK2F/pSU8wYxg8fdyZNJyvq0ZT1i4e6RV1K5/E
wMdyYK+zHYfcWtW43lZm0QSEJoWGF19opwJvPiaPwBXKXmHRJAfJMrFb1xuFYAyYgInMP27dphAM
lVNSzLO6U1oamKoW5t5c+DZ1kGp4ph/vU2c0HDYaENlF8qKPY/vVSfQ1BJuZdKPv7DPWhANL8Ru/
NxgY0aAHiQObeLrJM5MMQVeb3nIGMkEbU/QCsUWtLlGpXONndYimKmDewrTYYpif87S5mNZA3lMR
R5wBICMK7UjnfGEhn+qxTXAzFAcIPcGTkdDjJ6aIPsYqPNYCu380qc90gVM8P5IpSutmA9qJMkZT
IXGjR822J0KzaxUnP8WOfdOWj5mexddVxS5HR4RDnRvx/HDkCTIv0nvj1OA5yqq+Ow0mPN8kHb7b
WgdtuBDBroxqyI56ljwY0TGMlPBc4VzelQ3uv+WqEzSencWvRpHBxh9ZxfGRYturN6y/3Yr3DC87
SJUzqyVJeGzvDUi6ZOMHUicUy66mMVCveHGdN73sN7ns1w0pB7OP5xiXnKLqao4FcgzB5sOO1Mm1
rGuSvrqzYHGsx8yNNyXVFccGReXCSQkGAYd+ymrMaztR7vXQJ3NYNeU2pYSW8CudWkTZWVGwuxsN
wgNGbHbbCCZeRtxBj/MHvHZCb+dbVY9xTxoTpj2SOY9EzwiMOcIgeKDmXqGXDy0McGI9nLeX4yxJ
fig7aTMcQh+XXxB0w7WT+N96pwcgZ7gPQQDehz/zpU9Ab4Hjqnc+Asqac6aztcqipADdGcnXWdQN
uUoHl0dLd83Q4OnBcrP3NZozxlDMHMD9dpUO9q6Gs3ZSsJNc/KoI9owSaNISVc4/HOTXVmcAYoso
PHeBogCe6z6DJT1Qhzc/CA1EZRqo4bYiNr/Oy9s+hyoL2Cp8NOaq2icR/26qjPFD5t8LV95bnZWr
0XcAV5tNSheuq68wb/O2toNbHPHqFR1M8yZTjXPsk/gcHBRlVorPjdBwrEx6cqZwwT9g3cw2wUTZ
rdvZr1kR5HcB+aB1E0YBVbtEoMpin8NAOmlyORPAj0C5ce1N2Y8LIkC5axlltWgIXuOOVAtbnLmi
vAOmxoZu1GZW89SB7NK093IWe1ijMv+CvZ9BnyroNiVl6EFVorWzVfJLMyboGoPyBOer34LzUb16
wjFjC9xVHYsOcB/WKdcfVDWsTlbRWysf49XaL2ILnni4iQyUYaycYtV3brDzocrRyMrsaRVWVbt1
yi7Zp7ApmBvGz2EMba0aVfL5XUNnXkA/cJG67GEb/9zHYrrldSCIhs/GSrV7eGmgAwojgP2VN9cC
FZzWhHjdDlX2qpnXnHH9r0pB+yROOf0caEN6SIrIQFD0T76ZJRdaqijX7NLHVLNeEGw06Klcayv3
RCPYXVWlBqUCQn9I8zbZBlSs70T0lDUK2CK1MW780LBJeyXpzmkoH/KBufIndJkc6zaI24Ltt5n8
8OvhRVSOuI2fdIO21rAZ5t24b2OjuI2UbyBrnXXLNPMUpoR34NIYBKIth7Lmwnk05zTzUBGrrRKn
MHYH9l2cBp7I04hN2HKuTAIDxgexKSPk/Ds2+NL0OYse0gk3bDtCWw+s/LEMis7r1Fw9lirYzJol
T2FEnx0yM1V91c7gDGf8iLu2aL9pRuycpkwnM9lSvTMn0S7QwuiiIpPfDkF7oGZL7AJTyTm8AuVK
fN52LI6Aw8yfqnHizZNQMp1ZGqBhjuLnjB67vZl/LsfMXkvU2V6PrTNDtuLGZpoFOnJMb0qzvu9a
J9jR9QH238KxNnfEIF0febKPRtZkhC6PZO+e80i3tg5rKKK5buZRyq3ybqFTwdK18FOm2dV6GHr7
BhwrmkP9DZ1Cx6sC/3CMogSvakhQy06FZ/Y4bdtI20XYnx72OWujO1YrByWftbNjho+x3ypwePdp
3Nb7ahpiZDCIHMwBWQayfwJ7YfrEZpxmp9VBDdFF6++0cpepVrFV2yYkEhVi685q/2a0EE7NPk8P
WdC3uK4N/2gmWc0LFdGuoFEcTb2WzlGHCoO2Gu6DIk1hjE6jZ/TTMctS5m5y2TxZX9u0hFuf+vez
PyXS+BB7ObjpC+3AgNy8sotfAfqmOzV1VFh46mpWSC4NNt7XomjWgZj8szJU82Xok2DllpWxAo3H
YlbVHGZjxmeb5kStaXBJz/oeRNVIsphFQtLGYp1E9nABcftlRizeqkYGIdYZ7pghuLxo1BK3SU2n
Wjdc0nJs0JqMH2mFDzkZtekZatJ1UFPYgv+GYxp2rrukpt8K/DhwiE8O2vmmTS0V/lnX7AVr97cz
5f9Nlv7VZEnAU/1la/APkZUTxW5fm98mS28/8nOy5Jp/WI5r2xYFQ+StdI0x0c+wCvGQP1Ts9Rhz
IIKhzrLP+ntYRf1Dlf+z6aU0XL7Dc8Ds3Ib//R+G+MN1VcRz3hnC0ZhN/VvDJWTgD0sg/gGWpey1
hWU4uvgYpav8FjdNMIqT5vuHxd87mJ16tlssfrNsQlQj4eVT6WkTR5bT0mZm0n7DiUM6+TrbCSHV
RjQ6iyjFw8ZtS4x9+WpJsL9fLfRszeTE2i/fzP0vEbw0HASM2pfZ8/KVISfqddeRI4WdLq8sN79/
b7ntbcT+/m2O6tjrjORU23oKscaphp0MzFhESzMl+txnhcZRctX7FYh46aNJ1AQlnr6X9dtwfSl/
AyIYobcU4XYWVbmvGfur60x9gII37jVT2Qwhu91Uj5gDCPGjb3F625Rpmuc6a/Zk4qldyCz1uFw0
vo1V//+zdx7LjWPbtv0i3IDdALoEPUVS3nUQUkoJu+H9198B5DmlehXnxjPt1ygWaEQxKZi115pz
TCd9oZgxV6MxoLZR+b4PRbBevkfbz1hwoHNdJtHLtHzhZfzj7lAY7xMwsk09DVc7JTLFIuoWlUF7
XpLbNNa39HPByRRIMpeb1DJh7M/8RtNsblKf0ZSNMsmDzsVpZr5RUDsT5ThvEiRXAN0OMV0HNV7+
qPuD7Vg+xnKzDOl/7vI5mi3W7rv/NJBfHmty8PN92uyzuCTttqFenPkQMZIdNHPlwfGElaJEVgwT
czRMx9UyLP8zMQdXqeU4hIZmgocl0aRO0EC3LPQfMFwMxxwHy5G1WqSBERIRhEUm85AaZ3Z7xBK5
LBAQE7qzGSZo56bVJTvHrckCRjYSSWPb20a+H64BMiUiQwm9MmCEbzLg7isj9/O1WtPzJcTxyIrK
02jNrzK0c0ezYMCRl25GUYd4s9es1itK7dPNnZuFbLEoUf7IUVqp7lWno6hDaRrlubN12vAcL1mp
PyyGBV2y3F1yCrX0Hp/5iz2OylpwVEVT6KC/1lD2QapN3ZYVoh/tM5s9E+j6xvVzQLYiHUnFRsDU
Fy466xzXBX6cGu5GXG0a3f3tlhJIcERDRU4TRM0/ry6WvNvllWb9PdRvPpzHWjX2XWz6fLvtnQnN
cMvQVt0wWvil1MZIjGE1kEAPASiOmx5Rk9YfW4nEqKCaXOFgLtaS0u0PkEOMrHNpeKBVXb4GK+Ei
D2eNEhy508+/PVvUTr6N3dSvlHzFeviPVgbNz7+0NcuxaS3KlGXTt2YKX2ZB3/cIwXAPJkVh1eH1
UOSNqCcfkT9xP32Nuq4MCS2vS5aW/qhmm8lnSoQ6qfbCrmxWAo7V2m+LRzGA7J46WxztCh6FIsZt
0tIIDbNylyTRHloPRDBf7uumB1cNZPMo0l2tIoBb9E/TLD0VS5YqnGvdQ04OY81KdXrOJh3FDFmW
P/q4u1v0LFEcVuuys/q9zRy+0kiLNU1dgXXOmaKZ7xYS0Btuno9FXbLwRvTKTbfKEHwGwH9WeedO
m7QR0b6LnH3SYb+orSijMKyxrqYD+CA0U4twKpqFWMvW8pjTa90mEfGv5egnRb46lmXC2YCEc8Y9
QgMTWIBKZ+Uo2Cc6MMyGVjGeNruNU5Ee/OcjJcQdlxRlP2GSkGaJNVfwZHTpB6HX/dGYbxIHMQ4B
qmYsJ5aGdb63S2tt/RHLzvvCn02m5V7eim6/8Fhg87y7WWRsEsMnoNW9ZTakH4iFIKQSBxneAQsI
tJ64w5GM70sIUXCrq8yQEiAbaD9v8bIjV1q+WWBLo6mf+mgKVgROPAn9bpKs8fKEzAQZums1rVgB
zKii5SSXheppMEX857zshErj+dLiildF2V7VCtrFQX+nRCzLwoTYjaI4R7mGoYpO16zsTjxKgtEj
eYiQiSkK1tXADN+KK2aYot/Ra2iPoGEARc5b1L/4GpVmL1sXrf4cuko/sjqyrmSvmO/6evsF7qrd
AE8AtTn/qiYi5BeL/PeYGNomj2R66kM1ORXbHDfOERYWEBlkjujs5s3lBoHrv7cQKwKp5rRZBTk+
H9GwuBxnHC8Fthek4DIN3ZAneqgSRmwrT20vik2uQPWWDa1okTWkUTAbPQ5lGx98OUBLDEa0zX4Y
H9EVT4Z0j7D93GPAXrSlZr/P6nZdNka+KdHpwTnYI4zSd3LO3zXiOj/YeDkIaeNasDw2CmIX3JTR
uOw5z9eOPe5o/B7sDIKcVXa0xZjNhTvfLbDS9vYhEum5G9Rh3y8ceAUazIg1svMRNMb1OK18wwpm
sPKBpaY3+WawK1uFoXehdyeXvks5bBJXX2tD4W8FHFIV1wx/H1nR1F22lpuQQmhH5B/KMU82M7Ul
aO8HaOaxMC8Nkul9W5rh3AwwUthtMIs5BJYbOGcxPp3suTVnx8Nc9qRzfbPcZPMWUrP4MJszbH/O
mv3zhCs4LXiNTL+rob9Ku+hv9Dm+C5oiDE09W9Guv4/zHvSI3X3oIaaAdu56pGSxBPnHWFO8GT1k
815pjZWK24AsJIAy9gP6IG2n0VnDN2gf8VRu/KF/Ti1QeD6adS/pX8YkrTfABG8qpehWRQiJxp0P
aYXzS2hAdbXKF8zGj4mPqDAEZUYnZPy00LfUyOZ6DkbEGNG58a10p4eoBB1Tx3sTVZ4Vuc+o6m6a
fhr3wjC2xWj8rnVxycfJOrS+vhlmFkGjRdNz5QYNaVzd1phphnZVPosusrwofbabQV4kNZ4xYgUh
ngaPV2is5GRf6gQGeJQzKgvCd7ocs5wacBb1EyNtyCdRJvdI5ztGZGo2V4z7FCzDNrUbZg0DQtg6
n68DHwV9ZbANwNSbXE882grafkgaHcWCeAKAcOQ32yFNaz/qayaE89XH5dKCaWWV+QMgOUAM29FP
2o2ddPXa7nvSaU35GOlusi6iubMxDdozrTmPbuBvYUp6cqnyq4E6se3Scl1VpAf4s/tzwri9GsSX
1vH/yG0eNW1e4WJZ3UHcxgrV0f2eHFTdOHw3coo24OB2QVdz0GnBaSgOfkyjCtpdBsJbvpMd+DqO
vXbXhRJrOmvzwSnoWKbBac4asPLwpFvVwR2jnnNaTWqDbV918KvAmke+Xtf/oKdwNJsYBi60GEBt
Ubo2boVs43tiWWronGS+teRYgY5OwebhMhiIRhGWgygrPg8C6rRP4bBVAAeTEBQ86TSiV+wEUMiz
Mlo1M3iddlFmInDIM2Fs08FchxNS6ijM3rpc2ZKLNtMawk1mVxq6XCtdy1BN16bSwRVvTBQN6nNv
0bWMxX2PqGhv5s4bNi689JbJqMo1VvVZ6FBeTQa3Gxos/bkV5TprSUwsRm2lGk6z1Sb3LXX6M5Mb
UsQe24CQjegUCjBJnOmYQoQV8dlj+GQCCMS2q+4nuj+ktuW3jaFhAGSKvjJ7Xj4MsYksu363+Q+d
Nj7vip4t1K0ptp/E5BfrYorJxEwpSZnnrAsl9gyGgUzCursxCOO1TZRbXMFJHCz3q6Y7sPPNPvbI
okx2osNlq6iDWOf9nkHjFRqhy1Hc9uhQTMdTEp+soDKi5zHUq5awFh9cPXK2kPWJjVw58G+D2elC
gmUvu4dcWl9g23aFxj8cuczWSONN4OYvwZB94lXkY/dO64EVdck2sxlR2OEnmGtiPLr2TUPu9qk1
4qOj69uzXMZe3L5iumQNhT3Yw7+3HQPLXmt4bMZCHrScQttlznksFofCYrXphjjemlw2WGJZhU+M
3vyCn5vlRT93s+UnFxvb8uA/nv5/fExG1RmhYzQQodIYVEfBvKox5iuuRgIZq+X5/nIT/bW13O2N
5N9PC2rGre7a58rPqmMyUewtW41Qi0OgBqsqEWCXWTMsDy83cn7Vz0t/Hlu2hKip3v7Hp3/eJs7J
wlrujg+o5+Sf7eXNVeJpDmOoQo3gU/288G+/4Od9GDnM5aIpElbHf/0DSN3tdn7aHKa4I8e1KF/i
+Rq3RGm3ZHutkwo8Q7oIzpcHl5uf1/w8lo+cLlc/9//xGrtjIpkpzVsq4vxvL/vH+yV/pOx/fYbl
6X+EfWdtAeD2zyv/4ydrXYM4B4cQtb+9HR3CBt5MfEcD1piwTNq3gIV74lwptJf88p8bDPL/eqwc
R1I//QYf+FJrdcXcRvl5/s/9//yc+de7LK9PqlDSqM5Zy4KOoybn0wl1xZA2Z8Y3L4XTDPzCddmc
TJtFxVAq3kIftGZp/bL1c7NwJn/uqmVHE5YQ5Z+Hlq1MCZho14yrk5mN+fPs8vP/6TGOGLweP2//
8xrVde+KIp8Amxnakek1N1X2rQg5YvVUnN3Sl/v/Lcz/XQsTfgQ9v/9ZHI/Qvwr+V+CO9udn/tXD
hKrjmCp2bJsBqemYBirSfwN3rP8SwAlB4DC6nwE6PPWvHqaBrOTfPUv1vwzLJvaZiSmkHUf/v2lZ
6rY+q1b/pgyCLOuC8kF5L2ib6pb4hyDe1fPM8XMn3dey+M5jhpRTi5Kk/I2I/gi5miqT0KpIljfg
i3cjM34CE7sWgIx2HuuEYi3tNoEDYl0OnMBSn4u0o6uIB5SYLDrQ8H7FMFIjKRv6tnbntMoFXoOx
CnKiOwrH+F2NarEmMfebLuFRFYp7io0u2uLtYFYANUqhD7Cuza7DY6JV28Fm7FOFZNEmcb1JJdVx
T9YvIvYx3Bitc5H6a69xJbTS2KtjEuVEbt0WCsLJNpkBGkbNBWHkgqCwOuInO8+KYzoLvnFIO6kQ
jKd/IYSGGzkZ65rcX5V6rUp0WIrmu1bNqa/5NFeG1KGx+mGm4S2gmw7UJc5CVx7GqW+8JG6J4skd
xO01KS9kxNtaxjqhh41iW9ouMs1yHYfhQye7u9KnWHBc1MtV5PxyJXxDawhJefMRg9ac5rvSmviU
1n2ckHFqFU9t0/U3U3LKs2mieuzwH9dEQEmgCGlhyk00kiPqMuYm2SS8o//ybaaw7AOxjiyDCHVS
t7JpFw3atkd/twrToifXDx97hgswpRRTDxYxgkjqGRqPzq2aT89O6MZHfyyPzF4JVQ4YyFYNNWWv
NgUcZzIqKuDMtgBlJw1S0ZsBooLufJGCeKkS5bcOdgOrQ67GO0MP4TNbv1AN7sHpIpuGxwnCMmit
Xwlabg85E6fbDpBndWu3zYsvzZuC2NCo8YM1UlYQ4g7ZnuVclUXt3aSMpFRJ575vzDelVT143DvD
vNGb9quwwR417QsgjJtxthNltrMXtVFvDFffSDKdTaU3NyUVvz9WO4by3/Ms0bFRwYQJxAqj+PI7
uCNmtOlKCWJzpHLM5bEB2rQa4GgT960Hp94F6upo5F4QvrxljETLPQhOIq0fLJ9UN3X8ZVjfI2sx
2FIk1RuzbDkg0gBSCNkfKJC2ttaccToWh5HpB3Cd9Fw4ebwlyVDbyow0qtoS7srJx/sY9Pk2giRz
blXSrJOxfUjrtYMHZc+JRd715anRB0Ax0fAIET7dKzEtlJreC8Uh3gDXf53bwDTWLFa69TYtQ7CN
sWISJDigGjZYDyqSLgtp2pMdpxsDaTipW5GycgCUq0rrB/QVj6VPsHDdtrNQmt139OvHmubsIQzL
kYK/f+cC6gfZJmlKx8Mrx+lC5GcWk+9c/dwDCPineJhbeDZqbYNmRz9NN1D7b/KcfXfQBOBuMtbC
zpWbsEN83ZjjFg2jJ5R+9BrTvOaJU3msAudVWgvPPSIwjLPUtrXruw4B2177woTiHpoksMDKD1AX
Ioa6eehv3DERp6yZ/9HFcOsAg9lqY8dMNyr3gaTVrghnR2fd3fWapqzVtsbWGeKnM5OS6EQ4f49G
yFfjhp8RrgavGMqHYXSSq1DVcSaeHFk9FXeMNECyDka9Rt1xAp9A9lzul1thv5IJqV2sol1Te20N
N7JuMJv+whBJ6Zfrz30ViX3e88WGi1U7IJmEo8L1DFPT107dO1tplOQ45M6q7cp+1QQzcFAnvBeP
IFIvsz2loMwqWqjT8Mucp/IWWZWTVsUb0XdyNZDttTcHUW6g/9uQ+uybXkFFKIh1g23DUEdJToqN
0LCQWzl9+XZVbWiik8LTuZAAO5ufZoHhI4be96rpJR2SfWru5wZzGCDMYNuV+riq9YTs2JAExkA7
QEodNmqR1uBOBAtcYZOUlqW0BcLyKiptXwfZk0FlC1UdZrEY8lM+1geim9+5gMqNOfn3UQ+gVrOH
O7XEQz4ZLj3YASKSWWNYmSKBIDWTz02WfRCqco4Hs79qDhcUx/V/yRjniQrP28mq8KyFn0qcIZ+q
p2KDn8nyQFU+0dN7lpVibOssOrXs/Js6wrvgqj3tEbW4Isb3dNFlBxzVnmtYGvGuHYu9LgPIMy/L
9LElajcg2wFO0lYpMWhF4Zvi6PrtSCBVOKqspLsS/L/ryF1QD2+h3eYXzQ6euxFbP0hOuOxYW1Dp
wT3CQL5udOXemogaqgL1qrnlfdgT1uyKun819Xq6mJV93+VWhgiXj0qaKCQeuw8RHlbTAefF9EQb
jnxgOZyGxEnWwVDKXeGSZoQBHRJ9N7xiuEGSH9Z7vUKANha3WT6lmzEx4ZKVfn0SLd+IztI6mfx6
5yB9u4ZoA/0s4UyauAik8ksaWx+tThqXnAMcjaZ6s/oqBjMFCQrNlgQi0xN3XofAz8aLHpDA0Fhd
S8M9/+RaI14m23wa0bw03XACi8uISHcfuizJEfZXL8mU/uoM30Ueh6aQfQn09rQV/drVJ4ecGWnt
KtX+qnPsb6YQr3GozwiH+NK7tKT7o0CctAsNugeoa5ObAO0Y/tDpVLQbhEbdfdbFQKhS9+rQt18b
OFsIwCrJ2+JinJKVd3Fi4gBk6R45VeOUDUd0Ka5DLm2lPKoc0KghmrfYhj5nlsjR6Fs3axXWNl9s
EHA9tiw6sQyCgilUPDsxKty+o6BjQVSBJFjx2MaQZZPmMMaWfh4qety5svPZqw4VyfFep6TRBbER
8wJCHiaXMoPLCepvgauAMF7xJnMSKsgTe1PdtL3gQ28vo1p+OMhRNX8Lk7NYowktNuT27UkL1D1h
VgQ2EGztqX4dk1NeNNsql3wzrj54E7lxu1SL3xOFrtHEzJHrUqqsBgfXXeHaycZA5HKMBRBRf+Js
yTR+x78hfAmq5zb8XTfvo9swCnRhzFV2+RjYunsfNyfyE2E0Vbbc5cT3rfSQqMAqgZLSj0w7CxEk
V1PuRgEdkAR2CrkBcb5PKaKqRIV3KIDRhShHMkbOGhw0D5ZHdUpy+wMxV+tp4fw3TtICJOlDVKUn
P8AUZepiOOgBu6at4i4TRfpNOeQem6A012riEA5V8WVMscZFc9Jf8D50gEvgCRHvgwK44VBBVlpV
je41hXXAyXBUs7L7rWMQ0ux9V2fhK6BxbUeErIknYaLGypHc+X6nUH11A/EJhr+PTOps3SesuNVJ
xCC7/Bdzz2BvFFax11vU4HLcR6Sql63Vn9P+gn4B65Avnbt5lymS1LobuntS4uWmnBJ0uKLRGSVM
c+zyeHTZ2TyzjQT5SBUX5i69bw0BfZ3qdlsFwZkhCmfQwd/1MI69VrOV3Yg4jWmjTfM4y26rLF4n
Tn2n2sh90WLl14ZW6KS11l5OxqNjtI907GiwjEWNYYq4dTO0meunTH4tF85cjoF7o9kVMQR8tp0Q
ueHVLVaUyi4+myBPToNgyNoTqonmUyc5NEw2RabrV1e8y7Cx136hp3tbljSU6+E1yIsbRGFv+Fvy
VdOHEHXIkuJAQXSgBjTiRi7SXTtpEIQzc1MUXAoGVcLeGK6wddV1N9rv3egSMzIndU/xNSCZumMe
iyi1NTw3OwyULoqcs2fd+yTrPkRez6yz2GtH/6wU2TfRRvuyfC4199NGqWtnaNp0/ZBAwSWl9Rug
OLP5NxAYV0TEe9Bxa0G/HZ1Y/kGPHUpTsxsC4xBZ7pna9Kqo5sH3oXSTejUM/b4K1XWA7Bz9mnI2
KCJaY1o5hvSqkfjEsN81EcGoChrKCXeq0uzwuDxbtB2VnBBp1Qhx/DKg1ciZNw3r3gDBT3q5/Wm1
09oJmpuhLh54IUFmHex4vbhzJFaUmlFCFH13FN6IOesXvza2VUtQDFljp6RENt4Qr0wkElOqVjvT
TrVKUAfGVi8Sgijd/TDmxybu70vTv3EQk60zU3vItepU62aIr4bILqb/ZwxVWA7EXU7AN3v27xZE
Oip1y0uKLckvZIY0odepLUlYBL5O5tapiocmD1766i5wC4CL8rEJbqHSbAF9bKYpOJH59i3M29ow
6JbzC0uj3mtEGOGrOA08b3VjRepx+lyayX7+vSyoV4lWn3uba7wyokI0H6pRATypZdue8J2NMwh7
RUy5XNmGv1Icf4N6tPKyUp0PEBxt0uvtfo1K/ESMyyHPXRbE5DCPRbQHlQ9iIT8ExtCsGDJq3mS6
O4vchgnSnTTr5lcODs5xiGxM3OduYKiaaW9DXb/2VX2Dq3bQyo+amTlhCHVybxNRfSmUYjtaA+i/
ETrdu2nbLwQlgkKRj1kbIRes32tzuChU15GcbkK4sOYQ7hkNfxqjegtR8ywqCpY5Y2JWtOv2+JAN
zqMYEXoqgf5qB8lZjMacmIyb4kFCdmspcSjoZ43jHJsM51CzN1aWPlpdug+vBUHLjE+YMzAqWivV
nHCUYdquUi9Q4ELEeUHHsXA4GuJm61e30ApvQYbshwKIY0XmNS1zC2bG4F6ZWFNT2jgvVqz0Tia4
FI80B6sHVHvfFfMByXSoJS5cU1cBp4g2T840HgFng3Uqg/uaCORV0QwP0hkfnUne2DX+1aTdxhjd
rda69Bkc3gkCUTleK92WXpor+8YpLyV8RGJMVwLVolCsG1oDLx2EVUUQ7dNbzARAM8o6emsT9Q5+
sD1qZMgKskss814o7Sty9xMnIa/r6m/VME8oUs+uIIZxGi78S29MrtIDg2FVk++E916QhGNFL7+T
4bHS5G2pkndR65Ddnxq13lU9hd5EJJ7jfBVBiRlWu3VF8AT54hDZMfxHQLiQBMdOW1G7bWPp8w1w
TU2lvK0GB0aMucZe6WAtG9+6MF5OmVlqbuu0fqsV9V444YfarAXKi3i2xAbRRhXGg8zr09jnn1Bx
tqhf1lVXPzr6LkzSK+S5rWr7K5MU64YUe8eM7nJS7FgwPvFZf2uWfyda/53JsusM73ZTPoOLPUzA
WPNGYMkWX01IG37SnadOmk+qVn+5jfIZNOMxAyaS++o6d92bWMvxof8KdLlDAc6CgZ0lsOI3sIof
DK3ILjUvIAPBL4evhCRktUZKjlrtqs48DGVwNvPiVHQ9XdkemQqpDNWKeLu73HAI0R5/6z2HnF2q
L6Re4r+x5gqYhAlbe20a50lCOagV90IS5jErrNfeQHAF5zEouktLEkGRvrVK/JHxN/Hd5KFF3RWT
2Tia0Jx9NyMvasaTska32gdOGGioQUQoxbBxiwwi53ArkorEsBAic7lXIRLGLCxQKsxC8Ic4Dg8x
yX6BPp5bi10bH47V3g7gZrOJjziBQ2NJpCvzaXE/45bDBLwx+eInxXy3LzQar45ONUJzDHtFxDx0
jJ6jsmAmmCKwT1owvzp+3c68RolP81ph6JMOBL1QLZWEoGlORgB0m9xD4r0FBIxJztU97PlfoAOe
GVPHuwAwB17njB5Jf0dQFme3RHmsuGyufFmcR0zEpWpsUTM9TwV7NZOnHdkg22oMD7kmLg3t6bi8
SyyDDNcie8PBv7WRVCUCUIVpIj0hWGJU73uXppNRbiNRvRBbeFcaJEtbMTRsidPASEFKmGMEzrOH
iKTs6chNrIg5cdCdUGNahEPRNztSWt+1XNwxJpwyjWzs9CobeRBEvWhNf8065Sot6Y1avdESlkYD
epLkyezzp0wUp9Hublq4o6MWeDGKYBeXVyy1B7OY80zHczEpDON9ndyaOelaxiyJcmszDu1azoVe
6U+AaGfu9L7hZCJif61DDqWdsw4Cz9Dtm1I2r6GxG4aKNZh5j8HhtrKz11BelQgbkckVl9Wfihpn
7BN0k5XXGq9a2lImm6eafYRp2Ran1BHh06vaxY/FKsQSFXCOgHp9pvV4IZyZwz6vnxvK84rBqCOC
MwUwlRaA7NpaZ524gy3XbOb3ytTxBgWXl40AL5pIudNJarLzLxIWN7Gx7Ph2H+wpnPirpNW6t8xv
lRVt4LeoDGziB411MuUb3R1fEq1nAG7sWi4UGuGHOjontfwGI1rjbNKylTW9gBg4D8x6Usb7rdHd
CsGcs1QKBI0DGSkwuOxhuJn/XmWbvxF68ezqzbus0wt+tR3kzl2LuSsq7vUihiek0lMTY3XOxq/U
DH5HjM4bNf3wbY3AwgpjtGu0937CUtic4mjt13o/14jYjQxgcrx6ZBUlzJaK3vCRMtoPJB/eaXpz
dOLYXsUDmfRKnj80FXJ3Dy7gDGUnI8husfYN9T4xs3RPuElNJ3tVB0zkrRYhQkYwLchpcBSwHPKp
3NJQiSCztmdkc+rGzXprzQL9ITbfa6u/snKlYEphdNjjHTAw280eEOJyuuqm16qDjGDnxU6FPm+J
7Iqb7a3R82Q1NB1cBfmV4E0Y2u+gzOYT+HPaCXNtpDgEyjHd9QZxowPZhCwnpnStxOWp8ukrkCzG
jJ9VPQQNdw2a59KaJKQ0HQSlujvn7MsYUFigJ0MJCaJzjqbVk2YYqWe6zlR1OQCMUuztie52nlNj
xdRHiFB/p01GD6zR97U7dVh1fBV/R7kWGpWRhWPONEL3FrMufTuXU109IQArWcJvE5IOQQP4yCfG
LOCsNh5YAawcAl7wGblp4zBMqB9Iv602AJrDjYVTsRWY5esweGRF8DmFZgKeIK4ObUfLPEgNz64Q
/BtOGJ31ED62VpqPsXBvfY3In95EYjEza3Bwr1xDeS7d1OLPGDxOynBr+tmzb4EAtpqkXhtDq+B6
Kc19XCTDLoXsvkp1jboZkHMUx2Cw3XAjtMpB71M/t0mKHm60X/TcN7ZRNhwqrluVKV4txaD8YakX
Ucut/CrAgl/eW3DjvaqIm7XedtUqkNVWBoBKK6I6mKpkULmLKsDs4O7QdfANReOWNntzQfWBDdAN
SzjnnfGUA1SxtI+qv2B/88DrP1UFUc+YnxC88ieU/kbVFUC/nNHGZGdElrhx7dleN89wApfFeAYl
gqZB4tlh0EPhjT/CAgUKMg/IMoZO/VaYhwTfkhfL8mCkJYB2eMeNn4838YgTuw5BIbk1UGM/9t+t
nvKU4T1W3boC00EKUjuwKxnJzKgTHfzZDlifRTq73gmJlSt5wAr1HXfTvkgJj3cFH68SDRc1cQsP
/Ld0HC53LzLPWQFApEuNJyU2n/NQV73IUh7qeU+uKsYijQOGeNTMfJXmjr5pnWY1BILmRqZOCFxw
sbOzVVOPd4zLk2xDkg28cJCbPq1u49h4HLT8OYRlZt5WhAHYRQZt2NkkGrus1SFlxLL7NmrO12Tu
ZuyJSPGc5Yo/Uv0fpjz9blU6vEijWxwms2YSZfGQPRc9bisFmHyrAzFsyk8ucWe1h5+jqaxwzQoB
VFBX55ygyd74pe2wTgN6LD6lXq9bRwFk1HFicoJ4l/j1PetryQoqfW7tuXVYaOieUGMGmvEFDT3m
+wH2WijGJqJIsPapU2zgba/VEJZLYMBRRW3JASxd/TAwdDAViNGD/diZ3ZtP9GyIK2EqkoMprAOA
qyc/EvTjFMzRbmmt2GMuqFY0ONvNXm9Q5/bDF8sqRldt+iGSjHh77EVEu8qVmmRvmtsdnKlf96p2
38fRl9pL0tHKhyA2PvVqPMd+Qq2VDb/UwdonTv9sgC9t4VfQHXpSe64+bvVLyV+IgQgPPlfeGt6H
Z3Ik05JWEP2WcsveiKqPviyOYYfVRZlAPuKqGPsGmX668mkH6rGOi3ssqR5NkFXYDReGXC+CbuFq
EsN3GFZ3IDHT3rlnhrIuVZ/5OlDRcarIpk4fddlecXpQeYR3mJ5P0PCKm75RD3SYO1aJUclFXGZA
NxqvwH085gOjEFEBfMy+ROPvkyE4skpa21G2AocJc4PYjBK9b0B975m+ddcn/W7oym2g9ryZdhhE
/52K5I2c7Fcyfa6NUqFklSlcZA8V8teYfQcxDY2MutEkOg9R0MmWGjIrscH8tzIMZLvD2F4qDT7C
iFoQFfqHZqrDCtkiCcdRuy7UGLV15zzUpD2bdvFhDCy1Zv+oTrueeQz8j4o04L4DqQnT0VW1Ab5X
8a1E5HYzU6wm/WLmIflz9pvbuU8+4u7JQk4o8wjNU08xAgdlUOSto4AZl1XzHJSMFONuVz4FcrjG
dud4bhXuBfkZyOjyb3iiB23Ibrts3ADqYCprYllrtJpvuDaYUszmBIHdzYddfFxu3Crp/2wtd5X5
7j8e+8fdf/zY8hN/3i+qIfMajJ4kHFwpHqIYB4w68RVW5RyFMDNFF8J0xqyAEfN0n6HFXpmzDlWf
b5atn5v/g8cGhifI7GmL2H2UHJpZ+j+GsHWRBYBbnPNTnVl8stwsd9FJNwd7ekJi2zWnv9GincEO
1lYodRRpBYaeaAZbLzRlc5DOtFk2IXQgE1o2p0a7+qZD+N5CUP0RgikLW3XWiim1z87qAzhO3Wan
FrhQrJbPu3zMP5sLSHu5X2DipGE35x6inKWEA+tKOvyxnQXly83y2LK1PGE7Qcff/a+n63nLJt4V
zIHZe7np5Co9Sx5EAGwOHY5QF9gtE7Ti2MzSfxMCO5hiZN2MU4lwnbd+bpbHpIJ5yW0/naK79ZX+
i8zg4iCqnGx2Z2a40I6zDdISGN9cDDsZKQDCZhP1QbY2SfzCZCppvqXq7D2s6VXp/XcCwp9VKjcO
6560zstToY3j2nWVzThxmjSszF/PWbVekmj+IXCyaxcV47Eyx71WqZxcx+5CnCj0P8sGG8DxM1jF
Wgu4CLJaXmHWeVG7MT12LALiycovthxjT6+7cTPl5LwG4qCkyW8VG48xOGC42n68OMN078R9ctRN
vyGgPjiqY/lZkXK77zI/YW1NSGOP2RqyHuHZpcsZVZyYMuQrmvMbbK4HG3M4gieNXwPjmcONP2Yu
ZbwNmFxSk9pcqhwF5AHQaSFrSedDBxbSq3dGr9WXzqrOWo5qZMrFodCn/2bvPLbjZpot+0S4Cz6B
aXnLYtGLEyxSJuF9IgE8/d3Q91876F497wklUSJVBFCZkRHn7FOhaktWr36Ev9SUA0yo3nkYbMd5
QLPKu98ZQdX7t9mp/4giS7Z8iXooIFMVpXttE0x0YNAfk34MjsIC6ZURXBLVzpKO+GmFtFGC2v7d
2X1xLSvq95nhiyKzQPBrGowEaVcTVzUD0DvELSt12H3psSVT06nKG7rr8jYnfyrleStYwMMmoLuY
Dma27X3uitdFlLhmj5+UzICHWIjiwTRemC6NV2/Gg4t9gpEK7TZMvONusPDwcD4XV1Ss4kqP9Ei8
0pMtG0Erq5ku/iEMzD8kxK5nRmwrnxxzOPyz3NDJW1JcMJbRdJw3WcNRgj5AsbVAQEEgmR6skYFw
GU6XZHklzJ4MpnOUN5aJWQ4wjtqPvuSugFEC91G07ERh/pAN9gf7nXmgTfdCAbI1l5vIRAmlCQMV
ON7Lv4pLnqyMYKjt38/989d//8Yr4MqNquLCnEluKWsHl4Eu3oE9/VL+fCG4hdo1rZ5dYltSSI9R
7J+AFb6OZFca45ffOL9Nlb5gyLlmBTn2TnPWo/WS9Njve9d6q9B3royw/hQ2ollrpivbzE96hplR
5A5KZPPi9VSKlq8vFQOYgyHWeOVPpJNfyBhHa9vsVJzTenYIaBCLuhtJMeCP4d2tgCcDMNnkpk2m
b9RtwWk6eBOoU4URPjUyH9dVQu5XGcCWcq2BpO9ua4zBXSeSeZKeHoEpQZCyTxxvV85iHw96701H
+hpM2Q9tuJSpHDxNH0pKgXTGIrb4wGibsmQM4dOQUaLTziXppMaAcAV3gN5iM4T2IlZNnuskAj9A
22oQ6N6dErgSze+fGmTSShTmpyJWD2hCuNWVM2wM6xwE2Gai2fnjcbbD4eYS4iTHpwj+D7QP0v08
CRyJ2sHyAapIQThGsgPtNJ51Buh6LIYP5TtP7vw0xzw2cQuHyrDzSwo7a52TD2Lb2aoeKog1S+6F
8WAW/chC6NJdaSo8acZ7VDN5teOS2W5WYWOYv6KIt1M2tE+4dbc6ffK8B1b8lxB98orAmdepLTbG
5FyaBkKq8vx7YMXHuk9/utYjRMWJJjkziyroP0sUH8QKgD4SHP3U+Lusq/DYMiF5NMYY8oRipGba
9tmq4JHK+jDLKNt4nPPQgKS3eTbdTaG5DDnpQp6Nc5GKssP9xCBsLC3iOfHr6KoEwDaC+XE45DiJ
xUNZzUgzTOyvib5WOMWp4gDq4m7Ii6zZ0qCw18CLfwvpfgOv9laKWaWpHHqSafg8dcl4iD27gHDu
WedGfg2xZb8r/OqO150KIeQxUaOzmWDOWsZDQ31WVyhQ3Lb5lTcWy/Rwqur4j2Wx7gsTr1CbP4YU
Z4O9ZK1JtGJGYi3ellVbcYA24gywGztw3M2AxvtVB49o8hjZ2SKptn6rrHW7mAWSqftKg55OfY03
BlwSjxcTcvkr6PzyLEqikASHH9JuFg4L7YSVPQUH4c9YOhYeSNvVryimvgc3/Z2qX47rebvBnqKN
P8sD664L7pSS06OpV0JwGDnxMw8YX+EsQe8PJwLMor7ffYEkVTvoNkCV3Hk7NWG17vvxZsWj2hIn
lG6aCF1gljnexfuKDYeMHk6U3O5bLS3vR+RZv5t4vvlJYR9LH0xLitW/ZEKPdSA0tzO4ym3Y0yv0
AUWOND2Qw0smmsrAdRVhenDqEBmQq3g93bghojdAPtzcc46eW8Mmexa/iU100kT0ePfTHsq9NPL5
xZjTIytSfJIWWBvwtHtpWs+xR80MpnTE77zEzanmEPcu9Vte/h6NTIOhnDgOs7LR0vWvqYdEp4ou
pKE+uLJeQmdyOmMdevxy0X55Mdg6u/1Ukxnu/bq905YND05g3RKGUq0XP+UZsm2HScU2NCUEg/ZA
Zyh4kMKQPNG1eUzjel4hDCsIIqNwCTxsTFVeFWsUxyfHUX/8Zn4rdDnwvf2T59sXFU3pW65usdv9
kuPw0qA9oFDDgKjNaNtig1BLHGksg10jG7rP/bRmtXH3A7UxEHTruzVGvSqw0XAg9H+TaUbcnhCk
gdn9bjTDX2aPJnNQBpLnzPyJe3yBvdWQOdxgleBBXBc57QnsTavEb8xdUx4zfrJ124ftdgqs6GzI
32UnkNcFmYOPo7bPMOXqXTYyb8piI7jGgRlcp9zYWNoVaxNjGkbshLw5jxyKrMdkZQqsczLAedmX
pgZLTq+m5iaK7vqfBki6L/neU+h0TN3C6Gmy71wp4wSIzF91LlKuYa7zclf4absRPa8+M5IU6YEk
JKJ6Hw0vOf/zmeXTMIQ4BcQvjsNPWJqKVCnEYWe/bdiqZN2NO9U27//8Ec3JvnUtfZgi7e44ZDNc
XIq/Cb9RlsXnv7/zaSIfBi/dTh7Y6CQPkXD+/e3c0nAucllsnNJ6K2fRMznkn/z9gNC/2qWl+uBP
/cHUMRoNMz9jd8nP8fK7JODo0hfOcaKfyluwPJpgP8911xEMa7QhBqyZo33v+w2LChZGW4EvEyAS
SdGcP6ciLlm2mvLM4n6OS5FuuUGXmp/+DF2mPDdGpHeQ7N7/fiqLiexAWVKum96DUqe7Ijk2hrf1
Ozs8wLnaoWbuzn8/DDoy12NNHhMBkQfb74yNaHFdRWWKfTiHCUaeS7rJR+ivMK4xU3p7yR1HD2gg
wwKrgse60ASSS6h3g6ogwVFiKJZAnuvim4Q+g60L5GgSPKh2ZLhYYLhxG5xFoA26M3JHYuxapAJF
wuPjmSjxEoi6ZweqPq8x/cmxlecBFelZczxZk8PTrFPAMbk10jDxBeMpd6rP9Bbqc28CG9C1vbfg
3VJKhFlzHmqz2dBdCOk8quZsww7dV728QOlpzqqQ7bn0yHGxOrmsLpJByN9PirTc8EjRBCefkJO7
wFO4uKPFFJ+zwKW38/c/TOi4NR5mf8jdw3IR5MjAQHUJ+V6hOrYQYP++9pT20/nv7/DEio1KKaK6
qb2VUZHc24F3mtX+tKU5H0NmvqAbyOQeBF4+YLRmo8+x62L9rKlnjFnd+oIXkJjjh80IftME7QVn
e7CazcFftu3PxqcD1jVehiKFcm6y/S8u9G7WKr8y1gZ5G+wqdELSgJ8pArpJ/ig3ViRxBmo9IpXQ
G4BpJMnc3adIU+tNYYORzf90hu4tLRBCGyZhsDWSy2EmNcLuaJiLNP0Hr/n/7RD/FzuE4zn+/9EO
8ZbghvhfAcT/+qJ/+SGEt4QC8H1sgNqBHSwpw//hh3D+DRITdho6zx4yksUq8R9+iPDfKCtcCyGZ
47N/m/8VGADThe/mBKZAFmZDp/X/nwwSf/+X/2GQwFAqHCH4nrwMUJUL8+W/oVODwa+qapLWoZ+b
u48UkAS4ElsjR5CE3rJkOBmqEnFKs89nce7Z29xhUX95bP/F4refFlaGtibnaIuHauAJ5t19+GuO
r2iIcB5ZNnHaVkVtvHbEfk+D8YrQiohFpWgeQCdxOJUok/rJRxNvjU+UdCupAoau3bNvv85Bh/+g
LFiIq2tu+Zhj44fszzy373U0fkSiNpEXsy1PcvzU3WPy1nodgx/N+Q0ktLDrT5Te32OCuwoLP6Wh
/5TY/iXoOmsDWG87GMfpTwL42hV+tJNdSaSWEMN0EJAhkowRoDYlA3O7lCzK/q0qhX3qwGccAiJN
Mo8OIMzgv3GfwZGBr0/sGE15tJ90R0hoNcqSk77prQu+uGlDteJKwwtXzVc6kiI8ZOlTa77BYnO8
EDbicE2T8HVEUfQPP+EvNoHb95REQ7uTC6IhWT6AcyyMFKO2Rzu/XegnOPoVnVEg31U8M8Mzy8lc
20sQmmFSFY7hyXc53iJwcT9SQ7MapQnR7RHS5oTXT4/CZ57aytcobj4qD4pWzoYnuj8jvOtLnfjn
vOHHJqsKYSIBmV7lJo+2wqzgRSWLrwc80IoHCZoYsd8kk1th9r9qPah9PKbzBlVr+Da5k/U2zdYR
u+zGbpYMCl1YByCOKR1wtnc3861DkN6dTLAlhZpCOnZviJ2iYwDnEFqCwlMH52FxrymDscbszO6m
hsM2oV8JJbWyH3P4sVx5hm1mW+smZFwyBtaxHQ2+jgKoYiIYTwMPjfWpIqY50dJCLTr7DTRGvPPN
poM+34Y0pQ8JiXPrIDflpiBZbUrz354OX6Bj77Wsfs2B8U0mLg47O9NbM5rI03ZJ/cLfCfh6IsNv
XwblpV06eoyIq10SBydcRKtkZlRd8GOt0P8+VYRl7jKJFdwo2M0dM1gzC6iOOEjP2CE7ujXYUCq/
eMbw26FGmL45peltuoB5QjVcJBmKe7G81TwU4ZvSTjlhL+3ZfzhJBYOEGZQaJxe6qzC07Y1srGo1
LAE0/fLBXU4PmhPkX6zGmP9I2vCHaxaXqGWP4SDpFv3PLAj2EisGluKyx7kUIIRvEelB5Z23tpf/
KZIUA1XHjUg6idVhCeaJq1+5KN7bgiFDlG+pAeiQN1Q8aSXMo+Z8+V9Qn8jIjwk2o73XYcfp2Noh
ghizA4KyALkDkZKpXMyEOgNaSfkvNs5yYYyiuaZF+5ql/SFtx3xtZh7Za4M/n/4WUlEhyeAoW84J
iezOldndW+UjlUz9h8BP/V2feQ9N4xmw3Zkh1+mjaEg87rwYxS6yml5KfaKFpmk0JtBUmGH3Vbjr
icU4Tj7nCjoK2OIZ+GHOXCBDULZz3W7bzoBign4aNyQp0oMLzCMdAkSIgwlIVXNmZeJE1RMf/nmd
CXh0GevdUDHdBPJScVjHMdGMxhb++1cQd2rX8Y+sBSPTFtl00Emznn9BXh9Pf4t82iUriHGZ7vu1
VqbDyBuF39ydHBKQauqKPTN2JNRpcRwZH3cjteRfPlZjWPjhow5ppqo5Z7dyL5ix40n70gXAAzVZ
uL2ZciiWgnVbdt+TsJMdMSDTplM4zAk/uHsWK40huEtNkomTQNBKkyWdnvIguOCuijdeYcz7/lhJ
v3107cB5CBDV5LmYzxbODR7eXUBr9jTX8gXTVbnPGT4wc9OCFSHYUMVZp8ZlGgnq8WR7xKROWgLZ
onft6ak69/BkqfDNHcNwxiptfaIcvHYS5NBEDPZlHLPnMosiVOfZPava9mEEBvnUhuFeEqv3NrUV
61bT/fj7Jxl36Y5e+UwCw7subetqW537MHuAKZrckPuKSNYDwcaSI7XkqkeAOWVoGhs7s9wLM/jf
/RCDBqng5gd4ONwEmG0/g9+oHuI2W9LJHU6SSCQ3Ed3Rdy7tKlBTf57ouV7Kol+PdtbT4k2cXTnb
dADCuq7ZNelX+ZElYf3ptGGuHW4CoJT7IB3cFTGsPHUjfrKSdgagQiM6dA7RufSoBcw0n5lzZ6Yo
Eyr5KONvNyLpoWrcfDe1CMdpUzANngOW/CbhsZumlcd76lqBFKqjdAkxz/Qhs4Kj51XiZIfM//w4
ubQEjexFq6tNOWaknbj0MqPK2xl+6Vygh9LcmaG7El6UkM5iuFu8hZw5Zd9tF0+KP+VylcJPRoMT
qRN7egOeIQ9gb8XvvleUF6kMhuQQ7bdZrX20uYF96iuaG+MQ9s/etHGjvLtFZX2Lw4oMEWH6+6wH
xQ6U0mKSxQilyH+VDrtIH3JPmywA9uOqo1WEL4m2zIOmImOd4BQ1BxaTZIO0cKuUtPL5Xpu/f8El
LLeC2B8WJcYLSfYYJ/ZjOqvhuXRKEpo7+YQmBN0xYr8HPyzLa42oLEnM9ClXVPSRGQLldY6G4bxF
fRahkEG0kwxZfW0ttAJp9jw4JJILdzgx31CAZizkOiLpv1oC80xtnOIZyLzT5RHZHQHCmwIB1Tg1
zHDb9My4m+bDUPvjk3Y6cDnGY6qr8O7qYJmFN2iXz6EjUX4PWFtHga64wrdDkkNLGWeFBx30L1Wg
QDyRnstjlX8ZKnyiIVPcmPCulTc0FxmI6VLWFxVaDiTcyIbwN15Fz/EnbkN3V0n3NosOuF52oxco
UVcOOCAG/tHsU5fV6ArUHMhHqy/3pd2gk+85WtLGKlF5PHOLTnMMb3uS/RMmN1wwlvExJAX88bAs
XgvpXvMU8V4GLCnSGcpbwPlns32O59ZYx7bOH9wIyflUWNXZ7txnjygFRMStcYvNKb4aCCtWwScy
nKUljF03g0xzUC6dgzSd8CCgZKgNoV4HNyGfpU0hN8Cuf1VB5i1tJswiMwoFl3fbFFTNa2F9zMpq
D1JzexBCF3ErmAsxZjGCaYFxC3fc5A6pdak3P/dJYl16Qrn2vVnZ74m9x3Pgn8N+RrklRu9S98nZ
CG02X9UXF+J1rxHSPsIi4c5CwZ13Cl8EbwxegmPEEDfcxLnQXPYOhCBczJHGsOP1zmvD80V4KIOQ
2JdfLYeRW5JqYrTa2jukslp6qbrc6yqpjrmLAWMc2luYTvdhDtsXeoHjthGOumb03k7xLm2N/Fyn
E8ZNovFeW8f+ZOlbOXXSvyaw/hy5zA5jnjiqMHzL9Fj5Y5Jf0Lf/TNPKWBOYxCk5Vd5HtqO78mnj
RbjFlIjbidRTZu5uv2FYHtwm5TyFU+htWfAFY9xuQW7H/g4+IEaDPMLO2gncH7N0T3L0cPO5YGQt
KfEAZg4hNN2EUL/m2+E/ie5j1b+DjK1WDPTqV5Ns7VWBwOKXN5CAPtTBazsLzL3Z2hhF+1qmFqpW
giiXnbP+gZICxaplkMWxgNoIv7XBH1bfomiHk5wcMruq0tuVXfNakkJbW/F3qtubVxUQHFjomcyA
EZ5qFAaJAqQS4JlucnqYY89BJ/XVW1xk5jFyynzjeWCos5msVFY7lilQMZHZzddE/WY6TxCvFhRP
Mdt5n1EQDz5PB9fVMOJwV4LCPUbt+xRZ7cWVAIwoPYbdYPjO0Ssm92CQ+2unsX9uwxmTHGGHHPBE
gDwzOie5792naVg0bu0lq+hmIHjL95loxocqTL/4LtEZXkqAzbvyvoZQ2jcnBhmUhFruOffBzBtR
HXM2bGb5RNuD+PehLA9VEXf8EGZ3tCyueypxsDCwfMQejeCuhJoUznGxMQmGxBovLIyp/R/aOfFz
lo3uGh3he9kOelMA6T6S17Fxefsf59m5Mlnp6Uy5PMbE6c4aovqQR3dYfR7vHOMP87sUbexR1RgX
Uqy8ZZG1B8LE5x0P2oDn2rDXhdTuIZjqQx11xhXnxCVl+2RqrG4ijWrs2DGG34onP06KZtNxRRO8
/FeqrxuDd05GdsZgLOiObBLNyVBVciw97zvW+KO6dLFchBDTsAUS8D5oZGIKV9eY+/dE9S+alBWG
fF0AxgqIcu7LS43AGUekXfGd6Ru3MjwQGNGcRMMgLBJq39hmu6Ezis0HRtQGQVT31KYjWKQ4xjiW
LuaksESYgDyNDCVRI4GEBWBQYSCQlw8oI9RD9IMWhF5lYdceCpoYOBZQupNC4Bz7SdwTHNWHcSQT
j9Rh/AF+jfQAvtLFhh3toaJjZ8IPimD8iFH6Y3LifUFc3GsZmTcDAldZxMUlnhvF/clIMkpxDXPX
iKjhZ/PGAeRQiTU3Q5iB3cgmRZYpnBx4q2u2fF1kl3B247PKZi4yWQtGmqm7IXgwU4iXpWlvnbr/
PSuX/qKd8epL/6uVGQ4Wd2g2ouxN0KUIMnWgw6NFOCA0SQZNna/utNR/WLE9reGLwcNaJH9W5eZ7
I5V6O0xDTHQUXdUsdWhVe84GGcV4gNyLjncqHpN4WPAHRMQA3OxP9Rz87KewOnvYC9aqtM+Mb2jA
N5m+iEjf3LLfajGH9zBP1XWoshejQBat4mcy1+hRMhQ0ya85MYV8Mhh3AUuQnc8EzL0yvrwUKYVe
7IpLFfvhLfbof5bDLiRZdD/hEcfA/Mus+ulsE2JL+6/hXuagJqpnTZTcKRv4q8iW8OJzeSzQPcC0
0xy7MfV30oDy0DnRixuoVSzCCg5q/dkXHU+Q9Vi2IibLekUXp9mNsf3QDZA/LaynDzacA1QCbbEL
Pdx5wbLjYufxWTEL2OuTWa1zqe6jIJKIE6V5kEGy75AwrWNftEDdkVCWcBYHZqDnNHGguFoUiEH3
MoUTxI2eTDcfYeTGHBiP26aX0MAu6l3vgPIQ4SrtvfSTrdreFhZYNR87vRlLdYyJZqIX3h4t13+V
MQa2bKoMhmSEbZEaY598OG0wtZBxlk2e78YQ4XHWCX8dZvGbj5z5InPeTzbXe8cWsKq/MYaN93FG
UT8Pwy+LyVFcKXefZt7B0Q1ShcT93Zjhb0wHIAqt4qeHH+IYz/2OCBL/ymEYKCbjhlXT+vab4x5j
tGmvdlh+ZZo0kDmcKV6tWoJ9paXiN9e+xAHpFl15VhbZYgQD1l+x1T1zJT5c7EBHevKUgvG9hNSA
m2ppJeQfMUlZdjm9RxIkHu85Zq+NWzwVTnAMKzkdDZGS3aLeLHofW8sN2Q7i6ubxFj8bhkYh2qJx
ZkoY3CuDrjg6Selh6OLDBmEkUolaPMcoysn12xnYE7dCtDzxAyS61kYwQbl0IwgOh9gwAbSn7eTj
5MtcruikaRtGfvvDFwVSywzWcuy4oPhThGRG8jwOlJ4TMX57pjcdNN+0VTvdWvWGz6VbGm3d2igB
who7gt71jthO+oN9zerWJ+i7GMrH9tCvifoqNxGM2XUJZGzDbSrgVdLwG6yvZi6q7SO5Ae+DXrrk
Y8VWqOz2oGYkwTk6IqUD95Gl33vMCx8aS85G6av6HnVVcPZNoda2QeRFSNB709bJDzsejhyo8s9i
kltXGBZ65Sa+FiHW8kB02BBw7qAhADEIlI/taVTdzTLpvwT8WFB7o19eVuXrufWLtdviip8wZx6H
tL+Xwew8dobjrJsATsXoLKThsFMElfJD+4lhbkZv6ihrrPjQ8sg1VbsifBaFT/27kJz6LcToltsN
GwI44keIUHqP3Ldn93c0e1HiYeSy0GEhZd72gf2Vz4vWT17zEhrsxIauPFZloBG8dUhosrPokiBK
IgSmxOajihdvHnj/+8lOKfc50UG1anr73CZqO4TeS9XMKMFOY8b1b+KnYfkQ++VnI/ri7hU8oJz6
UDPsCEcBeDuE7I2ddQsZfClEq9mwHptoWvxw64GcPxs5XjExZu4Xl1xXES+GRgu9Jmr8tiV5ozJ4
wipi04xBY+9p3i3lPjRq+hoT+xObx76NvA65V3lrtYPKAL/oHEJWyFGTc5WHljbJzbPrH2OE+o28
lpyB0Mw+SJ1TohYPHLRPE5bJ7JsRJHvna+uFj8hCXnwbKR42KbrP0u/+uAkWmQoHVWBKjuhUPEzr
7BsJavA3vb3S6kzbGqvikmBRYlbjffwqCUYv8+Y1xt4B8MV4LXMoGGWjcK1ngFtmgB+GVj+ciUyk
wbuip9U0sVAc546PPCEkdGFMi3dtU1jLunr36I0Y1BueLvbNhN+njLEVjHwVEK0fdvIYx1QKdf7B
M/npFqhjh9IhnsfvfvSxm+xtK3oLo/RnNmbuPjPMcz0pfWCPByMEPcBFCN1lFNk2A1I7tZ68icYp
PYqV7496k0EiFMvDi+P5nhlPwmpqXoojzjTf3uSEsjqPy5oOgYuXo7D3TA5RaATpKwTbo51DzqCh
zSGzMuaNy4XcWBAtVGc064qeZdVy+8wy/aHoD64y0nwpMXFha37Yvpj/5EZAaAdq3pF9EnBgUF/8
ACcUAvvKrdVBdDmo8Kz5VsH4LQz8viXtg6xmqZ0m89AWJPFZ1razwAlhDg/B8LDEjc1vP4k+Z4jR
IHoz7lP+wARdbLE4nakZSFE+iRAKveudbbeArkjIpJJoi7yphHxniccqo0sztC7zhl4fAu0RX1p1
n1EWAFHB6g2WKtqhoT9PjEMsQaRHCDFmyLYVbRYO08k6TEGddMm5reufEkeED7R8h0S3vFriHOr5
GwavsaGbEu7MVJ09nXxLV3dHJOZr+nePqTmhk2qwOzcJkcOKNSoQzsXnrxxQzpuI+FHsyt3vqMGx
M6NxKiz5U9vu8EGlkrLElFcvEXvUYG8Y1921a+BQMSMqu8rh0rY1vjtdq+YzizAfKENkt36i5dCQ
FATKEX9ACAy4x5nFLJN3ADdu2AAIQMFSIQtJXaB3EiKm6doPMhPZpWTeYTjqLWisk78INVXxSdRg
uimMP0ZqqxNpaZrJON0Fz8HLa2CAMvtiYqEao91cYuSdINSsIHC8xuE47pu6e0S0QdMGDRiCiQAB
M8a6aqAyIyUUC5zrNC/ATI+jZbBzlJxmK77GHbA7Zx3YzyTm9Fm6zTtHsvZH6kPWmMaBHGsPoJa3
kHLAO3LlaHmhKxsViWKzC7ijvwaIfcKyvlPdgZN6NOYo3NiGbvaWoAvTmdCXmpBkNR+jCzoUpuxD
+VDW05M/9kwGbFg4nD03ZefefZSDUJpezBlEaxEGyUJixienA2NrG3TYm8p4dACudCy85OLSz61u
s86fZnBWW9Sy2Tp9KNqCVCMbW22MdfbcpfGNUF7/2A3zZ2Sb38quQYPhwFpzjvlmubHwvwALzTG2
dN9SkxE1xNdkYD4fZ8O0E9Kr1l2nybzqGrltIqfF2BKDUOL5S3OZEy6Zl8eS+iBQXbhz9XuMEAQq
uNwOCuGRowm765GsHKtyWNlt9CdK5j/wWdy7ZzLOCdPxnilOkknGprB0rZAUowZIWAPMucT4CaRE
NJ9jzcaAWPUj9iRd93o1NuPdmoJm29n2l99K71wkxiND+CNgxPSUm1ZPQqOxsqLGeQjt+psnokB9
P0R1fXWNeXHhWdm1DKkoGCxBCpj7Vz2AK5zU3F+cnGiKPtxoAhpQ2zRQxar2LQ37J7+p0Lg0DOWw
aK6YBFGh+/kXYZPIJJX5NlWEao1zQwpBMtm7oZ38i0AXO/fitWtMXKlR1W99s+oObWKfHehi7HXl
3jFCwgQK/ZGbn1U8QDumH3CYcMftmsmwDjMJCCxNXXRojsqHYl/rnZ2JdwfIgKDnvI3CbnzXUGDH
mRFnlOznwv7UVeSt6zl+xXqDatoysGcK0QHNteUnrq8t/sXiJgpyUO1xxY0INhM2hjL5GCgrr2kI
XAXF7Wb2Ed7kNM0i2ghzYR5x6OB4wABJ9h36N4cpoYZFklr2Exb9jPOh9ZJGEfsRlmIZ4SWJG4uZ
7tjuamj8jcv/VKsJHgtmidJz1a7yfwExoHdeuxiaMqOiRUrp3xQ31XDF8Fg7kujfkTy0glnSQVW2
XHujWpsDBo8iqg2mN+qpt83PiRe3iwaQ4q7Qvwof2ItRmNPd78V9gGAbNLjR3RaereeTZC0M3ZIK
LqCLnc3YVvfJrmhVgV7HSblrs6PP6BXRV3CkpT5j+7b3si3GtZbFdPQ6YBDpALZDq/ewTQndsN+6
bgAuv7iR5uoVcMazn4ptUncHXKWgunSB6sfMHuvByB5TykJSOMJn3NvmOXDpy8X+8OCxrFbkxd+Y
ffn1Fc9JdRl6NlmTXF4RG3TJgFWc0SOUH6XBwkT8ppt1weNYNI+U2g1pJc4xMKT1YCAJ2if4mddF
8oal2b4UdE1aLzIfeQ9TADfsW2w0686tqS5wFcKwWg70U8SMAG9fXSicT/TKvfohKPVNz5y62Vin
ejz6eXMfHJO60G0+1M+kMIdDOfufZO4l+9IsprWp8ufJ9rhuyOtczulbYyBbSdGGDPAPoYpmjI04
XaMVaKaQ089MfGKRmuvIm+x7i1E1LeHohwOkALcY9oHB7SHqKApfMndU15ARQ9Eqc6fxNok2r09B
ZpCs67AnpGF86gRj/7TZ5DXjkSZ2XyVeQTY11ozMOaeC0gs/8YxoZ9WkpGpQyW0YQub73mKpi73l
0BFm7XXaFSzr975f1vYkJgl1bK5zaLcba7JZnZgCMD6ghufBjPvvtLasjYgJ6hs1eVIWKzTwfg3X
6XuoJYPMeXrxKx4U6WiN7wz8U2b/Jp2O7ubMeDI2/Dcv/aNS57ee2wsyTHc75km9DSTp8sSnw5FJ
SLCZ03HVaEvchRTHCUVtgXEVQeMb/TWof07/JmprOI2eR0opJIuaGBTMu/PW0dGvTEDMdEvPQMom
HGJbsi9VZGD6vSfLYh3tdPQazMHTGBGSMEnTvuD/OhJk4HIyHuh9ttXPWUE2cuZMHgYRWOvS7ve1
JmklotztCNPdIhz+GiwfK1ZdICf9GoWi355/hdZ0GAPg+zqei7VAlAUPB0CcSkh3EMpy1g5Wz01l
pA+kKK9DoGFMG274p+9cwZ0fRY9ebDfoOfvDoKJNq+d+0XWWa55fEgen/tEAZb0pvWCiqK7XoEFt
xmH6aM1YN6aKHN1A/Tay96Zmc0axtWt952HOxmSrZgAPAFNWg3On9/tBBjyRPhwuO2cbjImBs9fn
f/Uey6CPP8a5JRdhINO8z4GKmJzq/529M9lxHMm69Kv8qD0LNJJmJBuojUvU6HL5GNOG8AiP4DyP
xqfvj4pEZVZVowu97w0heWRESs7Brt17znf2XmlGm0LOuz6pH9J5+QB6w22jpw++kLwz7cHYr4Q5
s3z2n4DDTG8MvHZSefVF9fJBMkLUGSgez2FDK8PwOStcj2YnTnKeQ3dx2tD0yZo9l89FNe2VaS0e
xD5+Fkl08aDu3Al7JmhVuqeewBFK2DSwEn9NW+w+h54XMOeY9snACVqoSZi0+vt+pIFN6smJ4RpE
JMgAhXJpZOTEymk3YuMPkBBw5S6siAYQirRqekAo5NUazdpOB2MCcKCt5jpW8RdGfipIkm+wzw1k
Nu41xyHYCOue5JnnAX8j9Xt+kREyBmHRC0Ih+OrPPzCSJZtaW+gywnwjcnaAyiRrxPYVkkHB/Vay
HBl6M/R2/SWLCdBetU3UrpjRh24ag2okFdPQ7Q5be79vTfysdjPU29idxH72cvY1sQq3rosnvIf/
GcZjtaNp4m3Z7WX3Yay/dF5/qcopPzfFgKgY4jVxK9C9BdgZtl3OPCNByauzUH23GxI8M0I4D0OB
b10xf9rMKQLxuOy+DTGbp9hHWJ8zXAnVcQ7RJWWalcUbWDVn/86sy/f1T5NpvgDFuzYwZdl4BbT2
7iLxKeWTKxsrg6IjMZGn4SDOiacnsHmfoPYGS2y8Vj2A1by2Xs1DlxWs5BiYyFyFBwsmakg7yBDq
2U+K+TXMjUDEWbpF/JTuGmJzIq/A0hSR2lSvYlSF54JcauBUBF4Cydc1uYIMAtYS2MKYxywv2bI1
19dRxQzFoveGzfXG1liWFHF6w5qKOI8vs6BIinyIoY6JE0iYuCrzTuKbzIhiqB0kTV0W3bgn62kz
nYBEPyOgqbI8ZtFwcdF6oygmwdKyXiSyj4CeeAOBpbyEwNqYFyGUTyi7CjKDLKQa5YhAasqqq+lm
JBeyvZ+ifLm3wvmccU420pt2GPCLe7uc3ifN2Fk6NGM6b66OpE0c6X1vM9sLbNuv8RM3+CVEeejy
jPusPRhe5m4TH+hi9DXMZvis5IvbKRmAodeDAMI1Ew+KVe4clei6tQ/hw41D4LUuy5bbIwkiaiJI
0/Dal/Ld7DgNEj7psm4aNHnzm1buqhFcojZHdYQ1krXDgxIAkszimHjt+yzgwbFfz4OMFMAz0OLr
kNLZ9cL8p6MXPNDm/BHX3Nds1ex09Pd5xB7ZrsfhSRmHGpEUEQI6DFZWHIjJzVgRC99XYGrdPNxk
hj0FrjJRHekNk0n32XTkHg8NmMghQQdfwRc0PZFsFtlfETMmgBQTim9Pb3sktzZ9Me78F8teWzdx
ebD7/jzY3r7LGSqMc8x9YtXOtioJEIAxn6DjM7IT7b2XNOyavWrehqXUK38AQ3SMS1x3F7PTb4Am
3lKLdqFOwbJBzh1dmkb5CFC9c9/9yooP4/deqy+a6cNd4iDfmRLxnBcplEJNX8RP1HfStIgGAgAR
YGL7hZhoNtbhbYmlhcTS1YfEpV4Vbx2p0nlKimTQeIRO9xFJDoO/HPNEBatVi0qrXOR7ls46MFgk
TikTL4zbM7i/qLwUJekvFfdTaOfllyyrN3WZfpREzrVT5J5txdTJpwicWa7QqTsBe+Ij6Ar9STeX
rtXjNxnLCaWTiczySC3m83pcNrOsLo2Z3Tv05Okwv5R+9WQPVgcymIStli/gQKgDoWyz+fRnbPsu
2OBq4HKi7AL9ouvqHQcORv/WCiRPr6OR+PvB/pXChzybP0r2p1tzMOQRExF90gLwFcFCAw8BtFwZ
oIsolu193KxMPfErmcNkHXy+CkIj9pNyvwzOsE8I4H4UxiAe6c6JuzGiMWwzFma0R8YtI7k9/XUQ
ioTDbeZRfjGTccfwwzThtui4ZJGa5FdyYaZrbj3N/kPSl9Zn1gm+d6pm7HFrhNMy0FPxrCByUVNl
STUFDvEuuan3WcV5rTN6saIb2C35PMjQnS13eWp/6sdvRH2hATHbfA/85omrqNiPfbJ1ScvNjZbi
1F2btQyauvoxGclQ8VoSoBv2d3dZm3wGqiGMvnhr5wKpuCKVZAp3pIi2AR40RKjgChOdXjgFzQvK
qEcNfHpDrAXVaf6slXcZm/Jr73qY1UHkZJIMbDglZaAaSmJLMY7CYXjX1zk4KRtzaI3gCiA5kc3t
jy7NmU7rDWX4SXa405SAPacX42mcCbKKap9hd5xt58reyb6YNo7Kk41VrTsDp8v34NsosAqwsCFJ
W2jC8oYpD6WQv6nD5bIUyDWJ6sB0KhoubJPnnpYH7RbLsYhxHaaWpLk88EwdERxuerf6PrLgkxKJ
ZcDwkzusNuSbWOXnjOcive3wihoFWqIZ6wNdg64tDmAmShzyeMAzRT9D+R6FfUriB9oXv7+aHfeE
vRB2rxvJaC0sdiivvheAfvaZBaWxLRD0O/y6cUkSs8NGfbO4RretYxUjIE7dB58Cyls6AvzQU221
V9NgibkFte9cyrQ+VuQgbqORlHiIG5euKX6GaTru2EnP5tc2XpjOLTNa2mc56JE0ybbHniyIf4Mj
KotFbXi2BYmNJT3yPecAswb92RawJ2AwSfqOLJfNqFL5EPcjIkb6aCypbOBKZHlcdnc5wMag6POA
ERC7sZ7KZWFupuf0uS4L9l1d+GZ172INb7vpgfNc47dIOnfbJUxAY4diRdcSfpzboJ1YNX8lUL/E
yYfATMXPRRfkLturVHnNVtP0qRqtpqNR9/JYtPED+jZihTIrze9as33NfSvf5YawgNxxvdwGaiMC
wmgOs5PZzNuMzExWEGDfOQg1bOv9pnFwqKOMwlYNT2o7x5+c5MUVYmEiHz7bQ97sbhLPEuh0Drvo
ID3gELNj0ZNfxZasBFdnQULme9kJa9C4p989n7jDLrSeaa709Wu30gPgCgto9h3yienqrhmXYUgD
/O4WwteSJrnEYXS8fZxQufQkebvN0pepBZzLDAcfpYuT/7f6+5ZimYz9M83uZmfUqjphmoPuQFzO
dhyXadnY9PQQIyzYMQ05PA1hrfeSIkCnq13XI+jHX2/NgrOqNLkCSvi0xFcPf1Racgfh5OogCNhV
ZvIDEDpRZNwccPqSTR4nPQV01wS+/zF28DH0iGRcqAMwERqTMGyXjAuxK4rngXUYLsEqKq1W3a3h
lu+VWVgB/COMZqPjbxdvJIIn1F9XJQZjGvd1MQcP1SFqzo1oI2fvyuowxEVBaqjxDTDUwHilfOpF
KLfTULoBt+3FmvuUsaj17RZwybzIJKlsqo5Jw4A4rrqtE1HDgDgiEMwBb1IRsa2s58ys8S46LSMx
kv1uhyaLT9xw837xcn2asuSLKpG8CvNB9RDENX3tISKqj9zoWZbM6tCcRPwoQPB4bb34bXHfAd+N
qDrc7oQ9bG9LQq9qRx4zYf26ZXVih0Xy569keiJr8UV6IGLqBhA+EifKzIxCMsx6bHcWLBqJbLsX
0yfbEva+4SHnu7CvgWB4pzALvRMmjq1VQl7xbIHPdFevWtpYq++5Za0SxrLZxJpLoo8AjFl9/c4W
97M3ixl4uXthAYTeYQ6aMHSm/B6pD7umb56RTk9BUrjPPtsBEp4YlPf7IsI3lpd0NbXOz3SeG+RO
3H1ATcVLN1efwD9Vm6kyvqgOi+6QAPeBqHJTDrtUH7+1zpom6t5J/Sc2DhRP+l3CnQJZuGT7yhmu
hu9HJ1JRwXk8oNYmGGHp8XNRC0cRwMgaNA0ckMk5leUm9DlvyE53puROGFiiGW/B//NpZdZStoDt
85fbXSXWjNHJirugNmP8k+Gjzb9N4CCX5U31fDssbcVkHw7ZjA2iN57IlmIqsH7yqgZrQx73pxx+
zo6i4/PkgkFh6Yl++/xwdZ9EOJh7zHTiROToOrC557GNMHn9tG2FeqVZrxQzNNOzQ/jV1kzpjYOV
WVcH/TUWxBAaTcQ/AdO8r3ET3LnrEjOFzVUubFeaKvxS2sYlVGlysHkmqbF4zvEn7MBUdDyTY4Pv
N0Y/4ZuxzrUpNQYCZ1SjxW6EuuSA3jn0GOXQlTsETPKRzVVu38eRcyB8YmMqhj8ThrFeRuG+WRyU
l3Zx9KmnaMzNIKqxufthv/UPCfNhpLrzBw1y1n2InZFiQb/dgJHNI8GwJiaZBs3qJHI20bg+5CwI
jgLYt0F6UvYwrMmznZ4RhiXR85gxUPVHMh2sZuci9iGavON2g2YD+ZP88M1f0mEef+es/E85FI9V
UvbdP/622pv+xV3km7b0sN4QGe0IfC9rPMtf3EWRPw1szOcWhXr6c5FruuLq2S4VwyQdY6JOR65f
y5POCeEJmDuXqZlW7z5tvN+hPj/m/xX9BNeW66gq//pZ+Ev/8WEcW3jScmyXrYgl1w/7lw9D4opW
0iRSFLYfDSPptLuccIEzDc+LVTcv7Eigo7TA8FBf0QqKWwYedrnthLegW66iT0DyMm6tezfJyvtV
CU2r+bkmRuNB0SkrCexLHR3TfZrDYIq9cutasXF1KCdTECtbpnX2qc+LfouxoLsPHRcRZc+kUyR9
u4EDqk9eSeE0ZcU+EU723PcWOSfLAxlmyS8m99/N0fQOwqpjdLlIjVhyBm545rFmUYaAqAfnTcsd
loBogybYfCJ/jKf7NMojCRzlXlbU9o6k/olyls3IwcE5pRC8iU/5SjqWtJtjtXZR4G4/WDPDwiKe
E8RPZvJ5gYS+VXkZIB3BoRJHx1R543Fw+iNOdnWFV/jFaqfiPoqN6pzYbGx0WD4buGFPtCGwFbQj
sEpgwtu6TXhMAnYOSOJgxVw8+2qu88VyDu/91Ig+0UTJI2bm7LrtnScBpLouXZiOqQSSWxsyHbF3
bpV6R1NCqOCa9PcWj1JCZfp+j/hB7CrD/ALbr3g2pPfsNPlyqWhGb/vaAbeRQMXhudTtkWetvej2
exaWeJBR++KRKIs7YREoQ+fwg6VCnDJyRMi8oYk4wbw4O6G9T9xpvndLHoKV7ucLSkFjUzjyCsiq
+j7HmIa9J1aJ8h2hAUiyOD4wtZTvPqLHrWfVn5Jwzu4NppSo2vAlAye6j52FhZ7WYlVY1qtl4HMC
q/YV28nBrXMvQNVGIOLoLJ8Lv2o3RLD+smvL2psFFxN+FI1+Oms/+W7/TeRiovdJKwzWvHlxVFsc
nbB4HNZ3qRonmh3ry5IL6mJbfb7z6sq8Cz0gLFwv7kJHkGm/ORNqGMKzn7e3v3n7OzwK6BjpMv79
H5qu4W7VqHEjK7oSyM8yMh5rSny8bPApLUpSSTRqhIzuGEt/fu4gBB0cgcxt7mj5eJ+cFP1AySAa
OjvcushdU8/yl0pXzaXylQm4PjW5K+mlLlRSqEBAgnBPli/ddEY7VDyahRsdamVvGMnre9+f/Ltc
IR6Le3VUoml3ltH+bOBfr8mUrAAVXQzcXsAfqtZ5pt5EVR1e84ZLfxhCdL+x5eyiKsQOxS/22k+g
iP0p8y5mW6ZU4g4QeJqFz+jPgRZ6PrG2TsfAO8S1R0bGBsRafc3kryYapzcPJY0UfRR0hHgEKDPl
OQHynYcYXzKvFyyHKHxdldIL1O53D5LIwbNG5z6MhpfOiOrLPCrmmNB2ktqedn3dYlscFlp5VZsD
zOJBFjoLo1waOYSioKGJF+JZFcmg1MVxaT+kChaAXVVBnlUDAVRAAegx9ewR4YFEYCIIiJums0uW
8JbhdLtDMJrsoWJ8p8XbbhD75XtTVwcvJ6hDRrRl/stC4f7Hs9mVynE82OAOCWHOvy0UWSusUHVm
dUBRsKH0bWHTlOnJtIr0Xk7wj6I0+wlZssUxkyMZ8JIK/TthL0R/JfcWyFvRsFEqS0wkzFp+0U38
Lx/RWp2w/xIlZvIRfeXg4nU82/r3tcxrFU0+NFCHWaR2AFdAbCaPAR5aLyKD8o4rHmTUz5BHuZMV
zabPLapTaRuPYzpthfmUl7TeY9qHm3Hx+v3Yzu5FIVZLKk9u0CUJGt3Mq+gZglmloIdGWVn/ZRUU
WIf/7Vt4BJD6viKnzbdJOePP/7II1sQIuObKzUHu11ycSD5iwLtTbD62Usjy0pGkWY33Ec9AeljY
zefSYaKJII+nD6mFKx4FRNXWn98ZJ6GaqxoDvW6BJ+z/fkk49v/hkzqW6fkE3dj+f/y+sSEaYRW2
KOFThRCqgU/T1aY6WN60hVWNQ6abfsDveGp6r/3Sqx+zZhTvqq7d96BEPRJNzsouy+1MNMW+KvzP
ZeOeCeGd7z1E3ERxsNTLtvEpsC1iosie2Cr42NSqeMgkA9A7oHH2fpxawqWLYm+xp/gcAk4clyuo
8/mpriM00LlziBJf4ZZF6m/2tHcyF2EEnf2EbtKhNZnk3X41/9+Q/18M+RalifjLVbR979//5ye5
uJio3ouf//jbtf1JFfi3P352/PjH3/74K3/Y8YVQf3eUoipVnlqFLdzjf9jxheX8XSoplWsKBS5q
vTH+sOM76u+W4s9827YsV1LO/jOu0BF/h9/ruK7t4Zt2yGf6f7HjC54m/3rRm5LgCqCVljQtKmfT
Mv/19sw6TD3T4CePZfgNrnSHJp6tpsoXNmSTPmCPY5aGV8RuwtPiez3CUUIq5uQjMrGpeomDXf9G
a/znwavGEmmCfT8rKVal1ONtW/F7b2Fn576p8n3qSnBav9M++9rdidm4oN+2qMI4VO4AMbQgWqOv
2sAf24ZFVVRBHyMmTXOl9mpGxFxEsbsjM2AK6q4ANmKP59B2fqRYD0k4yHvE2/6n0qOXtGANVaH7
qPxti/jxcWiaBG9kcQx7B+obNlGrKy5yQEddjvb3RNEwCBfjjJhNoSWbyl0jPHi6hA3RKTea8nR7
BfCjPClrhj0LhgDlzdUeyxoriQQKR+C9EUMzGLvuI5zDH2ZskwCZezqAsUacQ6GmE1BIcYesB2tr
OOxKMUkIhxz8cbYxUeOBBVTSrLCU1oGqGvFtDKira3yvvR5ufajb29srsJWvpH9nnDLOQRkxVekR
vd2C8yC9ovIZKI7WHO6SuvL3d/CVUoe1EddnXkTmz/rlTP5vd0Zb0wjEiBxEVf462en9jW/D9HTY
asC/yKUy9+The9kOMPMTB52B4axEk/kkDA0cM7Iowrs4h6Nrjox7RyqkaZUtU3CcEiqlKPS6fSlX
i7ToSVGSA3qLeXLbM0oFiw0i3Xz6EzuriNw9NnNxtP2//ur/7Uz8eXaqJHMCUK6/bKeEpqnDg0D7
ArcWdUfbl8Ppdpipw9dIjp+mW2kEwVN3Ajbe7geGAKebHf/26s/DbOCBAikeoiCVO3ttg94Oty/0
b29v/dF2BR20+BtRS9SKcQDdx9Pvl8tsPU4rgjMR1tdbl+7WAry9+vPtzUy8uC1moSInlp5zXqEz
/X0J3N7+eTHcXi0a+r6Q8Ctut+XtZnQXZjp38Uopvf3wdnWw3H2xi4TCYr2Ib7+6Pw9//syOsctD
+p3WpOJo7Q/ky5p/fHP43yzctz/Jlylk27Z6y9cOxK0NcTvcYnhv9/nvtN1uRUNIN04CCk7c5HZK
X/lmLP/L+zzbKd0/OUj7lsBbIamxM6DBaSH5ZuZwgqfugFBiL1Nk/XKC47WQRMPh9vZ2sPyU5I+o
pqCWX1NRHIQI9zXUg0NU99hr5gp8mOURWTprQARe2/KyKTXGUHIe2yn87FVogCvL3LoJ7AnPtl81
yp/d1Fs0FG4fygnwVOYYX7jZbj8Q60PwdrD/+er21u8qeNMteQkuJ0Gvf8Gi9bzHaXNhgWDaUYpj
RojTWeEdBZ1hRIEBMY/vzcE0DI3vckp2izN/wU/qk1sdx4SwkBkSZmITObTMmOiNJ3yaw0lzw+/C
WH6puz5iTOC8eile+ttHbNazHa8KbCTiKP3XB9rtD8YkLZovrklihAZBLx7EBFJS9xDkBT3ubHnq
fCKuqsmpg2HsHshk+d7jGMJdiTzIHO+TCJn5utLhvQ8/EgTquEJqsSOdYWuFLSMnM0FgNnwynQZE
52RvrNJ/L8ht3y5T8eTvBr/NTwi07inuGF41/BdN0h+ipVq2w5RCctJrUppb7r15/jrTiRJz9jVy
wBfaM0YRYMJIG9FqM3jnUpjnq91meFsH82uoRYiquSDVYxgeEquKduzlIbiWgyKYGhxxxLeDuFA7
AYpIOmPWeM3iEsnCUvCIGJN7hwJ1gQYmo+IyVHJjWvVyZkyzRbKeHHVvXUQzv3gxSlt0JQTJFLiG
ppTRMpaHnWDIcEDjfF5S4DVrDClwkBhPdKY/zS3ZWzo1cDXF5UdmO/YaBffDMHGZLmtQkM0u6I5Q
owU45FPoGTHi7/EtWfC44Yu9sqnvjxHT8x21MwaiXCNIMeKrbaf22e1kcSTDpsflfofcIN6U8OkC
zBZ7cPngMCwHHwj1J6gs+64ieQ3RItPubsDWxrynD9hLw+2YrhUg7EA6TU9cJi2MNgk3OMWZu0Mv
2Q6ohTZ56jFjGpB0t45NIotNCphXZD+1wFoa+fp1yPU1b9X0mju2FSy2sesrG2tpRdPF1Chz0NFs
fWHBJMMEuYOfa2x0lz/2C61ITvx8tsrMeJhJJl7s6CPWOSSN3ICFFeKNB6r1NtewNDMSXna4676R
dkMHZSGFxma3GivyWDT5dXbvmbuljTCwtsbDQFD8XTQxNRyKEaCEzOaXKW27nXQGjV+VwSQk9otX
y3qLRBdMKnXS93xtwC1sYJj6DvnOinFne579efKI+TpXvslcrLSOSGW3ppl8ZFGMlobRDKY34zIw
rxO60ai9PZZodsL4IeKvHQPErblM7nasGwbgJV0TeNCBleH85MN8uI5O70ZLIM0AouEsH6K0H90i
fCpr95Ll/E4R7n7r/e6r15ATMPuXiWBdByM0E3KmoXEaPUx27B2s3EXJzK0aZ9ydcYwGCPzBPV1u
ybAjNHa6YoIpI+PIBuUt0+lxkMZpaIGRsymFvm/SSEzRLE4xWgpscZ8q5f/IrXWfakY0C0xpPCx9
gOk03btacU+KAvTnZOaBjOk5D3p49BfLCDDvKCoDoopKPLxZHqaHJZdQrY+xEp+nzrS2teF8nVV5
mlxIjmp+65N8Ia/H+ZW1rnwq21dScUgzjubABRNzJC1Vb6lLsXdWIx83XTkUNoGBMiuC2ju0hjU/
Wpn/wgd9TJKIdjWS+EsK7iXR0RHD889U21+WOoI63Jj3jEnRoplYdiK73oKypcdNbTkqKJ99AcAG
xoxxKULiBbw8OZt286uuWCJaolt3Va6IpxWMuW3knkie2Qa27vdZhtcUYesO++slwc6AJCxWmznD
oT/MDza4U2yd2ZPlZs9MPrFNjP0rjRay5a55n7TnWCHYcguMsrKaj1NGhBUxbOBwMvLfWo8kFB79
sKO8RhDFjGR/nLvP8GmxIl2TCvq2UiXIGLhIZDfnezsbjIsn7Xcpv9k6CUkzAVSKiIuliLu+b/Ak
FVn2SMwbcjAH/r6g8obGMhLJsXMX430hgyQeCN2JoEMOC7SNHA4w8R2fYw8JBZo+9g+04+t4Gg5D
bZ6NGb2SDywsyIzmgxFDf+QXQWpteq0l08jaaElnoCkAWcFN5QUj3kYtQBkAQaL/ypr5bqrQ/th5
5DOzhXZgY0ayWLHPeu1FJiGIa1FFm3p4bL2G/EqyjBmqMcIq9bKZlICUbyYwS5KUbY45Btlc7UIo
3qd4whSPg4P65Pb+9uqGO7+9nRiHdtqgJPsnL57aFFXvP9+yJJJ+15WfZkKO7sYCvhkHNJUTeMF0
LaJuhwlT+O9Xf76tiPE4MowsLeo9m9Vk2yz6xbZbuOgrEYAUi+TsDi7y9Aa1zI0vz3QoZ5dEjxKn
cbsH5f82l/mbjWx4Z/idDpqMsVMjagSHefwD8zGgqfWwGMMfh3SeqYA9yqBDyVkqmqJjCEm8u9Ul
ELFisnvKlb2WrwchwT4hfAO+wqi91ON7Fhk6sC10YNO4Ajf5MQOVDY3c8VCYCp5Qg2c2Wpg3rIfE
JP9T2sV6eWFj8jzrQ+dLB2rRGagGE3JAR/N0A9L/ebgx7a2ocNdt3UWtpfDtUK/1cEGCCNG9JCNG
DaPzP8j1UhMLu7738xDqceFePekxewe0wZddX9pQ6k/pWpXf3opVlRDunLWyn4gQB2W2vuTZFZs0
p9GLTfscRPUD4IhzmBDLKO3qE4qS8cAqgqJoNqNLNCK7dgrn1YnCTWp7j0ZRcXFXwgDFnnwMsZ0x
863cs8bJTh/cBLzZp2RlrIcwxmCeI97JpatP9LnMQLTsj5Z48DGujAJRbmh+S0rKJ6F+wNBGUEcT
H+28KzdyvUSIFmn20KDUVYw0yUvqhTIGBVk58h7uPDrAJHooyVLbjAU29MwAlavU1CGCsd5ntlzu
1FXP9ywN9YsBkbow2s+iT6NX5RlI32okz+zGDeY6pXwbQ4VKwsKq44y/dB5Wl170OONzxr/ZSkE1
bSbWjhy5pV3RXmNYm9dJgUmezQqbZCrPXHkIW2MemSoRJXdlRSpDAssSMnk8XwjBeprz7oIk4oET
4R+qXKaPjvhpd2324DTHtFwwYsW12tpl2q5zhhoYBOPRonOrXeejw2tWOSipzNNOqHAzZoKEk2qe
n4oBFbOFTH6cCvb/DvNMOZHqXjd4n4DLBKa5FCAC8HfPrUeCCvR1Xyek5VakvNeIsO6YV6WXTsXe
zpzanxjyz+i6wr1LLsPSX/rOXg6zdh67xKvOdo48hLTsJSgYlTrShoju8wiOfK5l6numAuZy5qmA
I8ozX7WLzw0DlkU/tPtorCXfpRajXwNdlzHGoHgb1KcakRqoev04+e4XF0txPKCe05hOjEnKp3TG
zOll83vrR9+MUtuPPWrOh9Ihct0tjYs07XDvD85H0i8w6hyTITd7rCfbnFkPJSRnqhYETs0DkZ45
1NSReg5qjtlXgXaxnE02hlSR8aRi1IqG3RbNlfQZxOlXGmn3UuOMZUZ9NgfAYQRk/OhX5p8GTcCW
NE0fLI9o3XLIcVo1UXkYWaSJUg/YNet7d7ZOJhVFMDIOxrgswOnlX7SXsj2pOK+5nNNtPODiG0iQ
2wLO6hhzwx/zUsAXbQr9N449oIYNnyahgi95zOw7AgyQLa7j/BYCQcaG1aLpcBia9HOl2MguWX+P
vsPIwicnMp8bujQH/tkywFdFAmxOZIXRuvuyAkrHecPrOWdXK+mCOAmJbA1nO9CFc3JF95SZ83Tf
lu50f3vFFoXBnpGaW6VaOGPsqO9KylT2PdEGU7h/YNd3YdiZb3X+PKZISUSItADwiQm/KkUlPDri
VOlx51QJ3pKUCaVQ7rRLdRCmaMvNxu/vMCqfnKJRwEwGBPfRfIdMUe5Jjf6RQxVEusoex4jS6+Bf
534yL6YY3+I5NJ/N8usA6uARzcWuGQvzAV5nSIywl23K9rswF3Tsqu3BLaIehtC9rKBhn5Ap8PIz
Br1rBy756jGjfsi771AsUbL2NniC3o1e6yU6GURbHZuWfyJPq49J3OejpzZRyfQPExEwFlLaHxin
79NRC+j5TX+u+v7dzcE1+EO6AI+B6p0KZn0FQ9mAXsdwkJXxMdSuRi5CEpZZqk8ZoriDdNKXAZzN
g4glaC5HvN4etN3SPUeSvoYRyelBpAXbe2K7Zpd0NnQsG7Mq9AlROBcCg61t74lHh6CSyyCtnV11
xWNsmw/0iL52MG9OJY15lzzHS1JxBfbhcDfUZJSuKsdAO3QhWjcz7rDY1jvX9d940ORHDDlHtsA/
atnmF42OadsThQGosHf3R0LJ0dC48FiqyTpZXjzscg9PYWHio7V4RnLFfMkcNrvt2F8gIEAxz3wB
IAJOMF1jhcDXEBDQsoIIs6nd1lZ7nZcJ8xnd1PmQD6n7o1ekH3cq4J7qDsxdcqqpZL2Gq31UfnfQ
cXI7jAdGdeI0i++UGNDXUAkdTAkDNI3L46IYzZUDeqEyQz9nJPMensrBz92fKWX7m0N1j4mi2EBO
VBchT3FdNAdd6vfUzSV4Bm4lxrjzxukgu/S1Fb5lwAzkMU1U/jBmlXyivCZNpM3SIJn6cGOYjLI8
y//VLahgSgV2AHVWsoH85xKUG3qEmVNgA7F4bVYp7qINcN/M2+VsofkvVoMSxIhNtwZILYpqXq01
QDO1uIFa6+FWhZk9UU+l7HsEGN2nPvdWuFglTr6EbMVz2ulJKZQVssi5jqa7ZgD+xFJ2P0ZJxOQQ
LX+iacZQrPc9fWsZehh1FnlZLClo+hjbLFmKfTTkP+YW5Vmhx2e3tz7lyurPtuGc/XToT3FuwYpa
CNtwcXqiRwhfB3OYt/H07kxLfJ7yhueTFiOPsaS4jssaaoOI1C9wQTFQpObEUoODdMEjfi7Nqr0Q
GwPuBUO9CtE6eaN+iWx3n3XpdKAVha0eCVpQdWFCQEMeP+SS2tvFU77z2b42WONaEZOiXBe/WjNF
OuH507ts6+ckq4tANtjJMcX2jNjD10VnNm1NgoszJ40vuJ9pOPjmPb4pgvJcIz4ulD+bJPHZtVov
7KR+jYuJuqHDVsaOsdtAuvnlEzcsmKkcp6UMTHhmW0g7DmtGJQK7p9GBoYgsWSeZz8Bhd35Lkh9y
nPINP818HUieVM57n6bDZwfu9r5aVhe+1/3wsjwW+J77B6MnsscHm3QuO72zTWd8alpTbwxZAn0U
TrgHNWNsnbql/dmJ55KFLmoK/z4a488696kRG2wCExJKgiNIJyogy3Y3Eh7rjHlhc8R6OOdVQL4B
dskBiUckzRHG1co/EtMBVySdrvWCtZn54RYMSEzFZON3xj4r6y/mCvmuphQjJZ8etUi1GZC+b0fa
ZgfSPt+LqK7fNDdiMno8ZFe1g9FM+6U2IlwL5WGCUUXKD/MPkRLCsXRetf/f7J3HkuRIlmX/ZfbI
AYdCpLtFxmCcOacbiIdHODiHgn39HCCyKjOjRrKmF7ObDcTMuZsBiqfv3XuuJXAhuC2eSTRsa1Jq
uk2mBpbXcqPZoEcaGFkgg0v6ztj3bt6dwhrLDrd5BfuWoV9IW0dTQecW2sHEjbSgmBcGZIQs7uiu
WxpAYYRw9tAQC8qwhu1DJY9RfF/Y+UzD6k0AHOhuw4gKNamKq4AOldbWiQGpj00rTQ9tkt5pCuQV
IJUgOtwWXShxiKsOq4PHtK3CC6vIQ4RaKQzC9EJjYtebrrLvKhj30OXardkQedXBAGYU5GiH1i4+
dYuiSAOFufMVyweTSEuCbJBgT1W0NfqAV2Rqok00CVrHelceLBQ86xheJ9wEcoucXpkDTpUc0yUv
AS4lHDjaSFQ47CDDV4kypA5me9ZxJ5pyOOpxJfatDVEvcuo7TdWxdeKyjYhGHO13xZxNQaJ4VNN4
2luBoRzjwF11o461K+vfuhRi8WQz8vUHIJMkKSKKpFamQdokr2Y1TDtE38bZzzLyK8fsWwtobKXC
Odi7nZrSj8yZnBj5ObIpLnzaq2uTVKZT0RdbTSnJrxiYWB4Sh3QLS2XoVMQ33JODk2j99GJnJkEd
SXFtVRh7szqjHCI2hlZw79PbRMnDK9W/givvzyJpS8igRrUxBS601HHZpBXKvUXc62k5iBpJsKvU
sacaZnZjlWWCGz9jOQ8oIatM1LsIydVFj+wc/epByGjWsdlvliXdgz8/a534beB8IJgmICppYC3o
DfslgxULeUUtrrGh35do/8A7QRAY2bNukBhuSmCt9/l8GNxmk+by3u3YqeZDXN9U5nPpuPJkWrjL
2Dxg/XOIciGHB09JSqrrFGnxgSQwFACpdou4bnhQp5BzHT/TOhpQhmkmeZJIfl0vbErnoCAI8iLV
3JYWA8tuqqNdJKhdXdYur5J+fEyy6WZouH6LYvhmdlU0qzTFFYWBp2RjdHEDiVgm1AjFjeVnP1jm
HRCctcst+QE8wCpM1asSFNqVPe9hQkNyruwETNpEcZ4ezMJqblxNpNu6RGeRN/KGBiGBUEE00t82
k5OdUzZaNG6x8sqLqNeVYnAzYGu6SstknSdWfSgzFuEsVdqLO7BjoeN0K1pOIqOrE8rMs6zRcji0
DiO0Mnh9jcfe0k9lXYkZaBaRxEZan161DE8qN7lJxg4wZ9AdU9qBWP7wJ7oA6zKyHOsIhzHQadz/
zFcbDcALA0yiFFk8wS8z4mn1ONpoRW5sLOzIrB8u13Vnf0Vx/UONUYy4ufgWjs6xb7rsWrR4+ciD
kl7lV3Jj1dO1hurnTa7Re3ilIWwyH96NpLzuTADAq5ht0xZWydxwq8ptpMCzrRxtHeqBfM6wFMmZ
ZGg4zJun0Sl3I/6fFUSK8AQx8F4VEjhm0fK3DpTppZCPpe+KMw3cx0DjXpL6CMohbxKILJ0Diu6i
qcjFG9Gmsefm5JDs3kZL7jKL3q42EfUl9QxjVyXu2oH2VG9hIVQUQsbHhniHXNJRIjHrhxEMBWRE
eDAoEvez7tkASLZqZPOS28Ub4qnW88f+Q0oqWzHEm+X/kKKydsbkvADU4gSOgnTfa5BKBDDMEMcE
Y7ebyX+2BzMA4VhNLIE2DWKXya3D4OlYtOZjmZzmgMtX0+K+09fkY2FHOP6c5c8drV/mfssEcPkY
8daPeGxyQozmZu8C8y/naaxssL35NGFmYRjugdBj+JQj+ZYpK0G8MhUggDBx1cxLnVmDsDyPIZ8w
tAoOiz55dFHXGaSArrU+pHw3TRT9rZtuIjPqoGkEd4F0sS+FeEKWuX07T7qpoYgOqJFtywhpgpp9
wC+TtGWVvVvfxEQYw+qjRdXPnTI1dR3826XrNbbWHzGoZuvK8DXCUNr+uBzCNL76QMJ2Cq2aYzOa
3cYcOLkzplgnP6nZKVv6HRdLvers6tmaep09C4QX0E2Yv+KUkHSG/oApXUEbA2QWAepcIU6YjIfU
kANN6KnwFgK7o6jgWCfuvPrkYiIL3CctVkgRx3RJ8DK3P79qGLQjBPfYgiBpm/+T5eDO35rOTb4/
PqYYerwFXvf0yxzaN6iSEnYj1uD3x+U/Xx4VZT786enyCacc43VtMElie0gVjOTxuDwS/3y0PA3n
F6xAdIoN4BpWmeFlJdgNFvb0ZwgPrCL/CMaYLb6hWOtutpssB4u712GW9C/Ojkmw3yP7gMlnmTL5
XA7L00mnGEUs6a7MbDh3IhmBD04qdQAvxvy3wZkFpLheZBjJIlJIWJ3pqjM0ZlpBwYtqkX2fCHeo
wF6Jm4CGvqj5VTqnydIvpQZpjsRtPEs3DgldKdtjhm3luDxK5kdhnlrbpo1vlg8xSBwOofP8h3tm
8Sq0ZReuoeQZoPe4fhalTGCLY1aMOd03WFWTXX3rBE0zhOwdTu8Rocw/D51RnKWu1bsuTFCNWB25
00tHmOGgtnGNGNYn7uSfrq3BvIXerG3/v0BskXn9G4GY5lp/qw/7X3XykTcfzZ8VYj+/53eBmHB/
s00LPZfOqENHQ4SH4HeBmGv+hsMK+Y1uOtYc2IJ06x95LfZvoD9RheLgQtRszN/VFLIN//N/GMZv
qobpwBV82KVzLv47AjFd0/l//qzf1DR+nGqQ56VpRMSgmf2rQIwhg26WujQPFp5Rz8hwJgVZA5bW
ek5NWC9Sj4JNb5ufJMo5pGDgzDjgH31zhkqdhQLM/O3xQdjZW4PXlK2wqAFJVSyESvCEkWMudaOD
gYV/oxuRfWT3uRb0WtCM4urMunXsuyaFv/MSjPGwcxX2KCamyiARxzbA0m0hHl/TSRy2SqbMAVFI
c3TdSDaRb+C21b6JwfNjtTmreQRYapY+UErSxNBgKFeF80XbxH5oIqTrurnWJVCq1PL3acOthLYk
9kyXoiQeVGuHTH7F2zLAe7DVDZlQt2YOtzJV0XZm74e6DJ/KcrJPosJzLismgt1kXjNRTLdxFGvr
BKTuurkL7b49K4IMetXBUVvAn6CpfRyjJGZMEEe3k6V4EZBer9DjAaTzXNAV2zaW1NBqhsDCtOd1
zeduIGc8kfPDd4x0V9XFqzuSkUgMXX7qpxPeYssLyWX31LTzV1cNBeuhYJl0fZ1dXXPB6gdvMTZ2
Tjw+95n+AETMWIPRfXGnKt4MbWJux0wBWGK09Xbqv/x0uGlr/zaNE3+N4VvdmV2oIKEokbBl2T6R
kXmygWxYEEpvHNeka0vrqsdZv6Jx+eIXxM+2uVp7+Ny2fgBNzrarrW91IJmUYmuyc9kVvXWxtJmD
FOxiVxy7wqi25awjw/rur4x6CHYa6r2VChkaVnw4egExNiXzCJin9byVKNaBXTJK7vP3Qk3uoZYe
cE2/g7QAqJvhcPEVx8GpSQg30HH0G25DTGt1dOPEZDYaputJhR5JFQB65alhiJ0D+Avyzxj9gwyH
e/pDuRjjvYTuvIqt4Z2+hOqlNuqPzKSLoWo3vQzI6aDQb23xqtYWbbwauF7rat+VKnpiM+K75WOd
ioIs5oz/S3M+zCF+MwVQMlvy7lZW8eF0NMqDnsh3lB/+KlIUZ58F+oWbQ8JA1PdParxOSj+ZZQKD
57QSNmNlvqll9GPSiQXVC+ofozS3PbVBSyp9mpbreMI5Ho9KPFcbH50eYGX0b6ndhw09pFe2Uns9
s3dsRddLjwOmkHvvZB2mkh8WwzA8FdYnODJojXmAgRiJYxjOJMYRVpOr3zW9eMD/ZGye0dmUuNCZ
HIEgD+fKGQ2OfVvTIuoLT2tcchmcitS6hC632aMuiYsCMOAn82yShUzB+lHi6tWNdzMmo6/z6R9g
0tgyzvQcLSnWkKJ4U0nS63NaDH23s6fO3nUyeg5lvM5RAKyYt0NsTZ9L1XwrUscLa1LQooApcwvy
huhXdPLqfdEnFy0S9zFXXIsmFJn21a+dGCVEl3u5S+E/dAzhCVnZ6QQmKkI5dKlzZyruxgx6b6xk
vB/MSiLW0SjKiLYP1exT75DFjVl2C4xUbMY0egwUZCGB3l8CAIurLNd0NtaYWbUukV6f91/EczK+
Sas3C/yNh/HCYOt8FIr53qRheDXr+uC/VbAvw9VAGLAZS89oI7kHhpEgpbS+fJkwDCdt9hTci5Lm
QeJXyoOpHx3d+Z7m8MfA7ZiYQcktpVONB8aEq4jIne5Kd8j8FGlUjfnHDV6X3HHuAZzm2CkAF9aW
F03OW5+P98PA/IyLsj+UQc5WyjcusVBy/huyRQxOUKMbLoHeWh7ETfz+U+HvnbDQ6G2iKLA7jbBt
GnikAA7v/ahgzKchvlKcb2Z0qa36e2L1gRckCG+dMl8XTZpt61DX0NuvBpdxWCbjGyOpyBBJMJXa
AeSazI+VvcAOpTWqy2wQ1QuXCtwV+ihEMUXnFgeEzeqzT1DdrdLvxeAkHhgmqk9xS/+hWE2kkK9B
MQkIOk6HgKDbKNAAGP4G9/AsAF4m8NhjX/dUStNSuYyIl9YGWkAvGph6l5p9dDLAueOsrRjgZYzF
cCblBjNGgO5JDYniS+toOxixsmvHEXK6aXJC02DVwgI/dh8G27bKnn0rV7mZDV4b0pgyfCRxWHNw
w01oowtM2yPuFJo8ugJ9JdX3Q15wi1WFSlRrftPBHI8iR5zdvr0OVVFthmZ4VWSqHgb5CtWv8egm
wQbI0ViosAFKhmWepSVo4hIq1oBudDayKOewVSOdEB+f9NDGZsUj6hUo6S5mgLbBV9ISM2E9CxyL
FR7pTdXRtYutjOGVlRur2C/YWI/CXiXySqPbAA0M0LS3aUHpQfJRRv0TXbbpeRL7hjwX1GRRAIkW
t16/z4MYOZjg9Wlz9r92BzZfDgCOqhuAOsiJ3GNgNNXazDG3EEoQSDs64nTa1zmHpIywgvZgADT3
ubPDpwiqQ2ARH2K7OxWV2grQ+rmO4bdpMuCdnSA964ZV02YhHRNN5a4DZ2B3OpxC6L2bvnquBLcX
6G6IWSa+sJyIy+6SDBs6kqNkfACwdmMj48Foxw9LRKTso85cd0pbA8JqV0TNjndjZr8HFXqweugP
dJnckxX04DEQ6s4taHBmyapQ051WyvDix/Y5GrP23MDbIr1jX+bgTQhh+iAfHpn8KfcdGJGl+eUa
yNK0cVuEYfMUIvkqyRRRU9Igh94t1pJ417VEG6hPHQ3CU5MzGoQBZlwQXO/hpdgHQdUkaFKsI+nu
CXz94bYvWWwhY7aKknywZB+2hgflJzto8MQ3ijPeWjdy5MRLtOrdVpmJkvO203qFbSuL2TqGn4tS
auDdT0D9csKBXmMQ5Zrfai5ExGTytSNsw2Nwv7Nlaq8ndKjt+1iY2Rnx1W1B9XZKs7HZ9vQlTlbi
vmsxvZoKEh5XbvIYK5BTnfmuLQO/OghVdY8xL6Djs//GpA63I2teJyJXEMeUF0djaiyDR4YW4VbN
fuhV0nAztHbgjQ5+n35gpyrw/nAnzZMAI+CMZG6iJt47JHUK073TdZfg+pRKMDLHlzEyZihLy/Zs
YpCmVo0CankYKHQa2CetfiDDhNNDaj5RtZDfdIienlsNzEHgzMdtCJWxIGrOmSKvmBixAjtwD1SB
ctWJw8CWzktGhVPUIBcc0cba7SJ5LpspYtqtAZoPEySavruXmEe8DKLSSjPCD5ifpCcWuI4nceW+
hECuMJA0OpDhoo4TNM39Fx0w0CQfO+KMPL9hFJw6Gx9YybbL4wLGgv5qOQBgcttCHtQAjZprLjRY
67EXvNRxw1nrHxuFrCuor5qVyn0m7HNpOPGht7kFjmqleVNIZYHOdQWFTFIvGVBzZWICkdkofnjj
4p/gDjbyJ1Xq/ZSW+9av78mfYt49gc+KgSDPGrS6aQ9SM14a2Y4HLS5LCC2wZ7HfUEqgm1S6yoEg
4Xb7tLV2MB5xePNmEhJguxtg1unBhveVTK8ptcuO8TrS5KHuLs7kvGsZhGYfjHmdB9+iSSJQ95sV
qM58NyRwLOJ0OI2SPu/IlgP0e/eFGBQBXk7zyjFYlMeeOZdZhXPZZlJuUmr65vDWFb1x7b96o/wY
yZKpCuOS6XNweCpQQEjjtRL5XiatuTZjOhIpdAJzEFtKRHGsCteb1TQoGbZgbp2DrvV0jqRUUV5O
9041wIjK6pgGPZ6AZnhMulKuhxIRj9WadFcHYbDrqFzQKfSDbOSERLbaK0uJHyans9ZxC7jUbSnB
Mz3+iFT1JqdYme+G0JDhtM4dL4jqqpcfnO/CCTaWKpE5KTnXCZQ40asQNrtTkX2fQiB6Vlc6K1uI
EztX9Cv9AU8Ceep5vY2K5pNa6Z1KL4epyKbHlBtMg2srUR0017LZAGUD4BFoK8ipzIHsAsiFgjpU
t6tNZ0PA47T2kciuVLYttCPHM9D/Q6xJ+yJ9qLd9739ONsONkXuOxCq9yWPyx5pmm4LJRUcBfg+q
cdg5kKGNjAkB0TzYbW9M9CPg5QVLHAPIpFBOCRfggaQh5EqWRYpH+yLCEBFtF79nTU/mhVJejMlH
q1RB7resvCONrj/F3BjvJIwlgnHkYXBaTg/Rv6kSaY9RY80rjS+yRx+6iqXURlMcgh7HuGeTcu5i
lVVvwLOokUNr2m/OjALZxtQQ33rdPnQjoVORfwAeENGhNp4DB9tmJftiZ6cp0Y7908QubOV0J1u/
6TDFe+Awj0Y+oK4g1HeDlH8dWMqnUezUllI2Z1KJQzgrEcY3wdb0AVTOAQqR8i3uSROhF4CAtOAO
h8YtYuBGBop0EBMBdjtifWAz347hUaQkTzVV1WHR5xTTNYarIYWYlzAYFw3S4ypPDHarAFG4nX4J
4VzDxtkyjnR3BbT5GX/0Fpn6C6iu9sF1FDQoBdv+cp+arunFwZOT884lEWnXQChmvP1er+5N1Feg
CmCPEaFqrwNYv7pafmgJYDAgie7WngOP44kBnilNLyUEhQn32Y3cGu6Y+ai4IX7LetyO4cqU6mOM
Pr4ZBoZRsi62oRYiWIqwH2WT9FxRPY8j2Bv8EPD1Iuub0lhPJWymdaO/ulaGCCmuue9RRhlI4EOS
LUAdQyAri3FbJfa6S+1jAk2Q1jPZ7qFlbo1E65kcvLWN4ntFpHZbvX/vo7BA7oK5JRdiF4f6A1YH
L1XN8tEEBqbqzNxsm3wH9VaFpE5sess9DwECRvwNTJPQK+LPPAhfYvr8Z/o8lwnj6Ir75aB9MX57
D6R/FK26Neup2gk6Lyu9gSWPDpCoOnlGjD2Pv7mGw97kHpLMU3aB0J2uIy0I/xA0QKzf+3Ykk6cn
a3Tq46uj9t9l/qX35AEW/YQZZI5kt8hUsPre2gxg9AfbzNeT33czZ3qb24O2yQLs501xdRBc3flK
jzB+qI+AtGrGG8pKkXjfo2HD7k3ZZApyCEuIeyK4/D3dexzx7CpFRZ5BP5IUMEI2LNL23JoWijxJ
j6oBbOugodP7yjkIA4SBA6GBYLIsZnEpfO2C8l3ft1Q8dqzF664HtVgztyJUqbz6c10S+OybwOSh
XVHMXStoptaD+lx2sMwMrjS7fQYwOm0NW//siZZc2THnslmde0HlIJs2vNh0tSw9uGRl9tipLFER
oE21w9YQZPHDEKLSz0PaMh6g44cUhxV7sfHSVrSGWniInE6qfp9P0Wuiqw0DZ9JMYuCQkwWRBl6Y
YxivkDe9S0sUYTSFj5MB+15vWMAi9H3tTKlqJO/1z4fL8zj7nkhokkrUxnsw+ZuybrntzAfNFjub
a263PEtnI1el5e1OQNbR1XZmCxEYFuYuHrhJ2QLGuekiYJZMppHNm9rBn11PFnIEaHrzQ1KVduRB
UXVpqDfqRO6XzaQgtBGd12CQzdN0d2EPLLrqv3KjSQ6hZtebQA9vG0d/JuYXeIfoYDWyvdO6mVrN
ivzZK7c2s7xvPeKYKnVt+uZWDgDctXEWkBaYkfKxMiIEQZkcWJiAcTD7rD/RWMFwmmhYWJIVTbOA
hiIuAbHBrllPbubLlcioBMLcA/I2E/Jff2v4zkVBNTPvZ+U6CsqD2kqaQFrElk7dG0073vtKMVCc
bBi7t/A/qk+WIuA5hn0xRXZM+vTd7vtrESj9GkwIJIjgqjunOjKfekOQCAvldlWEZI6UnNqlyDYh
XCtPReersbSjglI5Q1AlQI+6T4ELrlunfOP2cNLU9ljFiMyyeJp2Yo4gK3MqOoUcDWI1XdJzxDVp
7Te31F+B1N9XZdnQDeo+5eAyKAWcUmQqkj5N7uIqAB/WpTonPcvKVDLDpdTjpFVvEQ9ctLGbA7GZ
jQouIT3XSPSomqszqsbeSvOHCVtKXN51lgL0qW3J73W61wxbBTytYIXuLTn2vYRUiXirIo02D71k
sQELwlt2QZqcaCdccQadx1GBQjXr7/uZ+gSVTq4Xib0+6+yXAz571NvzlyxPGRcR2WMMubeo8Hti
rDa6UD7LLCWCaQpuGk6l3fLMr6BoZuJbRAKDVzUpcUOIAlbLxbEIyk1V6CwyuJtTaQM5Y6jSHtWh
Lo85k2sl7cXaGKrXRTreTy7+RWrI8ohcg0xa02almv8sVL7Qiyf2fpOjAW+bP9Z2Ywr/CVLPLgqM
XdAl74U53dUxJf+iP18Of5Kn/xSl80Yx6A4Py5+4HMZ8wD7983rW9ybt9EPBzqg1YndbBet6lsTH
boLzuRtsZ1v79SVodMST0WwCZbdZHVrxslyMBoHiQO4ApMyK+uVHEmj4j5/OV66MBITfCIVXnip+
SarkoAnm/9hyJD6J5XVYnuehW28dfZyjxr4hsjjBFka/1/DuWvgSSPiOMu61Qw97yaScYj8GMJa/
iM0YUccmFpA+StrdYmpY/tJlFVmeFrUxIeZj31TPq9ryp9dG+lpxt+IWM8/hdKLQ7M7cM29p97lf
bITD8hvKnrJRl3dt45vw3WKF/igI59n4yYILmQxzd+7eM6nIj91o7kNwFNB2WtaEzHXLfUiKOKJH
aIXZoOwMu6kJTo3Vkxr55kmroQpDDOw37jzhVANQNW3t2GtCoXDJhrPXY/k9U4DfzELRw8KB3xSG
TXO0FIMgIZRQtoIZy6O5OJb7ucJY1t9kHlC6eXMFHTu/hYwBzcqlGk2wqCxGlOXRcljOODVSvpDR
ZZsxDznNdBjuvlDT/c9LZble5oNujyyYpeNgrWPaKBcmWTwv9i7fvBIBNMcyAqFWRIbv5WTcrWJY
9bhEN2ZSHMoRHP9QWsQ+4dQntO4q6BRg35PdcTkYxHQBBuKSR7zYHY2yEpzzxuB4sVvTN/KbgH43
qw3O3aihVGdzhayNXNlkiKMTsEHEjICocAP8xeKxPA0jpd63kDmUOkcSYC10w9nhsdg8pvnU+JS2
5C6r4UM8BiU+emk/qXncHpb3QZ/jyX++I3RzhK58Kp3FVtCOvsHhG89s9aZzY7bNygqwggfq9DTo
lrO2kFmOijAu6nyoonArFX3cNk34jP7CuAxi/P1zzFl34AHFwRkK65z6ereaFHUjSjZMGR0JwoHo
dME62S1fkPdDc9LtdrV8Tsv6c2P7X73ZsmZUys6s+3EHYhdNdx8Q/IoVodsZXGirGiTntTONfUds
HWGN6Vbr6oIFyrfCS2XRg7AGchT6ZP6vMNfTvXqgt0AHt6ZI0uc/Wq2ZcZXKRH4jhcYlHNiWKh1P
FXP65o4EZ8SGPLeOeeqanIBQnK8u9FSWfhjX41chtfBs6w09JBpuWFRIv47qeI+mS93GLbvnvh/N
ccUprl1YMvVLV0tnDUgtIksgxWFSTaiMlcTTu3TbssVaOUJ5qwJwohLAolJkJ+GjkFtJ/GjrcrDu
CCVDJTNk7+VIt8cihk5WU7+xylkf0otPAgduyQeg69B08U5W1NjqORLltAnt6Iz2ojxJN+TFhFK6
BtnJwL8KA+aaYx15IDKy0x8HzAc4l8QELcGH+OPYW6wEdzRuVSLsxyo9ZdqI+XFqqUGCzpMgyICD
FmtSIfSjaMj+Wx4B6NtAMLX3KhkWJwMG5c+DI2hyugiUMJr8GEYnWodWtolcmIYkEOtHDbgcQn8e
VfNhefTHJ8Km1I+Dj50NQ33qLZ9QQ6zDegkW5o+vW37K8sWmFj039Ne3lUp2dmfq9lFHa5szl+Mh
5hxlPxJtkipWf6xVb/noH4caxe7Pb8prm9akRWyt1hmUaINzzNtWhY8130nok0PeUsVxUIlZwb60
r/1xnVIRjg0nZ1+pwaqr2280V0x+gJYAody5vR8S+cUV45bGhlsB7wvL46yIVLlxHkpW1X626WeK
mdKU723PCZL+pOFZM+N+WDcZxaTm9wdTZ11rkS0SVCDdlWFpn1aocnk3L1Gb/qC74iFoesWPxuUl
2i0a78cIxRttWvelT2YUpoHEjquKdqu85n74PS1NfzU4aegZfcnord7ACiGXmx7m0UjSd62/gBOj
j0EnrbNxCSk62m61qjYGL1laN5+uw8xbtBt3MB5j99UcaYxHeBO81hyfuGXD4kLsTMouna6ifnAE
gy9hx3ROWvbZmYPr3txh9XkMVdC+NDMsj+0RtunsJSUq3jfIxskNyU2WFQ8+96pBiei1Fu22PL4V
TXj0yT9jwhY+dtl7lHWCde3GGBXkl2p2U+jE+5WZ/+S388VebAAtb1gHy4OWD3SHKooFfOMasn28
DDkZK7S1tRrgte9DWNXT9jS3Zeeq3zDKLxLOGH45e7uKb43RtNa6w610Sttv3Bkg3Os3qTIcmePf
DsWwQ9v8Wo3M2Nz0sWVwyonFOIss0j5/rB0/XPlEL5EhzxnASrlzXShjbB0qz/Djm4kf1tFdzAcc
rgWqq6Ys6BiDia43amOeHBbFwFpBv8lXUzles0RnsP+IzLxed4Z+C2u75Qr2NzUbXIhPpCio6LYr
339r4a3HUYXFCjayGHh9oo8ZbOxkmHrz6poWTHOUW0XHI8qcxHbTu8pftzLVSMDNr7B3UQI7h3AA
qOsgUPVxpoVd9IFwYzPIjSyNDvsibn6MNQmcObcgAaDUDOJuak8ZYXIjx+vlmm7EWopuB8VgXcSY
7twSE75+phFYsFVVL73fkfJH+WmoG6YQZ9rnpj5c0y8F7yWu2yffqj+hIlwEQc9JTwarHjzXtvag
2Wffsb7XMOEyHLr0/x6GnuYaA+RDNbjxaVTsYW3ZBGeSmqaduNq10/JoOUjijk6jYC3Nwvi9nLQ5
+IziMjGncIsI4UW3/GIVzwDHwQVWgUJqlc1LADOHimscqqpo4js5syCo3oYRbZqac9nbtdvPxRnP
m2Ym8xVU3b3euqtkQP8W02GUPQiJ2GLl7YPEeAupPX6KotjOrY15n0mvgjezpVt6rOcD/nzaUrM6
TdGbehMFzlUS6rZAWhZ6iwZtkqEQwv+FZ7IcHMe5a3BhbCGGUC8uuqxRGOXkNcM3eyKQNoWn7y08
164r98J3xl1Y+rOcgMhB06f+Xj453MRNlh7puJZHbT4MS4WWAY/Et0mDKatgMupR7sVQKWgJ6OOq
MtHrOznX8ELUUWyVN54B3QqVA9wAEsJYgsmLC1Hg0gcjCaaf8xsWPVsws4UytjxH9R3NYH9sJ+VB
5PwnuTLf8pYvqjMGBiGI7lCPealDpzqyWYM4uzwc4tLH87jRsORvGhG86H3Lv/MT4vKH1lPy0nj4
K3z2RY4hT0NAsafLjFb87KQ2mrHirlFgt/3jea5ZB7UPWuxoPdPeP379ompksMekm7VldgZn2Jww
4ZPduSgWl48tj5YDeN5zwaVPfeQi9jSksx+cEDzy9GaYDZrcPn+2OgT53As0WnA0mYrcYUhXGD5C
WvmqNhEt4W4eFlL+2lhsjrQCQUc6BjCKyGIINAs9l0MwccEGCiYnesM/kbhW6GyEr8T7dvkPm6nI
1yklD52AWPfaQKGNpcXRNiqNp1RhWSS6YSCIxSnwZNUq67TsgHjOtTalLtuNyIbZ2LCi8pAPpo3d
Hol5e/h/Itbb/ShmyFnzHzMm7rMoqYCCsP2v//jLs0v0WRdN8dX++lV/+abmv5ZPw82dCWp/ebJZ
ZHZ38kc93v9ogHItv+D3r/y//eTv/LV/J9ZDxwaC93/++Tf8hea2TYs6+v7xF7Hez+/5h1pP/Y3+
rbCBDGuWrf+h1RPObzaERssFTqKBOZwFef/Q6mm/qTMAUdg6ojALZdY/tXozAU6fKyKh2o6NJ9P6
b2n1fkG5ma5tQHMzkemRNGSoCxv5T6TFgOt/gqoq91aSQvzN6gg0TBGfmrK6YbaiAdMNw12UKck5
8mF/SB1zd1EltNpvTUL4TjpsHKVlFipK9riOVedni7qE6jZcuTInu1DrLo2Fp6VmCrhzQ2LS/vR6
3/4rM3mmbv4JeQmEjhYVckgbv4nDEPUXYrJbD51wcd/uFPW5Mfo7WaRfsravw6Q81Wbykrj269//
Rm0G3P36KxFKOppLCrYN//Gv+kZ0TV2upJIYJniTzHuhCA/xQ620zab+sJxuQnJ3UlukCqU13f79
L/+Fjbn8u0KfTwwX05Lxq7YykBakTtwDO4xdr2WtY+LVlQOmO4VbDs7ndu8o35WeAvDvf6/2C+ry
5y82baHrcKtI2Prldc5UX8laAAc7UzpXmNndxsiyzkuDcTiQ2PCRcbZ6ePYRK4TTlTEnwK88/bC7
Zzqn2r/7a345cX/+NQLVKhtpzfkXTjYTp0mzS7fZDYNG7jRNIbKMl3kGQjoBsS7tG+3aOCoxUGZx
kzCpShmebrKwfyShD8x0qv6bE1H/P701cKXhMmkWJi7zl9OiqmjMRZ3T7HQDHVBKKFVpm9q2i7rn
Mhi/EFLaTL2g5GiMLHcEoL5kRnE/Or56blLtDbR5sELMggJcoINIpGauHBSJK97XdasGj1qsX+BL
OFcyJboddwW/9bNLNYVfoekzNEj40X//phusQf9ypuO1nNcikJKQJ/96pgcmLhI/NGBQm5O7y9dt
IP83Zee13DbTRdknQhVCAw3cMlNMoqLtG5QtW0Aj5/T0s0BXzfdb9tg1NzRJyWICG33O2XvtsyH9
dJ117aybjeHEsuVddji05ml3vJtqJqPQeJAlpawTte58NacYW0KHdCgG5leQHOp4tbeeECXInnx7
HcXSKg58C7u1+6SbOQYVBxP1INBjVN7RYyqKXZsXHIh9YOHXH5JkBz4EpHyY/uSW/j8R7OKDePl2
ZLEmG5YlLYHvf/75/yyJvlEhYHL7etvFhMLAxA6pYWSojbupNMirLFG/hWIf9qQdtFk20IR/j8DE
wCiCeN4KbceomQYGbOPVVJpgmiwxsR0mT7GP8k/pgNYvmpfRhsl+k3zT3P65ChP3LsmMeg2weTfG
CGrTAuOHCTWFUqSwlk4Xw0Hpg3Xhw3AO1fh1qlMbXZCo5kQSa8Ww57EncPTvB8BHOP5v78aHb33f
JD0pTCOwM3qQqG3GCkUeGJxcpv2qQFBLjIFWELkNicMAre2ZtUkeuf3cRc3l78/F/tNK73kocQgM
hLf7celzR7Se2J7qrZfKDu+mOx6EGZNahlGqhPyg7E6SbNsyjwuQ4OiJcUmHPEZSXOw9kZA3azAP
R9u7sAtCX+psBCadMhmdtIno9ll1RkjGIMhPN/kjBGt9paTr9l5AarFfIjzgzcB5aTyhCY5WQK+S
JSl7TJncOFunrnpPsgYdljQvDXLwjZ06n9KCRoHrzVGvkz9sY5rko6Xv2a0XC9dyU/pRrrchZoId
tv5qCf8rW71np42+mEbhrWVTvrZYAUnOVUdVsm+ugu+uESV3/3hvf/+ek8pA+oEBRFY35j3P/x70
tgmp1MdizNwu/hr4dKQ0JIeLfMIu/fdH+sMi6eimDYBfSP6q/gGiTfSck+GNr7eoP9+jgsggWexY
Ou/dnvZ+WISLLBXhUmTi6e8P/JEqPR/KPDKoZoSRDn6dD2sZSNS2kL7N8pzZuAwYgLXugJe1qd9M
Sw6LySU+0WxB+Gez3CVA/5COJEH6OkqxOMlXhXS/C6aAWKURSCCjBMFFQCqxVf9Ydv9woDs6HTRm
sWwu7I+g8SbAQDHbD7ZZiLm3Lw95HX1lTng/aMRnKfUOpOZf26jbpuXDpoa9pum59BXh+35MnvA6
rYZ0wLfL6Noz7g54JdioaTFOjjwy5G6WJvIIsDHWzmkQtfru3qwRsfRejA49F/eDRbBuSEzUPHig
tavGJ2X0h0b71xZo/qB+f6acOiWfi9A/br9U23R22LEm9W7erHRSZFkHSUtHR6hIkYze/37g/PGI
ZasOj8O1Z776r98NB31/wEy43lrZqYfZKASPambOmcXZWiQcv9TSQ7LS/nXAfuDN3w5Yg/05hysf
iHDFrw8c1QaWXVHU23RqXumKXw3gO6gB0R6HQ3VJZlBlYM8QMoQ7TkAcY2TXq7DTrHXvB0TpprWz
tFCJ6GArp8kp/nGqNP6wO3AMCYwJA7YE9fZh1UBGga6/jvlGaeIrq0oHSKLBEFjUJzBCP0KyqegU
uxsHKYYrx8dCBCtCAEhdq8wJmRzZEGAf/vHl+f3jEjiYWMJAm1BwYWb6ZSkry2Dyugmrrk7ptkRR
B/0tNTkfgwnLTLPDqW0uWk9+lzkUyL8fKn+oDHhwj8NEl9gM9I/8fQAHHfBWm8qAEFK3y7dlQlsA
2OAawGhP9kJwKRwAszGaNt9S7b8+kd8rE7D/OhYvR1JzCuvDsTpBN0VOIohocut7S/QxzlbmGfNA
jvQJDRXBvlT9Slcp5DQbdeQ/Xv98SP761eTxefUcEZSpyGt+ffOHjk4ggKVma9tNuIyq7iFgZk9U
o20sdIFm1bKaYMUY463qCA3sR2xSqdgiPs9SaxYZVNo/3pI/PyOOz7nYxkf34R1phtD3raKZJ8Ss
5QZoq3VmILj5xwv//atgm5TP0nUFYnT348mlDlyLbZ/fboeJemQE1orwx4leCh85LeslY97MP0/1
DKPpjF3ba/29rOBmJLI0Ub6KEEic48AhEO4/4hR+P5vYuAThtFuGySE58+R/ObeXnWmFRtNu6/K7
9LG/AXp9ExZ++dF/UkLXsTYwOPj7G/L7226bczHOycsQBl2MXx/UJ42XKT20tog5+DIjoGtZ6ICz
/v4of3rXTWGyKZS6B/ts/vn/7NV1F4ECIeS8tIB098md5x+5U2MAJtv67w/1p3fxfx/qw3GEBjgo
A5TKW5xW3qIl3yNoo+9FRGnDSQqZDTHpKhxPf39U6/dzwLz3IggAeD/5Eh8bNGMYO27PZHdrSr2F
CN5kOy/VD42S6WYq5vGRdwmjsT0VRf/E1DVaQ2rbsTR4sMgIQ+oI91j3WEaQI5nYV6TP8zYhkdKH
cduup3MRH0t7uHFSurWvqfcKuzjVqcm4duggeAXvteHMVQlMzBzbXGwzTh1NdaQADJqr0WpfRGmr
3T9e+fyG/rqU2OBz5qQD25Xmb4etWweOiSSo2SYmdHpjUFcIPuggaSyskI1eGx3VX99pa9l5T3UC
HIBcq3sCluVqGDgrOtkjfsxywe4NRaIEcuzmPYIsysdAWRDtOVjMrtMXNbrGZWLDlJHTrhjCRVnq
K2MyraNtiug01G8q5byLKlff+Z/w52DuitqjZkavf3/Jxh+2qLxmzl3zYsWU5Bbv8j/Hc+QlTjzB
iNjmpUzXbTsd+jL6MRAytKjR6kbE4U6tq0GLtgcINLwdmv0++xB10iyLKYIVlH/PYv7V9c+zL2mF
oOtz6OMGU7MgF2vyxmntHN28gzA2kU9e6+88/VukueFzOmDw6yXnSa1szaXJatZ06bgU/txeadJD
6tUgrjR+JqL0St/t6uXFMxNAg9xzkY2c5S14LI1u7Bk4iOEQTWjfrVCaSI0hH7XdNSj6Z7c7xAMj
qzxtSd0WjxR8z66dPFaRbe88h3IS3si66Zis5tkd25xwWQlNbjB0WavchHwM/uCFaE8XOZnbDJvJ
DZiJqvtWdpfKofeDTmvhjv3bWJjFUisy3FJAmHjvFomE4O3ey9XopKB/ivZJABZdAnC8BL06xDVo
iqF4LhWYj1Fgr8+7BK4bFhzsjzHO4QpyS6c9GOSuLnLvLazst1xW97Z4AriIQ7i0qdycJzGJT8z9
goXmDfvUQOqP3dYBJsUfqbr22Qlc9Mo2qJc8ZbPMeoW6umouSTj+46j6feGiP0oXm6WYdq/82Lcb
6sBu7Z7vUSuaTZEOW7ebmzOK2PSByXMApZRwyOxf6//v2zCXKt1hv8zR7BJl9+vS3ASE5lmYdrf4
H6KNno4hcGoi3uCwrQbw5ue6wXeCiUrfBJ1OTjMiycJk0wAMJ70f0y35o+rRGoYfuKv7x9YIruj1
6nOQHTysjofSDc8T9d6x9MoWa5WdbcmU1c8Z1bkXGafGZbqovNA7TcVs6exopCl9dBB1eN1rXZ6y
gj6tGljR9zWwwGSwP01tgsjViuQLST7fp1KtgSSH2z4DKZoYNBcQ5BdHdDF1SSfm71/+P7xfLsZ9
hzOZpKNpfDi/hJoLOTNzym0HVsuaFPAVMeEdy1oE2q39pMKWxPPqPer/uWn9Q8fLo/YnOEsausvH
9utHpSKDdn8liSsfYHxHeit2SvP9relbMb4ux9j3VXXXdWl/l/jsZyyrhMwHFfT/+x2go20LnYQb
i+fy4R0osmJqCleQjAx4tRIEjpexrgOMQuolQ+Pr4GbGecyzYyTM+h+H6x827i4Pzu6NVrJk7/5h
k2ROPtHOQEG3jRxt0kbCrenm36IiCI5pUJprpXlkqUzTPuoCfOU4dv7+4n8/z/P4nOJRzTqGsL0P
L55+VdZ4oV1uk3ZKwQfs0dFFbl0voNWYq0r/5yumIW39doalpGX05MHWIhT248rgxiJvg8ngMbvU
+5abEmd30Tj3A4v0RjXEL2RdQmBC6T2RT6jPqofvFm6Ogxz8ckuesncfaV+zSA+BtiM/6JVCnttb
wX1r4js0SqRnObr1RoagvaWlkTJXI3evbGwXNcmC8SBfak4pte4Xj2aYvNZwa5YS69LXhjRQkObJ
Ff9uT9WQk/jg6AwfskE9Z01BKG2RBjvQKdZrLMQ3fJr2ujeHjG86NoAAjPFSCsP/GksNLOjSMHX9
gdVbexLwsHzZ2y8Kseue051/8lUyIxWEdg9pr7rCgZmTXawrhUz53LxbudsuFCbaVxfx0mREPzr2
8VVvLqpWPUn6uFfwA9qpr3ycv2nG5MMNfe8hkh5WvmA8hC18hmk0XurMIMd6tLxPfh1lWxxYnBJM
IS6Zl7zQT2r3VRRM58HUyfZqjbum8b7Qio5PBfbDI8kj+oI+RfYyjNGTXgGfSxETbzyjGT/PXqOU
lMev0LwS1g4zXjHBx5o0u+fHsc0fIyXfzLCY3vTYuGZu8rlJlbbJMFOfRtmqUzs034sRAB/yV8Tv
bpq3a8TlE113NJmKMTjqiGSqViquRgD1GOTWqgMfkAC3mfKC3mqbvDZa1G6N+dbtLhlO7pJEm3Rl
6VKd6a+oc5Pn5EcwrLrdZbjEmTWuuU1mLFw0X+S66H5eu93nx6i1usrfKjxuUWzZR7YazvF27b8L
oAQdGGDOwa5dpJsROS65B7k6+T2EtEAg6u8DkoYDP84P4aBrhLloTX4oZfVlcPBSAUZo7hQqE8Tf
XCM/Plknialj4QoIU8NsfMGjYeak8N7uodIfLyqJZqh7vMsr59hkvn3/30WZtSA5GvMsSTRa2XWM
EIDt9q5Gik2nsRDPQ2yFu0am274hUJcER2RjMY3tO6/DPcQnsAklBrrEsP1HAc7DGDPjVQvz/FAD
lLM0mpV6UWgPTWFoD0NeXrHLAQKMMu3eqNgregpu4QCB0A5s/ylAPHkX1jWi4vlmSqP1NE6Ygeph
X3WQUJCsxf09zRoEpAla/Ei193W8klDKzDr0r/gmECBoQ7KHVeYvDUS0m0h3oqvIu+jKmK9bD6MC
jzE6bLedLjxYuiJgayrQrYGeeUlGqJpFXkhsribIsKjWlploUjpc7rYmoOtlFAaDpKCbTpnmTy9m
nN5pxHBeU72qXtIvxHRNLwL0Em70jC9DIbclTeRnjKzjo4PFv5JG+VyOVYnhPsjYE1vR2slbSnIG
ExenVtbldo0GYk/HF/ForTZG39CpIsGhOspykhtZxl+sxLXv5IwmTEOMWBOONdH4+bkbYNpRTldb
2whXKa/leZ4UL8wY0m5oB5j8M8t4JOs2Rhd735KOvfYmXrbXEbzZhZmz0gdXEp/AA2PJTbCZ98WJ
8KvpMBQA1U0E4pAHmJ7716br2i/BID51OAWNKcsuTm9a57zmOMlNJGZalTanGlmXcIrwOwkPONpE
YDMJ0stNHiAO7ep6NgA16eOUtlcSAZ3PKf7Udd0Vw14btPqTPbzYtkxfLCXWVqGxUcyibuunpfu5
De9KE+wk/Z5hM1RTsyPqM/5k45ep5/sdi15jUqA77gaWVQsT+LMjtHFpEqm6a4ltKqopeslG9YWF
JPlCHgC/Hj9GZg4dEGjAS4gPNVDpy9D28MNddQrHl0KUxpMLZvvipsNzgJD32VZTfI4a7e12KxFK
nbIaBn0KvXfVZxqfBhPwKyeZhQwc/9GbL8ZGoDoNJ3EgUSNcFZFZIWxviTRjxLcrgIU/e76DcQ6x
DfV1Pj4nwo7XidS/DbhBliVS18d2CI2TJ9RDVXf1YzNfGLORYiDObBkEMWLAzmb4j8/jrs9gtJXz
TYC80aPKoAX3+hdv1l+X7iAJ4PY+DVYW0zV3+C6aUCo0IXdGEKtv9Q8+6H7XaT006N4V974jmYrY
qyqp7TNlOGrGIXbxcTaUJX1VYofrnKOtuYi8GoXAHrD/JXDL8XK71oVsZHLCwuxJizbjYFG/D3V8
P6RFeHGSF68Mgk3awcTuZlmePkv1CpO5mSxR0DmagwkGaTlaTm/aefi4DhZTzrgIce/I/BAYcXEQ
BVkDdR15236Mlm1sZxtaMvXVVHqM4UXIQ2m6xSF1BEepnMLL7WQHMD7G/Ag0ndH3dL5d2Kg3jNjT
tzqmmyOU07UbGCZ5wP7XSTUHJ2zSdVT+yLXuzfENzjlMO3kBpN7VewIqqg1zDayE4PeVaAI8TkGw
sjMsqVme3plzxCVlxMIWaq113hbN6XcVxw9x7GP7TcYNifI/tLHaVpASba0X66wWPAv2fR0J0Ll0
d5M50WyBY1mH9WtTRvhDqu9RdxScxylgIJaLz4TyPejamOCFaK9s51fZQAtaYi+FTUk2QckeUkvF
0W2bV3Ns7ifMjQylLomEBDOb1HIfC1ZJsI6MX110p2Ky30wz3IpabQfzzu8wKcbae9ap82i636dm
mFW8MBgJLqbH4fbLKjGWg94US1ofGDUD6JeynWZ5KKCi0IvujHx6aUfnHhMyYViY4UgY3Vtjcu0y
fDaUTEnR74dIYF4nucfKpm2ttPXYmds4cFb2jCOW48zzuRYW/ZRRVuCBCsEcOB1xT9dsWW1eVpGx
VybOsGu6/uiQBxSTEuVE9kMkdNTrtdDx5vnsCmwasn4K4kq5b64BiFOpFOhw0lwzz39wxqlcaYR8
b2uoAdC803nUC5GamWiZu7BnETVPU9+A2kn3TZ2hR8RdLTLtoobhq5qcDdnbxkqvRl6QZXzJCv3M
wKojeGmbERQkJ2pPr56+h70CtNmZOKY4vjgndUucjqiXq8rd4C07mTHQJDrA+bIsrHu90vD+2glZ
VgBpEvOT2bokfNDo7/BjruM0KYArRfW6DEuCwbVsow9EFiMYwlkEinIV5ObZ1qgjsqpQm7ozvcPo
sCQI+UNryHTKXetdyywdk1eO32XyiIecrnrtUSHjSVj4DuAAEzl2nDXBLvZxoSO/0JdBWKKWV1pL
0gLSEWc6ybBr70h0UMvJCuYUEYTA6rmZpmbWhd4xj30nQSOf03TrNv1BvsK7heN/AUObjAR2FgvZ
VRtYtOladPWL01lfyIWhoUh2m/0gLkqj+RR4GPF7ZPUDGsyFMqGou4VOwxIsWRE1BxAqeYy7Wu/b
5NT5wWYyna90baFrlna8qRw4LWXbcdo1nJUR9e6iHJujFYlkFcENtQ1N28q+v1QFwHpFp2NhlP2h
zTkvFZ3cp6bCLDY7y3Df7Ouyfcs4AUbFqK7NWF26CH13q0K5gtcKbr0fBzioXKsVMZkBxnusXHhZ
KrHtp6A4FIOFy1FS5jLttWegZuIKjdZveAC0ny9KXZIxqjz4QjqTexfwaDfHbrptUNFVrFGG5zZC
iNudbWSVh6IJjtbQ420N2vJgkJy26Au9hNkZlweT+gZWf1+YW6SksEZ4wFKMxUE6ktXTIN4nrtD5
DxXyhBx56+25h+mQAXGI3hBoqAMYLnVwqN0XmarbVVd1JssVCRCJHtcHexYLl+nc5q2IEumUe87j
eGcGlbau/fRbFxQZ1BM4LGnX5od2fhPiCImHlwmb2ZnWHkJbjrsc4klIcy0dzH6fugG9HM6ZC40i
8M6twDLjddNWrtfuMMtEC/AK+tKSM197vsBtDu/P9HaVhse7TtW+amzBSCpNsmUS0u8rKzc7kJD3
WmlY9+v51u0uSvCjymS0nqoU+2mZHaY0zA6EyX1xbTZLVssgiUYUOYOw4TCMTbC9iMfzFmVd53jq
p+zA0wN+TOSHbFJrH7mc+DFHHDD5Jodb7AwQ2O1kh80uztpPbufnG24RQTVf5JOED54ZLxlZFSwn
+N1v90eJx1J5u9pDGmNYKndEQgaHMY7Dw+2aF047jbhWvOxiUwvgsYqMEVmVAk9QVb6GRT1sft6E
AZEcOKTapbBsrBEhVR7es0RTER5KLka48Ychf03yIP15t9sIF8RnVAEiL5Js0wirptZA/py2rXZX
lfE3xOz+GkmJe2e1XcI63p2tWf0cyhpX2tbNKhclE+HrxG7R2pccPkljaTuDT5x4acK5DCq4tdkL
uZwSbaVc3T0ldKxOBFSA+CK4blNqhcmXHMJZXstqE4Q/JtfwDzT5KiAVIKCqbA94Wd/Yvk1xbbl3
owaXHfsMHBsUIFpJrQrN4q1vtX5pNCyso+59Bya3GdyQfD54bX3fZMvKM0LE9DOIFxaBB//5Fq2r
RF7jOMOP6dzu9QINVXw32zVv97bzb9mlEUHEolVBwjhMLT3c3e63Qqj07JT537rTugQG3+6+Xdz+
/O2a3lugJTwgabebPx/n5+Xtv+aaAXq11arlzztvv1Xcnu7t6s/bs9HT7GeX7f99bsPtyd9+/POZ
2GPyapuT/PmU/vvF0A+d9TCI19zscM7cHjXW7F1tw3WvA1Cy2QyQvV1L5mv/3bxdu9334feY4SWb
ts2eb/ffLvqgQk7+3/+FhmRvyiG83O6aiNJbV2n+rZ4xzI6LYyP1pFjdbv53cQutzKeST/t2lTUd
pbw32GDMrLvcYC8elrW99Ho8MFVeHjtdEydmps6MyKo3cROl2yE1MBsO0l3osyJriEaxZBj2PkRG
sxwCA6pc6rxxIsKDwuK8jatwbxFdsJJBO4cWGXBc/Gw4OS6VeIHUME1pzlQ1ySeiwOzRM1Ax4/5H
og/6dgqBlGG0REWx0jDbgGT/5lK6XEJaHdTZj6n8zI4tXFUs5BAhJ7msUxINdMHa48TJj3pozhWo
ZmTDjHkHoKR+6L/m6CYWmgP8QIcY5Ml729A3+VB+84cgufMBAK4l4aNYgJrnJKKkaysCqzGXblN4
52E1OVvdsx+zhmECrKgdpdU9YUQb5YE2qAFOYIc2t5bRHJMqaZYuFNSlx3TPIrSDMA2gBj1SPBwx
q6ojqKaT6Qw7KL+px74rr0r45qKA1ZZ5wb2VD/dmhHJf2Os01aCDjepH15GCGzYUHq7VrLpa3EUQ
q4gNQ8sxoHOlsKNZRI+FjljFDmn22Wod9PXcPYKV+jy0l1bPHvyYjAlgGe6KZqR3L7v8G7SocB27
5fciaJ+0phzXrd4XS0VmZxCFX9MIOmsl+WTnMWSL2aUKq3VatluZZ94hqFCIKvZGRtZru9b84WS+
sQvJJGJc8xAYbGcK5R81VMKY/vZjl6MJt/Sj5+GWjr1ILVWbg5QqU7zk0NY5PZ+j4jue+GFdUwJv
DJs0xNjOYfsrA/uz3smtF1RwE2J9kYzBTKIsOdmTKGbrRnzWtCrY1f70g5lmfJYCJ7Ko3EM6Bw2O
dtdfLQZNKi1etaSoDxJTO7MOICSGKPNTooqd3Ql9P8ZqR+vpReMpHGxaH4vC7xBj+e6wnkQiNrmc
0ynN4ivVLfkSuFC2AZl5F+Us9JYtX6YhjizahoCsQeJZQ2SGAKVE15VKCsKc2p0WGGFZdAf4gXqi
oBnnaD7gnqjjDn53RU3usTNhb4Dg8+BUznNnQpKIx8WoJQiN9VXUptp+QkADvTAT+5TIz2OmCFPM
QFGcx5iWrY+eY6KTiDY9/CwjTEPJBMLLiqrq2NAfql308SB+qmVhYzt3e/fTYBTJnfstzltiFvxt
5JP9MNnmuQ3oMNSAGHcxmQ26gQa3sw2W/jDE3DV26caxa2/LrNtbhbH40id6R9apE5JLw36/RUZH
WQETU71a8Gk3KmvBWOUUTmHOJrUKsoRQj2SjaUlN90MVK5n3PW2sbNzmRXtvm0m1DvkjHn2ufdtC
29JhmLXguDDOYzVOXPOcmIjzYl2wtXccsopyFuZE/zor8cmlZDPCu0NdR0c/md4zBH1arj5refHe
Qqi7a40JAFwTONvUQTSfTgUuRC/la8T/94Zm9gOHb2SFbYbMLtdsufNVOIfhhD3+rsRSBNZljG/t
CmUgfb8janN3VSDQ4NQp5njCYdxVeT5tSWaIV77Zf1cqH6+sgMiRoYMtqnLAUxRH5Wbsu3hZTamz
16jmZqT0gTDDS+CUwEM6NmCWbr4ILfU3Kb6WfW60s1dS83Zj5x/gmfYrGKXhYzNY3337lBfnOmKO
g2femjvB0f2UG94pJPI3hZy4MqqUr/b8LeqtssdGaFxkUFHEeSTWrKXcOtbIGJaN8qmcL/plFApa
c1kj7xpowVutrI61V8SnnxcmayNpj+9+SRA2VYJY65gBYbMb9FK3sgyPeYZY2FbRkpTZtWQESHNw
ji7t4/ZQI5Q5UFAOK9NlfpEGPtx4KwNCkbJSzbtJc2tXwR50Q7I0Fcy/QstcSDH9OpMYWMdM21QK
9ytW38WQfRVk6CwLiyiU3g3N1UvdZc4mQQpPa8uHCuyGmyCHWJObrNYaXkNaRP1O6O3XMZvCvfQ7
/la61HzQv5xXzDX3wgVQAB9aM1i6sHCXOvkjB2XFOS5AtXFUUL/1afdm6qAGYzY7xK5Qx845z5kz
/siJRxodazsS6EYvlJToSiuOqBq2HTvYe8MMFgQkECmBgQZbnoXGuZo+KTMQm0hlr1MTnUKfoUbQ
p9GWWY7G4YawK23zXUDXa4P+vRqfSIEu1knY2GtEf59pNuI/DsF0Jma2AHNiMs3xqkMWk3BubrPG
ZI1q+WZ6/E2L5fGChxVQ6YVtar8pWgzguKGiZRrPGbLRMy1vzEfEf2fWxZtcj0m6TGip42qXRX/u
AwzxOjq9NWZyaiw3IQudUFiptcN9WB+a0QOT3biXmB1gkGjVtbKKNwBgHHSii09DXH+Ky0jBMjax
7hK3YdM1W7NPxoSdY0+oxsKF0WWcQkEVkgdq2QMCPkgkjeuERXsFB3UiH6wjXH0gzZtO/dJG7XCp
PU4uVvdgTAEuhjmIr5glcF2hjPX4eeYIPJD6KldRnJE5kGUZsVZwY3OBjQDr+XFAE7LvgpgQvKBY
WoYDb8iLGfAk1rck8cyt6CvWWHpdJFSQnNXIHqYGJGv6MuPebqv4UFegRxucmlo6kRbmDt80cPGH
som84+B5wSbB2YIm3mTYNuBJlbgvzrQC9CPwW5LRfdKRBDWsP5oXw8sHF+5WHt1fIW9NREbb5i6w
I+I4JoL/FrYzmDuUmhVIpIeustLHIglWRN+Y9yhFs0e0MPHGhQWwMtrPVesXT0T/tKchVJ/5upVP
DT7fA2rfbOH572YXpZ9U25UHvdAIhJ5v4k9IV41jxoB9SDUGjlesSkmC99Ab75pKDm7RrCvC8rrS
lp/ggQImYzQYhJJaFcTuxcWTh5ypoSaglWT7UbQzzbJfSaOfLhZv88KORLpPMraQkGtnmjzo4DL8
Yg/dnvTy7lo4IWFUQXFuBpBdCpglLSgDU0Dy3tikClltBSov1d/j5hIh2jmW/TcaEvUJ/jDjvwSD
y8zHilKQc9jxzXWkhr0OyZpvl45cS2u7Q8Qwq0eHvE2RVjPbYts5lnrCGtkzJKF4yQJf7SCMsbSz
TblBJHTzTbnt2h47Cy9EYKyF8ilw/eaLaeVnx0zzs23QLvTTZtjbNamMETErCnEiSUUbrQid+y6y
t2K0HAgu1a5r+gdb2M15jCqdM4jRbWBfmeBFOLv6ttyjRwq38Hm8Y1Kyh+2zT5UZDuyQFLM9w9ul
hflNNrq19yLgJxZtBIvUS6eH83OjwCTMmxbEVVPEu+KYDsEPpLQ0RKXs13E0OQQxEaWr586+CVW2
CZKmRdLjtIAdBCdcf0zoJwxiZ+Ub2YEBYI4SXTpWXUMZ9lUpmzRlP5UQsyKxMTM6ImCJBEKTce0o
QSpZX7e7qUowMYfsbgjUW5F8ibidlaKvnI1Fq2pl53pBXjipr44/voSlYR8sFEp44TGUhUPqbTK3
IsCyVsWjkaTr2qGlnKNu2RZOCibT99QiwHVy8WiPk3dUjysSfgZDr/esSAPSD6ej8dGFD64AfY6Y
lDi2HwTLdfvOojNcW/aiGRWbvh7ojUmVvSTPjt2Cy2lUT4W2NkV7MmJthHRd6ou5/jxMVL+YjnyG
BLb6YtJi3QvX+xIAAoCZvTbCKLwPBsRhSeuyT3L0lM2FpKNSUN1R0VY7HcscOJbs2I932Nco/KIa
WG5oV1sg1lusMPj+nGFPXg3uz5owsz7z4lUf3xP5Ls9VCX7D0IdnvSZYodJejYGpjKyu0VgSTGsN
byN7xWOWU3jSXDu6kT+tY+Q4Wz4Yf1cJUgBswMHK18Ciffdl5rwa0Vsxpv7as4fxKFyot1UGpAYj
GSf1ODyFGYo3Q2TPaTbUJ7+JjYeufyrA4rE5a7VTiG/+nDasJLTytzGCk2satrSH4OycuuRsu9Ry
gYvA002Dmp1t3Vx9djBEFlfyrJGNZXQ2FiLHwrvjaiRVFbQXQD8TwThnrN2C1kjFazYVrNgF20bv
7OlXxl7HdNR3ZJbGu2qanoqwiY6MKMaHSkxLbdKoNdqI8ZMtPpX15F5vF7TtdlFs/ihyi+GdDpBe
VJLgxXpE/BeMT5MfDSfOB92D6PQ7wgO/9LSJ6Vp3TGiIGF1IYr1PU+un1AVatUINxNtqZdccYuNS
k6RUl33LjH1KIEwlONCgD7l7dgwFXTm/ujenVWtvwOMCrs+scS0dPdu0YRodrbBeN7E7HTIaxWtl
6tZi0Ol56lrHOMdm3Fza4dYY/f4aoxvpGVKW0eAe0YoPd16AhU4V/Q9V9iUzo0msyzklyKZgzZWq
V11YIqNPA2PVkq+1MSDg9sYhToLiMbMV79LSQqR4HP8PeWey20iWZulXKdTeAjYPi6oFSeMskhpc
kmtz4XKXbJ6vDdeevj+TZ6AiE5XdyO5NNxrIVMg1UJRI2v2Hc75D1IOySiJ1nBrSHCFjwCNjULia
iKD5lLcstpJ9zIKBCSg0d6t+ZfnOVcQmdG9K02LjJlJdrUrB6VNuujVz0Ydln7brWLEMMpx3HEHa
wYlrfzcZyRG9QXv6eqO1Y7CuJ/4wdZUU9+DPQxfhzRNo1eKYDpBZsl4fyOrwv5ci+tAQa99yy8Kw
Ai8FMVW1UsIaKRnLOpyzogCTbPWbqjXZHDdudChkNJGUQbKFN8O+cGoQnMJlcqfUxOw1Xnb8xAY4
DnEfotvJkeoQEvDr3M13eV9hPrTG9jR5Sc1SpHxFCC95SgRJGGvGuyK0dqNUPh4lPfEuNfxmk7rF
vTn37aUYkukqRHVSirwBVVjOtuQqtCvHTN8MkJ9QDxFr2UGqtmTehRbxmGvhp5RC6eitaiYSVyf6
EZifjTdYL0E1outz8++Vhh58WoIrmKvXa8FTbLTdA421y9Ubge8Yk9dI6HO7jYvxqTDS9m4JZHOK
ZNe70oU4JoIDRmSmA7tMDskej/1TGQPJF4FJSoS3xIlI393ChusPKbj/lQz05tKf9ML78HsTC00j
4Mw46skmtvDQS/g5eodYAUA48Qolj6iU9B0+OoEewRtSG+kQpeFGrGvnX66NF6piOU73CMPaBFqx
q0gBZz+B/RBLrowA2EPzaLGNehgH6YoIqUOUgwiPudYMq6wUgPJaomGzxPjRgMwwTCp9jbWfrINd
XoPoEQHgdltVCA3ifl3j9tnlYt4PZV0DVMN6mNWb0Y/YfoJBtyv7E7gyLl6wJ/qKiAvrphkGmVqN
tgcMH2YLSsKcmP+4or9rC+37VEw/I8LymFtG/bqcoWnXM1TOSlPXefCCu1rL2rNRSX+DmqpgockS
tTGMbWnBleW8X1665TqbinZrTa9pZVKmeMeG4FzkV3Cx3abhqPciIDTQeS3KqUSNYTWW015aOGJc
YSK5ZCRDLYG+rh7XsmKbS6Krv8oWzk+vMallxk+Tip4HwClKLP+St7M61nq2g4vvnSJnaxhwxmet
KzdeyfDLdAK514LEXElSAHcgYAu2Ibk8Ejz6i3k4IBmr6VYYI8ZwZMmWZ9UP1mSkl0QWYy0NgzNV
0AIVXbD/+qlwMuIjrF48NAyX1MS+tsdDetIGSZxGKR8AJeEqyiLkEL1mP8ryh2faOWlD7Pvgsxqb
Jq6dfb/09RqDtUEm4KKQ86+1BO+owygcjX3KGL2hciy8l1gLfMaLdblr9HjaNPUM60NM3par4YkH
a8Jd2tKb6I11HUrylrHTrNiqggpRWPVaoAkQoGayTuPOOtuocg7FWNwCT1bnEsY1Q9C2vXgeNacr
pzMX4Xk1iSy45glzkITZWpI2zoogvicqqJYnq4VYJu4Olm+mGxvvDsvPKIxkG+xmnRQfqhy/qWC4
FE176b35yWBTtkykvKNh5sXG7itFT80fbgTefBe7BNNIYQDUn2F0YZCxlZthMiB9cDQNoDbkMnQW
4704tEUQh2ZD+RZVxnsMaJQtR/mro2nfTcQarDUCjbIuPiOx87eek/4anWXUZZJUmGKxcZbwBROW
w9b2xbtplleRfs1tGWQrkz1ZFyP273lWg4hxIVjFznoi7nJdVHm3jmStnTonpZAF8LCeo5JYibT4
YM9Lk1VQvogZSqY2MCzytZTBQj3dWfKNGcaagMzsxRsPSrbeMTOksTacdEmgbtiKxkUTYtg5Esf3
o/VSfZvocXacaldipzRCE9z+oSlTkmFaLiXUkfel+DQgJd7rtqNQQ/htWAKU3rkRr0wvmFbMHAMa
agSqAebdyFoO1iI4ZPn4XZIdcoqkuq9Lcq/bpj7n+DvXqVuxIZzph/0OGdZIykVUUQ8kOcMgldk/
hcGIxs4kj/Lo7CsPMKbrTGTDDIF1dHztPcc4QPg5r1+a/6W38k+Txa8Hj97FxdtI0lXsdhOxcrwG
Kt5bHpIuJrTRxm4EIVIsWzLiaCISr+C1GdXB11xIj4z9tgOJRPATT80kAwTrRH559qViyGJpXHE0
7T4iOmA9mgHPABMk9Zi3L5ZH4CB4hWpXz8CTK9ZPk03Ckm01NSqSmuu+LYPT15t8dH7VzNaY/SXN
luEFEKa5vAm/ts9xa71TU+o/89a+d4QeX2LV+FsjTu48snk4Xwd41Jk/bEtB/4Pvnwe4I1egDaD2
JXnykgbVZR6XxASGYGm9rMdk9CSRs1Iw5SlhOcWBEIn8GOlReygBFVqlN+3MhovWnDWs99YcGTEU
7Rydx09Juda3/ovIyWeKR4uEzsyGhBeAF4Iz/i31yn3Rdz/MqsueakZCO9ZlKDwGq7kUfftEUaUO
kw6Qfi7z55IaSRHKcRiCFhrXJEPhEbSR1zFI3IS0pAGA61r5GGoaAd9YmvGx1TlF+0nQGzYOhpIu
oxWAskaMeHpsMDCdkcxtFyF7WMJ0uu/iCirkVOtbpYI3D+HaWncjjCITDlAM9D2AdblvzMo6TSpy
VgG9mEwZv2XYoBg0jMa2tehp5kq/C2aDc9Crd+RcTiuVkRPOaIz0liDbdVVAq4OfhMdYPFxykbvb
NOjN0G54lcM8ZEITl+KOFLe9PtkBfL2JIQpwPrwiHXonM7+Aodf2U7TlftCXa+mDqrwSvY2KL6Sj
rWNijLZmZOQ7EscY9thTd5hrm1ZZu0urzlo7up1uLGOuD7KUAOsw2m98nfhMSd/WTO4r2ejaDfhj
S6kQH0oUVNei1i6FaodD72bdJYigW/H3z+9GXpexNRlHp6gQm0wC4xNauDi7xNLu113uJOdMQH1W
gzR3LWmR66kELPZ14fcHuklwegRjStM8cHZcEkWpqDf1rYpIPjIZ+s72ALMxHU48mMRS8LwMo7rW
93VGuC8RUuu2ad1H4bKciFvzsSqpUQCxB5shYzM0JMZ7mdblLfGgV1fkhvkMWtYYsrlL+DvCknDO
Z33Yy+FD1tJ+aixd3vxUPpUd+in6YQCUwNGenTz+qFx3+Kgq5nuOIrOyRQ/raLTCyazOw5Ki25lT
dueb9m4Opvo7x2CJBtFMw8yt4mNvAfELekU8QIamRERVsZ6I24qMJj9orNJFYj51SfAQFzNPIp3u
XFVWvQZTo5AsFtZFtpwfIpXOdaiBmMYYjypGeddmeaN0sq6yrp1u9gQxTR91+9uManwVj8/QCoKl
x8VGN+Y3VVvTvpvqz6LOCBpPvcal6UdQZKvpNgZGdGl1kmjj6qEkmPvE6MY7Ocw5SRuwMRRZMaFW
ehmHWgTslNbaOTQdEXPIJatkrqn7W7S0KUUtOjjCl2xJU2cSrj6SafhmOMYVRowG6ZBxstkicuNy
/wZC2qEiryQBgWO0AWCYhTOBb/jY425vO679SK70Z83zO4GX/mQHvbVv6KNXGa/lWR/06zhx+SFk
Gc3qPEKhSLLqrmgXYYtN4i2VqDgVbc2WZU7OYCWyi2mco5bldiXBomZpcC/zqLqObgWmf+BZh2Oo
O/muIOjeBlNsdvlBb6pHy9EYP+PMOfhtS0FD+JfpUXEZQWR9A+v3wLBfHgc/3thYBFaqisQjGuFn
e/SJDsia7NS4Ir83O17wlUU8nGclTMiY5t2RlsbwzwSTMsVmcWZHS49VD/siIPKoT6V5X01faBZn
05AjdJ5IBLv0un5ncM3YdH1lhvlyimg5o1uC1VHeoW0aWWBBZq6YC/byIdIq/T6Igb7tkkHmP8Gr
En846d2tG26kS+dnAi80Gs/MeEWYCEbHaBGYs2Z4oV8cxjtR2/53K5UV2x8ORYPxD9Whx3YpioCg
Rv0PoseRLrq1fSyM7o2OQD+ZLWdCkFihDpTHG1V1kujJeVS4OGX5EN9G2KGVT60HFpAJyfLGZ0GF
xa6/Tzm/b9gg7g2LUDU8gRA0O1REKei7gTj4tWzwG3UOYQMiIgt9eRNJ+m1tHsd93ve7YciMA3Dp
lGz3dOPqTehxXSRJaJhPLgOMvXKjkZFMQRAycIY6sGBIJoxdo6ITZx71Eo4E0dUQR8q3XFCIYM5L
7ouyN3cd29FndtvI9O6Z7JHHcyXg2loVpA74Xv1cAJdeQX1gwr7XsA3d2ZH+TbDQ/CT2kSPQc24u
QEEY/zq3KnzrwlboPhsphgiqV6HCFb6peqK/5yGhfqJFJ1ZEv9OZ9ZNi0z9KBMr8XcvkJW4Y7zQ+
frFRtVubTF86WmPtUIQOBMvcQRGG0Ywqkz1UwEU4dcStLdwfAI2rXewOj6YWXdsYwW2fldNOuNBz
M8GPae38ntwD/8SeHpZ1OqbMSXKxL8m2gpqghvsRd8mI7+DVbRl8Zllyb2CGZFECY5jXJC4PcYDB
sHU70/1FGkDmipDoJu/y9SZ1DO9iR7Z+h/t6E2009kGvud20JzfnCW9kpf4q26FHpBb7J2tE3teD
cdzl2lDcAfNGu+04/beYJzfD3uwZMVW6Y3xISzVH3qHuImMVEDj6TsjJWiWGfo5TAFS1HzhH0wJQ
KSsXfWfHqt4qrJ8+UqFvHSMcqgGnWXsL31avx+lBKbc6aVJ8TIyDHhKRztu6RKgQfM2rSjSmZR1b
7G4YX7ltV5x99el5GilGloWyExOpsYZw1+8aubgOktT6RkR2TPjcYB07MVjfGoNAxK9/ujXnHXQI
tW3zod/rFbLwvJyKgxoVZoEielPkyH3L64egDqrnwRTRw0ignNmm6X0wxtoV/NSujsUTUx117qwg
Rp4XePcZ1N9n42sX0U+AVUW5DqBvPMX5fJaB4zFOydRTVjFpw2R2aglgonA1rNPoYYmKgrZ5nQUr
LMwF9RFCxrBrW2YOAWo28E6w0rOeFtpBhF0u8nIy5KZdV4w+/pK8vDgKH2RpsclVSM3DAbDglu0u
ikqHtBSzKj4ZNfi7xtRRMJijdaAi5yVBsbGaChb8gqAwjm6UvLqc5i20a6b6hqMIx/PGdV2NA/Wd
ZuwDw5ZX8mN4NRPO/qzYPcje7x+4Y5+qbYPNjDwk7IkQ25fI0FatzMQZ2bcM2WqyYBWte4WVvoNf
K4denIaIgrfo+k8eTgaEEfkJKumtLfmoy1FsWDc6XftGW9lj+XFOheYQkDZVWWi/KFCmT02ktU/U
b9FK1/J459TUR2NJjz3Ocr44E4MyqbyX3tL7b0hsaXG9Qt2z2jEusyDaLvNSQlFrhw2kemtdadx9
vdEGg2UPHkjmF3yMNdm+bYJhB674xGOVH1HrGQ/COSZ9n93XnbBOgsRwQstoa1zPepqNRxlo5ovx
M+/6i08k5nOsmdEVrtvL5AaEhTtehb8tHq99243Xwp/POGBFcPQdLwWey9xgWypK1BnjK2tiIh07
8jG/uFInPZs5la1Orp06MW+9nf9IA7SX8FetF3RSMSK7RznQkaSuEW0ra2jv4q68evagXWkYEAHF
AzOeOW1PRqQdu5pHHnTdizsb/d4ePJAp3vCdzsI4YByzTozsov00GcU2mPDMtKTOhAE6UAYnme0S
woyyNiSAq9lUeOdwm7XPMVPxNcvuH7ltxt/m/ubKuAjBL43h3PUfQy0fVG34m8kmRxVe2BLY6wCL
iL5FQaOf+kLaK0dpRLhVpb8bTXv4bbhcGKKQQG+/SQJARP+KHv2Hf/7n/xmu9K+3/J9PVcH//h8g
mhKPDYvjnwNNN0kn2+Sn/Lfq89+Y8/fFe/J3dNPf3/83uKnn/kGqoBv4tg+twDf+gjf1vD8MAyWX
pwOp5MKg42j9E2/q/xEQXb7EjTPqhszCp7q/RZH7f/h6YC1ED9eB5smn/kSv/t1D+l8P8b+VfXGr
klJ2//Hvy4//K0PCDnSdzsti0QEcxLWW3/yvfBBllBlVz6QzCkTlhsQ6+nTmE8khWx1X1OJuWfq2
FFGaMD6cLl51wyPpuRC9f5laufhScYhHVCzpfhxvY01nf5XNq2E3K5n8L+zPTOD+m3tL6J9hWfx5
mEf9gw+7cly39v2IezvpRyNGccUA8KZ7XLeE/aqC+tyRBR0tGGdvrxX6g4fEtZ4vyh/2jQYfvyAZ
zjaRj+nAsrlI5uIuqfztyAIXKBD6WRZVFUJ41pXB1bM+OgLQGN2uYnHlZpoSiZcQ66isb8vNQUhY
i+VjfEUGhR2Z2s/lawYUsLJON8uPq5xgPzJ/0dGKLD8KdTtqwrNPWbF8aPmS5Sab2tgt94CV0na5
qdGpjx27ab3+aXPrf96phsSv5T4td/DrDjcjE04ndL1ivXwN1KJVBFtRjC4pkHxtpTEhp6VOzPXy
fsP73Ug/x8XDLLJtF5Ho7uvX5Wviwg1bZ9fEfCuftpEHRoCYmuVLMbYI6MuqKTc+0X7ZdABHvW4G
/t/2JG63KzsJ9noh3tyuybF0uMhAymWkexQMcxu+t0EFH6kdU5YNVSbpq/Az0lM/0GhZw3b5iiwZ
7xu+upJkHC8/dpT6p0kVRL1JAXNFemdXGEE65OfcAD/j637xwzG8bP/8VZef12mM+pCwEqDQlMN+
+ZRN37z8d9o7+nvHaMVEVvr1C3A7dt3jOUl2y59n+d2XH778DrbGHKvMtsv7y59QLO/zua6iqa7Q
oDzp3DWWas+2zvSzjRmY58vSOtJ3hRWtepuXBksKl/eH6paaT4KKj4wbyohjEhCB68hw+efyxZ3B
Grzz9wpsC4f1qskLKCIDLVixRn58Wj4u0KMMgyBp/A0uBMIvvi0b2OEU64ybW24CQ+g6kN6qJIxr
uVcus+I/v9U3yfzm9MyYzyWJvRK8v3yuWW4WHRK/GbeW2WQgJ4Z8JN9+W/Dtyz1Yvm3Mt27w3bA0
ZgtiD8NzO+B+YO9QIUWl1nWhL7qMS5qAp//ZpDPTYf78YIywbvvsYdLEE6pz1uBW/ZZ1Ba5dEOSK
LqvIn8fahRzPdLX0nV3UeadOeXdNS8gpaxeZZgAOzLt+SvoNOhMDbQeOYPTJpu8/ZeUrbTIhK4lo
1lnqI8LUx58lKDUcECkB1rxg0AbecsPC1BnxPOtDa5T3uV6vaxeiaDXzF7SuXMSi/40z9L8/+P7u
bPynwO+/+6p/dhj/X0gFR+kMQ+N/coZ+5D/GH+3HX6ngv7/nz3PT+UOHgIk+ywXNEugudJTxo5P/
8e+a5/zhgQ9zYEEsh+ZypP15bAZ/+BYf8AK4tByrCwvqv45NJoqGo3N7pm+xYf9Xjk3b+wcaBeem
48JWtnUD8C937x/OzQz9VmrMQbMfssrd+EN9nI2h2fqufxwXN0xSOF0YsVVakdK55ClpgxuSLV3u
jQHpZNEgV4o6zCSOgVs61cBjpVwgUYpixM685uSkUIa25OXJsO7waw7MvnS/GmgsBgy9iPNOHS0S
acTnnuvaVovefIa1RBdL0lmZV5wSnxcg+2ZQTU38gyIFA7nnXkZHFYekZqTl2g6T5E0Z61SSEILC
RFUfWVXMuCmdFDgfMze2GOFQdq/25Fyqml/LWHSI+ZutQcYRNjS3iQUGHaq/DmLvGXJrFGaxuPgW
2uhqKLOwpacKRRsTaykAy5YOxmnHeazS/MRYn2SlHtE3YiRmIioiB4CgRC9p7loc/aHyA6Ql0wHJ
/rz3dNlsbfy5XFjeGGYZjz769FXmn0VakGrAbmutq6e+EoSEkyxDqmHL+tiHXWWnBNhMTcv6JdK/
zzow9pIQ4NnEBz6aNQuQLHsUkfcdmVCb31mMvQ8YKOOwtY2PuaTFS736Qha8sQ7YBEHn6TjcFSLA
LnnrK5IvNERpWYuZGi8ajZGUqLZC5sY1hopCX7lyy3PoMxuZV1u1Q6xhKh/rqAY1Z/DYb3VTPhds
4zbz1JHeO0enmL528KNf5P4BfBU4Po3YvMezdu9kfbcOgiwmkzkeVslQrbbMvs1LmyHJ1qPsU1Gy
5d5xHnTOB6MiYIpZX2G7T0JQN3id26xRoALQSOZtkDa/jIrNoUNgzCajwMK4UNxifhAhmCTggkuQ
VYMJ2DTvS85WZXlnMSCgEjSs8VQ+DonEKSB0f91KPCcjGCGGMMwgI6ZsfnRv+sW5UsWZc7etixsx
ysdpUVthzMjCNOVBQYL7FrjioGr3Umvk0mQH1B/3mcreGgcRnFdVjz2CfI+0ledsEGsW2UjyUA3H
8UZk+hIBhsFBV8M6Ya5YiysWwuvEbFggq6e+4jcf+mY5bSmDUHLXBavMAvYFHK+5XqGe5RQn0y3S
6hDjHqcVUcIDAoVVwWt8VQ/THrm7vXUbb9/XbcDoZZwOAybtCNnB2sCxzsw4r9de05arWlcH4hif
XMPHfCxls4r14jP1HwIZnxCdk38TGFdhayy/hbbqMTzdKf/xq8912+Jc6C7z7PrR1RS5lyLfwrpY
lUYbP1s1GUJj8onURBRFeWA/txc+DafvyObaucE+VY/surownwxJspz/1Md3Xk76Z05KK/bIZCex
LyOJRUzQoUwikhWWuIVfIy30kvvfBBu3W+oALjVZOySH+r0F1XxzLhZi5WNgaRePi84WzUXCiUsJ
WwEGojt4UeNUbSN9eCgST2ORjYHLY7TaLwpqLFclWVJe226YY9YUVmPHyKO5b1Q+na0ZdY5J3CqF
l4rC2CrZ2ya1jb8nYsStlhzp/MFvAntfJPpazwitFxl7Ua+X89aO9SsTq2ArFhJwX61FEj9WcTOj
ri4fCYxtVqksPvNUUBCynCab2PjpJUfUvcZxfIQzsx/Qz+tUMjh5o8C4eY2RbwI1XgZ1b1rpSRLN
BmEndmHXiI0v9J9pMiSbwnSeZ7N8TCJCyRmge4hThXsildc7pRPzA6Rh4YA0bhvVE2C1qerhB8zF
duQOWI1sT0lvticT2WoIA/jXAMUlFoqpx/ScwtDn2kD29eD4OyuScq/65N6bOvS1BknOlfA5N7zW
PZmmEx3qHmho8dwuF37TmFDxGBMZ1OjoV6TQyf2MAdZO0LIuEGtms012dvJ8bURQx3KSkKpsdHa9
P05cdLiOqgBISUDEOGBKovYKq/s0PRrCWsys+lWjnRKYC9j6zRvMMoeZW1KvMw0IIPqx4hTnPYOP
lB+nuV66L8f5IlOj3GttdWdNSifJvEBaNBebMUIvEzdBdvZK5E/9jLrd9nB6Dw1imMAF1UKkC6Lg
NIxbm65C2u7ve9Eud+Xr/jTzZ+yhqfn6BwkM054n2u97WcYZZmb21pj/eC2T7kbGHK6e3+82icu0
+9kJqvkYuawCdMvEXcZmAQEnTnTzfsIrd8zH1RCTV+p6nYVcnfdKBpNHKB4dBBi8PszIPwunYZCk
GvxO6Ss+G/S/bOnzpp+RmkBH15V9QxiRhSpAcyaVeYyIkDwYOcOrniHfqM13DaLA39iuf2mI8/9j
AYrnZgGn//MK9JDnCfLW7q8V6N++6c9cGu+PJf3FYkTzu8r8W/0ZGH9QRkLY/8KR/d3cxjaXT/Fx
23A97oFN2fhnAcogCLYg8LjABZTNLf4rBSiBGf/AJsNTZHpW4CAWtxeCYLBUqH8hYSYIsnmBEUNn
M7mtguCgBIAKBT1w/arstmNrYZtINpW3arzWDludVsdvdH9rZ8kvl03s3Eht71Akwb5IyIfGiU6U
9k11Q3H0c+xiPVElgxYcFfSKs4+AhAQlaGV5dELH6zyD9PCNn5E1eo8TweizNvnryfHmB8Jp8eIX
Nswf4udvTo/fcgLSUTS55AxNU5gRih3ZDAndIthjlb+OVd0cxgk39WCeJ2zOeEnynTGmLxRc5oY6
grxDwDgbz7EhVOn5D22x4KI2ISeENcy5S/NnX0XzCfU8thBzO0X7UbIG5yIcvY7uUevBfSj2Jjez
KNcKwN7Z89B8Cck5MjJITi0rW0UTkJq8N89S7yxIVb64sFtZzcsGCp8AJJMEOU6Qti9kF9sAB3Dv
IvLTdxYH4qp3LAypiRPOGPH9TjSXrze4Lw54NVRIqcJ94K+Rm+NW9Ua1zwritQcttcIiteAnlHS8
dqI92KwNwaeXu66tZwAL46luKS0WaWCD1zwMXKcKvRrVtR2UNWHOkKVqnY1uiQ4ks9UHgKoDc8Qx
zDtt6/noxF28HPbEWj8nBdv2sunGisdbpaOGIqBiMDCQnNul6AgyFolTagXHedOJJKKEt72wrrun
Aslqpk3lySY2cEUqab4l64xEyLGCAhBcfeNotqX1jQobMlqVE27ruPu0WkiFcsbbBDOroLx8SWJG
/XnMMQZGYdK8V12gWB47+14bscohPkKNWAnr5i6ur9Lz38hfHdFUamuzz+sTvr4kbAjZ/p3pZQUc
XJSu+cZUGvKUKl1JGsVN2VsbObGQo1AozuXk5r/f8Ks5RJ1SuuZnWOyrvGuxqUX1NTLL70J0m2pC
Be6YzbzSfNWuRkFGZeMnez8B52ShHV+VZs+MnT089bROyW5KAC3pagLjchfpxoOHi9SMZ3n1QRgZ
aEHvMlbPXWShW+vRnUltfGo8FV0KshC1LCOpBIreO6ySjVum54LBxINi1LeJg4LOzNtYjXkYGtB6
rh+zsDTe7bhyQiEMBh/lMFyZldzQRsJcJV9yM+tEKEu9Dta9m4iNPl0iNkzHsmBF2kUpaYlAIAZp
/KQ8KTZat1RVjrirppxJcID4XevVBp0ASFj7TDsydevKZjk3inw41EVarZNhRi0he2Y+KfAT5Tpn
hPtIpcBUrBunQimEAZD0mTEYjuOQAKExfzpt9sScW9sGOq3hjGBqhVHsJR38jodTLNoz/+Cn8byy
m/mlomZgDhm1G1VXN31Mt0FpNZupSnCnZRqtzddMEdNiVBD/Z4YNkaFGUmxRe69dG6a9l2nX2J27
DbLYbwSRaAho6nytdfyKbtKCGh83rmlhZzXGd9Oqnk0sCquikXs0vDlD5apfudrkEidAKDu7tIsF
1rfJj3Gt89y2S/gMLlb3il1O7L+3+HhZ92w/3MIkzMb8VWo45lO1sm9SlldgELDOu+ZV+XMaUnYl
OH5JVU1sML2iiqfV0KGdjPs0dMp4vull/tlE4yNSmYY1ElODCrLKvJSg0zGxekobetoDq/73fLIl
f7yMYr05UG4O1NPjJ2R5/NtZ9ZOiX67rVtCxttMR7FjEbhgV9NCgkJuTcgfuP1uXRXqLlvY5jQ3I
lOKRQO/PgSUWq3hYTXi84Q7BJYNcBNymueXBU+zjC4ud+SWwkbjXudio1tw3PN8Uez0GEt+SvHkD
SXnrclS3katFe1cDSlHPXUDAcf9WCJUc63SBEpoKpwLMsoFKixRpsU68aLFP4+SIZx1uJZGLag1t
lJ6p/lV+xGN0y+N8Al+lX1zp8EKerFNa+HdI1A9xYZKSoqxdGjsmTAWG1WatYxHQYxpyn0WgyN/y
XCS4o9SvOtEP9ai+o1OC1TFYr1FWs8hvkpdJNy4x7Kmd8VrrLA2aNjI3na3iNc0ILUvioSR3u5eE
VDjRQ38doznFo1Mz++nmx7kcPqFGNfQZxKuKe+AG9koD/xObn9VMHqkcA39fy7S6BmSChW4+H+Gs
eAjrX83cTc+Vh8ue1zohOHFlrQJWonpw8aUkxNFMhqumynCo21+zj7ikpKEOCYnmAthjNGFLjKz0
RwINbjAwVxliolmu3W9a2z2aIycryq4P2wHM06baxfK0LavYa+SgiIeCQxg2e9TEEadYm/cjiLWN
afpimw/6aQbCtIIIy0CqGA608AjXP5PO+WETGkP+kv2tMWm3s6pjDgI1qisGJAuvqW4/qKix7/p4
wU+qCsxJ8silxwdrRjIkiVgj54bM4Q8F8zdkgARxTirslHsNRv+How3Prl6FwrI/fE4gXChZOGKh
sQsS5E31vRktbVNnqkXPYRxyF0JVZxlvlBHVoU9fvCTlMSOVEREeNgrlmd8LMeDARqqy0i0FfIGD
w3NoSCx9OiTAN2FScw0fe/XN5oWxGfFdRMUvXqrzQYtHzmIbhQkPsWJWvsobFATk7O4nqDpUSycn
oAlGPfYxWvkhaBTsumRwsKfor51wHpZEFgwS9s9muheNRSKWC6Spx9a3SqiiAIvEp94jT2oJmanB
DmFgXxvxVc14UGWEgjK3uHSlxkdfcJTWLih3iOJGHNZJzIWn9/BxFO9mkF+ls4STl++mdN6i7nnC
i24mxo7wztCxecr2/pPI9jImmirH990j1ildrCxkfvJEZy2Fhz0r7ry2PKZj+2NW6MKb6Rbk9gNr
/TtwwL/MxoUtpY6mNI7+Arxz6heDdNfQ5SmmNxq+Jm3Ps3Fb63O8Yz417AhtB2hU+u9l/yljPJ1V
hwO6GNEtRnn1cxKorH9a/byLMx8vfOS9dkhVYXb/clmPbibhfST5pYZzfyfnge1Ryr4MzsH31LfE
xtL5i8UZ1z7MBaOzqDhwOqlcejjGvTcAhKfScvsNBcJdVDtm6GfYCvgrQVQOzGtsgVWg9OMJuzaH
9znIt7M733tt9B4N8pubakd/qSv1hqbwlw3YF00Ry5OuYGeUXCcfeUXcQfthPzenJuHcnYasAGmV
hi9Ji7dJ8arVGezb/lyU2Pf8fTUoBrZhKbpkNY3zyenyRy9dwqFRcEkD/0kAcxZZiv4/uDrP5dS1
bVs/kaqUw19FogFjzLT/qJymUM7x6e8nr33O2vdUrcU0GIM0Qh89tN7aSz8329rUt5RzJqeb7kve
0EllwX5hToDFDUPeAOlTuWQNwDoIdckCOyRb9KPUqcWsEgnYVanj30JeLBXFiHaOdM8awQpC0Nsk
XL6mdAg6VX630u6YRMKn8TCfNWlZE1K6E1IvbaJFczNFhfE0o7hYQgSYXuUUWVhF116kpkD7LOlo
um2PcpuQgsmY/kFvAMAUtIli6NS4mH3yCZTJOAfpPR092vdiO2khYyM0sUNoH8ihIajbCzDAPepV
4fb3R83sLZcCKdIG66/NSFgR2Oubfp/Hdf1wzT4je7m+9u8vZMZedP598d/f/PuaQWd7KM0xfN//
882/v/yvr//n+frr//OeNE32itwXQdoXneT9vo8Ttv3Pj9h9JIH//SrQ4htTGdHAaUP6+vorHV6V
/3vHvw+SJTa7f5/+/gSZ/n+/1gMM3tWio9Hl61m9+QEhBd/x+y6Yn/77rf+8piK4ggxBlkGf1app
uevXByhQJRuPETbeUBRSKpi8+Pue3wet6crdRJKSEsMLxKERIo7/39//+xTw4+z0MFs7FDIRev73
N1Kpp0HNCJUrn9SkIU7+qCe85CI23d/XjGFCZxiKLboYIPRo55ZMTIq6PGwl5e6Rr/Sivz/2QnSG
udXNAbeNj4NwbNUnTqtFOxJPJMnN9BLdwSkNPU7qnZk40xssM1doxU4Ax0dn2OO5UEO90XUXOtV9
ueORykBkv+gGpmXcwZPexS8ShRo1v5oHHapsfUdTHZvHjn+Sk/UUUlS405BfGZfsxTzTn2l/KYCV
S7+ZDxL+sANDOKxylUtpv/9h/xKr/NIkO/k7SunxHoprwdjEH4DVYG8U8wCKE5itS5sfuy90IqCV
QWSCbuxyeIcTAy0+lFR6V/mkaZc0roPw1h1TgpY77cl2S3o8fK1eoJYcCJCptoNspi7tClcyoT1H
2jELoEqQXlR196DVTppc1dPN4YlK1Dk7mecFa1HbadD1vijVdkQw+zjluxJ8q18+QwvdZAceYZl+
lPYCCYcs/1lAV4kxmhL2JBx5lAzbFOz2B7D0ovc+zCDRMG2Je/QdvE00qVOk31gQXtoz1RU0Ypt0
hx3twFYLGwW2ixK3boVscqo7Kvl7HqbnRLwJH+e29LvQXTYagOt9ds3fMdDZObalTelk1+JaXx6O
YGs+JOWEZtGGgjxOrk1f+4fl/zGs0+xMVeQA6rOFcAfnVe9a+q4THbSaIWjwIVMYVIcQE4F6N/mA
MHDTePMf9VR5XwSm0cE6dhB7/ilMR3in0+cQybZ2uU+OfELQ/NDBa7KjgYPYRXEJD8HXOud6tJuN
6Z5TB/JNaoLV+liinO7AY/ttbgfbdLuN+ha+mFuYHgP9HB/1rf5dfPIvLX0/zV3fZp/xDTb68Fvo
/e5OlYelGp4jb7HhILfXAVA2Vsu6eqBNsoMnWnd/xHNxzx39zKmITjyMNR4wA4JRN34P376sm3k2
z+KANqqTUwfbhtEOZEMq27J2Jolk0Bbt0zSa2YHawxxsR155q3/S905w/JXC1n0vn07R8x864SSI
eB0oPmz4aVBqL2tX2+iTU8aUCGxA/CY8Aw56TvYSSM8zYhO38KA9/SjPz/GwFRxaIbzms+oo97jJ
CSw33w724PaS0FbtSvvFRvpw9UUuQCGztwYFUPYShHKFA/GphRIFwZHwE12K0+x1h+pU1vaySW+o
oQz7GIsTLPuYyhF3D4x0L8T+trx1JJPeJQi5//MqCQ0/2uWmN3TkUp77kh3g0yXjwkpkRyDS3frG
5yanOqh/crhYg9zpNjECTqNLQeq1pcXOka1XNSDPQq7HWb5YbF/H5DD5UE35Mh2yT3SWnrprB64c
HQfzCKmxg1rLZtrWzsP/UbfNhnpbZpHsdg3vn5XykzqB5WTEqLYxu839Kw2aDTD7F3I+nN8FEgEJ
l4KkHdVY1U2PwlNIlcUG/0HWbt3OTCarbC8kTrRbB7P92Ur8eryl8B9ZdnGqimMYbQ1yHPSa7cWd
9iXk9uSk2+VS5Xa46XV28maqt/ETXAjgawynPE529E6SBBaqe+xFduan72iC7GqyQzvinPKCw8TI
0Wxm2kN+8cfaNj7p2Es98bhsUUrwS91vZDd/ei+rs3zp/66U8POpEXyoK+oNDFU6TFwWo0bBtv5o
n+LneUF+wgndsXmXvyHSEqVXPF1SWfXgxQH5SZq6Kiodsl/pqI0dBKq26sfwjfRf0R1rWCon17Lf
F1o2HPNvLJ4Sxf6U7Eh3ZAgvnrTaT2+hO91RTTFjXhno6IUXE7D8Os6PE1w+8GJVbv5TBqix4Vsp
n+MP0i2LjDqthwmLvdiuQcW6sDN4tA7tNFbT7fGnv4zBYJwYnWVfOzDTqnbzSePwQueDIxeOYvoQ
1PH5rPS1IWF4K48SU9Q6yR+ozKidLzbReL5jF0aU82h8O7BHYg/6OGUDM9dNcjlSVZgDoMN6hliJ
FjHYr6YO9lonD5bSm5j68QeojZ2sJ8ZV+eSw5AiEN3WfuRHGYYy25XuDHdZ4yhhASHCJOej96XPG
UxVpq3ZJ/2CgnXXuSdUA/9mBHN7Q8SF+Ky7B0qIfH/6wgZQHqQ4a5vrXPBjCddpjXLxEfiZxmb28
A5cqP6JLdoVS8PTMJYo/zZUbXm/6iOmZwm382LDfICO1w23r06VDKWlDx/Dv/7RPLJ+UuPeR57e3
SXRjSEdd8qxPcFQ44aU4l7fyBgzioW7C0WYkkPEZS2dOvUkPsi94RG3zZwFahrMbJPDBO+kSUIfE
AUfAQpw5kmD6QhxMbpmG/IeTATNyp5Ys0Z8KTC9yqhPrnOMt3NW26IEr3LCskm/zr976sBDXDWeU
zxJq2St0wDOOnKTcID30F9rEfIqtqSd9yj/5zsCcZ9aXQYsWWDPyc1SeEnDSsKye4t0WeFbh+2kG
xcmOxx1SOG4OK78TLpA/PSWR10EDFV6Wbfyj9fTWtlQAjacKVYpBfH28WJCDsgae0hcC78/uLt7Y
qD8Pl6J+tIPf6D1xawfjic2gZC072qexp6EK8lg/2vcf+q7asg3+RB/hu7BXtvU+8gV6RGzTGXyO
2F3ZnuuWeNzOzvJHtIeOFGpF2EwM79cwuRgnl/7s5uFkr+fOhhGL4UEixBqemJz2ZkoBQ+hAnMEk
KhwZQMvcl3WZovlD1siu9ibN5kDyIJb2p5XlZZt9FLho2DpIvHzEeROXnW+eq72ALSRoEGBsgU/6
dSnfgYLh8PAo5ps5P6tDtlc5v4QU6VrkkRCudmTFl/KN0V8NM6jG64PUb/wAjSduI6ZWT7aaiv6g
Lz0DR3N+Avp3hc3eFQPNxve8WpZNA0yZe51lS/7ClCv+ShP23pwe9Fueq43hBaFPNssNfUR0HVb5
M1zNUEt74wUaifEU1Z/wluRftfDSUBmcUJPpbFmxjpQ6C0hLYEeH8MOIzlIP4qjOPeE1WaAqcljL
+cb8iJLWnrIpENDM+MhMFke/rdxOakEOvqigB8QtZBocV6SpJgP6HVoODoVmq97anlN8yS/N7MAe
kRMmQkdu6rAVoP6ysYZ31SWTQM/0DrMjbTK/OCHwDJXQJ7aN8wRHWoKID9PG9u+ZuRwFFebWx12p
ITcP6onE2BZHlY13wvI87JH2xJ/aqW8wUcDRU2E4XFxQHOpqwHg8t6qrPSNjQj4eFm5K9MiXfC17
6COWkKYoMAqupAUDoulr295NYWtzXCFmgcfdFRfI31qnuS7VpvLVH/VHqDato/+MgWLiRrxVJ/a5
caf0vgUPNGzJmMDVOXM9i012xc6fJY0l7ADAIklMNxqpkhQWffxcUtB0MczYCqds/Rgrxo4HyeTo
V4iJ8Xfkkd5FVyYTVHpJsZXZrfK0m9QTKZUlOzaxLzyHyVM0ORQr3o0/oeqa6tMEDJYU8Lcguf+M
B7Yv40gBp8w101RDrL5ltLOTQOCxb5MtBEowuSI9ByugalP+qyDTWucSkmdijNd0l6zCBvYMux33
Utsv6Cdo0QFsgewAOtmJ6LF71XIoUT3Yl/AGrjPW1bs82z/EH0E90FMH++c7qAtYJkTcItmD6xTR
HPClzvJnhaY+Nef5Vo7eKPti+TzUXp0GfeqSVBFvbbwB70mL9wwobdwq+lFpr7PwGk5v0CjRf4Nx
AbmZv4PUxSO8d2SYccEfAGEd+Xk5gQuxfMPys9rDwZjRWD/hoC77PChZ89qJRKOx6zkFRFyMBA4Q
pz6G6+ixlMpbdhXo9D5FuxndvXGrfSLs8hjPsJOV1A9YP7D3uQRm0maoNk1+0R+QC2yU8CVL/AJr
UDqFO1F0o2MSa4bqC/IpbfnZWCtd2N4g2lLOvXTCneF87Kodxm78MX/A97WkZBs3mX0L+RWV3iRS
UuXLAzTLQ/Bh+kMbRqw8laE5UaSNhiAxsG1w5EF34hfpLm02Rr6nVyaHP7z/S5wwYmev5ELQNSHV
iOYONTpFc0ZayWa3SBB5DrIUCIw3C4eixZP3Wrjco+C0Lr+NBTOxW9CRAk4YRfWv6vGcbAt0NXxd
2lXJYYalBSeMc0RzqfTMl6j2swdCBl5hEbceUvgRw3YldX3O08jtCUiE2tFF2tdzm/+S7NJRzLwx
Acsn3iDQIH2XppzLdXrOUyTuXAB5A7qM6f6BHVQ/TOPciH4t7jiyaWav1M/xHSpe67MSHNwRxCYi
QhDnB40HpfRmWtHOwNwpfh3UiLMcJ5YuMjLf8w/GRuxdMsGj4nNMUzoWs0CNNwD1MuEG5U/uP6yN
XtnFvYGR4PEN5grf3clhRi23qPxx0dicDOndaheRC+EowmHC1i3ZZRLc4YXjgfPJ7k7sG3OnUML2
T0ia47/W5MN9/I7umm/IXznwXz5FH+lHd3ivtqX9Xn0rm+n+RUOCTreQg3yUigW3oT8k3o8xTPOR
Sbgb+DQsURog+ZrmTCy7iY/5JakQyLEplyN9FH0IVwiFp6vOIH0o7nBCXCr5Whu2HIVjzDi8wDAh
uBnQ+RtEX5/DHVsKBP8CMycldjKGTdAOhEZUk6gi46XyWJzyY7rjhuzuChkryYNg7WPAfJN1/0wE
H3NDpJfuilNRbcbn6btvgPyvvYI2bRgw6mokI1jVaK2078AFAdDBCm/J5D1Mb1ooL7hYVwaUrATP
RrtTt7F5SKnnnh9uPR7Xg2S6srf4JiL3oL5hxspLH7DhUq6vhsITm3UAyRWtOzLzqZWTL8CmA67r
bXlFs29gKqAIvpXosFxX2fwTe9V3zvnv4n2g6JrvarjYfHJRf8WbdGG78y05QcO5o8ftG2LQ/IfO
2ouxLwPDW6GCx9/riYZT8iV6y8GCkJoQESe/qjbZKexPRfK2GLtW9rkpCEH5uJxe9aeSFAJu8Vow
7W8KDpV1T/4Qkxu+BPfsRv4hwSR8pih6fBmV219k6NZXA4kuDDaTtOp0ZmlBR80pe8e91J3ubZWa
J13gn8QtM24EzYlcCRJqZJ5iv6g9EY+WwYGjCDq3LxJHcQu7p0eymop+FhK4PMDBwpFJRdiO3/U3
mJnYNRH2D6HtI06TZr38GIMfefINOlGC9kHx6N8w38oAmgbopLeEGWLqKSnyoac4/wva/86Xw+Rg
saI5jhGIjfYJ3QyD+4g88UWgL2XNHizaoTtHkLs9j08ZvfdboMA23qyqnMtwI77p5D70M03q7Q8L
aBsG3AMgzdjBZNGkAQ2Fm340h4bupBc40oQvqLASiHEBLgwetE5nlELgPA/JvNRudNAL/15/acF4
GF8e+/De3EYOTIJO2BZpIzXtxwW+GufaGHd4XWAh/5h2SWOTTrRz34WAZ8CFcGFiTl0O+7qx04/w
73AtrQPcmVK1Ic2Vwgue2rXushNL/SW2XKMja3+ohj/jB+cZX/OeB4DM6u7tDt8BUGD4JzAtnir8
rVqKqk76nl1fQAJHh/aCN9K/A/YFuCjL+47EKzJG5QbEBWlG+JMcsgPtD1Czh8OeHVH5G2zxR9kH
1jO++T73iDCpi7o9OUz5TX5LoHYkM/MUPc3jFiHjWUZLFm3WA1AR2SeY4HgurvgC+bs8By8G1TBW
au2QASGBQaYHOw0rDnmQNdnxkzRB5mdue5zTgFdFeS+whia4UZ2lPYoLuWYPyZ8UUZtNbtyq0BvV
M4xq1Z2cb2WAhrEn/FCz3eevZneammdm/QgQvOr36cCtnqwGTyD7LDkIanJwSVTZFe82DuL8hwxd
oe+gOwwLX1s++Y+MjAUEZ/3nSYFcAbLHsbrRYDy1e331Q/X4PNjKpio3LyvRxOMbaqUBvCLijGT8
g/BvcWLVf5EbgRkZSopha0JXG7oYtAMx/pofsfVhE/qxjmGFXL/ctM9GuDeh0SO6UuzwjTwdLnxB
zgOPl2iJhCUA/9DZMtC0/ta3sCN97nT37s4/a8Zto92t57p4Lsk4h5qjv/XChsDriXUP5VEaDJJD
9HYfMD9Qv+CGYTVORBpm8SGO4C8nx4TotkdLhMYpl68hfU3UxmZ+YNVxf2O/2STIudBC41rjKx/2
SXBJFzEQnv4EE/ua0JXpKoAh2CP4vAtPHENQZ2JhQJxQ+MGJQpAHwUiyNoGcPsGB3Qz+tFkH5J0r
gj7IoPWNQBcG9WJNK4EOi8lhmN6vBcyPmNsrsToyAEQ1evI0fTJawx1fC7P2WM0VhMTUd/sLfmn4
Ruf8F6ELfjG5XAxk7GOWjA1NYQQW+58Mprq3WL3iYtL9E1MTghdg+cS6TX9yKRh4j96TRxkpOh3p
8EmuJDXYWk947dm2jY4zbPkjwhzbxx1StelToogN+J7UTCj5abAltLenGKxIIKrucBdHdtoFSAWy
xWhHUqZMYdM8taYnPDHIce0k5ApV6EK9/jjeVG/eAfbEr/bZZMpndwVLdiDhUZOtwQE13/DuM/LC
MFqJNDWtORikGkZ8BJ05eAVIT98V5wAwFmUjJace1JSNwNDfzILV3051h5S7uhtHKHfJweCWgIxI
BhtRqvJn1O4FMZRyi3bJ9o9wJSeKyQjSx46UEpfFBKnBMCKYZo9/VQ7Feg6oSJSwcKFCmgSMKMCU
lBAp3REkhW/zeFTuxQlttxMzM27E5B7iZxF/m2RoECOrXAHRN9t8i9/TaItpWLXlbtMnn4RZ0QjY
RZsTfuxPGeipF52g1kGP0SwP0ETJexkD9/64jk8xBBhkHF/DhCDBC49JejI02G/BYF2xWjIjQ2xx
VTbDNX+lkqzNh9oZXx8sQt5fRQcIqrrPNHKs67RnI5OsBgn2ZB5Z4GSaTA4fuMAa2WNAsF3QbpHs
IVBfwxGwG6NnmeixUFIKxPRVa+75HFBqoxhK/Jq+8F4SOzXORerJUDVh/Cx/oCly9CZSQoTVNVis
8wOPr/b4u7F3cdA39NsTSYwMUxPwUVaxjUiOalCyknMtLNgc/3agY2Y0CQG07Mi1T/p7YflQJVbq
Fs+5VSDQuwuYfq6ZrvoCVehokzXBJM7r4onXyAOTTWgN+AWIBKuyoPbrMQ8rJwFUhIRt3kNwaQjn
aM+uOCYq7T8kK8oNV8+18sn8oEisZ/LpzG5NghQVOVZkBR/8jS/EkjEeFSZleuG39Be1SLTJHtlE
fibkKm9QpqvSSwKtmDpsKKyXbO/HdzV9M6j9+Maf8z1ruOIy0B3hOcj5PcPKHXFfFe7OwIy4grLh
kiTq9ZTA+PUCvGat5xjDeW180QLGSxU2jFEiuuayukEVamKugRgO7EU2cXHFLJKifGd18pn6dOHc
C1caxz/cNZQQ7K5X0v484fLJrHerO6LxK5m8NZaSk4+QWqo4cNfbJEQp11XCnHGvRIN0p+A5Mqmc
84wqcrECCQ3J5gMZPz6FG2DWOxRtZY+1Ba2vFbpcPdfIFGEVWEqhhoW7CO0VEdGgRujQ4Y6+4B+w
3oZyIwp/VdL2RzOiLWw9t8mTkKqEZntdtKanS39YKzwl5Spr62f/8818g9VtuQSVsBqkG1Rf1Mdd
wpOK9iwW6uhxodzrDCKoIxiGBXDL8PP1HPzFdV4oWK+3QGV8ndAIPiuPe09il2nkdlj0isdVsYn4
DW9hOsZgelAaXm+bu5VhDUydrHUZOoaAa4whKMOS09wROdw5f8T1sgjWSaqAbboFyDbkRG2VGBRS
1rV8I87tIdwRbEQZZw9eEokWx+zd+Ti+88XDlSqBQMQEZ7/D7fDf0l75QJ00j4YuIp3puP+Ie6pX
QzuxKzR1y5bPlX2nbXuqAppoqxSBRRf8G5PIh60bA1ZgNoPm9jXFuhdjrxL/mD4TywbhO3gj084d
cptQTVTuoAf1JZI38I7RVrLklxqY5Fo/AAaK9+sO61Z2fgm86XLzIczDK5Re9GxP8kRISSZcWfN8
eQjqWQDK6c3GGZpDCLFL48z9jCwl/MGNsRyYBt5rITDJWgSYQvpZXpfUCn0l4467w1oF1nkbf6CW
BjfKKHMVvI9pkMwd04B4AB53g/QFiEnlxh88xMNoHajXsT6YSuRiwjyoaTmnDGi6D7gq410isNUp
Alr7cd19BmEfV8VlLwcKG2yLtHLgnmORdef+mQJpBKEcexHl2hfkj8l6QCT/qHFbQOkElNhMktk+
XE4K3YdFwNWxj7WHh+c49WgUoDpBPw1KlcX2ebFczInVX4buLQEm1pZ2mW1z9QikTZRpq7Rb+UhT
3WPx5yIoxS2lcUtBocVNJQ9yU1G7M8dc5hC+sPeM9spTbndFcFX0423wy9G+MSAVEmD8Y91S5loH
Fn1MIDoyBB1Awlm829/ht2ElLyBvpZHbMeubOm3/GWFsqdBtwFQyPimiOI2TwlJTeObrtAXrxp3N
9EaTDYb7F6r6NmDDFWvVyWnO6is5PEYD+jdorengYhWCKTBkVxY8BqxoN48c0b91N1G1Vh4eWJ0M
wCcDiwXiOTzkayBVeDRvMur8fYrEF7yoKo7GujjYkO1K4uCTk/vm/phXlmVI3Q5ZLgKgbG991peQ
eyJwYjHGOwaWMI9L4v5XQJABuMhBQgs5N4gEyjU2BR8Zq7smvy1QuwB8YBEMpDKdgfmcHLLnWhio
ZDmJymD1porlTRbabaTU7B79pdGqnQDr6UAmm8tggZ5j/Q+bEYbJL1Cq+fO6XgWHTx5MVDfQBn4n
emCREeASA6tEbeX4klrQZR7EKfRq4S6C8fzddiYdecM60siOYcnI8uUXzkxcC6UFCoeeLYWxbawF
bQ2iAnZ/7KWrUpGiA+oVXiIyaDHwLiqMoKdcugfDeT8oFyD9NSLouDO2Ze4loQAaRYboYmRhwDZY
94/q1Cb4QheSyOzc9LuyP/ACU11DXVQTVLh047Mlx6fwlREV5SPIroTMveyyA0psiGxb7UbX6H/Y
NObnuq6VC3O5trdREKXsWcdOR6Ie0AtyCuysvvUBXJLJxQIVpEmBc+XWOm7zbO6ww7KMEJJCiF8/
GeD7ZdeynJAa+bBBISDv3DTyMM+lumMZchdDFBBAI3yts0EbLyEoeSfcrZOt9XjqaCYT6OVj83gd
nFbRhp0GItNMtuX4IXyBWMGMqT/1Dk2byXzOS69lTHFvrD9GA9+PCwZxXUn9FmQ5TGQaTsrREtyW
4Vn2CmoQ4Taq98NjPxeuNvwZupe16kUq4eE9YnwEJ2t22CqZlBMkPkCTFRJ7jvpBGsGiTBNU9YaF
yVSwZEH8k5IqYPt+YgfCt8Gi52W2SBHdOIzMkn7NtYg3QiUWkYJcD5n5sW0vwifPzceWj4oeLzq3
UG2ZNU7yQuS03wnpM7qL+bzeBe+kKXR9iv4aYkAAIx/7B2Brw54sdCKddd/DMNi8kRHh642WDrB1
96wUBE6fcZwiqcJqpOg/rwZkPbNRh5K3WBIAykvsFoXPsum1C9sScHrYvtYY+hb9zp3MRy1eF3tt
98WCpwYSKhe2bgeTH+0Ki/dIniduCLADu0Jo3aWGcS6Quh29JZDOMmFgYPq9om2icYP0gUjqPEKa
58LsjJlXDXsVEUYWPedkcQnxuDAsv8aIzVqdszfWDFuKK8MSLcM62byJxYwxwnIwRfBRiNmWScPy
5IBWdAhOKC8B1HLbDwAhGCjOO0Hb8vY+GImb8ZczJwezljuldMKM9fGxMcEZ45u7EUqtCLg8Vt+H
s49kGU8ZQ5wzdos4EaOeqeBoFmn7tcjAtPJXeURjDpjxoyVx2NGSk0wQ9KmvAlgy7XP19/goXJA0
wIRkS0t/BwDhBAmDYmD1Q74s9lv2DPm0TPl4BhNASQZPjLs3vjDyZ3KjBOvEq+vxDfKE9CfIItTe
VphB14L624K0IJnM4YwICCGfsDRw7MO7DMtVDpxURQ7TEjEemgUvQIRE/I5m0InBXJ8LTUG1aNDQ
8kFRZXLqeml3fVPTlBxBTzHp49NiZgmdQp2x01SSTUoyuDncd+RzxTiodPUCv7Kyg0lA2Vm1BIws
AURVINFCw9p70tFGka/9hykyCqFYp1txfFDoFmhqieHR84QmHXehaAy7qA+j3B5lmZ20coAPIkYc
xRsR1i9p3M1NeqpiXfClhRlpR/U26mOGdlpr0FgxYbk6VfGGx0utmgRSkVxyWoXlzli07yaPPsaQ
Q6ZSOJ0fSx70hpfg10SRWWxTQNOwv1gQshvSdTLRK9HXv/z981DXZ9p/zdPvS02qQLqliNff3+V5
Om8mMjdFnPS0aU7dDpK5bjfWMUPWD4dYBqyZ/u+DHC2AJH+fdw8DhKhcmY5Us3Ebtap3Ufr4nwel
DTSt5CgZ5xp3Q3z+9w2JnnyZsw6pSFFQBFofmmHOkNr93+e/Pw3QJ0k5pMZzC4oyNjRQjL8/otjC
j0JZJUFRLHsBZlNMTzPD/TU1dD8Z7BEoBQCIhep/rtYUQIQ2dQoFyu+Pv7fwzx+ufw2yk9/8+2KV
htuhIQbrWnI9jQES8vebfx/QGip36e/l/P74+6JW1XdLpJI4KXQrRTkqUb3KSQd94H8exvXp/3nt
97e/r8m00SoJGo2KMR5yI4MQf4hqoC515Y3oRxrQJmIB6tdGlFsbnSfD7ahvyBGyceKgQW+qgzK3
Doiy6p6WGWXQCtVtJDOzABbTzDW9nZAZKKa/bSY2RH7hZ6SlMNQM9a4MLRj1YFx2aS1XtwkptMQY
ABAMRXQqBIAyiroQ+q2NdA/0kLLKTHDJWzqboN/81Q1K5x7dpnk8Vx0H8iBqCMBmFZjmmZAoe2qm
tZsQZk63HUzU3yfzM2+vjUZCUGuk4gVWTSEmXBfjfER5pk4CTa4ohJAkURv9MsvSuRbnkmZngK/1
CNP7hHsCrShqyo1eImjX64QE5OdKGsJhw0a1nSOtHPpnZAHpgJ7gCIS9qsr7rTZsxVhSKMI1NdT8
dILnJrGWpcF8lI3koSrVs2jug9qAkY5mv13lpJq+ALBnHNII1e05rb+nXuCAjnCDdLJtUUUxPREg
w804hOg9NByqCg9XSogKBaoyC+S8fm3SEz4gJzAO5EctUfGrEUQIJBgD3PDxayl2W/D0sT5SoE2I
n0vDiLcSepgj/AKxSYJQH9OQMlH/PpQMWlNDsxDrr4pF7FBMeJsQl+BJwVCb09E2vdMf2APNHED8
w3yvoH8whwKB5SNyjL5Ug6xMPi0yQKgfapsJ+hOnynAeHwUFmJ5kFcy6qC6S2xHjZQTTliB3VfbF
Ma/lq7xGXbRCbE1SiEC96KA1QB5Zp8ka2TWDYATiY3wre65YEFJAgYJ56DuoUUTOLqN/7KD1XnDs
AXtWj/TNgGQ4ELVPK7G0Q9RzwOUwOqMHGt0lncgQHHO/FeR5D48HCgZiUewtqAj3IpRMgwGtfCat
7r1UhrCVFdmRdjBU1IYD4kfKsZCrC+zpIKQo9NKCsuwlQ/tTy8jSwGKIvmVcsoFMF1rLDMaUy1ic
WkW37qhYDtAeW6Ni7tHH3iYx/Md9pUGTUZV7TWhWssFxk9bdux4heDSONVgVNq9TC8all2LOvXiO
3Swy43UREefExkA2x/guqmW0l5HetkRVv2sBdy7K0RrU8Udg/y8cMzYAM+Rtse1jcf8wJA2alRE2
qzkHqQR7iZT0bym0kkG+oHWXSJy/s/ptRMa4GRsa+2j7eFKGVN4pKS37ZYb3P4cfMNvRzpGOR9id
omB+gV0HanzJOjRVfaCfptvTt7LPQumvAlWwjWkzPY4Aag0Akjptr2lSEsD2LbNdvS6X6p24PHc6
zbNt28i7AnAEbX5bmMNBsckzQVKVZE6T6e2ODimI3ELtW8zLHL4KPQiljJOgaW9jU7yPekZLWy8F
i5I9rSudTl1L9DQhkw/GY/400yqGWQzBQqSmPdg8xlpqgwn/W7U2giJtxriipVmn1aawwHo0ywgF
MeeIhaQL8j00e49ExStoERiIUdMBi4rbVujxtzS5FKFkN3Z5NXCwGOHspv2jdmga3kqigJqZUswX
9fHYJJW2Z4nkn1koH80C8HpXTjcpJ47raXPTkR2Kxpa04aN5U9tpo5qdsF9QkLKFtUGympbIV8z2
NovZtFVE5VAzNaQcQX9HCAzBGPujjcQ3dFyN5ATwiiRpfpqo745RQiAUa8tJU5V7Y0ktmY8F1fNY
wSeEWdpq5o6YkCYsHUZVX2iGCTlNHdzggyqygLaAhKA2PLeOWOvXmf7X3RypYxCjiOHMclHsFhwZ
PSsPfVwpl75OXkLJqn2McbqVk5seleJTF1YHK1qUvUw9S09j+aWbB4o6QLHaRpCgoH2HYvsb2p94
k0O/Mj9yG4j641a6kO2N29J8hwllOECqcgxhNAkSmo7pHhA/shUiIYbUs8yqOYhVFR/gW3wt9IE4
j0rGnElHSVgwm6jo+EJqPDwpr15ZpU6FYPhRzzvC82HEb7a0DEUBgSpgpF2hX/KyRUPwbap+kik8
JK2sAKeFjX2pcDvLMUbtmGg3Sym71CplIDOV9H0fDi9dIrfbiA4dCg9rioTeYRjJ42OcQq9k5H9b
AxZ/GvtDmtRpAh3HbQutuafp8r3Lo9FDWxS6iqHS/dyAul+bOWpVWfe1kfDIaFQ0T7NXVBXAaLTz
RTAiimJQXnu5mbtWWRY0PlrdQZ4UfFtMS68Osj+Kcn+QYQcax+VtKrtTg5YYccWkbKBZP6hxFQVd
/BjIQY9XlazhKTFg7JHKQJDzGNbryHChDENnJ52BuAgKndFyuJWnISO0EJpdp9GQ1OokFepOzl5o
/zmN83QQBlSJE93yjCWnCwKHvq7qmhMV7Pz/Y+9MlhvHsmz7K2U5Rxouegxqwr6nKJESpQlMLfru
osfXvwWPyHhRkWlZVjWuQbhJHi6RRHNx7jl7ry0I/QkiJfvKonyZROaS+t14B+VNo86pHjND0Cq3
nW1Ihb5JfWQdVtAcFFjsAhuyn0H7VVQnQ8C9UHIgM0Vb3VxLsLQrdBXFFO8y+s5nOFJt5k6DVMai
TyU1f2uptDTjzDa3dQcvZBX3bA5Fi9SkJoAePiK9OafknlFFszbsHJV51B5xPfZx9oNxf9ZwLN6L
8V7K1pn7oZexu+HzWzheRqJvj0NwdswUbUPzOhg9YtaB3YC2H0ZYN6XsDxK+JrrhL9+0KMx9WT8H
ymNnokeP3aoktKn9CgfDe3KZLKl52IATcJyj77effmV7a2Wrm8UG0qOFEbCnDQAGvkwp6WMBG0am
5IXE1aeoYThrlBulQxNcOuM99BBilLiEifzkNn6zq2pp+GO9NEXLuFmAyVTG+CT646CHcM8KRqhO
pK864TIgtNnksA2viRPHpxjo8z6f2EyB/SpDd9tpzSsPnEfL0aB0TUSJYt1xny4LzzMPhZvsezHW
uM2nHpOaP/VumG8jdHAAiviQGgZfkwa9DrYVY5qO/9kql7IkzEYbz3bYlEfABLT1BwoWOgRO0BJH
2xdnXdTWIXYZvfYYceIAok8XjSCAtfjDyUl7kF6DOiiK15DraLn2JoSHTs03nb0gmJE9krkXvVKt
7EG86FZ8HpvOOopEPmNb5znpoN6MMKRrGktOP9DcGzL3ISYqaQ8oAlWTpoMJJvXWU7tiYYkLHbM6
SSs2FGUKJiA7ZkYV0QGv6dVZhblM/IpItrZ8rpAtrgrm69AdHi1L0r4wJux2QkHXqkzpS5HRGpZG
hnkvf6qjhu2wieEOR9cWspG2hXD7UJVquGmiiR1EChNqpaq9sjUt1hU2bOTAfJs6SQ2fynwbCLdd
BIbcd5iMaVqKN2mU55S8AhRQYz2fbh6L0Ck2jxxc0zImTS4lqZKuMqsfVkYtTfzYlBEKK1PSSDh5
9EGgXL7l1L5LPVW/UwnXtFe7FEmIDPZhubFdbtJC81nGiG+PPca1SdeIrdemzlzPU/xuLJNZh9NC
d/DKetVVVxPnWLZ0dnMt3+ThZENA8JkJU0yJISdVbcVGAw6xYT+tdwTUewLpeuyrq94YkTMiCGND
vROxjC9NCDY+aBiux5MtkvTcEP38oB9ULyaSvLXomoEIJcRxa3XYjxwbMqADDQFfXhvwvIrpSXkx
GQajTnlCblcyYP0e/GcHeNqcPBC8Y7m4+/fExoIfUdQvLHuMiYSmnVJCA19amuqdBjue/AKMTzwz
uakqfRHLEOKhgJVHp5qen+Gn47KvHJzy5C9x0/srZIDg3r0x2wR1vsfH+A1GLiSxKSd4sK/eGkh6
o5JVtBySbjXmYudJlNuuXWU7SRst8/mwquOfa52TW5HhVU5YXKCQ9KsdFRnZgDZDAQK1ysEQKlOo
pK61gM6KSG7lgBydXQQtpxDVf01Q1oj/papPitb6R0eNzprRKVe2uzrPzs9RVsAAq31rEcdiOswa
G+Uxz+ytl7FRsBummqrH4zupmaJn9onN0CKL9c+OACZ0zSGUNCPNGDuM6Lfqe+v1z7QdTLZPDquc
WW1yuOcYKAARe41OvqKWbGM29zu7kKwtJQEYTPoVQmvXRHKQW0Qko4Olea2MaTarSZdmF6oShFjp
CCfBATYNpXNG3mQndNwnoku3dlrrD0bXEkyULFtCbY/BQNiP4ZblieuT5TTSR+KeVdZOp6bctpQv
DWcBzK3w3oc8VtWAu5GrhRuaEhb7UJ+tpICsi+y1Eiyj5FIA2fINh38gX3O905f1IN/UzpQMFUNu
0QJKYDDeRajegohR4dgylnfczkP+z6jfG4aRAXX5FoSlWOq9z5ASrXlV/IpnY/oRBC3brjQ+9aH+
pNgdMZjuYDP3GGfOR+cjvx6CAqmGYqUUD5LQqOBCCNfzOEEeewIM102enrKquo0BWLHE958S86Vq
28+eVClalGwlC9ocC95uMdPo3WqVuqtIFVwMKEgEiSe66uxaJz4G8qAL9U2OIBlS3d0TEzbMXNNy
0N62j5WbtpdY7b71DhuJQ1oAQAXXnFU2xEgzTO5W91zkufk1Gk9ZGF/SXpbbJhsZA0X9NHRmElS5
tFtj49jzQCLttv5pQeVvapdZHtwaMHvZ6K4hKMF6Eyga4be8KyOTBQFCEjIdHkE0fEsRv7BgTThg
D6VkxvpetOFnmCdfhe2XdHXLBym85pChpWx5qtqj8+VWqlhaExokrMfn98YR/UltlKWbcpDgVhAb
SnZsqS1lAiZfyHZjkz1WZF29yljB543oD23r61vN1yn4g+OY5i29BJvRRTFueugawDAHbAcN4IiQ
fEpt6rlMxsSOVHh3qAsa4k1JHNdIMaUVZzy+jC5K7t2gNO6Z637rqZKvoqb6yCzOuBZ6xXoYrbOe
CDrSEVxnharIZm9XOFhpIDJzU2QlFn0E470BCcTFt8VZ5/YxgkXV22g9YpNWAal8E/3Tmynx4J1a
t/gKGVPWoABNr/NRyONBlQiYWWk8V31XUuREBFeSfZIwRw4Zximw5txKfmQCF5TnrIaqzLfSyFle
DbZyXhu8NFV179txPCfmg5viNI4bJVnD/MjQLgJVIsqQXSS9dJffoSTVpY4JJQw68lR+0cv+D/R2
HYrv//zb+1caZv8g7/+Z2WbzeP53nLd5nmXfn3X42dT//GP/gA0LiMKuCrNNg4E/Ufr/9gdsWP+7
rcESVnUbqJsNyf8P2jCwN5XOgG5buqHZtm4Yf8DeDPXvUIFBFOumaQtwb+J/Antz7L9y7x0b4r2m
akDfbIhv2l9ow4BxoMrlYUvnUeVBS5HX+CW7oineeCSI1azre638xFJ/dFSAqUVO0Zw1vQuEkRU+
cxJoIkpF3eZkL0VunPFZX8mxineg7EkZKX/6Jjm0jlEx9rdOLCq4KsNtooL4t6N22sJP2nwf8wu5
4dgOabRlA3OezCLLORtvodtg5BbjSQTKpXBJgCt0+73q4xsUjQvgbTwqfndk20rd9UADxOvqhVZg
3SttusuCNynT9NB1K08X72CfGNrn0/j+Bt6UfkRoXNzhsQU4JFEzKGN2nRJkA2mdLDP6aDoX+Glw
7KR36OtsB2btFAuGVEWNpaFpLHVetPI+BsU18LCoeOVrRWduUHtAE3VD/qL9bOjBQ2PHP63kzVtm
cU/y8Cf3a0hoFGRzoDAXquO9NMVBo2LGuMJ79m15N/KJtLLSU20NOWwZddmpJg1LFcbaMQ3Wneie
tN7aF+SjxWOlsjP80stoKSVbR5XD5lU5lSU/EnlmMWtdmn01o2kbrg3dZvKpFUZlFmfViDfE5uGO
SVn+St5D0jJtU6NkoxIL4LNb7wPLAQPnbA30ZZ5df3qSn4PUVeCyUeaEC0NaSc154NFzpzXBlaIg
K7PGN7JVF5Ehi1UcsCzGPZtQtqOEHBqX0U5GTqe2mX5xZHiM5qez7VXKl4HKd+A4FIleL8sekFdD
3m9FdPWCDtCl8sudWU6tYBwh1mQlLBDQm7STurafVQZlSFh1pyZz4TSTmNIQ4LLQC+aCUFtuceUC
MrAbh65B9lPpo8suPKPa9k8h5LsZ/61rpzLZ7VaM3nL7RdZOu3cTn9aFImYEr14BpLKq+Edfz2dV
0gORb2gDqFE0J5YbdGztOJAKhgfybD41+SnoPT5qlbcQiYuMvylUdBiLEjYx805Sh9R4JWlg0+7f
dY5EPlDxXjsabq2H0pk1/9fN4rkuqpWgXY4lLd9R/Snslp4XDbC05Z6Rqnste/+FHPFTHHJ+0aOk
qnlpQ+bOmvAvZU3gNs+sBK3CNBpBO+MQXx8ZdLS8guiFBOUEtIoia5nea2CFIQ74j2rXUNu59hRn
1NEfADCSuN8e7cEwfSw0fSnIX00M9cfy0JOM2nTjMf1LAvI7IHKf+iH+6d2YoTtQfexA+Qtt4CDJ
oaDF3AkqPWs6yp6JRQ1NxMKQqF25ROyWsXiacq5oeeS0f/27yIFYE25F66tEFyAree8iwETKNmW6
h62VW0zhpps76ros0oOnczmE+tV2JfaNIt74YtyN8UcMUnWqrLWSYw2J5EcV/o8hyTnHozKG13Ds
VyIWD04AXdyxuWlkWzDXTpHt52SHGr3CN96+JlIVGDD/33KiD12AZGBtRExfevdMBsOm4RTahn3V
JJNmx2iYHdEzKdwQ3zlkkgUUqZrp3i+ZAAI6k4E5O5i7HfO6ll3iv2/6dVCRHsfqGYO8JcL3gW44
J7Zy4AdAM5owWR8KCxmD4xKNGgtLZiPgoEWRaJWJsrVUZ5qqQ48OEIAk4rFhI4cavmw2aRUhoCs6
ZqKSys7Vpnu2KWDnhfapj1gscykJdXN/NNCZ0O3Q6wdlv6AXOaW2eevcUPYOoRjr2teJeR93MtBR
YpZ8IDd4riqWo3gCbQ2dfgg7vCxZk6NlIYyMRrOxojsIa1qNjzoHYmbCV/O9vQr2m9Yt5Tth6X1N
s98ZcamIOF8wcP5h4+zNAyXL8T6bp07hDLYGAs/Mp8xiFmBjcHduakNkriNo07BxP6qp7GZ5E03k
Ewjrrp2zvKUdiEW/WfoBIrKOdI55H5PgJVBokLOSzzvDfRA6oj79TLKyDtEjo5PofcaaPfcFKoCg
iL6Y3T3B14FRbN6ZOKSz0Y7HVV6QzVwOxUcRq3zmyry2PHznFvM2eoEOqRH0k3SDy2VaS/xKuzDy
jha+Wz/Cl39SZcPQrL9JC503PDYWC8t/sGOMR1zliELqGBNZJHGrW+vOIHEtrXDwFSSbhmgNnRTV
X5wZMJx0B9vs9MAiOiCcjwpvNFcqb95WcNI9ZkLzyAw/9LY490P9bjfZT2CkRAA3rzn9ypkQyZeq
cC+mOjnAvsYgwtDMZdiC86hoQDuuAl5SDfZl5JY4k7y12aNpZrUfPAZQPntqT7PI4rWPXacidZra
wl6LZivwlg04U4ojFvxR/Vatmh0ve/YgGS6jjoNqzMrXsME4UUw0e0XELOU9LRT4l9iTWil5OCUn
gIt8rsyhvohSLA3xiyxof+CmCXuek2T2Far6baJUn8M2fKs9DWuogQPa8t8Nw4BiVxzM7pUeQ7KQ
EtCfJ7Dpyh6/SGex2LiMZ9yGn7bhLK5ElW184HwLiXqMzeFE+AOH3tDJmHW2cq3akaXC8fFyNNql
nSxtTd+vxmmBtHq0VW3Fk1ilyzNPWsKVPYQh0Ui9z4egM8SaDHmQuB4bYx3MPM5rAh+NITcW5elx
yM0D24WKI5mqr4gdaK/gWAhZEBVfuY5Dfe/jEQx+Trh4JllsTeMCbQnCohqs3IYnZaBjQIN4EUeU
DYpZPKHsqeaBi39WeKxuKGkCBoYHiFI+GX3kicc/hDocaZmSbquJ0zCq919XjqvnqNAJ/yVaDQO5
Yi3tHnhPwyNuZWQIaePRkMgiq3PXei9hlG4Sw4TWc3JtPeZCgnFp9na9IBDyQSM2kDE9DaoA8Fwk
CrRs9A1lmH07HWOz0LQKPJ3ee92YxODSnQoa7CKwDEv7OQUgijWZMsuKaZSij8vJw7YYTq1qYTxy
yLONZln1vka28dsf5ZDXe9m1mIsGOmlSsplt3Z3OjMypC4F+znkNSounhA9+tUp/FcfdTjJIWnZ5
8pKoENWVavptj2Zgv/tEn6+cotDgmchR7PyKP377Xq1GGnhtxGgJWcAuyJNzFAEKaSZpidMw6QOr
vxNZWu1ye1U7MFTDBkvfLxWE2ah/FkX8f2WEBwW1anYW7lbYqDtbsSuwDTVCc6IBkTtpwT5OnbNh
DeYqnoQqriNdwiEEZAE0jK4mnZUCM9nptM0I8raHbyVSoE1qaCE3i+F0GUYJ5yOKG/SAGrxgo9ZB
Ev8hf4GNdjMlVkCGQPyPMuaSq0PJ8Kf0p26ZwB0NKbJEUca41edO8uBHwOZ0GolXNzsNMVG6NNa1
mTUI/2BboHWaoGH86QGVSSv/4NUTDkqDgRzoFuToxtq5CH8Cy+hxFNQzmWVPnvlt9Zn3VI1g+yu3
/cxz2R4Cml2H8ZIE1qkooS/r5GPveJWbFbwV5IPudA+5nN8m26SOiJWSXDBOpfa7uvWQW/36MrY1
Shwr+fn1XVgkeCQaG3XHiCMotbpdJCQev+mrxAbkYvt727KLfcTcYtVr9mumjGzvuVjRx1l3W4Xb
kWvw3btfzHfCaQAn/fG91vva0sqCr18SKjXsEXz89qURG3NaqNSOHq+jyELbCYW4p1kSuPu0q8IF
Zc6kaXXGdZ5qhzLHlSYjAwkYc6tf32ldyHbK9a0Msja+9NZJlP2vP6rpH//2bVc866HnrSzGQIjg
QQHmMO/3pCdAFu6ItVZtq92nasve0KYIiLOwI+YhsOmbmsQ9SZDDo8pQgRjSfZlm1m9fEXhpL4xa
0We//u7XP2lKb5dV4EityFj++ht9+iEry7h5ZQHGrCIFWAe21kXtd8GbLXpVvsbSwzpqqmTNeB4c
Z7dp913J1GJQlEM0UoWPRvcU1kyU65TsgE6DjKKjTi7tRlwV8lAXWm7B/pu+NccA5m5QLG24nvOC
QeE1CSNxqEbcCF2bYH2dWtYMJXzEkHr3VowgXns7vsSmhpQz7l/ThmSEonGZbWQUCHFmUp6jsNUb
jnZgW9c/9Rd+z9j7c6aemHbjv6Upbr/+82+mwW7dsHSSiCwuFiL86Cb8mcyekGs5GrlsNjVKh7Xm
Lae9ahgPiLozAjkkVY2usi1pB4wLIU+v/83rG8JhKOWotq7+pVvgDoY2kDzTbCq7J+m1PEmbYpLN
HmPcL4p9rQIP2wA78MS4/vevPQXw/dNHty3iEZBXqK7zl5em+FeMcMyaTTKwT5w2jFXjXvtkAK9k
MKY01A3d5/9L2fqP76wO6+G/6X1pOtu5P52gxXv9/vtPnt5Tuman7+4/Nu9pUQXhf83a+v0n/9H/
Uv9uEWYlrN/jtP4RtEWaASlbhAxoFgoa4XC2f0/aMsy/66olTJciQBiGqZP29XvQAW0xi7xernsd
/Y7DluV/0vsy/ynmgAYf+ZjkZ6qq43A//debyVCs3i8dG4mdX63j0DqyGCydcKncykOyodk7aqvS
3nnaEt5cc63fjU//Wj8bOT1yfDJr8lSQ1trKS12gflgjHRHZejIAAEQhHBxmCLaXeBbc6N2W2bbw
HpN1utBW2TtJ6TqbZugk3iK4ia9yj9N76y7M6LfWLdlt/zqE818sGHxG8jxd06SStty/LBjS0wah
kXALOcp+boR4DMDdlo7+EHXGZyObH0Vhel/E4asZisc/XRD/YrUypnbpX+5Z2zU4U7ZpqLZq/nW5
Yp/Wl5Gvjxvn5nZ79Sd/lGdaDeobJe1P4BE+NSN/+Ml4zCHK7dHzxE/Kyjm6T449H8/IOY2LkEdx
KHfae3oat6y8zQJOG9j8S1PMqyWB8O/gevC7mpBs12O0yDf9Z/4cHPQHdV0438gMrKXijs/xd9wt
rQfjtWJyS4g9tPaZeWTmyf5ihnO1eStv6Q3ij6Jv8UqmeORdJJ4oOedMDwn68qNZdaCPuFK/aFPo
UJAgEywyGxMWfEX5VJ5EPBd7yscd1oi3/MZOJfiMrnycVf+S/cA1f8RLHYI8Ypsaa7P23UeQfmjO
WEmcVfQ9bNJFs2BIEFKFF7MfbV9Wc0Y5s0jZAt+qPlDANTz+F+lHhTEAetxWvqGPTJmx3BBL0ojV
cBvRXLpi7XFvXrVOosvwQOo2XSprLp1rfom/8Rn3eOSO+RXk2yPbFhiO3ZVJBSQYDod/AD75bq26
GBPPzPxBCGsjuN+2YofNAwGX729aYk2R4GBP9Wc6vh2D+u2O4V7XjyOzuEQsM/ViqMRQzOyLfOv2
1kf+4J1r4rCfkFZC2sKgiKE6QIfzCFbvREz9yd+148Z/sPYwkYcF4rZKnxfvya7E8hjMgku+0H8i
sAxag3mUvfus+6jpLbSrAAy+tYA7ddeqJTD/8FoHR2dvDItJtgGrbEnDej+uod8vEbW7VNfEYb+K
LySuVJ7H8Y5wz12kZ2+evAVH7aj7HFqku7hzRoj9ALVhyK3tQy9mWbQe9s4LepPMWAyoKL/lJeln
/UkDn3NWX7V2aT5COpwe/pMDiMZHByLw2nIk0KgwCLYPCJO0TfTebOU8PWuPopg5N//DOjXVvibI
9cW7OReQolzaU1DYokElsbVO6bnbqvUy1Q/2hZxvBV/FJvsgtwJmxabcJHdcgdHM3VA+R0f3wX2G
o5w3a7uYk9o9xwwGhua7PRkczb0WXVEaled8a50rKIomlBvSLtDC7rq7Np00A5sNnH8IXYtkWb9b
G0SZNAOQNM9HvMpzEAkXExH/LGB4NqcSNbvt5IKaWZ9yPkwf0FplS5qX0QzVKq1+0a2j47Ah7IKt
LR7YUwreaRsc4wiPGWsg8ogBF0C7JCmmsRYtZEN1Jr6SG+DijU7dN0vW2gwB/gMWBmuNdNDcRrf6
bVhshk1wM4BI4bPw5/6Z/aSPd+PqvVc/yuRvmGnHtt0OL8Q4LFHYuJcGqSS+2zWIa7CyPR4knJsz
56w3N/fSHuvXgOzumf06PKov6iJlJj1TH8WZBtK/Xx//afTCNIiSzrXRJPKYM0li/nMxpyWjY3aW
hqeLLSZE+rWW2i8OELZ//zL/tAhPL2O6mo1GGgmS9ZfCSUplaMhAKTem6K7TS7hDvx38/nus4PcM
KZ3dsSRO84/Ao3+x9GsMX/+69jvC0FTmEBYKLUIteYz/+dPpcM2t3q2qDRqaF5wY3tLsM6RqPdy6
zNKVN0GvJWH36BXPke8aC+G8owfIsDYRMMSsaGsUwzX3vHYzOsjVk4Qs1YYEF0px9RA3/bknNAOF
l6xWQh9M/G2hgZBOc7DoiwLESN7N4rI61T1LRsIW3M2Nvaon0TkbdUZc3VQ1R/YutlZeWVXPWtHg
VLMx+7cqHrMky5UlQ97HOk09+BE86P1ho6GVGBzgrqbdPPkm1lE3yWh+FZNRxlbwdvjF1q2rQ29P
rjGfB5mnFq9um29985z4qb1KzM/G7+ZlhqhLWkqJbheDRrrKy3qnprFY6+q4pRE3rqwYTJMx2dst
r5l3UmIvpL/ddcxRRNY+ADeH8OmyLCi4gjIX0bwUyi5XmeI4gfuiFVhSpYvLWMjwp5E1EIROgpvN
1Sdido1jSEgHMzaaR7mmFQRKK7vYGQgokRcrCWMolSmz9zKYGSYuOSV3frRrIDzW1CzoF1xyHiD9
Ol+YvqC3rxCwaZSpA7UqWykaGl49Uu1jXdnHyBizhc0YYRbbxnmQOt0whc6F2xsn/BRGMrVNGjvZ
tC3gBbU2q+1ENO+76EHPlU9X451l5ng1oT/yfhE1pl8yN7yNiSkJN6V2jtr6GEA5YFqD9VELrWe6
i+PSSHlQeEMwSyyKhLaiRpP4M0bLeiIK80ktJP0NcVIdjF6D+SD6r7I3H8dC0deGP7z0VvFc9Ml7
cCaZHOduXz32QfYUef5VC6uvyEHhOHIBj0aDUa16mb42uqXoQvgJoRKtzFRf+P0Idk+FvOHFxobe
Z5dBtjFHMo01zJSGlpJoFEEekpF/Cgrzhu7vqCgq2keXM+2Av4xyGIoJ1AKZM8xr6deRq8hgs+me
swITqAN5FO40HZ3+e+BSJ+T52hfal2cPu24g89BwMcar8VqJm2Fm+Y3kQWERb+4AC+HJUJ9azgAS
P6oIlH3jUQx4XAsf7sJTYeDLxd6GuhF3Iu3rIVhnYNGmc6ZikOiTbwZjK9sgSTvAb57BvBkTiELl
xniwClgepovnYJxnOQrxuFw46NpNWo1dD2lJbhsgPUif5554MwFs2ZIhIYVXZn5HwfvYP42tudD7
9uZU3cHVA5g66sooaLzGkIZHZoKUaC0KEbg+0sIA6hvrME3PQ2DS7fc9ZHWOPT00ZKMfPKVxGmar
p1FfRDn6arM2QHkXZrsYMlFuNSsbNlHK/jb2oCObU9xhVspHJfexIuc0sfoYE3luBr93+ApWPoxm
TrVwWgg3Q9vijquYpHrQ1BmjLR2hhrshD1d2pWi7X38gudd2SSip2ZArB+uydh68mhFfpsARjkRF
5PkATaYL1HgPwTne2dZ7FHsUrb/+KnRespbwwDxEQ/rrb8zAjX/7qtU+uSMiMPXA3WlNq0RmG9Cs
JA26oE5YPns3oQfZaN+lrykrTSM+6SGcJ8NMPY+P0K4pFykBCoDi1TG/0KEK4QrPKRm9V+02bqBA
FctqIY/JsT+Kd1pi1b7C++Iu3IcRdR3IzNfhiXu/PPTBvP+Ra7GcbNAH/eS8Ql+DQKy+MnY2zsF7
dTBW/bFRZ94p/0j3lOzE3cCzvHOOrLuzr56CjbEIYVDYrPNnu1gzL2GlT8UiNThQ0EkWnbHAFGmf
1AeSfwTlKRZcsE6AuWEGIWa0t+KCn9qfgdKVr6KikXZAgc2PAbu2J0i8+QGnHFRY+R22r8G4YAyD
qslo+MH2p9SX5nN30Jp5xszGnQNQ9Jt5XC+SExaG5/xKIe8/gOB5ttdYeM4h/nSwAyCcKDT0n+SN
1EnMKR/jG11+e11Wy1yj0sZQSdm8ENaCBvIG7nrhrNq91u9yf0cyeg+/AOAbtHJpri1cAvHSB7fV
YYhe6VRXsFaqvTC2MJcG7rZ67wJ9PDINYi01sUPBGQRZA0+mnxVQLAgFWnYW+SETKC++TGwX4F7d
MnRWAS191NuoJbK5pDdYLsgS8oul/5LUa/glFKcnlHM2faUt6bvyrhVrHcNdB8lx7sSzxMRXPTPP
2s4Jt/yBd2iWY30Fh4IrlVniortzjCFMD8MaRJzUN8CoHesAp0GDzg8brYUrOZuAT8vwknO0qC6/
YVvpci8/wDtxespZ1YNBmdGWS87g9BkEsQuxskekir37qpxYwtyTae6sVyCB7YbLIlW2HGKg8qn/
ZJ+Mr7Zm9VuyJYOlKWHWgcYaqRmdq33KEIdGJyfcW1/mUrmMz96Z/VP1KsGsZY/1lVgjXtsHfD/e
s0Oxbb/Yk2XV3PjWV+HJOqbv8NWYrtYv3Q0EEQ5R98RtA/013zjdnI5rfgMb9BSw1YJW9sodoH+A
wtKiBXZfoDtYjVMu8FsJxm1hnuKbSakK10DsrWjpQj0Eyg6CHHN1wfvf8X7V5gjPmXuSEgobJbBZ
dXaV4Bmh0U2cQzB/g7/lY/Kr2/YBhS6DGlg/jnPwCdsiGxkyMf+WjeQJzIR5AEpt770dNgo0EXgH
a3XF7wCoxQnKGNiBj3z2x3U6CeDWSbNXPoxsGT76YkMIqcmkk0LsRPgBGRPgbftjv20PcNtyxicT
2AoSVbmW+yZe0V/fxaS9LKhski9MudFddQ8JELYNe1vEEETlAlaAhAoNjN3cbDJmIMi4c10N4xxo
a8t8gHDljcaa0XxES2OTYX48BJushwCziO/Jugbpc5w2YKCVnhmRxeeaZPC50i2QIFQtgBh4eNiz
553DJTL3iU8/QItus8V4dLlq2KLSF1gmb9MsoyN4ch5cJhs32NFru6bKc68O7vmXnAoHs+Rc31Zz
cRcrbW3dkjXNnFfSAxHGmNvkGK70W0ZfYWkf9rlYjk9duuwxaM7IOLuwn3nFg7QNwUccY5YxbPML
l4X7C+c3vLQTqT739s4Y843PcGGn66CG3rXrFmon0KIDADoweds8X/Rnn2xdOVftFYNx9eQ91pBn
mAMhZpkjW09m9WN1Vl6Jf39C5F3fnQtCzbdgW+09GimUCRevh7jHZpvMxif4ss4aKbm3dVfuB4ym
Zx6h9QOsNUHcQA4CUH4y6cSwph2JmXLP4CANyq1b8dEszCMrrHHVT+ENTuvG0Aik3RnD0htmaHgG
dZPEh6LeFuqDdTGO9lP+jBiFAhOZXuaTuo3EeCO/2BowvN/Lrbgz2sKScvVOPGEmDjme5Q9I2DUG
LzKduVmx6DRzcFWAMgtibrYcF+Ne7gGZYVCVd6EvdbrzZ+dEILwUK1sBGb8JlE0PTJt8PICETFXj
i9ofcgPvFvpzfPJzr1llR9oqHakR+YFdpfiqyg+qCrdc5PXBuARXBR0oRG7noq3dJxJRkMagZgcw
gBUE1224lPActrgt9GbWH2CvUhG4J/rmAQ+kUwmom7vyB6CvvuWy81/Gz/T0a5kzlv4ufaO7gjRD
vKVgMtQZBN4H8MS7+OKHTCo/gM5FzgXxW/iGdI0px4gbCVlAjSWMUGjryOLfDFjN9153bQRXuvIz
a8s1VMI8emD9cYHzInyLd+3TsAw+xYviLtgRgE59pQOh38WZBkirz8Q52Y6r8iKgflPPXfw3nkss
Brr+7iIbPhJ58xgySf2sV+ix0xdVZSwMJGLucgA6MLMnPlwNiYrnsCWWya0vbr5DFY5oAtjODBM+
DxXBavcavdX2PD4zpB8u/d3znjA/TWCYrc4VG0E2kItmOTYz741UOHjgmVgWHwRnvOXewXguwsfo
wSn2rrkxN9HrVHgqq/C9ZxoC+QBTKXCdXXQe8X7xoHgRE797TUB7SgrevNyo63rL9rTBsDbx1uCU
Nd8OECoS5SFNlQjiZs2r86RChX/KQK7DsyNaZEYgjnYlIoSsKF0uuFH8k7pMbzZ6h4f8As3osTiA
Z4jfLTwIP/qqeSvob/wMu/RdQ7kFKIZNHb7lI8Osjkt6ljzxzAsviCMfWhDw4RZE+HJ4A4kEw5ZF
B/QPv5Xe2Cney6e22PEU0TfOs0WbMp25ZxpK7/pK/f5/7J1Hc9zO1t6/istr419oZFS99oKcxBkO
c5C0QVEShZwzPr1/3dTVULy6qcqu8sKbrm40gIkA+pzzBAbImKONjg5iRIp1QsAG1Nca9+zgwSB7
ebDvKpIlwIaz2/wVcL83rPNX2z0r0tvFP6Rio2E2szHhK0CyuRkcNFaJE/QvFumWzPo6LDrBCUJY
4afFyVdNygPKWqNcXnLpxQS2o8WdTsITYcxkLIHqGIVffe1WlGoT6sJbYZxZx5kA/RMk3uDYmD/a
5lsTrZobPhOyO7AO0HN5ZQ1TXEN0iG/RYgekmrFK2LudrNuj+VF9TkDxsGx+RUyjLqQKXsdf/xEx
Vf7H0cNwOXx3v41foMMh77d8rV+JGn3ETVBC+dE6m4kHzUjMvCeXbD/DKuSZhWW92Lr75Tiv8ktg
L6wukVg8G69SlhlNtS6sbYk+xbCqDojn1Fe4kCI0LjbWdyT9MRrZNrgEHKxjvSPhx+0Fhcer7DOk
6G2ENvvXnrIjac2HGquqczCxPCmuvS1qg95B306vw6t3xb9SQ5TkYTniyvoNlNB1d8Ro0frqX8RP
zSW8NfLn9RPspLn4IZab2T4rIGlm5zMC3IDwm830TboNUKbwCWXOQjToc0gfU5ybwHVDNN6kYfpi
WHzPkARQPyeKjWxXP4whGPlJTQi9Ow55p231dsb/Udq+93JWNWo/1VOHuWPIjTxNW27KvTj4UyzQ
FJR7l+5S7YP5Jgu73Zgn0S30gVVoT0D6PURfI+4zXY0qv6ejr+gafF+VGU5oLDpihesea3nvHITF
dRhNXNh5C/ytEvHKphgb+9EBtAbvzYfcrFm5vsH12AbUoPv4u9XWqksr9IiHNCd/ZHDzcPBFNRJW
VJrbbYJZX7euB66v0UlG+TZ5zgCpxy7pPovUifApacd7kBFncV6AdTDIsOs+C+6OwhbY/WQiEm7u
29bEYSzwXozI4sGloSkzI52doW4UNhlKXL7brMesIWluBDmCcFP0hFudXVtQ2RNXbOKwa9BGDpAG
hvzB0pNHYVmX3V3N6sgDK+r7KNI1E5AjHFkJ19rxYAG1oXizkEjxxkOUZLdagDbKoIvgGLXmZ8da
IMNwf0j6NLooZjKZsBzuqnIEmuIeXB5OQYRWEirQYsEepq5ZIWO4fJvFwRfLTNt9h2HigHUvNELu
f+1ib5CCH8Oy2RsoN6fhgfj6pqt0LAmshZS4gQLnHOdEIjOLihxJ7nD0H6McJFMCKCIavH3rguuo
pk9OWmA7PMK6yDvnJkheYNU1+8AXr7hJEJYN3gRHJUm2eoB2IAmQpLeyz5ZHsBKkAMcXr8Lyeema
tRZMd0t4mxeF/SnvP7Ua+tCT3n0uegDeYlzFSfBQ2z+EVjVnZpg9DREwirFOsY1o/B+wsQ6iRQ1F
08DF6gXvIZ8xbZksfAc8jdB3edaA/+66CVulWo9+wMsijUQ05MGjisYh2gXk8up+eaxdy4OSiL9U
DX0U35+RCkM4Ps/yxQy01aRzneEDXZimzD5rAB47Ea5BAhWpODFwLouMnV6Rno5NH7dsC2m8IgLn
Yhz65XmsteehiK4cnqGDb5JtHMpnUGl4PMlj88T+QVk8FSCYK+QZWvJpsTsR8mfeNXRxMDWz/tDp
kGOmdNdLWcZzDXi3XvPUmRf/ibtydNajzahX7jcRtM+lPWKJR0BcFSxRzbJ7LGot4+GDbos7+l+b
CU/k4KvlsDSOh/7gliyY0Q05c1H69a3PfiY+NT0Zx9SigNXF43k6zpcojWzCipDBiCihJLjcruMM
R3a4lxd3kU1RqZyJ6BDI2ZYCV7IIaROjdoHpu09aMhI2uQ3raf1zWo1fk4knjVcE29knH5R3F1CJ
940BYdRP8EK1kkdUkJBhMrmlZDrRMtaF5SqKUbzKTRTrZ6NDr6+GjVPEzn4QPADc8KGfrGjrwnkk
Lk26AQdLTb+FpL9pWx/mTfwQRMmLbeEhDasNPc2uAzoNps1sK56LBvpo5kDeQgvN4qKtyejFVBC5
Ra7NuQaEhfiiblJvC/vq2vOL23hsHkU9yzTZjHh+K84i0d35Y9vyfxsfcwtwUmw4RDLuDIqspWwh
6ZZjSTlZd1F6nUnBopZUifLW5Kvl32lgLGexpLUb0PxD2j8nAPvOQa+TQM+K/NKvn0yPEE0gNu92
KBVaSTBfWQWSyKH3MIwJ6hbIjBlWilK0voU6itAxvCcEJrR5laSzcV1RB9T0EoFUH7X+zMVS0ccS
1Uqn+8SrSSlk/kstfeDLCDnfnifSwG9l+ib8qqlDSC6tryrSDF0XvILoQmq1h0ECgL6dLdB7WZKs
q5nCmm5N+3bYe63xJZpYyFbdZ905hKK6oq6xq1zkcryuffUnCvd5iylAzQK/OJazSW4mD4/nd6Vn
X+R1fQ+s5GpCg3YYHSptHd4medN8r7K9P+svqFTwOC16DconlrVAnUk2udlnpCDalOpvY0fHrETJ
g1oCCx5CnPnzizNDy7ZrFvbAos+LgTypqRmXXU9WpNFkrOohS+gVLDyS+FaH6Wxndr4za8q+YDTP
l9K/RyIhx10RHfY+rXZtu1x0zrAPUBE5lI2GdYqe3U2oVw5VgglEvrA8QXsDurJ1lhfDbalpLxNe
K3NkXodDcQA6cT1itcyv0aNHkxBKgiv1NHfaZG3knFs2Qyc3ml2Q6tvIJSYuQljPfpq5q9LPH8tp
ZFNFWg185CGLwkfdnVbgxDAYtzFSGrOM0upI9hdKcMvdDOw7PjndYF6JxXjKhtnZwmJDQTvb23ax
vCx2fID+pl0kurjNPdagWYfg0oR6Tu909xPerMiXurc9/1NEWbjBG/7WtDDhwWCVuIlaa2gRVg3I
ObcByOYa9fQYOxVTQzieRJ+Z+ViVieLCzCqwbPG9xud/iiXdpEw/pYDpeRLjttPwIBOFCeXaH/UL
a9APug9g1TBzUsiJyX2qseJNVBHYuy1oyS4AsRtrPXT9hLgDN/NzPUwgvBcoW6RTuR8Sz0XiPETh
3fBX0YInmkldB7UlAuDYIDR05hcL39zzEbTkeVlheaeLXV7Co0mw0fY0AY+gT1EhLFH9XyZY+Ziu
oJoGocfAflPn93eCBZ0m4jJwWRBgE+1mtrr8wq4gQzYetM4+Lzd16RZbEL0/xhpq6ZjhF/MwaDrS
Eqjl1XNC6ND2x9ZAMq8HPLtYxW72uvs2l1j0rrkIem+XuTE5iMa+HXMeudWCoefkX6V8RedxgEW0
EyAEgQBiQtEqy+L7em65Ylr72ZgwntHT/HMa6IjTRPPWBkPaxf6zq4ck+oZpY5sjput+m18MofPJ
gjx53iILawtTyvaA2ReWu+HnHjelMD51AwxWxyEn4MmctW1kd4um4e+y3DcpFQhu7La1FhWXcW6N
D9DIbRwYxPc+75ujlbRb8vjVGWTiejMEHZZwF2XmfsXTXMc/x8GEcP6RYKeB+uuA+xvfUGlZ634i
v4aiR0jKGY8yp53hmXNVu/U3t655sjn8JaI2wPR0ap1VuhE5NgAG2gOoQ4jHQO/Dy6EnULBAR5RB
j9JkEt+neYLXqUfpC0zbzq8pZacDEIgFaYPAX01UNADsamdh5x4Nk5UBN7ajq8MU7v1baF+ogs7L
so2L4XowN5pnUJePenO7NIW1b/PR2qveh+GUlfNFVBK41ulXJE68tTBrG2pR9L5R27xm9texjtp1
EmD/J5t64ArghoWnTcWqLRDGZ11q/rVO8c0u9RZRc/zdBx2/Bl1ife1oIMMXhQSlgkAWe2zcjQaI
yrFDTjMjcgurbo+CUolwA/JBEseb1tnPpp+rWy033c3iY+3TJuCxzwy7dPeGBP2qpijAn3SffTG5
e+1XEwMvsBa7vkgkvjmTTQ7Ae2/XfbeB7XiXjx5ZMdMubvRgNLZDj/d6VqfWGzTx/xNk/xVIUFiS
z/oLGPB3IMFjDEO2LbuX9/xY4+2onwBBz//L8sDz2bblmwom+Isg67t/GaB+AeY5ummDj+C1/gYS
9P8yPcu0Xcs2TKq/LqCHv4EEzb8Q/zBtH+anZ/uc+T8CCYoPKA3dFy5wVxf5Dd6fbiiE3beXu7gI
2//538X/MKPUJ4wp9EPBvTiq+/PKHRrzUFoDQPS59brg4EC5eg2mCPhZ5bkZFzcrvMh9qBMjD3+4
whwR8YqcUnu0Aqf2nkYkG9of4Wxl5cvimoP2necIgOFkQV9xMReUPycY+CSLPM8hgi4nlyiprByM
DBrbnY2VbgNYiI1iIJXfVlG/m+quTndRKMUWfA9W6Dc76gG2ZA7w+kMVDdl1qnkmxhejFiFhVmpg
vSy9n9C68f0afQ1W+OKMOviMqxnobHPrgJg3tkY/kLblk4TxSu+z4gtQSo16jRumzqrJbCzxYCv7
UtQitGJ9m2mdeDXmiWw2fBFE4qcozLkV1xNZ+SGwevQa4r51LuesTwfq6oVlTJSnugysCK+WzHp7
EYFbB4OXZIASX9yowRaCVTxuVTqCjHi5jJigX4wR3LdtEFl31ujgX2Eu+A+yThXduTkblbZpyiD9
arRjD3SBSnp07MIhjwHKuQGLH92yMtI6S0SwZdqOH3yGgNHGGz1oSQm3tkmSZI6RL0JIAaGEwc+p
rFmOO/s3/RK546M5erV5z47Q/51oih5Df8QrcZmWFt+UmtVL0jQVFgE2IFckwE1U76K0D9YmYhZX
uQ9VwzAC8wFpl4jFi10g05S4iBn0hV5657wsQqqWYd0WTmbOZ0KvZf1clFivtHXgPvZuFYD/Gqpu
uvV7g5xepCUJ+gjGrAuIKnxUYI1mCmRStIYFmHLpnOpmmVqbUhtF6AJJxLZyVqyTybUFLQVxqXa4
tDNrnqG48TOC2B826HiqTP4yUgKZuhSids4qkQAwblwSjEMcxtohDx2TRBnoo/AcCQ9i8xVKZC4F
CL8dSaYbBMbbxBtrG0ZvpqGhpbd5eBVW/QwYLm5zY+MYTqtfVdUg7qEuGMl2TOHzHrOuDcOjNoWT
+1TYmm/sCKE8bx9wR0Gcu4f0t+D9qlf8KgAkU1i/zthPa2OGeuhQ3t6nS6h9qqx8vh8gw9+Jpg1J
GcT2eZtaIxiIOSQaKhMo3bZ9LSqdVM/UZfH3zDLSB61px+1YGNHWhkPxtR5gD0yaYUOD8Kpd2Vro
fHo5WPxq6tauxte8eE5ZnSF/1KwjfOYPsErrYwwHE5ZaAZMwXbSVH2vTQ9Y4xhakSAlyoQZeSLl/
6wdIOYXCdfZBjaxuY4fjvVOHlAA7e4bsLJJd2CMErAeh/aTPdUAOEZG7K8gvr1Y+zi899PMrSxus
27Ifg9txWFCcFqK4hdIb8n200fkYDe2tV4b91yET1UWvx+Z9BJyERHvvAp3MJnbMamfbTqP4lBc4
LcIqTy+cmUsl66MUqaoYSz6PPBxebEWwa+Mw3WkI6q0bzQkvwzKIvbO6FMldxh3yulmQXi8mC3vV
3gfi6TTutm+SYO3aJODiQoJl5qnZoYjY7qy+Km59k7tL7HbN0eSvuB20Fkb1kto3gxVoL0Y8T5yq
rJ6GuOpuvJ4VVlOgPJ1Bkr5ekjC7cAiauDc4KHzbsXWj2x1pOxtq41XqwTCOkkT/ketJcd/0eYvs
F3ApKhOA2M96PUdeql0Qg6+W9tgNrlxLz7ODN1aUVjcR2n23/kAOb57x6iR2cFeh6ZM3Hyp/nZTk
wbDWM5GE0ik6GwmXeS86ElRO3W8cNAjOHQBJ5MnnCjxkaHjnRjb6W7ha2GK0NstMqKaE+z2gh9Fe
im+9QGEnhw+yavQ+uh9KpAkQOmqvyjoqEQtC3d+IK/siyFMI3FWn4TCDvV4Vmea+jsW0SzOqQx4r
o6OWGBlPK3wOvA7ea5D7GDkGtvutGS1Wa0sdX+ompb+8qTSysGa1HT3iEjNGad+DdnnlNR3CYXMV
gS7O5mPUe/PaMPRkUy8TFOBEo4RT5ube9oAVJjnXmGM5Btg9y9j2keUes3z2nry2R/ndS2w8yab6
2KUUOeD/TbdBjrwC3wH8cbMg84f/Rrn1dZ38XyWc3Thjw+AHngF0kzRKaSz4heSYQhSNFW20kACw
NjBaE07QXbkzNTA7m/t9lBLYR5k94mOD2s0UuuaKtIXYAXwLjtTFsI0xXbLhEHO30OAC7G2WYFtX
Fe6NFtxkFIqM71k4Nld20iL4gIgpwheIcnp6hBxFmoDFztHt9rxxutBSYIjwZ5PzPsGNw4RpBCVv
Hi4i9GV3aHpSTjFNcamBmL/I+4QYyc2dx7TxjGsNTQLYkKg2jX6Cm3PXWftAw3CUy5ubaDcH66zj
aVHZ0QzrzvQg6+rhAa2kFGcRrbnzEIs+0+1eIBZBNl0MAn3NHLBTuiDIlc8O/ruo5e3RPMNDdOjH
a0/LqrXW58OVkMIVS5DAZ3cpxC+T1PG3zGxdxG6xzvWl39hahKhtSfIa+DbUYRZJyX5oK1yy/Cxe
5cLsSa3FGHT4AZn9ErlWGFoNVZhsxOKhdCBALJG+rlFCWuXOUK5t1CEu+mQM1s4ioG91WQKiMWnW
k+DKyK1i3iQ50g1T4fMfjptm0yUYQjgF+PQq0fttNObyATKWB9LOIfYgyClPFfLyVBmksUBAVipB
mPBstIGLJ4POM5RE/2U89/2dpiFdYedIjC2idC66Oe42mj3xs9fEp2HDbaY1fQ0dN2j08EonoONO
T17WGXwwWmn7UjZVvUr0AdGScjJxR5r6EcHYuopuByerLjLPg+cQeG3zXPUAWFFsq66sLBmxs7cs
w10l4Yi7LSZ3bXCcYqsTKz0OMzLlwvFQGRbTuFxCr6Gqg+q5AxrFWqpow/qy6dBJqMYjD3WYaqaI
WMQ51gyQK6+NPt4kli8ANRTNMNtBddaEvTbrlz1Y3a/hMlgGgEy1tP8/HQVtX0vJIGr/S574W1nN
TRxG3f/6fdi+jSG5yJjit8Fa0Zdu+9dmvntt+4xD3+gwcs9/d/LfJUHB7v9n8Y0kQR1fp/hb+VuA
Y6rDfgY4Qjf/0nXLYR0Ir0nyoH4FOEL30fkxXTCCqKu4MJB/BTimKw/SLZejkCHyjFOAY4q/TMPn
5zeF7xKQWN5/EuB4PjJD70k61Kp0ydFhFcrF5sPU+R2oXSdWBrmuwGkRX5CwdgJEzlhMbdNsukQh
fcjOfKkIj7QqSxjHh3+O2CXqU/KmGrd4Mkf2NyuPAEvbl+UIIZYk4/jWmFY8wZ/y4Cvk85dcGPXe
rLR67xd1S61cdgvPH9Bxk90+oPaieqpJ3aBGepn0ItrL5b40yLdVZn1T52h0yBTDXjWCMAMGiBxX
PoY/cf7dK4di76OH/9a4v3pqW5+b4XoWJGiDmFzHYtv5vhhFvi8FQNEz1e0W0J9FDkSw06gn9/NC
08bF/jRUPR94UBTMyy620xK2LQ1E4+JdY/dUEnrLPqRSCn9qkedXTSyHo2ZrmyUGLS63Vwig4LaK
jkutNP4p9aD07yAkC3ahLO8ykKGbYDAL0s8D5N63rtsbI+6Qd3bVwNA127ne1+S93ho1TOKkWItY
+9FoXj8ewhgY2tK6QPJsLZkOrge4PoJTaQfSY2v43uWo1vRoDDosWGFU58cu6q+bRA+RKRu2HtYD
Z66GsELTx902mwZZDdmKoNF3wssf+gjoWBU1V/DS7e3s1mu9SsIbxJ7rrjksRdpISVDQYHlY4k4p
XgKSx66pSaiIhQxqmmroqi3Ido9LFpPDT7IW9LzMS6nfJnHqx2zhUb4ANrSe1O8XouwMyx0ziO7G
KkeHJUAHOnFE0Q6NGUxcS9157ZB5XDtB3O/5P8Oclz3/V++0zaxG0CKnsdrnNDwdp7bpPOoo12bD
upn7anfa71+c5uO0Om1oRABgVfdtHnzHkjTv3qut3tyH96CG//m2pgJrhkQgCXz5XagmZ5H51vuw
bQC+sdVs3IpdlrF/++refQUfvqYPQ7gfCH/1LY6g8uBoFNW2aQOERrlcYnl9qab4NUzbCOXR01hN
N0WSLufqGDXzttPpSBjC27mj2BwZwN/+dNoP204vjzAwr/dhWg1P+5zeTdGB6tBINq7ULmriT/ud
zqeFvb9pUp+Vx98+7OnQ07bTZzttS1vjupHWJG8f13Dcx7IpQgoVyCZpJU3Vlo2+RlOxpPapgcn8
2DU8aQAzh+gyC4CKTt3iZS5Ijjoa4pPqHKezfRiqc1FESaSRCC8mZdRBk8sXnxHA3XVB9vZ6fzpO
bXs7WJ1HvZG3M5zGqqf2/LANbV1MjBq9vBiJWrlDfqEon+OCQoWs2sd+Nulv4zhz4OKqqXdde8bZ
JcvkbfTjFBz23IwxLeGmTqDJzWIu8H+KYwCorbznD3KmUY+EdzuFalc1h4Jfvj/tqoY9srZIttpX
SZ/V+0w2nu1Vb00rkJCQBYZ+s8xE4HJC7ad6djvJOvWvQ9TBp+HpNCOK0G8njHQAbn6Blz3iKcM+
L+phr3qqsUtfCmAvSPieJjocAdELkCItiIYo5ZBT86dtXcp9tyGRJL+TST0HZc+Q16nali7yulEz
IcFmZQ0Cl4HUz85ix+r3s+d5G6Q5rz7u/Hac2qqpS71bYMEaGZ4BUlBDNeQeefdVOJwrCx0qMvVe
NcB3uCnKoZoQqQbwsiqf9WbCsUSL2r1qDChHKJYkBqqbfvhpkl+V2S4EUK2p4WQjvVc98h6WIMHm
jtyclNyKElk5NWpbVNpf9WKSJEdj2U9usOwH2RQ2n7cY2otWljiU0IrqJV2AKlVZXWD2QslFNmLq
oD1R+ohQnqIWPxjNJrSWuyYAsD+DcDlXv7n6fWf5I2fBwh9GbcQcg64tH4LAPNEd4njTwCQQadPz
oBsb0LnSZUh9MQEgFLAJ7hZdJWvv9z5RpOxFgAHeelgKIZjTl+jb5wW4ahI61d5YLIldJNO616eG
cVSCBrL0ZOXNNUmGqV3ZhB/jPV9UubdNlJ+aiiyFbTfmgp1CEq7jHHxBGsFIm6iagheK/X2WIwsb
expAag/stFEgxDtp2IjKVZ2lVm+pXL2pMYW/v21UYzWjGpRsWedViAADREE36W18mn+3kzqJGpNq
xOvG6I5vr7OwMsQ+L6Esrpn3nhiht2ndgsODy+3k5KkE5+08qEZzJ/KdI0L7wpDzqjHlykv1WhMN
9zM1Vkee9uk0nZkPu5/2aRxqucaiB2TCq3KvmqUnbD5TXf5lEFcqudz94zwSylA8So9iw+/7qL3/
jW1ql7dXUYcE8fg99EMUkH69HdU7fdRhQinNmtGUUx9KfVunj/thqD5oqm3t5baTD6RTI+RD6DQM
5RMkkE8U0QUbs5nQMlePllI9zU47qt7kZjzXTsecpt9OG2dmsfuw0W3lt/rhZdU+/3Cbwxr+3MzM
DZlskAEN/3TVdGHDqT521bjQxM+dPk63tjTi+sfz7076cdd347fuu3NPxsRVp/XO26n/bl7tusRl
edGK7+9e48/dP7/S6U2ns3iY/SrZvHsHqnva5d0p1MzHsdr47vC3+Xdvx8y2VksIhoC88a7Jfg3z
EqZHrUHOk5tO208HuJYOYWTJvpw2BVZn7A07o5Kjumqmzzzx9hLlTISYw9JlqbpXDVYsFOBkQ04P
loTqqo1qGtQK0fBpT9WLskisZuR/zpLTtNPLYFnNvzudISW+EFKqoAfIrpp/eyU1TprlYSGTtmn7
Hpmx0+Gq9+6cp7ekzq6m+bnvNFF0oBKopw2N8aSuldMVoYZW6AiQ6+q6cIak0nHj4gJUe+l55YKr
YRXC47TYj0NDOBypFdAo1zqnBofACCvyXj93pxruPaDNbp+U3c9Go+jAUkaOc5L2mCHJrv/a9Ha8
n3wZz6Kiyn1eLs8muZw7DfNpkyTkj71iO2too7Ve9IW1DxmE2QSL3vavCAZ/D3iQZ2W9ndIyBENy
H+YgUst++ASmGiHaFhx2J6wv0Wz5CJtxDaecpvQPfmfm1Cj4dCp8PzUqwl/iBomIkMeM1hfJQe8N
EO0hC1wl12XyMHckOQGJcaJDfCYt6D58FtueDmijbXSEWff8dwAyYskJuHLRbGqA6fUpdlWpCBXF
5sqNwwEX6Y9gG/6vpOKO8beGe+mP7vfkm0qonTJz/+8l7L7hmtbJ9F8Yl8VvmTfL+mfpusci7l6/
/7f77qV7bf/uuJ/5Osf5i7Sa6aNc4xv8ucEDvIkWCdcAWWAh1O3ahm+81+t2ScnZ5OreFL454icW
QXh/+UifCd8Xhku2znD/k1Qd8ke/peosx0PKAVM60ouu45sqKfheUyETSYNRQ2q/1mZ5tAvdfJxq
sOVVhMq/GBzjcbRqY5Uvjb9Vszr4srdZoynMt9ksS3/O/ulYdSq185+OFf5LHJbRKhyq+qAaL8vq
6uw0xuGgPriy+bAtCRegsW8btfYS57Rpx+K3uTw1WeW/H8ZWrh3ws/Zr33wOqwwKsQOqUZPDei4I
/MbI3RLKWs+G231Pi268hmp/hgMEjm9NskmXcf6CIxs+9cJ/HkJAaH4C2BQZO6DqLK6Dw0wFFfc2
ek7lB4ciCB2URn6NcWwx9wMoo3TWATLhc4Zcq0ldwRsX+BGZcOsN+VlxUOPI6a+1MtDRfI2T3ZxY
BZJ0UXmZySYKeGZneoWS3+8TaqgaJ27KS6gKGvBM2a0QphrTSzWXTdzUIT+ggINzyGYyF+8qaZsB
IHXgXUWyRwVuOmt8vP0qsUUmtH3y9Vq76bIy3aKNiSVYNZRXg2yoKdG4aPiijDlCvh1BIp9ZORSe
qg7BXnbdlQi7hfq8Zt2LMm7XxhCEm2Zq7PsI/8ZjWLWPNcIYK6x27OEOPEa7h++NOVR71+tZd8fn
GHZgSuDpy22qkdcKur4JAjlym7MYIXIK//ggdaIMr0mzYS0DDEPSgeN+Poxe+r5R2ypUp99NqG2s
1R9//uaeCUt4ICwas+sGi6f7INBAk1qOOG8sJ7qfeGacIawwrRJj7LZ1SuVeCAPtTSxEdp6o4yt7
Spx14S3lnYFvLAuwNHoGM4vwK8+0Q1XUmKOhkgwuu02eVC/71WtHDctKOXvquaZB6QqFyjWeS/G5
cAvIcBHIoXM1HovB3oa5j96SmPvVsEQ1oOQxunfx4totzYAzx6R7d1WLvfCg5cl30NHrro5yRG5n
gWyNFqP0agSXoQnXPKB6uEEV1j7LqyAUZ4j7gcXwg3JTZUZ5Fc1ReaW7TYlZDw12ejZSAej4qonG
myPQQXJGizob5avqm9tPxzrIvhhJjv5w5dfaXg6B6qF3Cd9H25t9+YXLkw/0awhosbkF4SzMJUek
oDNr8OKWOCRFlqKymJaIYY9Ic6mNb/NJK746VR7t3BzgShlpWF5D8PG2tvYNFNN0pFBgXuU4EngJ
evJPQ0bMr9exVEr2QrxqhV3NEPjS+cZf7OmtAVLMEfH7LeGEh2jdLFtEyeebCUn3CbXDbeaG8NID
aPvG3OTf4jHcTUk/Pdttc+UW9RZR0+CgGu56wcGW9xE1zNXN5DTmB7zGzQhCbiOSy24QOQYxFvBh
18ZqKNAvndZwIP4u92Aa4+ccz5u1bmPjVS5NfozRy3vbdcAaC6+g8vndo/APkj1C/K7YYzmoKhoW
9jOW7zg8sHT59HmHdGNtEveRE3mvKR5GF7EvE36GTAxoaomI5S8JQNn9OP6467vx33U/HtvOC7Li
HWQby1z0x74O7/D9m67zOE4ey/E8yNv8PChl5Vv+zKqhHGpxD8vTy0Lae6mfH9dGCB6y68kjJq0J
1mq/02G/jjhtt40llGzvf+s16qI51sVY3M8eJe12KMfb2GiaS0Diycp2uuolTHG2nszwKUen58Ly
AImEjVe9DIcOhMxLm8OM7OLS2zlZ2j5RQrvIpWnbAgY+XIobzensuzzqj+Hs9p9mgkcgCliRCbfr
PxVDDSSuaaPr3G6hA4cU4UQDCwHYTfRlCEAr5zoE5qHw5nuAyTeu3N56U7TW8yW4qGO7eF7kkl1u
7338b+YuwVkiT6MvopOehe6nYC603dA3FtgQNofIfHdJFQNt8xCqAIEDfjCMv5hwh//Fv8+jsPqu
DMm/z3VN7ngW6qascPgr/v7vWxJEVBzdib8nIjWhlPPoQix8+WLp0ITH2WDNUAXmXb94PMrL+Yue
4c6jhUgtAVgz7/B8fp65YDdihFgzZ0F62eBBeZlXzc+e2qZ5+Q0VD7j1v29X+069M8H5kMeepik3
3TRmwzf+h9OpbXqLT1nU36KCWK6nvh8vdcRnL0F0JOu8XMJPnZNcu/LitgP7pqZE/Kx2NSLr567E
S+92Ld3M/V5qaDRWuXh20H0B6Q63vIm60JLGqFg4FaCeKPsZyWZMLDAZsqdnVhpiLRH97P0++3E/
bYo3hE8c8ft+pdcKUh5oOXuFr2M6ubxv/EpcJKbTXHzYftoXr1/9Ug0du7zEozHYkXBGCvC0y+lY
tc0ui2tjzAAqyUPVpNr+8bDc1++I/sfVVKabYMnmBx6eEPw80XxyZiwD4s4bv5KGPS5pGKGbiO5m
DHuDJCciEJ3tN3cizhs0z4tHkUwYuEW68fhrtPihCVGrfjSGPLkWciTn1MjgSXXa8986bpGv8Oss
p9cLeQU1+jV3ej05dxr9emd2kbkX2Pn26GjHAPTwT0OUAk203LXCo9qmeqcGlS0mQhQRHFJwb/v9
aedoCoLdP7+SlWzdSajXInYyZZhkGLZu+B7Aqd8vZBCdJTxA0/uuQfwFz2YDQ1mrkKIUaIcYGl4Y
BCNpuhvtSnuoYqe8j+eXIUeBpE1CxCYb1hO/hlWgs54AIfQ268duc+uHM0RNbYcCsXFpIua/ayvd
uLRlDxjwz57adpotq0DbnvZTvTEe77CajC9HF2lDFygyGLGmvQYy+rNRE2XvT4QTf9umdqHuzLpG
TlR2hu9gI48TcqM6jdpb7einEPv++XfsIsX7/mYpv2MTpqtvgkn0ZWD5+3c8RbFmRI2pfY8T/b5b
Gu/Wc5PkiGoVfg7yrsmy69v/puy8ltxGtm37RYiAN6/0LNryJb0gJLUE7z2+/oxMVje1dTr2ufcF
gVxpwGKRRGKZMbvccAUAPTpV/9hd7M0/9n6mJLOo9EmOH53I+228tBuB8yP1v0W19+S1KdwFfkA1
aC1//zLczoRNnckFiYn5LNC9VxkofjhktzzIb7Q8kwPZgUANNUxBchCL3RZ3NeI9FRliyNry4FGl
grrSewD2xIMHap3Uq6lGtJJNFe0pPMzxrVWIEYYPFSUas+IQWV/nNkXxYbIOadU2lwG/G3T6JPtR
8S+K0an5mvEosr6PsK2/fItCQ9cGxQExvtVsPnj3dmn8Hzsu+3//F8l65vlQ90xoxjzT/+d/MbD6
SFHH0PjLylsYlCTgIyX998FukHBayDZpgOwOYUYYbQTRUgyRpop86EUaCZHEyDLPSpSY54TEmtgI
m5OJn+ysi4O0R6T5rL0J1aA/OmQvUDCebHUkyjtPaffFHDnpmRzJeBXp2UdFHf/eKqzm0oxdczHE
mbAXiAvsbmPxYiYXIHiH3uzBhCEYc0XNCIGF0ng14JNfRV+lur/1NaJlUr1VFKiKFrpS7ZuhjA/y
LB6mz7P0n7N77/0sGJz4kOhNvf3v3zDNoJrkP75kFj9fouiDh1KVFC0qLQRY87f9sKpWOfpcIRjd
LjEfujHTBadOAS5mBR8RwRCtVvNX18HDZ5qQiaQdvUJno/YR5IwoDz88FXfqHFv2WYNA+JrVyICK
6RSs5QcUzMHFi2ZhAdRrYooSbTeKl+3Ylg+zOnwvSBD9lZVn0raIweaBcXU63/2SZQ2qPVnVPUGv
g6WsVtWxpdL2QWuqYdtCOLwWlUZy8qTp72KdvvWjX/P8uY6umFcqdpWgLHnMD5FP6ou4P/vGfHID
Uph0U8OGdnJ3dvSgO83Kaz103VmOkmbZnLpq3pm9+k3apUl2ysPUV+gVtBaEG3kFaWzEko029osO
vAEcapq/Xcx12m03xc3hN1vWU6zcqtWKWgDn80XJS1m4n7d6KihdYpmbTY5RrLpY9VbaI9Lyv191
PfQR6WKqt80REdsHanM1UmidJExqYFjcNF8Viapbx7jUUWhJNJInq07pD7JdkDePTLoWrV2qx1O/
of6lmpNpCYEhghneQtql9Oc0m/7FNkNawtSlvkb9u4p4sWdlz+oYmAdAFb/uIwZLBUQQA+ZBjApx
XGbqdubsWx4WF3INTyyUjtm1szvrJEeY1LLtKjbuuFDolDYe9ddNjhTK7UoZAqHZNM1ImDPCi6q9
H8/sRutt1JA0Jq16g0qxRh3U+rZC4VePBszj+6KOhkp4EZnlVq5KCqp/jtKALATVoj7RaeOlV/rT
DukYOakNfBO5vOxdDpemETTmAoqCAcyQV+KHrikq+cgkE015qAL8fBQsHeWswA3AXQL5IIWcd0Pa
DD1/yB3VPcvxkRnVW8tnZyzfm2n0vxpFEx1d9uCXuuo3bLApDhIHYx6V1awZ3rq1rRDOHT5+J3Ky
RzmkoQgLrJc5LyNdL9Z6bLZbuEaT1aTfcCakYN5NHucUvXxLZ3+nsUH/ZtZ+s7LbQj8YQz8+KX3/
Xav8BDzpQNUVHsezG3jJRfehlcoOZKRRZ3WUx8gvEp5Z2pT8Oy7QW9nB7b2Pqeins5Mq3d4Z+VfI
i6T+S1F6xpexHdNtWlIm0ADe+ShrUF9qLRRxm3hTep75pLSHIa6ADHRjDKChsOK9ljjqs0KZz0M5
5EAqx0glqs2PmK8F+aPs1ewInbdICbayGSqeeWyK9OttqZrPcJU62dn1OvVZVycKn1EeBWBFk4dh
9RJH1u42thUxa1TBi43fGIjdcWmnBLPlmQOVwXitn3VlNJ8ynGqi72bJnQQ8ZZjcXqqroK9oGZ26
MMQQI4Vd0nn1/IAu0XKMmr9fcwkGKfbncCtfR1eoJlvA/PM1D7Z7aSlTu71m8XHAgWXxACWWTC2U
7WfH2cmWvIp83aY+DLfX9d9es5w0kmz652sOSFDi8aIIL20+bgaFrMeu9vZlwn6K1PrSflCUnlJc
eUrZW03VEmUUZeRYO0/2uAp8vjSnhOvWVlpEBmLLRUp2RqpGThxU5Keoq3lPjBCoqrSpedOGR3l6
s5Y9HBDQY4hOQ7CKuAEYyXPcVNqmqxFsqVF0fC7FocreXT5Pj3JAR6kHDHrQsrJZqon+xGQ5UE7J
UkDDQzjkG2lrXMriu2jJQ9G0L/p0+TmNdZuwRQK8q7JtpPfpsxpY7WXS7O19RFZNHX9mV0AzZEI3
t96JdyQnV6ksD3KcnFpT8EWYbWz20pYjrH6EC/FlrqhLd40qXWmqG2/NdrQe1CTPTsEIsSBAmi4v
925S1K+UYAmJnHL6Gc6bNHeaX1M6/xio73lzi4HUe8RkznhE3P3cmA4kqjZ4HH1K73NguF+JDR3Q
kmt+xV1EHUSrf4stI0Zib86e5JXHqbAe4ni090QkAHja9TbRZ+fQxuFPY9CrdWgp6q4njf9EjVew
MctAWyuU26ympPJQA3fdV6VZAwCCgx0N2jc3UM8F8n2ANtRr6Aq1MISeN2GkF38pXfCjUnv7wx7V
ZGkOE3pHQaCs2jlRL64xf147yPWSNJ//uG7UBe6jb80eEpXhABYZ0ISu+X9cbwDDEoLuLDfeVGob
G8WxDTVnw8pPfVIYes1ZWVOvfVM6DbUyvfniNbmzCSmR2KlJUbx5pv1QZWJVFLLQ6yu6E9Be7YJy
tbW4zSynD2hD0zPR4vLBMZHakxMonsP94X419TDdaO3Q7Clcc19mzybVmwVnm4IPaugG2MjqeHaU
KVveJnrB4ww24IWvXbsfqc6CzlT7XwVCSU40oJnp3Ux+idoBXgzrj9sLyWZroeS8cck09CfdqbQl
UhXat2gAnh11+dtMGexOp5aGEpyugzOD2KEYoBg1LNlCy4SHt3ryXDwv8lKN1bSIf+rWNQiG7mj3
AJFkB0Tfjcev5nvnGmAcy3rahsmovBcm/3mxZElV52oO3fQYBHP8SLY3MQ7xRhcGtKGJbd+TTdr2
wddq47YktBC+cE34pZ1FLeJc1jt7cBEwL/S9nJlkBozcIctO9qx4lzyJdQpw8vbVyvLXahpQxnOr
bFcESXvb0MtdPUK/kNVCO9vdd/pa4IDScPW9uJvWSmw9leLgpuztKFJTUJvg5hp5PR3ujxDv2e2G
Wmbk4RalQFqL8XJUj6zhxHbyJFv22HkPowugzSkKfcs2V3tw0h5pWmrLAF0rj0lQHjS/D95Hp+DN
STIbBE4UvNe1Nm4p0hvXstfOYDApJvVVsrcfzF9p6apn2RIr6oMbvOZixX4mKimWsCggXsxZbaFn
HqUhAAq3d4+earnHzurZnfbVqO8Gp7vooqP2XaVa/datjOWOH317P5fx1C80aveOvqX/fTqFkA/b
efwr0L4OZhBDh4LVRjqmAV3NQfTC5R65rQzVxPMdoGsADoKqtyJ7mms1RIVGvXwOzhVilmOXrW5t
PYe7pFdVu3fkYk3+HNhqDK3LS5/IzggOgKB/dpQLJzCc3Wyttw0fM3mhxix+dKUQ8qKaA325CARc
YcfvaYBsX6Z4pOKLZjXAtvKpczzK5og2b8Qj7JNZ+NZzDjSxmPLkPaAk+2SUai820sk7+Rnutlb9
z944RddUzf1pL3t71flmFmF9kVOVYD0b6vhWEze+WjqSK+KyWW6SuyheVCbW52n231+U7M1q7fai
FCWhUDBJKqR4hLNBuCE84U2QzXwQ4pM8yazvNle6JlzpyZDWAHbYbRDKW8IZ8c9Ct0FyzUgMsrJs
XlUtpSPIjHUU0YH/z+ZXFAvWSVt2T7KlDgVbtMh6lC1XM/YENcB1ipFpOR2NoBiusuW33iWdCvci
W3rAjmqqi1vLN4z3bnS0s+zLg+y7FlrR2Znn+ZXCX1BaqUkIVizqqmR+8t3wj7JXy4S6gje1cH7p
9bsCkpiWugfZm3OfX2iZWR9uvbbl851KnQe3C9RX2/FSQgin1q6TPW6R4mVGbpbQMaQ+2QyQojy5
tf9BLWrEp7iCijz56pPsVFsuVRiNh6ybUrwgpFps8nhshIOleBl8Izvipif4Jee2Kydx0xc5FGwb
dD4vYOMuhobd0FNKBGpP9npNVTwAjUzroTmnhhmu0gT+N9705mxVBUHbTpzGoYswQxz5EPWEsQrx
dcCm0a5xRhBDD/KJkL9YA2DJIjOyD5yM+3F25m2e+Pmz5g3ZuYrCswqRp0CBECBhg0D7XvZaEUKP
PqrkCz+rimdp09knW5neHaUpoqYfSSAehCa5wKQ1u0YvGn59WX2EVLPxQ8QAZVPO0AmtUvj6JC1a
yF5vsmDryb5wSoZr10+34XLEMDp87Eor2cmmG7b9KS76p9kZv+Z+3x6luVW6FpTb2D/IZtBUJPxy
hwHKyMuQh6HWX4w2TU/ySt6cNhQvNS1k879HqNZqpAqdD0p6HUwy7A21AyFvq9UmRwt7JSf2haY8
DT9vf21TefNqUox5I1chlqNfkjTeAnhDn1G8ZWCg8qWuzvrny3cDk2cg691LuqBczrO9IVCyNPFS
XUfHMK4JshZHT3Ef7iZ5loyErXSCvrJ1Mw3AZzyYeVvoHJ/TmyQyNogD9MsxSPZhOTrr1Ay6xZTk
+bWPCQLJg9+4T2qU++RIF467QFEZ+agRopIcZyCXuqEMu0P2poxWQxJoJ81K25OFTvoqGdPwh79v
hyr7ce9Xzf6/9sv53JozHv7SYpP1EwzJCGGSjugaYB8CEvemjEjcmzJgUIjBrQ1mW8Yk7r1ybtNR
zFV76rh3x9K7NIb2qwqN6cNGx3qj1LW9tUq2YezaTlOdek8tu1A5yo+d12lAKjnIBm8zuCNzdO21
p8LrkUSp6jE10rcwTaYParncjVOW3qbj1vkR8mZR0E5NoFpsYz3Jr5XR59dUqbMjJSIgsyMUFu9D
AF0QgQOrRJ1zP66noUhIvffyq6/o8R7sB69M2qrcHU722DagM+uw25cjFS46KpDb3lZd3rTYeA1R
/aMeDRGslmK4V9mbOGQClC6YtmQINiMJFMtSgWm50PRCPUFzWWt1O10NcZiyaLqCJ/k+6XXyIFvS
7nb651RpkwfVVsbVxEPbxTKSHi8zbunJafoXK+kakXbRbAbRNBXNAT8AplP2FmbsXSry7mWnNJU9
SeiGqj3Klg+cBVomPuu4CX5fTRVM0Np+xNndEvc6dXo+PGqG0jwNZHjtPR+cvuyTNjsQclXRgENI
jJc2Lzm1dacf+zg73yeCcQBzJdb5Y6KRW8gSM2kQV4r8+fNKckKcwXkodNdNzzk3bHIYNVxYgbNT
lFwncWqw/9cZO/yN5vhvs9riPcKThpfCVJ9sHPVAyqyjbHWjYh1CzfgmW/LgmEAyYzU3tkY2aE89
qNqnHn+qmCyX8SMgB3y7o1XfUCi4FCu2oWUdB+A2T3ZInXqaH6NsftPlnxRPur0yQ9tdq+LPloe4
rg+pYSgn2ZoGNztCu3iTrZqUn2NdoKaaEuA9Ur+s3Q6EFT/PrMjrtm1SfZEjUq36tMvmlKZLyyzj
E47/diHT0GZFBEZSxTkPVepdVNGRifw0RGzMBQKFzjksBu/SjzC25Yw49n7Npb7rfSvd90g6Phna
bD6aCUnyevOU5V375PDTTugLN4ocIG3DWAneTfk5qSGQ8uh4mxwVN8pL7USPjlabm5DQOUgBHgVi
xqavJ160sIVuQirFJKR5qOVZjwYuNTlO9ipD89LnPv9tKxlPuQfs3LLdw2CTDeRpJNksZIdsi17F
D364VtA/hqBlBHdPf76fBcoUrkphozoOvWGoYr/13seNBaXFXvs9HIbqC87ZcTHw7z97WqQ/VaX3
KO2gEhXcZk25U6nf+BLymJSNpf3Wd2x4pgImp7Tfp+egA4lQOMm11VHKnknYeedBAmifOKuFTZ5J
m+yV48iLDv/sJVfnc25R+zXsnlDfKrMRnNw2hBoZUhUN7mMtTXe7PCvsNjh1rtlsPSuZX8zUPyll
Nf4lThLfHuRJWH1anBrevBcHvfLs85+AfBI+KLV2TUEEnyP5n5OnjYf+W+lOAw4S/qe2OMgOY9ZD
kpQ/Z7j8pWc7y4j5kHFa71wHBrhejO0WuJH2wr9S2Q5pkK9kM22s9mjhtlnIZjMmPKYJXk0dIZAC
93IzDHH8KDuBBtZgoyb9oLSG9iIXruMKx6pohjYLezm+dh8P74s+EyGyrHJdhvp4liHeZMyaR9UK
Vj0Y1RRuVWsa72ocz4cmgdaoean5rtg53lolryhBrIz3umy+TJaRXgP8ny//MknRJnWVF7p9yrsV
wpfk3uAZD4KeEwWhGXkyzCvuWPYO3VJrkynoXk+Zn+EfJx9ANo3G5MlKJATIZtsCR5mzsHqcptSk
MA6Urx7U04cKMm/Zd1ZGUG+CNa+dctOcPuSosDSVJeW344fnTnjQxSg4YHKUnPxvowyl0la5Zod4
Q5L+3VROcoWy7T4vK5t/XJZRTTrAh1QGyhR0PTvfD7GxLfCpnO6WTOM+viDNc1nXVnmUHbMS5Oem
K7qjWvbkIWV8l7nPvEZtau+yqUJe3FStjx5KR9rU0ffYAcxNFoZ7jB1Hv4w9YgqkqkbfxUy/jpNX
ArKfMzU/u82UA9J/ZlZ6ZtxmUpQffq/S9nEq2l3kx9U3hI9Hyw9/kbaJ96Xs7Ver8dDV6YfoVFcK
FdPKqG/Icyue8bQQ23J6YuE828lZSTF9gXEVvbc441e5NYTn0PTLB/BzwMSgmj3FjR+C0U+r7xEQ
ZXz30a/E546qlM0H9WzgPiySsIrO6fduXXxh058RgjbxRYEFXQbt5H5lw7kDMBL90iztiGCUDltM
QwmusKIrtU76znUTe1cYGkGiCF8gaKnxi2kXJ8/j3oq295eOG0KHSO7Zr7TipXci1KSmJN1pXlG8
qISqdtwt5mVphuXLMA3qpe2TA1/Z4kWOsEZ3F8xTepUmuJUNShFuuJfj54DE0irT0pXsxYlPtu/o
PMpLSZOLuhuZo92jbLWh4S0SCJEPcu0IiXckwmNrJZt2QC56H5Rf5dixyNB2jECluZFiHDo3yl5w
XZ175PS+GlGDCIHWUOvnutWbNufwlLXi6+ST3senmA9FmasfpQqYiuEKRVpggtjYy6aLbkfRDl8K
o0Pvcma/Jc1Tn65aM87e8xpwU6GH1Vou2ivWQ8GX8YVUc7hMhrkv6yJ5SgrTWUZmzgbC6ftkWfQ+
t8KKezXeZMQQivQSTv0afz2EGTtAatvtB4UAqWj/P06+LSWu9q8LABwSVOlij8MDl2iLDJLee6+x
ljenTiuRpRf2XEMDqAwG4zaszsffhrUu9PD7MJvN0p5snPo0RQa7hwVBxL+iBImUxtG6YwfO4p1E
AyERGL2pqhdebBtVv1n8iLI/6LdenPtr2bQrywIzrRtH2fSNV3it7Vto1OYZDj95j2KxHryrA1gu
KeN+YWdT96NpkEnSAQlTEZkfYkoivpqGAwQJCO1TaTvkrCetcvC9qjvU+OQg4JfKYzxp9RL+bYz0
G6FgOX9OkG4YIrjMuUXSutMOr6NRR+vS9/KzU07dXokiCsH8pr1k1AityiT03wgQ/cziPvwVqDuY
kbyOStNf3dQdPxzx3VPKwrjGcYW8oml3lA3PSJf2ubWOyOd/UcUPBU/v43fFbjZKhU/MDLx+lxgQ
pieBhG0bHSEfMsx2ZYUTQjYng1/ARIGPLpsKNL+d7gH+k80h4Fua5QpM+SI2X1N1JFpOcST3V5qt
FY807eI22CFcvavsuLr12nXQ7sjP5z0Vg8PCYZ8HwfjWW1K9uyNfvbvNNfwx2/mm0t96M6uF7u6q
463X88poF2hAu+V1U48sqKDX1FvvnMb+lhA7SElxodohEBJVhnHrpbLFgntXIIEi/vwwUo2t2tqo
lokm9zZtO3eozMu5OaiirW7BtJW9Wq+PpK9T6goDbt+4Zbsju/QVFBplClWfNSd54N/7eRYbJEnO
4/HPEXJYGJLfRyAPeSUxFeSUusxDK11RCuxdMlNHZnlul2lf+hduvtCyAChFmyoIwUUIoxwnD0ER
f3ciS9vLluy0FR/XbwZW5j+Hxim+qBSC9u0y9zVaXX3R83RArO3vtal1Vg4Cr9tEPnc8OdaPcwR1
ap+iAjFOy/jxWURWcc6soDncL+YXbXSolOKatOrvL3VIuKkinSnAVcy/X8zRk73lNuXxbu8CJQPc
obzJK9/XjnJAWjjGQIKJNZxn39FKfNpJdzsokdkdQy+k0KRc3s1QEyx0B8QwvQSf9/epRSit4MaL
SLuSrVD07I63Uzm0LVN41m3j3Xr+y3IAFrc6+Lu9HDOJdZCl5KlIts0Jda4g93RE0l32Zsn84Q2a
t68CPuWySZ0uAtxqWJyAIARvNbxRaQflZ+yrWmUbCy7uQ2ta8swatzuFZWe+Aj9bSnuSeeMe9qdx
Ww0pU40YSTQs8IEIACOhAHko29g71uIgm21rVRBCAYRK21BVBKmJ8ZcLlXx6PFOxc4odSM5JioKy
Z8wHbsImvjHRYftOv8bxxX0lydlny4GyR4vQeRajQzH3bpdnnq99TpPN29w6sB7MwhxT9kbNdpp0
5UhKQ+qa2UkeJjPKT4M4yDNpiwgYrQJHrZd/dITckn+bFkNcnFQq0/+wy0XkVMLk/qZmu3y74r9d
TM7Vau87DkThmcP1m8I93KhwFY6TOPRK93koaxe3ZWq73p7a9nUtm/cxg4GeFqD2Yas3yFhDCgbw
rtfB3imzdDuEKHpEfoLwwZT9mBvo8i4Oh99GeGH7f4zwlQr96RnpIt/T0UboWpxXbZAfddWhLiE2
93eTk8Z2s7i37zNqPel21CidXLGItN8GO5PqrPqMimCr69rrVHKHNk0VXyO+E6R5ptrZFdRlLarJ
aq83Y5k320HX45O0FaKjqdNozTO2CqWCZW4dmiOUAIAszSoVNd1cZYcR0BuMHCSD77bYDSE1yHYx
U8MBn/Tv4Rq0UXggYuaf/bLdNBQN/LHcvw4cxZKyRx7kijZEqJvt3uRbx41djnHzalz2myTCD0CJ
AVLqZTCVp3GiiBlVsEpFWpl6PSOkKXs6v9E7BL5rStf4L2+k0a5tA7fIBKY3qZF8M4bmqYpUIZsS
OXvXS3CXDHXyqLsfsk9aKjgQOwfP4/Jus2GFokKXiuQZq34KyRV4Kp7kcHlIKV3YFarr3K4hbWao
xsvECQFkFO4AMUIlBybL0hPOuPTU4PvYhd30XvmFNvDZBTqBJhU9ckw0ju2y0XoDHRVsssNBOmlT
9MZEUDrVHwor6ZsXP4uztVUBAfXc4JlCqPEL9Hke06ysJQ5dofUEoPI45c30gNiMvWXjGFzJGa9X
vWJqbwmPzoshM6e/jBgpa88aUBmjgsAZDY+cJRNdtDTqXhSfIF5v1Ol5cNR0r6ZwlhWx71KLqlgb
4zS+gE5BsMl2wu+am+xvK5FGjXPFb//qOyHukOVnf85WhdGWB8PSieM6U4q89D9teSYPTdQUO7Mx
zmYF5RfS7ecB11pwKkd+1rLI1beq23yRnXf7H2PnsQpFbtu/rnGfGiZu/9Bm+lqufbfLs7ttLt3o
GLnPd8t96N0mX0wyn3TFRRhUvFg5ys3NaFvZOaq5gdWcQMuiV+kExmak0Ghdx3OxmrNHz2mtZ6Vo
3Zcy16+lMyUXeObuS9Np6FM7bXroh8x7mf2uWeF3QVxW9JrNYG8Mtv9rXTQR8PP2s0IKjlwp7mvt
5IXhN9lpOWH05PN1Yc99rBOr3GdTwFc9kUcfkeQDEShyGWRbnmZ8iB7IaG0P1jh6r5nvfOVLOVD6
SEvvtOcsV4fLrRWaOLbc8Xpr2c4umwv1Uba8BA+JnZpPueG8q3oxr7OhnS/yoJMIu859A2ViYUOf
67OjJqNSyCa5axIlYVukskerQxQRHB4N/1mhSmJSzwJUqMl9Pt7t3QCANzfIvvSGCgGCNjPXLUzG
a0vSDVg4h6Jc09Gp3CpJLREHA6/IKcsIVCEngoKBsHVGsDXqmdpG0ZJj48jUF7UdJTu7i/tr163s
WBmPajQNqwzP1vd4xbOz/b3uWoR9koyaBKV0zlNPWE12VBa/TEajfukHC2j83P70MsXdToJMkPk9
tcy/ncaCIkhYt5mXcQAkkDz0cq2Oir9XdAefc9pdbasuX2C6F0TM8nqPc698ydjgQFSzAayJ3swZ
rVM9ZG84o1H26pBlcLuooVqU6OyA4NpCgL1XfeChKNlTdLLIu1x9aDSYRvKQ5MPvze8KAn+QpJXg
gFcoOMgzfy7C35qy4w9bKmaUbo5qppyize2a3xYEPolDjWFIxGPKwrUTqvWhD6L4UbPQMQ4rhDab
3n7xRtV4SZBj2iUOYN607P13Cv9wC5T192pGSTzvp/Ycq5lxGol2Lqt6zC9jFKrNNqBUep2T5XW1
h8Hfa6j4LMxG96+6OPDUVJ0Hw1wBXWeXTw4sm/RmOMtOOYxb9E/c1/GDXEMeKKYgCTzYEKYiLy00
57d6roA4GdNXoyyHdUcgfT864I0jJMlJlLLCc2zE0RlWM9I/jW/jiaB57whFMzNbUp8MZE3uHYpt
VSeFxE2nQmzYzRvnwwj8gaee2qFavSzfh+67LcwUPdh7QFraiihBhWJKHuw0NVOObjsoxzK3lWND
5vV6CDICP6JD2mSvpfGYu5Bt0mGrpRCch2XsXLyWDHHXMaPv6pQ+NeifvJSkdu2amRq7tMqVD4oP
gEIzYKpQhu+Q1TjKmX5Oqk7QcYNQ1Pwp01Tiu7dcG6+1qH+mvO8S2xa040EbNkGmZL/ZZG8do7oi
3Bkb1JWQOEh4Muqn0eWDyVx5sOpUP3vFi2wYBT8Qi4ykv/1YOH85gBhRoUspeDBbJI3vsyoxPzDK
ftFMvrOVHfKl+OQ+LIhARxCjFYPyPMrsuiZ8m8o2ufSlhhqp1uBwrudp61SNs5bD0GxwydX2uO+K
3v/vWdR/VK8dIk2KofdXYAj9lWqE/mob5d4jknS827soJ1A8zy6PgwyTHUmqqkdcrHs5Sdr5e6fd
1IIgjsBVXIh242EfXPtdtdSPLC3MX7G3pXrS+akEDdJGmlu+oUlvI29Afp0RhO2+yZG6IzPLuFhl
8zmbd/SD7OFfRtD9ZLng5LVdPCxccepUWXiCLOaiEZSi2CRs9462Hy+Udqsr9AlIBm7c06TFOPbF
IUY+KlAj9yRb0i5McpQ3h/72FvjV84KEP1GjjxqYj1LME0nC4bM8zF6uoCBHKaNski6KR8Cvpm0V
z/1L6HbHRmunizVn/UtH1H3pkgm4l50RlIrNHIb5WvaqTjoeshxtMtlbZ134NJHHJTuliUoLUm3N
6SJblo+PwW+OPo83OcyNATCb6QWnnoTSFaWp+CJEM5ly4j/irHMH3jLZHsWYplLa5eyb+UJ13HFf
j9r07LooQOmK7m7Y8s7PYMTEw8T4OomWNKm6/pZXRXqS4xs+shC1qR2RnS5pRI89Io+y06OYotZR
9DL0ZTjqSJXHULCzkV+fEulp1Wb3aEYn4lLqihc0PM4WRe4lKsQBebB1X5JcqSdIhk5bf1T6D9Kt
PwKqKK8IoPJj8+gY1nM6TURb08zZmnjXNy7wlI1ZpCQJlApJ+rayDAlP7gjH7hWnjh49nx93KnSH
ry6ObrNVp7VGSfCq4FH2LM8Ui3SjqtQFpJJ/a6wM2bI2yhyUN3RGwrPoCuQDnjNuyYOK3OvQ+MiG
Fjpe3ERkku+c8XHyxI7Ig1MbcP1FTqruA7S8efmqR/7BjeMUciWQedLYfhS+XzyVqhHsAzf74vXB
Nxjn3taPNI+CVAXfFo/D3CUjPkXzqxVN6dYWCQ9uM+5jkLsfpWev3OhMeru1mLIyvJaV4SGkcdUT
n+zzSnvpDO0rBffuQiUjbGV2Pt5OxVnU8BGW6kTiD/iNZT/w7cFLkIeruW3Qnys79ep5KiwD4oTw
4qhoJbumXZP07CgPZQmOj0gHFJSO+7KaxoeRtEV0jNtThzuest7or8TKNRIGjXYdFFq1KVslA+hH
gqme9ku9jEh0ir5oCGh8a6tu6yM0jMLnxQCQfvAoxVxwc+rXXoQekxZNv/zuW52jVsyz78941Hgv
mi85BITYy9/7jGQSvew2xgQeg2y1xVAjqqsr7wF6JVZdcVup2lNdhOa3NP+wS0QkeGdyDwnS0Wl+
qmwTVpb5RjVA9UDKMU8ndYTeStzjMlBgB8IrT0mwsr7qgr9IyjHEwaigkq+fvliGtS5zbrBTBoix
KpNzZJNZPQfE7aykAVtSdPCJ+2/KkOcvnf+rQutuS73mq4J3lH3CfC6FYE0WBQbPMSk3j9lZqZp+
Jh+Tv2Su4p2Fe4EUyeFnGgf1WZvAI/fpS9f32qvhPPRkUC4VP3zRqAtZFQi+gMC3hcfT3INqPZvz
+FCEavg0J9l5AJi61iiRWSPwCf8i9fsteID64X/YOq/lVpV1Cz8RVeRwC8qyJUuyPT3XDTUjTYYm
8/TnA69zvGvXuaHUDZJlSXQY/whxdPRqUkT0yjyGpTRQvgw3nB8li8+23se2qPy+716gfuD9Pg2w
kM2TVrqEosdxDtOuezhzScFyKufN6qYtkuEoO7i5KmpbwmGCROnUwzCgMSvNAuIrvK6w9Kj2x85b
VFaUidrOPeW9RYJxaF9cZ67vjrkVHXEgbRefSMnEBBwGpChc+zDP6BhMhjgicwvtxLbcDYYOTWId
yiMYtm/WWF5CaD0liEJPrCJifVtjJnnqUnuU1/Vhje4t8//j3Kyvrp2l3e8Rkh7LCqALdiTPWl8F
5wqu/3yBqJBoOXU/H+cBzxscWwdpSgxtzJHIgLk5EY6i7zDwvKp6VZ8gks/cYbErrxn7400zQTLp
9OkPk5iNTGb2bg0eO4HCysBn9otOtr5LlSLCDdLZuiJzf9+LsfueuGzgcLaO/UL/iR3vA9cWX6em
d4yMLt6SQvKrIp43Fd78Upl2fFLJogipwJcENEOb9a4yw+KgdQlissVrQTrodglW2cruT+6kQBgt
EqBYqUiTUWL32svwmM/uUvP3RTiRpmh0b4XVlrukqr63RaZsnbDhy8s1OA9h/6zaoqeET6Faa8pH
E/f/RBKHMvKU7H1qU1CpBmLdelkEvN/0nOfj3ov5QPIq93w9t/rnuuTD0jLxmg/U9fWarUso9ilJ
lTOA8sEWzVOO6doOJ6G3AUM7sViTzi7FtSzyKiqa6a4lkl1W8jHhaITZcP9ShdpHrDtANY08q+w3
gm7uezKle+uk6BiyCy01j5lQB+Ju6r9CK8ltJ81JlX91vCr80UzGAOd4LDyjW1sYGlaxeNN21kbW
fuk0DzUT77VJOqpnjGx93fwSOza2RcZAeGIEN1V6+VHXWCSkbvrRSm/md+ROgdM8VRjFuPZkE6dT
6L6TV+6SYd5eOiiLMmraS2F1oLl5tQtH1lDoblR88ZvuDUw/8UVvfRhlhCILyOkqVO8wZEELQn8q
lenPYuOPD9F3a8jvqWUMx4LKE6HXlIuZnPF8t6DzlYjpsddc8loKft9OWvt1ltfnZGgZg93RxHXb
1v1OGYeNkWnvWVaNcFflkzm53iZZnAmHFHGqGHCuWw69sJIz1dFzlkv7BAUqh8bbPwh9PXYgS35O
eGLXyr+JYb1bw/RL6i01sNh8gox9rlAhOhM4omm79YZU6m9Niq+WU2SvbtxZl5HpHsVwJg9V1OQv
+QQPT4m7m+hm3+zwv8tZ1BGOQ7ywZyU412gDXNoc6x6tybe1LoxTVbrpQeZu9JQIqmzNYMTnmZQt
oijz/CTiVDslg4FCMy7mc5mkw6EYkwmRv23s8fiannsCP1jMImuFHkPQ4zDoUKobbVslqfOSt1FM
Jvxz3SHrMYVNMXXqrLtXsSQuarxCY5jiwcKCDNpUpW5uwj63hLBebQK6ggG7pbemOfSKHQdFkbhv
LUX7QDpW9y6TWPFJ4BDfjImM4QRG/be5ZuekEZz4odTURL20HY+VZRJaYrLAbxkuP0YLpU+MruUD
WXELORnuAzzV1tc6YXwwgXV+i1TrY7S7zo9x0f0oY4sMG3CRj8giU5thffgAT2fDltb9h+aFvZ/D
kvrwrAZscXblB9FLgz+GWf2BhGz0td6UL5FiYK7OCgmnLg9AwgkxLaeZiFm/FAoqojH+mAlJx9oQ
VX40Re2uJnNXJaHkFNvsicPI7C8t+c2Xhv/1PLpyB+GMvTIT0KbycqSWmWM9s9YGUfJelFkqr23K
RzaYQW/zLitiZYIuHQe/UrR020XGgoJ2kDQFkbhm1PALGU3cyKGM71RVaXYYu/xw+4wSc9OjYVDL
BzWdadcnESbNVkWmKRCp32tGdq0tEsYmkRrbFAiYMLd+r5epdxuZ/XbErfRpPR26JgkvM/+LkthP
cBbfiDgXLwCpnZ+xiWC5oahXLeokt/38QpAKE3YppwAgAXadWBbVITtZtU+6ADFDuzNcIkexiQxM
1Uiv9kBIrDdr7kmLidsZqvmfsit3rSznfd0MrCgq7x1y8KaTQ4Lwhfs/nGH8TrUr+FeIdQU8RjQC
W9uxt2EaE3KeAbRi7DYx5CPGShIkQyJEsoKF2YutpBd9GbqjDODKJvZ00xX5hoRzi4lbIHwAEAiK
LrSCzssdX81LCpFMDy3WB/eh8gDVrRyjUaMi8B1Qo/Qid4Obpu03VJa3TbwEw7myPxmWbT8nQkv4
0c3wFhrgMs1kQC1YQl+dMnkqjBqSrvE0Ka217S2E+2g7aqw2HDJc86vSj/VBm9KLUJrw3HKr+k5U
/TKduSMMWViHXjWecHsCQp4cbYtBX7knmzULyO5ubK1+iaZR90HU/mH0psJMOC6u234/9Xg9NJFy
taumu4z2qPgF5frnRmAfomM812F4dYpb9HwlME/ayhfQbsgNHcSfUnrmobCqcO9omnhk2URmOvJ3
VUsvyBt3/CTGS9tQbUxhJZ6i0MWIPHefiRDf95FCIIerXk0Ana1BuJOvtcqp9co3IWznqWiVP3Lk
ixpJt302q7rYNlP6uzHg78iZYTHtXkryz56yfhh9JZkcnNaGa8u87yA99z3Vzk+5SrLchBXZRvQo
pbswJP2iyjfCUf6YozmczRD61ljFQdyNRNkJfiddpecnRfRIQA2A0Wksj+7UD4h0yvrJHLSLKtlS
GVBFDNMMdNICIcuyIhO5fZajN56w4ZJkh/fNHpHtNh4VJGu1mA+5lTVQK6vXtilvirqkgXWUHZ2m
+a6JxZBbaiZ3WMbN55nXuRtRyc3R0Y3qi71gol0fp9th4S8hnce6hd1H5cXihEZJpXo1/9M0Blw5
lgUbbgo0FBOj8jyOYoPp7fcsxJO/dXqwjnZHarQ8E797pVQ6XkZIhgUD7C5zo3cny6Pt6OlVkIhs
O4+RzWa45wPCkG5n47C2FU72TqTAuKmBzLaZhFGexbAJSyW6zLlePRUjwfBNyBSV26bhOyFmvErS
O0GbJy1JL/EeDC4jUbA42qpun1nj489otQczSV4MTVP2FTcSKqKXDAIHEVTi1rCfjSwKzYZL3USg
K2lrorkQ7uis9NnZVUY07vPK1jYJBBtfuIFjJVe8Hi2WN02P/z18OstJb7Enzrblym3rtRF161zd
4YNnHWZH9VD81ib+eRVSmj7Nd52lb+fOLncYwjt+pPDJETq3bRyX+GHyr3ahZzGShCLatkn7XUtt
QaJeMzw00g/jHPVNrZOYp3peGLSGDfYUJuMm0+WDr8oFY3F/AH9mO6FUm2gyiNeGIxMBysHWd+R2
yGSyGXX8z8gKE+8x+Aw610CBGwipvZVBz5JiV1tYatc4QcAOL9t7nSHhMigEetT85QiDPhvNicxP
fuydhiV6Ov/EZmE4iyS7KUR0Bb2qhc+iMb7bJnX4GY/2pEvFsZgYrk0FOldJNaNyzg67TKSn595Q
N9oMHF7XGtb2ZYh0jkgJI21OLXGYfUk+ONR9wjBtS92vEQJ9bcnTerCwI/TNMu83eAjcQi+dd2g0
xwAvypyFrMJOfcyJKCUn6aglQ3cal1CG9dHXIVoyETB9A7HpuDM/cwTcaD+RILLny8WFPlOrkw3e
tWtnzBjHdD6JmomBND1cFtAlBeuruS3FgC4b9zUFRtP1zqAXLqnc7UVoi391XbxLNwdAKcxBHuY4
Z4vsoWp2s+mE2ch0Goyu2PY4QfulreU5LsaFz4dgHnsl64EX9l9hD7Y+hlurK99XW/hPd33+R9Lg
z1FuloESlzF7KTc8rQeWr6xD4/RiAbvvQiJiTnMn9yYxhHvJcHiSagp3MWZZ6teyfMWn61fTFt3n
Z7U+Wj+meLY0Virh7PoAj2IfLjlO6z5jfeQuzZEdB9/3RlbFyJvmYI/hcLKjN0RNFQPdVluCqxWd
qqznJO9GERHX3ah1emzbmYL7vMFQ96YpXrItRrIHKL5ZWrU4QbCCJ5QtDBikljdQX/uyuaQKw4VI
OJ9OZHXHahju56w+DE2NsUJBilISH4cWXaLCYg0a7Gic1neAmQd1YWd+o2xXnZgY3DlYH36mgjSh
gX0ZJEqsQpB/v5aFx9ZqMMFrGvzKITroJ4HGPKgcdGz1T3fOfoK7uHyy4cgvV7dcdse0C/LBsYcS
x/W7qpaEALkc1uZ6MDHz+Ddq4P87HcIO+I+r8b9qdhOuoy5MaK0ayKayv7M56YLGzHR7aysmBiNF
esCe0KOowwURQRgz+QQ+Ro6+9CT8zCWaYj30MP52028RJkcqgKOmtE9h1sXHTMlj37522Ijuuri/
FWH1lDIOnIrcyIKsyn9M+RgBlDfItLpOOc36tcm9DjhccbdOKpd4dkE5IUrme1jnBWP3nGMGGN0c
qmIhBiJO/yZV19h/hbeMkeePUurnSZs3SPi9wXl0knvY6134knn56q0ySAcIMUJI2Q9HQmpSbh13
wjA1xpTGURpWTeCMHuYNdZ+dQgxxD1GrsKxCjHXmozniBUNUxkzV2VdGSFoumVapF5mP0fKLqkpP
Xjn/5st2ggnS6tEcCtd39YRoIUpkmNF6l0HMxh5QuUI1FiRsITaWbMqrmiNq7NlGBSKrEr/LovJK
QuWzW5ZYZnXFHqH9vKEK43FVHPrGKLRAxcvXndMPWP/yHBaJGYR4a2waZa6fUowzDK1U3iuG2Z0z
SveYEZp88xR2yrM1t7/GVOydud33kGUejiPKPbdAcQjB0d/LAgflIlF+dKFZBThf9TBGRXZRVPY9
DQmpVRaLHxF2kiBJQemM5vc+EjfyoJw/uQBPY17QC8W+ZiHLF6Ila1+q06E2G/snyLwLFsAY5aht
dwAsuVMaROPSEVo3gZZsyqhJj7pCTdPJzfnQhd68nykdEG+cGZtZaZsty8dNWQ3JXq0XvMMDkSpA
Wkk3sy8Q/Q9KLfp7gZ7ESMr4e4hVKUpwign6I63UchGvxFvVsOd7M6jf20b7KIa2Poc9gkmq/dRh
yhzJc+LhAzQUmyhF+SuSNEfcmk4MUtt2yrNznVfD2VrQuwmq72DI+uD1UnlTp2QrPANItRbGJuyy
7Rgl0RtMwZ+idednU+KcZ6g4fk29OmzdLofZaJXxLpOj+12CX0vPhVvfhNMZ4JPsSxM7pZ4K8sGY
QKgLNlSNNxiBkzralR2AcSSdmqhqtGeP2GxRvVMJ/0OIm2l5yW858YMBYjFuXplVOKbk5sEzenEz
MPkNWkUUv7LqD7YCMTVS7BVnaXsP2MbhLoodBMP1XLCgTucrEMPvSW+P8yTaB8kx7q3D2ILgeHCP
nmkhi5dgjbX+nfFmT2vNO6WWRkjA/7U/T69Xrp1rez2sl389+6vv/32J9bQ9EzvAOB/quXKMQD5R
fyxJgJ8Py4EcirW9Plrnmz5WuWht/8fDr/Nfl6996+G/+tbXWfsmrS02hlph1r3G/K15Ke36cE1S
AU4lr2rt/QqXyRQou9vPSBny906fT/08ioky4JIkGKWiPq2HaplmBxNnNX9tm0tU0mdbER6ryB5b
4UmP7pamcju4JGRAIorua1+Vk13QJOawX/vWg4o2XY2H8OmzK7fTl4hh7OtJ7eB5R1OH5vP1pKKZ
JfUdNvz/0Zdgb65pvXr86mPHGViabVxLM9OICqqivVVFuCsqtXVRK1O9hHj1MfWN7Q/pau85ROSH
rirjaQ5FvrULYd/KaWb7FE2kQGXl9xjGxT4xqvRAYQTVMurEIdM2mu71m15mYClh8WyXffNkJtne
ZY49S3tkiTSn2RHl2J5oenEupNPsMXd5K2TmXJAfqluFbRfDSmQ/D+2YsMJXn9ORbIumyM/ewNqz
ZnNzgEU1bw1Ps/1JyfGPK+cfwjGigA/aewDoPxNvoH7Hb40karLrt+qsvVBu7thidlVgl+mIG2Bd
7E1ZUulRMWTSdIRyLL03ad+rb7hzQxglmgs1BUhSllvw4c3I+Eiq30bTNeyUITR2kfU+D2a1Ia+9
vWcxJgXVWP4Ey5/Oa5eM9O7iZbgQLxesB4TC0a5B+r1Zr1/72k5/86xePq2tPi5nKkzjc9tOhAH2
rdiUeTrcCxEWyGDjYasQaXtf++KSxS7kqMva8rq6Psd1/gcbmn8vmEfLwQ6jh4OyvMZ6yPW/8WCJ
2/oyXjXHhJ3DjPi6oO+qZXkvs+Pah2F9/NQq4cXD+rCcys2IevdFm3PcYmU67Rw3WuAJhu21L7Li
W15QQV27rLKHdZuVv9Zxfe2Kh3kK1ErT92szmZryjoPnv69QkLSsQ1RaOa8ryRU6KE69iXNIGsZX
LFv+l3T7eUmD2bCphd+++v/7OiD+Ajqkoe/W1/u6sNfix0g1jp1NPgQ4OJXPWAaaR2Nc/HPqePTX
vvXQl2r53C6HKFGgc+rTvPuvE18Xa+nsHCpdffnqWh9hfVw+f/W5Sf5HxQPeL2Ts+a5skmfizeNn
Mcb/Pvrqs5UWEoH0TusVChWmz8uKqM4OBCXGbC7CAZzaDBf3lvYtAgjahqwZdmtTE2W+Y0+C7tqx
mjcRhgvJZ8EKl4vjQeSHRAhI1UtzEF11HGN4Jlg1sfcS9pvhkbYMFg/CvDRNiuoHvYG53w6d/TYW
cjgIhRXbejYbm/TQymraRCZa+b61nVMoWZTYKeicqmgCk7TMfnX6gi2YJ97XlpVr6WOpE6yt2A3t
V8O0cElq89vaVXYRq4m8mp/WJowpM0hH63uNz8NGH2vv1Yp7BUuwWCGPznNfNZZGB7VgUbc2S6xe
8F9jkbNebDBcvKBgOK8nQxgdr990ftZ9MEwG91VVvajLi6Yty93W84qn9cLaw+QznDr88EObdJrl
D5E+EG5FgwuVx/4eT/ceEQ1T3rhObOvc5OrEW3yWcfCmV6bAsPX54GTNTjh9BvczivcFbiGv0XCr
KpnvPKVOd9mw+F4O9gOQwKL4q3XbElbWm5L2oFOZ+q2LSMiZpiJ/s7RxYp3PKOc5dsZa3HDOc4zc
2VmavTJSbPHC95q8uzcowuXN68z92qqrQb46xpHRMSYnvN47sIJOjq57yLdS7TAWoXhrRpCsrKYk
hYxGP2hF5ASCmsCC8jlBD9NlG2dmtwPGWrAxl+V8/pg6owhMPY8Onk7cLSpUW+3lbT3o2cEwlatR
yG+drsS7yK2nK28aG45yBK/O2LsoBrLIhOJxENkVUkMdD0Fcs8ofbdG/hGGtviYRTpMwbnxpeuEj
B9dKa9bqqlLz+Uwa7KLlsD4SyxrDLs3nqIiyzy5tDOOTYvT3pMl+VURCHxrDQCqO07g/scQ953X+
wdq7+eWa4tKPufZH4t+Qeo3FZumKuT7phwqZA0PbQpewUt/TcZ+KFv61KKQfuZr1ZibNMYbI+0vL
MYZTXjLPwrPJLs9SU4tdqYHTFgoRwu6QVBS9428s+up97yJkEK1HjDLKrhezL3HWjm0ih8QPNZrt
vddoCzu/cDeTCkZYJKLc6aELaKvCjCX84zYnQ/FKRu+iLszEaW1mNX6jkCaeUN7bL2E3UYfqhhqt
hjG+xJK8JKNPmh2s4OTQ1HiEWEpxMPq0CJLMlgdAP7k1F1k5O3PjztKfPz9Tg6RAsYEEtSUDrFmK
Wrjk6m0MeGP7pn4blPYezYxABkPtLgr18nlIClhfila9kS7TXGVe3Cx2a2/97Gq3ttF36zmsT71z
50GuHu3fHYPzmykc75FXZLjYuvXWW8b0mJXQX8+NGMGBNavB2lLxW7zXPcj98ryeYvG90Ivt2iJq
oro3XroTYWW9tWWt3MD39+u5zrPUmxPKw2erMutbO8xHU01VbC30Q1pn8yVfDq06nOeEELS1q+qa
fte7io2XkW5fRl1z2PNOuQ+ig2fA2mksZxKLOWaa8nOuS/uiDhpnw6mdyb6Mewxrl/Z6aj1QwDSb
sr+sjc+XyuvGoqhaAqOSDXIY+hxYshElUQuWFAiGcA5bm+XyBygC2Dx7oT1TtYBORHNsda6eXXU+
dmJ6/WyuZzRZ9Sfiti951n+YZVIecxCvS9/X/x5wwHS2VWrXwX+dGFRvfNZ5K1/XtoajGX4zarUP
gRxrkeVV4hYwaNQTDAPMMLoaqTvuRI+YUsvU6MqdhEjA7ufpKYZetfat17lTFV3XJibbLyjuitN/
9c91g32RtBV8GSPJUi4kpWUKBYpTDkXSFhCMkVgOWUUReemLl0ROjIAi6Bx2+5pbxVsV1uKytjxv
ChdqZcFml5NDmyh7ZbATNtJF96rahf5sV843GCMtpBeuqKGlsjl+rA0hqTHlMp2f1qbWQuVAjJft
12Y1FckxHDyYw8szsfHMr/MQf/7htcu2piCWWXRfW1Y+ALEOeKKszXhIxq1tLkD08nRhW4RmUov3
12amO9aLRIK7ttb310b6IbNz+bK+93zheY1WohzXK+qFWDTpWrVdm5VQZ36aJO6tTc/OsUFKMIJa
/tT6anHYv2QVEC+FZUprllao5EY18mRTLABInmrGarNsDqpNZSiytezNGRmjkyhyfkAgPpNlGgkU
Ji9GY81/wS3eJ+pp36sOuQhFefEo8HXzW5aGfs9+5QKDIztUpR2eWmMWZ7KF4gN1yOJQYuJ51fPk
PcOe7Xc7OXdzEuO741a/i7y0/dJMx5OGB/7VTWDfgP3Ev48U4hsQfDYGWuQml2wsEpg4UXSmRLpP
xvmVYHbDx44T+kaV2c/t3JWzn9caP2/u1D7Lr+tBse3sChpqQKj64eDwGPQpCnR3qKmnRXUP4Qrq
ORo6FY/NDhWL145nyPLzUTb1z6rJlKOl5dOr1dX87MYXIt71d3sWv4rZDSjQP/dTFe6ELf7UXZ5e
4yTGtzZzlB0yffW9shKNRSuBhK5uvwl7T0ks+2bM87Aj7B3ndSU7R4r3i+W6ejJl/MeMy5/dKEzK
O7Vz0GCMUmVzt0mF0dgokwwHJsQPnjDSfwaKRNlkuVCRaoqVDjd2Wo/eRheUl2qIAPey3IPIJ5T8
xG5qi+SRtbgTUyXQvtVz5B0sj8onxPdsWwvsMU0HstIAF75p+vDJ+sdF9X0ZCu1uqM0JIXpNKhiJ
22oJImZhdwnwMoL3qqzNpWNcx/EfvWWRdCtb2z1MeYf94QhBWQaWlSsHTaGuhqap3qGd17EHCY3T
L6ge6iUDAdvgr2RvCrvwDdwqj0yPWGza0fc6d+Vj1pm06dKvDoV7yN2OADHloJijeBq95NdUkPM0
DnjnznP1d0YGU7W690/URU1g9aK9UbzV9ha296fIKkDl48rdRITHvcP8/DlYSfXXxAWTWtCfuOtq
xN8CsL6sMIcY2s5XMak7Eow23NVSi19qWCpraz3UVqvtEM4Dji1XrIew0mG6jN45RKxyx0ZFg/aX
HOBGbBN7YMGjmepjorS6RXVpb9emhZHiJU+857XVwy58DAZi7NHun9YuA/XB3ontetO4qfbweqOF
5QmBaGmtXZphYfjWZulpfcIy+xwNZmbWLvGh1MLF7bPqHoRVL3u36ra2ylyLtpkbFru1ObKzoV5N
jvNyqadr3SNWMhgCTj999umTpx17r7Bh8nLJemBRsuPWyF/WJ0SuMm3TOlVhI3AFq+rkpdOpPiyv
piyHcQD4UxANHNcrgLoHYnBxgfp6ycjNTpivpp/vOY+HMoi96TElwB2TpemPJnTwlpOCdGXBTFe2
yV+7tfGVZu10d4R9z4bflTcbr2CawWRY4515wnitxuqXSDGaWM8B0ZLd2fXeAcao+WprLXyuntip
9drC0KNTXZYU0pezg0qlR21ii3ysF+b7CjKMnPKTJ1hBIEWL7+sBc5RyS94E8dL/16dPce5HtYd5
t63H9ykaYXmFHt7f5j4TMUnMZWc80llh0IfTclybieJ1R22GHrJeog228WACm5w8/ry+aCgjj7i0
Huzl6XUkd9DdQwzR0bbVSufc1wPJdIx2zTAenShx7i3e6JcxUZCZ6xDQSjNCHZ3P4DzLM0AExQ0v
OfY0YVsEsH6bLR/QuF1SIT9fT3Z/y1wJtyj7IUbpk3JHS6fvFK3pPptrX2vKjdSYz9aWGjXlfq4h
2H029ZBnzfk+hLhxXbsI9KOc1yVqYOh19Fj7pjk8aQU3xtqSrdIfWkuSTrz80fXQ29O1ghzy/NmF
CvI4sP73DaeIXxyX27zFO8uedNOntkul2Bii+3rwVLFXS2O+rK0xdJtLLN19qWdxGszNggLL2vHX
s2XMLJ9ZOtBZkya7rz7DS/94qsqk11fNTSPIxf/jdDtrbNT7euB3hINHT7X6qy80hzcZE1SFo496
7yMCzqRmf3xdkLJPwXmjafZffe4G2H/8fNGmHzCswEYosEZ7etLj5KUdvfzCHJhfKKGfekQQp7Vl
m7at+utDLxN3rTXb43/0rU+zmvKnbMNoo1UEbGEJ7dzWgytBCR0EASjU6atUBZIutRg5bFI0qg+Z
hNUjTCvgNS+J92tfHhdglQkUc1GUVTDVoerz2w+P68Wm4f5DeibMZxP6T6XaZJcxzG6jLpYPOVd3
ohrnZ/xe5aNMMbk1hRKSTF4CCerD2enMng+AkwL61IZCKkwpzZYPdZLJtUnc43py7dJcQwO8b7yj
Ng3VZTLHsy1Fz/c5GG+NOVQnb5QdrKApyp9lVG2LaquoQ7VpGkduNCuaIR6Fzc5UDOe5T5FoJP0S
imWqW8uuvzVGWKKH75/Cqn+2euLI0Sd4sOrKn2GX7CyyLjepxU6nZAVAYlR9GGP790we31TKo9pH
KCcUAadb7fVNyxokaFh9FN4/TaLn/gxLOBhjBSFpyGy+Vvvgx6CuN+Ggq8pwgjHxpkkn3kdMCADc
KpR0SMp9r5/VGa+5VlMMiguok1xln436O/suBhvYC5vKUC95lx0nxVGe6q5CHtsP7jHvEcAZxlvS
DAnbP5d9MmzPvBfuY84t7TRR0QbvaAETjdLPi6lFM+Wro9HhSQNaj5yo2XhVT2rMzBzJZvhZ7W+a
aLyXxYRvQsRgT7WJ7jEynswmUXfKgF1wGb/j6fpKRWgTt1q1K+3WPfe5MUmAAB5+HabBPjEC1mdM
y77BsBiPodr2u8oRoQ9TI7z0xW9eRpywWzF8fJ+HwDENKreloj3lrFVza1RvRsYrD3U+ny0MZyMB
SSRX5m2Z6mjypvTQaIM8yS6UW9V0h03jONFT5sp5o7b6N8Im6wDGVLeNZiQa6lzdLOgft1o335Qk
rg85bo1P2CTCK2FO2WaN0z5VZQlKog/ot+YwiOqpf4JIcOgkhoytTINCVnuPJMZjYUz1JmPdwNaK
kDMjRhsh++5g1QsjMOq0rTnY6Q6C8E+smn4wyuUHkyp5wKfVB9DhugB3NhA8fjd2o0DXS9v2rHHE
JwG6Fl4S7Ng7g9nesFHbqD/rVJ/Q1ZnyPEA0OCoL4GE0t3VFrS3LapYo/Iw66iDEjNV4sWIZEQ+t
+qbnP3pbuWQZOl/MUYIsucFe/ju7Rn2i/qYyE6YSzzX1NJW1djdReJj87Cn32nJI4d84dWAUIn7q
ijoiMJAVRq5x/xLBGSDvrLDbG5Zfb5UDWTk9nhRO/EbEOAvMFAzVrqXcC3v66Zqq+zS6aRsABbYC
KPST7NAgcJO97RyjXpAIESGm0fDl1Eq5ICXfEAIUwZDEv5u8OgEjmwfm8j6FsYK9ldzxgf6VGREx
IzA81QdCOdraegEY0f0EdtkmTJqH5zZozNzG4CY2yqOQjIOJYgbz0DdB1YEJyOIFT1P1qV/jipaD
Y04WpXqkHYUv9Cjcmh1MPaHp7FAUp2PstZptlKZuAClrF5fRb4XKA04MMY5CQBm/emuo3ltszZm0
D10RknviomnSI2og6og81WN5/Bw1EHnmGzuSNqDuWVfmRY5Z7qtgkFmiCv68Yy0U6s2EuPg6egDs
Uu8mqsLRHWMVps+2hqEUEr9U4Sz1NMK89EUFNwswFsK4iobHbAGv5yza2d7iPlv3vyPSHjEoM6A3
unoGicEsIB6GezE7+O0jmPc7DSlT+2dANBhD+902HnQ+aTugzo5vFq0aYDRdbtWyg6HcKQSwaKqC
GSR+MVEU/g9j57UkJxKt6yciAm9uy5u26lbL3BAazQjvPU+/P1Zpht59Zk7sm4x0QBUkSZrfsLFQ
ui9TNWGZazd3LDVm27mbEEXL2kfYy59YaW42FnryZ2/CHj3Sfevs2O5F8XvvoiS+e7EWnE4Vdz8a
17srI7pZs1HoxtKqwk822rda+H0AiHqsug4fV8eAE2wHe6VMpvsBr6I7h8XjYiEQB6n+kjruFfzD
xCh79LmDw/eRWTurGwHwpTje60bnb5oCEkUWVyxUYF7IrltpnSq3KjZWYrdHoOsFoDjPAnTDx+AA
mfni5GxK6QWaW0jHvpRW57LKU2i7JMZlcWrNY19X3tfUe4XL1Kmt/3O26x2cd76l3gKRUX5GRr/N
rSy46GMwbvVKbXbM1L1TD/DsaIEDBXfClpTiM3nrINw7VsGih2ruGAHee/iyP6UDGkUOKcRkkn1r
Bq95ptjXNaiGwrklbUb+Z7uGIlbP1oPlM3b0Bgsco5sB9Kw87+AHvrcNPdTXNLq+LVPmja4GvIq+
aVznOmbblNHHn2mu7/MgmS7qjHwTQlHPWhz8ZS0OUVB17tAtlsbI7IwP8RIs4jlmPuK8Ztbt89C3
00MbLz03Ka8M2uc6Yqhb1emxDBw13KYOjxFM2FlpmX90fcrIw4reklRH59AsnixjtA9jHjH/XgLf
vZ+9Dh4aFmv7pntOnSa5hEwPLqnvRDujgAAAGzu6Wrb5rAcG7A1vpEW1W2sAccX6XrwflPp51n0W
11iDof0jcKZlJ8GA2cuONFRhYImmtXhdgcD8J1A69ot6tE0LD7sM3MzwHS1BaoyZ17LMgl+Dg+z5
shGgzHgL+helwnALjkS3Tzw41kEPGmsKhokZp8+xLI3cISh9pqEW18acntRwHqF2+PZuRJVmOy1J
ZAqmbW/ysMzUBWjmhCm8kg7pyVkDXeSZxRVExmmYYKQAV3rozO5ZafF/ys042eldlc9bwcyFC4Hf
An+2d4Yph1Mwuw94hWsMBbvs0WNr7hI31dsM3OgzXhugDYsf4RCln9Uclxiv/dMtfBq3rBI4y1JB
PevMdFIalOO52r0EE58wAFaesvOlNhrgAYNKCRXAnj5gyKnOzYucppi116gOcvxmS7rssXN2tRUD
D2FLARBcMW8LFNMip7B5L+ytSZd3P2hQemuAAkoHsCppuB6SI/59zALrKZnDtxApOMRHD1PglzvH
GSG4L3gjANq7ROPpov+bKtu0r38xr2mv7ZAd67HmMwkqMHES/6gmkIRaeJx1fXbCb0VeGl+QkEeR
c/ykJ4F1Sgfl08wiwEJvVY8YvWM8EH9XO+MUe/jacjEvnr1zGFkPMVtp21RHVqlVc4T/DBDj9tU1
9elOS+PXUWWWGlYBMoohlOHFpKny0bVJGq4HFOjtpgARZHV3sNnwBstV2jfhiHT61Q2O9gJs10Ua
W5mYCJj009qCq8/TvtkVqe09wQJwHtXpdQbB92QARrDzoDlUcfKlZGCAfGUEtLJkM1WSc6pnjPnK
DICmohyTzg0ZPxkp8Bdrlwedsa3Koj/BjiheO7NuTiNska0k9cRpwBvX1iZslOae4TL/p+3snV4G
f062Mh2LOJ2vCH889TNgb3wkk8cAKZfHoNFqdoaRwnR6J91btV0dS2jgRgA7Q0mQmMv4eQtTwx2Q
CnZCNhmLYOPMY7ZnFv1osM5BL77LsscuBCz2I7dfMS1rz9mCmSkX+l0IwuJsOo+RUqHyaEzqGWBE
OM2ULMGkR9geG/4+/idL8qV6trx29aUMuK9eC51ukxUpoQA9Gx3ktFZXwc4/TKrBwDB8jRuQAj7W
7UF6CKDz2q0Bt2gYXxAqR90Qz7ubroZghAQ3lJlMGNzYQcl70d6Qgs5PIUmOf0xuE1zAZVnznsEq
v0Si8kZbFVyyk0STmRUkWFj8vaEuQPu6rY6CUKkcJ5b6Loxls0vRA7cOGrwe/E2iaMs6ArkBWKw9
uyrfHCXfJWrgPE9/mv0Ainm5cc1yRomt+ERbS9R5ry7nlcxxzqbsJDUjp+XOIIsY/D6+XU4itbRQ
nTa2k6U7+ZUJWtNswCJ8trj6HYNGPYrCiONtIbkPZzCcP7vl+Y1m5Jxy1KhlO1iCRO6/RGOmyGxp
YXwnySyrjmGp6PjPLL8pB/cZ4J1xkkvKz/CCxzCqBsRJ+mrvleWfclw6BnDMl8d4e8KSKXip3GfX
xVpIo2veWOrdEakVPJkAfdywv9IaoN2yQz1O6bhX9fqH4IElGIBRdzX8OtZTkRzJqsHGjKhyUvp4
t9nLpvcN5xWqwfce5uLea0KeqI2E6KFNmhd59nbiPg6s+xzm2qBbt4YIvT2G7mxvFZfUYfrXhmi2
rQ8N7LAOhLoJdvK45GlIrNRctnUlKq3ACnWffeVu4xV9fsHX0QN9JtElgIhA21COlcYsCn3BZAaI
AMw5ZUYz799F5WgHRwqQyK6RX27ROe1BQ9nRSa43Ng1r1M0ubpMv86hf5M7d7hLU0k1hpdNO7rXc
laQtmP+3GuIrC5VTnokcITHJuzUHSUtgpDiGNF0IRBPRx6H7JA/+1jTl1qytQUpqVj43FRj2ndwK
+ZF6X3N/2qDQt6ygM8q1qj/axTYEucvb/TVzp58BXhmHjNEAre5Fq/IWpm14yGeIzq0+fdKXrkM+
21lsO8c5mEECY8e3UaFzooTboCdkJXnx/1z43W+QKLZXkN31UL/VvD091GRykCaGvpMuQL7vHXLj
JxtA1vgphct7u7k3OMW7t+YdqOLjHTTYxisiWJNzczDCXJv3sRt+V7pM3a93mE7wojsulO61c1H7
pwwTy4P8lt6vHlN7Vg9oNPbztsnCu3bQFWAeSz+0vNZypMT+M8/ryhnhgDDZSUvo4/TAEIapy9IQ
9BFpJxOO9dp8lgp2NVPB1LcDEmwnacFjZw2nKbeYllT73BkwPnIXcOV/Xtcu0rMfghX2cgO4wgJI
WdveHN+7+gJgNAq7XuRt6N6WbllakiTXvILVn6VHsvTZ2ftONYBZSZ+cQKGPlPoSrG/ruyZ6i0r5
XHnDyWvMrbSE2yHYChyVt7Zhg0D6QibszRGF7vP6hq9tWfIkGSytUO37QwNI7xg60UHKTGnsUmM9
/mMTlLQ8NYndjpH0LfqhXJIf8m7Ntqxs+3fXg60cG/ypeQ7gym1S4DFFCsitt0E4Lx8O3YNoGuhM
VCf9gA8F+/SMC+SJD7aOMajzmM/ts8PYgPnhnc6KxawWmxbqRA4oZai7q9Wb5WUey+d8cLuDac4M
JRpd3alBwdpNj8AMCo/ZQSgIU77YRZrzUO+CqHx0surdg5erSju4vU5rWjLXZrK2FalSDGl76rEf
lMYoQb101xLTE+hLZgznSe6+nKQAzziBWaHZ9T60+q28JbDayZXou9zBNb7mFiJKMm+ZcA3eQ6r7
ZguXIuSGdbGSnlkHhxoSL/iGMdE/Rz1wd2RM9nKPJZDHHi/DE4RymSNP6R/5pF+82MgO6jxeE7NE
oMzrTtLJaPTaLZzdEvXcXVgEty+A0f4JKT87ywnlyUuMnr5d2DB2NPw5D94T9nLuDbPsJ/aLj+fZ
IZcWsXYGqqY6Z45bf5/ejtqunyDer3exzBx60mT5zGRuZu18C7qQkErgBXwFl2wwEveQH5Uq7K1B
OTHQRRk1a3/TMZPBFnjd6ji5znkCmMN+7hF6JBrFkb3NcAy7ja5us6hICwr23HTt1gnDpX6ojcQ4
yPnld/l2NJ5b/XE28vagmsazPNX10Uos77qfsTFFm7EoUPqHQv57grZ2HIp8+yV9G9gxPS1xpGH6
AMZ/r2V2Dju/zYd7BNnNE9C06iKsnSHqqgtt4VcZZtnt+cqTWPuY9cHwgf4rhZ5pTl69syBII4vh
GDicFLwELj34DoXAfcktkycjzTpQWXu0gAf7Bb4h/3TmUmHt0dcneWvQS3+/3oS1VGJS5f9/KsZq
I+yle3mfZKQgP0aSt7H4mpbYLXOOsP1gQIswgwx0lc4+qXgsShW57G3IJVEcNnnVblH2tX/D6m8f
Svmd70YZt2PL3N0CC7hjQxB7DD70Mn5lc4Sla3lN5gI5mG0wmd/RWmE9OeyTU9GEobqX6reov3xB
I8AgXYDX+dIxSEuV2BqsedOcseWgoRSpARNbBmHyd9bghpKU9Lux7O3Xl/MIE+d+LNB164k3wNMP
NrtU8xa93oJNqD9c+SFmfdFdXT3LzZZBncTWe7/msRGE5nUAAWStLFdfk+uxElsf41qwnu/DsVH+
uUOogz6MWyMdJxJuYIskLW8edzxhGr+U3378XGrFJlIG9d0wUh7hreXNPwKI9mdprhFKuoCml2cQ
dh2SG9JS/j0qR9+6KkA5zckt091HKkgAU2Sdwn3ghAjBQ0rXgnUOKAUSrPUkOfg/B63Oz7dfv7Tk
G9ljfWdu45lbY5ZcT8879k/+ee8kdqsl0Y9pOeh21ne1Pl7g41GKxsZGa79qM1Kz0q+sowc59t/y
1ipSehtnS3QN5HmsSYnJcf951nfTGaktFT9c6t/yPpz1w5WCpcPHaK7uQhh9yyuOhzN7FdV8m6vK
Cy8BSymQM6ERMXlfltnWYM2bMzxBod9Rp2oNordK0t3Kydeq70ok6psBCCG24G8tWl6W9Y3/8FKt
L9D6okneepgc8Z95Hw77t9PfXtc5X8j9RQzab9y5OLQxrF3GwvLhWoPbTHZNv1ur+LfqH/Ju84nl
tLcryHk+1LldYUi8O00ZfqmdF26la5A5qMTWb7T0IWtSYuuAbK38Ie9DUur5PYIB/U+tRhIhKWyI
fLyc7L0zvJUmfItKrqRnlrKZVmdVdtC94mXt3gFTQRtf08q80MglLT0/Y6GAFSUrs9zb0pEfWO28
le6B1X8kWRuUgX/T1W6dhq2yhiC9S1HOkDARf9vJk5Rg7W4lKU3BkUn/WmdtBmvehya0nmYMmpQl
Cxem16DO5q5z9HTeyvw3AWDAclEyvgbtEB1ub7zclDW4datrWm7XfyalYH11JRmwkPK7+5b0hzNI
3pwlYCe0hNdo7exvA+tbuTyf9cgGrxImb9nZYmHEWFZI3s0c12pyrAQyMFiTEvtQTzrRNe/dH5eS
D4cMXqXsZ+MeVOBTDZUC1wCpwUq5oYHkWD5cJY547Yt0XX6WZNlJ7kyZ9Hl2mlVn02SOdZInvD7R
27v/bjHz3VBhrSoxefhR0bOid6t0W+TKHURPjDhCJkVHK3uYvZLtGNRctOlBXtHbOqW0gHHW4+ar
vMi/V7VqNdhjnc3WScPmYJ5n5wSJYFjikNYkqBt2Kzdr2rcCBf2z0NqUi+6wM1sYkNEhrysflq4F
R1P3r8LZttgAiFS0a+SuynOpM6hMelW8ljE8E+GT68sDnltEd9rbeuaH2y839d0juk1db3dd5iwS
vb3mEZuTs2dOe7nLctk1kB+wJuXGfsi7zeqk5COZc60pxetf0sNQ39pY622wMcQqLsj9t66Ix6OB
EOBehzFLEuoZAqTFGZ9JSi2dvTPDQaZnKfU8YJ56kuDdVAcvkZYdteUcalJn92VQtxupNXfZeFLm
0typfQZIbxiKTRPxqkvgZa65tT0AnhqYors0cQ9qFFr5HskgDJeZ2e9ZlQQ1PDnnRg+aRzhZ7DUj
GgvxPHNwL4rVu9QfXxdE+6cAUson+Df1DtW4EVUOkpKXIXiUJWxP1CMqELFdpZ9iz0FZ0Ozupxgt
BAfYwkFnb//oWf78lFbNT/iOp97UyrcxN3HVSv3vecmQvMYH/uIHKkjxrHntvdn64bFaz86uH7Dh
oLWo4wzDJmjq+ks9g+llSl5+1tXU3qKoA7wqQrZLLRZbAJOl5Dm3KvSbVHVXIRGMMlQJjhsjxuph
XEpYSsJMYMBRIEy0Y1PY5cM8JdWDxCTIisJB9yzPERZmEd4q4mBXVsgP+dPwzWTz7Niqi5RfplYG
diQoceyWBeCN6zNzi4sY1WsVwqfhYySqomC4a7MCTJDXDsyHm8K9gNRge81jsb1F9Wvqp+hpWAKI
LtGTrybfkdVUzpJVZph0o7uIKleB8JlhsVvjBE8NathPKjuhT6miadtpHANmEBTEtge0KrW5lzmW
ogNz8GkYugct6bzHeQnqDNieTduCXU2NtSDUs3SrlQ6uaAO7M+aE2dw46ujC+H9NSTQ/3FKgOVD+
dWhz6/FVZHmPqMxE2ypsN+ieGntHs8zdNDU5Gm+A6QtDMy+2A9QZWKu20209aTdYwSODgQN46YXl
XQXV7q5ZgjVJ+zwmBWuoA9JGNty0Ur/ks5kaW800tIsExRT8nVn0lbKdPFjuXpiy2IyowWvvAxh1
7bH/lgz5V4OtdHDh0P15t0z4zCATQSsUFSox/fwX251fwjzRv01NAloBQZzXYMyAXaOD9Thr7CVb
U2JdKzfvL3oft6c0jYsHHoEG5b9VPzWjQuPKUvNeNfrXGtWgezdKHge7aqC+KvWnuGfjyEHscS9J
KWAr9DPy6/m+Hjc9xh2baakeaymmfDFYruU4drDJchRot/QZu3cHW/l3J53Nq5yqbkztwfHCE+Qw
nDozZNEOfHCq3foL2iD5FYZzcjtvbcztY9O1+1xF1mbrY7HcB9kLRoUzi/ZFw1zZNq8QLZpPcM/7
B5aOz5LCaLf9hGkdZKhsRKxpqSF5jlF+PChxX1UXPS5cAwFqQ/thxWKJKjDo7tBP6+/qgWXlMkXt
RAoclCzOyGAmoNm4FbqptEfENrWtJOX2ZKm6fKocMGHL/bHHEaBLtQz04qM9/rr9nTTJ/aNd1HDO
lvuH4DSIvGzy8KenzYyDiXKKRCWoghmG+5qW1ja2SEi+y5RiKekgd+yGR4AzIPACdK5Zq/+Bfiid
kl5/resgPPX2EKDxHlbfy/Ig5fEQ1odUR7WpmhWHBWvFxS2c9cBzE0TBXbcEQ4LuiWv4x3cFfZ9i
J/MW+Ha8h8IQX8sxw8NwCSQmeSaz7AJSAIpqsRY1+A3+R0U55FZ7PbobMQf8vxySugP4ClU7fjxN
2xWI3D6PD6XKauD2w6+T2nKRqSj15i5tFx4F246m1cKARYzyPlqCHIGJe0lOvo9iYeQPkNfVmMX1
pbhUUS7frJUkhoPelQ9fxz4yB8cuqyphWXl4YkyKcnHeLKD4KEtJ6YdDJSkXblEdPTkIgd8Olau9
OyLTzX1XAtD4WLD8qqmMITs+z4X9NcWeFOTS7KbXdqrSqztGAE40lDe7jH1Gld2KfVKE2otahsOd
q9d/5KGmvgx2ob7oYf3Q0cE+sDcN0wXRQb5+vYH+l1O3+tUGWvLmZpyKzZzyPkXN4C2qlC/wkYNH
KTTL4N4vYvtJykAK71MIdZ/ypeZYvyWDZr5qflR81pKzVOGbk72oTQP98iGs0+muD7T0flwCxP30
YWMmNVG7mTf02aDxlqTUgWjKRo7v/qUmA+6lLmuXMJfSt8yr0dHWjHYrSaNvhpOBa+quNC0U8Te2
1fWfsLFCusga9X0EofKt6bFFUOHrHRd+5RtQsHJnZ755GrHMfCrt8RUITffNKn/MbuN+sRS3vWRl
hHSSrXffmhkghepY+RMiOmjphv2vwLHbb0C29N0c4yJuN/6rBvgMDdt2AO9JLA7b/Yw1LHzhv7Og
Rf4u/JCnWw6o2Gy+Kwev3uPXVqIw5xSvmWLZlybtJjS3++JVhzH9Cev3jRQqwNheQWB8gcmr3kuW
7TfsL7hDeZTkiJrEWfOmZCvJOnbNp5ldOknJGbtBvVfRetNhRF+DaQaXUFihca3RioEWXfuosNn5
PYvucbcDi4esJ9Ky+8ofnIuU9K3v7U1tsGh3uJ3MPj0PgjHRW69W/RaOT3SRpBOpNjCFqL9K0saI
CB9I3b+T5KxMP1y++Q+Smvrsif46fzJi8D3+GJzCaFCe06xV7yMfGnHoY1c15NUTQJ89shP9c+m1
n5O4Va+AFYZnXW95VWJU5avEvZMKko8u4qFU6uxBsiQwUTmKbAgMdadjuFrgHpvZwbNUj6GjPeXm
c9MUB7dzKwwL6z0y5uXVnpziGnWQ5Rax4PKqqARNV7nIzKrTLvZ6RMftqHkMNQcr8Ml6RSEs/aZa
lbdHN7M8SRKODpB6vXgrzRFJSqMHS7BU0/rJ36DpB6omH3FXVluA4lX6DRR1doSO7xx09j6+2ZZx
zV3FejHDzLkvEwuAxVKtndS/JtCSZz5t2j3DOg03ImLuEsxa6m9ZwWvA7/6dt1aRmKW0f1W9rh3/
7Xi9BQDT2fFjPc7Nw6hUwKULF+k7UF0mX6K/ctX/bI6D/dY4I/pAuV7cZaFho2xcpSDihvlLX7nP
UnU00rs6MryvdZOrO7eOrfu09DBgqWvUUtCF/Qwd6aeC+NU+LrYusKE7teSlcsf4R6cBELMMt3n0
zC64KLaTHKM0VF9QVak3cnpn/qqWXvOzY98IGJEZo8M4GSfWbEtUd0vr2bPRHOd1dxC21PJNktUF
yrhoVN2V9Kl3dhnuel+PLzXi5L8LbnWkuFxz4ZEAfkbGf6fOgRrvpDwE93gnZ4sdl0y7gk5YOeb5
lpRi3dOS8cCrHd1qBpr+bJmJdVTtAe72egrLMa828PKLE1rKPtUKHVuqwTlZ4H3PeN00d5phOgc7
yaanCR+XXd+qzWfeRhXoj+t8Z+z8jDaP8qvxXt0hYUg6Ftbh+cVuC/MnnETEIk36eVofL22WOJBU
gnlfV1X9EOttfTKNarhEbmvh7uuX2BJ0DvpYgFXp+GBm6iWyWH7vf4uD8XMSmcpfCkjL24WyXEMq
rrD+nNLhR6gozlfNbjLUjrX5JbTRBmeIEjxCoXaP2SIqrip+eu3T2DqyHJA+ulCBwDg3FutndGS2
P4ff6IC/Qz5U/tQDfJBBJzHCZhCeBK75V4Yyst71rwHWHE37qe/ALKNT3Lx6LXPCrq+0R3AbHfAc
HJbgXTk7Ftd8/6TrBh5Uo7NIGqgpbnFal10l5jg1W4BIINx3CbIu+Nd80pzBe81T76s2xcq92Xse
9wD53jpM64skOwPludyJu7Me9whTaYzLzl0J1K1oXO9zACF9Uw2het9Xpf85qudvuhXoD5KaFwS4
o1uPUtXTnGukWf6TpMI+OLZpmX4yC93/7M/sJRZW81IajvPZP45+5nyL+VQe21Ftj047BN8L/VgP
tf29BJGFZU5Vn4ZgKL5ic7ftrcj9xDzyDpOH4qH2FcTzA8gbXR9qm1veUhAV7DjjrLswWcYjYkcT
LxHCa0Zk/CV2hxZiaqETdJ/XCo1RG7vK7qzDgKXgQ7cENIxp1+CNvJOkFLBhWzw0M25bWFZfATtx
5aCrQDdgOLph7a54MJbARor36irGfe5U8ydWAb52ZTR9n6IF6NHC50AHCsm9VP8az8P0fawjazsu
+dGS/7/ru0gurfV91+c8wNO2TeAi+Pb3+df8/zr//64v19WrAea2Z+7N3Iq3AxP253KY6mfdMfWj
veQhl1E/S0HO5PeWJ1UQimyeyyXvw7F8OZGzUrxjrPNNlMBa2JZe1agHWkb2O0/FPtrLzcNaTQrH
2PM2dQ3fICgflay1IEzC+Rq1egj2Du/6rkfHZpeNWvEowWjyvIr+Td9oTbXXw0S9CyqIeHRSkkCh
Xb1rl0CStqFAur+ls2rXM11D6/HvUslfk3KE5KFtd80jAG1r1u1Mazql05tH97Hkdv3osf9Akcz7
lsBnolGV+dnz4ZLqo/Npsnvvh4EAHauF3vBouS6Gowl6K0WqRuy+wiaGeHxuSuVg6N78BUWG4dhx
VhE8fYOWdZZrhBlwvr5qrXucsL0Hv9PY6FrOjXnFo85d+wxuxMJ1wDAOetOOF70O0ez+x2HnZq5j
hQXkXCZfUiBBj1b33gVkBRO9d85mapaI67T+c+YkyjMC0d1OP3nYiCXzjKaLgXYMIuSOuWEIAi8m
HuujUmX9kckfsvjGr8psvyMxMnyJYpzgk67tH6Om105q3GZnf0zNhzDQ8cRQyvktDdNfgA6zXxwc
Ygd/UUwTdSysf5/xkzkaYxc8VEXTPBdLYKgMD8MCucSlgqEvVKQGyIbVlg9aCi8eyWR1P3hF9yD1
pRoGT3tMIycM0BCnSRZPdiDzeMn2yXOAWMceX8r0CdEhDCIsjNGMTh0P+KDVD1bQJccKas19kkGq
MEZzvnNckMWw4+2rkw3RuUDK+OqZkXVm2aO4eNM8XLJqHM+KGpXXzCgw9vH76C5pfCSeBse9S8oJ
r9eaRZKoS/xD3LYqDgxqfXC9YoToiugyAlD9E/sT5T6Nne7ZR+0J3WCwg/Q4oIGqvn+ZO6x+MHce
XyMLeeTO3PRdyKJUUKifG/agt+GoGm+j66Llje7pF7xn+k0VTeO9jw8VEtR5uqumMEIJC/04vk0Q
Pvx0/iNp3L2PH9lXdq8bdG2ihWs/Ry9gSX9Ftjr/oSTGHyz8Qi+3AhbKA1c/ZC0fZ38wj/1yBjfG
vwMcWInFw8iEyp4Q6QRi8kcBLlHvzB8eWAOmgNlwRRt1fKoTR1/U+GdE1+p7z5o6pJB5A5gZlaes
0RCSQbxvfIhRa2FQPp5yU4lefcVzHhwNNq04vIdmD+XO8odTnw7TV9Nm7qRpwatb8KZoU14gG6CO
XyMAgPugHPqTHKXHybk2Bu2SO9qwYy2xuMAIipmqLshgy8OQw283tyxzQhBRqkjsXaa9lEjmx5K1
+pihR7gmJSZ5VeXCQ2MDb5vhGPhglS1Wjq3SvXUYWF5GX82Qr+CWZOhts245wPRYkijaefupLfC5
XJK6OUFaMq3iLEk/rbUN7MR4g8kDJDnbYVKwBHoe4vdUmlN5Hb2kwsGCmARrHYlJHk7j1G50IEpD
Dhrr/3DcjGBUCUH9f51bku8u7eAjcGYktHmXtx4i1x+jcr5k6ddmCsNX+lx/U8SOddZ9uBV9bryo
nuMfjSFUtnPOY3a8In6yq+IkKTnINLyXtsu8e8tSTkgXzQ9e10ApbPP2Sz861cYYnOBHGyivEIq8
P01NO+Qu3QE64NtAy/WICojydln8i8WMR9RB4j+qqI757DTt18XufptYXXnPOvdVRcT9HqJAdZ9r
VXhAznTeJKZa3a8FUsoA63c9E0ueonW2avcGRAbn5uUMcohUXJO9PTobZ6jZs/znIh9OrYwJfCHd
f0vBqCKYuVxkPYEk00E9sfkVX3buoDh33RhgQIR1KI4vSh9CIdGdJxMlx6fUXnpfrQBhYIbuLQ+m
L5ZKqXtyWCq4d1SMS2IVqf9bcsnDqXu4j5ZA8oBgant80dgFWUrXAqkneVWtZgdzwBVAkq1t5PsI
WZhdF08s71f1HxHEBa9Q629aMEF/68vpzSmZtNdT47/kc97vgIr1z3oXo4bpjNmjayCqEiPidj9Z
/XAqQNWi4BiB2ce26mylHpogSy8+OGr0kKdqdciY6z6paO2yYsDqdWrVCgvrRfaZXxduWfN2vyQ2
CijWbJrf8RT96jep/bO0/IvKQmaAEg68pqROGEp/LsrWRr6PRQY2NLpf4+Td+Xle/DSa+IdiskpN
bwmAHtSQZfW4YZlILVhIemZzNnz266FB05wJhJSOTlhewwwqoJTmWHje+f3cbKQ0TsMMz0s05aR0
au30oVbM78lyJnY88se0rl6kLDZd1pwQWmJMHj2Wrao8xDgJEQ+sOXqUmARqFnybdbU6r1kSww01
3MX4+NyOWktVJ3OOMRtRG8lzmhC5SbeBd4o46Hatt15HHbL7xizsiz/r1J1jXKlgIr2MiVeyReSz
eaKl2tVzO+2qwqOCsx5px3RGKkYKJBhdVIO2ylKnVpSpOqzHaL7ys5xLlO3+Oc27KpYTwyGTk69n
67Hp2PbOVO5u55ViP425xLuas60oW+ywzJ1hexDBltMrQw1FEAbruwOl4HZJ+YFhpvoHzzTfbnmG
/IL14pOX0AR9p1PPTdju/vU/rbV/n1f7MwvQbbj9huUuSOzdj11+3O03Scntol2ZPcYIu0IVP1qt
q16LpZpU8M2aZR6JSokEk9x+iZpuh3TD8IfHjtC90g0HRhvYqY3NfZNE1bbGwCKIoJoFTf7DKpoJ
DT0wjb16tkN/Pjpe9xew3GmXIqyoRj97PcE60rTxo/DQB/OG7hym7Z915nsHxkxXFwnTqNKjnWZP
i5St99NWsMiOu41S05EjNGsih+96rDE2uFu5dfLGPPMECe+z2fTepue1Q9djeq39CnBx91kLRk4G
zQ9F7OShV5s7J4Z/WYF6YkFnn7K6VZj6j7AY7hR2PacCS8QJCYZy2fArFDYdEvi+J3jETFO95Bop
2nPdJsqTGjPlLfEzeqr8q8lYBHu5JWsYe2hSaXJ/y9MwcdnMxZCd16MCVvJ2WY3kEr6pypMUwEH7
0c4wrqq2h8o5vzTVS5Oaw9PAQKh1arTQc6bkwwxkBPGymB8SfFZKTFZwyMH2oOoclB3acTNCNTU9
8IZW+tBrIw5gSzCl/nM9wOPPiqsTDBaof4KC1eItHLPxoBdojUlejgLDccZljQXTv/O6mYEEkqb6
scJFr3At/zFbAuQovNKpnlobuaa0RRdnZAzzNC9BlBrlyZ2caSNJehDjKUaNAsJQc8ta8xvb/BJZ
rXGRLFepdHTJxhm70KbYS54Ehu7rbBOh2ShV3hWgmGdMze3Ckm3pBfu7U5Gf5cKS54fDxvZaY9dO
NTvWy4+UwihR86tlI0C4ZFksqz84jrIbgjB+Lsp9ASH4qdW06Jk9819jVPnnQTPuESJP70bMqp4k
cGe0/pG1sg5rXjr1OSZuKPMnqhIrUBp9A8/r7pJYifXEYr91O7aL7P1c+LgfhW2Di5bLpM1P8Ria
rdI93tI4JFWHukjNLThfysPS0q/L4Dlu3MfZY3TQzxV7RVVnPnleojxa0TVYEkYU/w5Gq/7WsWp5
mcx0mRbC98H9D2DGWm9MUDlKZ7peOZGjFjbeFdEThnfdQ1lMu1uLmssoAGvcblBFbh6LOgueTRbJ
nvW4eCn9YLxKNQkYkukbbIHKkySlrobK+s6qQI7LUZIHoyKFkpDcM4cbt54aeE9pbnhP6HLPF8P4
H7beY8lVpou2fSIiMEkCXYG8yvvqELXL4L1LePoz0H/jfqdxOgqVLyFIVq4155jDZxS2UELWz5tO
MZIklW7C1MX5f/02CJhHJvfxzfU7qPzu9cSwzsnC+VfNSX/QIk/eYxZ17kkQa7ZG7JJloBbn/voF
owfuqdcMZ64fXr8AMEXcNjkFI8kbGuTYuGeUbFn+mLD+ZqN9+e97Y3qnhJl1zj43m3TnzigmwFnG
DzVuiIB4lmxrOZDRfKdvwp3lWZDD4bc8gHpOHkTf4Q21MvoHin6oa+WECq1ZJtcHapeFtCzSPM1F
UW3UEXF4GmEh4UrqCwEP/3/P1g/h672VPVl+ZGt46O/WaJWQcOjT9RlxzQXz61O/uoSGVcJ4fXZ9
mK5CyfWBTS3CyesnQdcOe89k4q1SgC/V/Bz/T3i16rx1yu72XTcX2iw9u9jV+PDfAzUyVofrx8XV
9TCK4k2sxqNhddK0679ANhHOI3n1H9kNYDdokDQF4O6erg9m06uFgKN25W/8/0/N3PtOMhMGRleC
fbx+eRwXHKLXpynYGZD/WcqYA3A+Qzsoe/87Yu5MBEkGZyR1JSPE61H835eBvZzXrswe9glxBzjM
sC+IrTZbGha74XcexE8ILSKvmr0i/iuwjaeIXMdTNYzvDof1nBAHtusN8RnPwtuqVVWb8Wsq78yK
U2yvr/e/o319dn0HmGHFWxFxrDRS0s76YAZtFolDT1DbSVpVfZRsErImbTeaPuwnIV9yXrVtKxz6
mDp03mFOAaOlJncB0i+aHaQtJubVlFauimtnfbOuzwqgDdsGLAj33dE4dZAtokYy6LJqSHxZri7/
14HBosxxk14HQtExfE0rQvr9NNya2P4WRaxtLftSTa06dbGc/vdgiUSdQnM9csX8WRhmc8Ly25y8
sgE6fn1aut5obK9Pr9Gr12fXh8wJG9ROHjSMVTtfrXEstdVg0KHo+H+eWLXnlMekAASwekTXl3l9
uL7g/z4cCguyjEFuZrh6mJZVo3g9HNXVc3p92i80vMrCmYP/3pnrefrfh9dnnjERb4WBl8W7ghPI
g7XK/v57sAcR7wdhn7NVe389D64PyfrhxIhjtyTd5fqpOrQJd4hcqpFrrMF4TTSQ2sj7O1bVY250
LemjVokHbHWN/e+pM5jTMQPyhUmeY7ryIRpBjMH14fphmkAhNhLtr6WknM4EQ/abpXNGUlG0VJ0d
twosYrr6Ss2bqCBaNyafOtDdhl2MqYd7ej8/Xq6ejXoF61KPkBtbETiHlX5mdL41ixHfaHZTVE28
gVHGoHSp44tEC3MThYPPvL3bTHNxWxjcIkqvsQMPyupZb3qfJaNmhE5nsW6GI7iBdWu76A+4783D
MpEgJF0yaZ23vu3LnWAIg4p9GMli6aJd0hNESRK4NhbMR5AJBtxwWTTSO2Ea0p+NWduGWk8szGju
YP+Dp1teLJEfy7qmf0ckUdKJj2ZqyCyc8x34pWRrY/Sr+uESR62+4eaIMzmuqqDDkBEPF8Cv6ElS
Rrqazug1Smmq4KXygbIlu6lZM6J7CxUuLQqG0/5SmxP5xm4X1CAqOpde46j+OocD444eUSn8/DJ6
l2jOUj8hYCssUx2uKRGliUG7etQB31rkn8+EZjbjXxriyNZRUvlqsd19COtGq/tDb8YcBDh0iZAc
aRHjFe8mgS5mevXctXVJECT1WPfjcOte1xbDgB3jyGOZ7S1txgisofcfJm1PRbH4zB8/KZ7jrTvj
3681mcEmQqbjLtSeAm+OCx4N+SYvPCq9+ZC5DwoE0oGJp35BTEt6hksCg17yRte4dPHMDxHAYDdy
dbK2BgFzCtdTrP31IdkyrbpZzyAzlf1NHi+/Nl/0y44bZcMmW3PC28ocvpsCOpLJJeob00hY0zwx
b4wdEnP0VAQ0RC9V1pGAK/GJ4eAOctoJlsAUvmR67st+RYrAWt4os38LuV8EUF435DKTD1owwnH5
W7LxEpgQy+ijypkhetk3Q6PtiqgLH2aI60vj/qtzUvUiPfqaR23Xu2wEJ2MM1gJwlFZ8Riu3s734
R4PDuqkU2cSGWt69hoYFDUhD+3WISIRrZCVHy6CT56X6A8QF17fmPAjj8Xk23B1BuMhHYqRYmtCZ
trJD0rLvrDGG3dKoIZjjvN5p7musleXGTotw2+Yl/Zmx3NlSqy5LzC+cejqDiWHcRSrtQVPOx0H/
Yucf+97sjNuhfeoyolpb8rro52+lV38Y/QieBUCSaxF63I+vKHItYEdp7JPiWWyoBg1/gb+68QhM
3fSzKjapEx9soembEWSXTMUrILFGIJIE85VTHzV6UKbEs7kQQ3VjOBhWZPO1+S3yxq8walqgTtVP
urwvZgZ8LY+/EecWQWe+EKH4MqKXZOoCLXU6eyBT19lGrwY3oNem5sGhZYYIWIbmH+0bECbyI53s
20oxtM+9izD5tsKYbiyd6p81Pd2OpA73dXcJl4EA2XLeE88rSZct48P8j+Rs+tXPWTl8GgOB8no/
34uUyn9YVlxvRSOQaHQGfYIVugQyOaAZBmwYcU74bTUABEu/Rg7Spq0JBdYs7VgriqxYGI3f7zn2
epA7NPyJFDhb9a4t7PCBbMN+y2gn9VXjvEhVBFY5sBBoYGjz/J2M+zwwPAbeXdsnm64r3tCLYnLs
2UOrLCEvCfWmbAkSXnNiUUarbaflr8D8H0CnuZvubZQQ6Jokw3c/Hd3E/Km07KdIzO+usQgLbCHz
6+yh6HDvy2mYd27BsCAx0LK7OTqieI7eDbqgqgD2N83Vk542t83aqCrndRD7a3UO0QsT/3CMVLYb
xQbuXbtVmlztzvXdGKebpJJ0S1ahbhOpY2VwUyjQCEngfbBeWDVl5KfGsS2SOwchxqbOq9siq/4K
yzk2jfzqEjZeStzHbl4EQs8PCFXoB4U9eS1TiK/enU49aWYRqOqgQYG+HawUIs80ZoHUSKM3tX7e
aHapgtDSvl3IRnE4IkRPrK0gVMrsHbmfVftMzBtj6ELs6QLs7YVOZly+lErfCVK9d24s0Q+jWUls
TjOtevf0Kj2NfhS7K0PscbRiaOP567z0eQB/5jlul+9KyTezmh9G6ZuFbHYyUjcLaM5MQp7ryJ80
pLypwFi7VQdnsDKZqInumIUhMm25nxItcBOy7j/mpP70ovxZ1sNFSTSN+vQa9/mhQ4OTKc6JtO92
INlA04yXGHAggjbAaG1uB1nNDlxrA6vl+oQqb+eHpqsmmrgzzDj40EADyK6I7M+5V59kUxcbJ9de
OheQTZ+YH12RfU/g9KxGfeAv+0W2iy7W2i9jchxE8TxjI/dzvXqsB+DlCRymMUNRzfF4EoSI7SvG
AGj+LHpH3bJnAAlMrTtGw/BAphEZgi798al3fjvRgabgDkvGNlHvpQD5C0B5o4mJyEu9BNuUX8y+
fMhA82yMZbK3wvP2SnrHj6ID0Adt6Fgpu4e3nyGWn5FHxORoksZ+JhSjusU3jITPAZtuckXWIZ0d
usK9/a0X/SXTp/eBf4qt31uCCAPSZ/7qtdqZle8JcVm9GQaHQx/dGiTTV7a579PpoKpw1x26qdx1
HBYWCXb+zA7VhtleQv0/gQJ26tuELtWhJ09N7wgWU94lq2B9DlbGPKXcTQlX7+SGv3lOhHKGPq1U
7Zsc+ovp9feDm/vkOTzUffRpF+wbsZAR3TDlHw6eevik1egzmiHlQRD9uXBuMBEAG19SNrTGREWj
tq6lIzAe9oJ9xtFjt1wVt0SPttQBiU6vistleJM9TeUld9UGDs9dnqpu0zgQAXWB4MgqoudK5r91
r9pN0edT0HgDiZGYDttYP4669+hYFJFzDDm7jMaz1VFl10P4OfRcd8tg7iQwb6cbbyy6d5BTsgDE
ndRypqFNCEoU7RTI3TcYhAidIlpoFr3DdrQ4yA6HkciThQXdKILBdDwM/667GdOpCIqnroARNWaa
vjMtmA1dmzwSAN+HsO25wVFJPng/uhqGiwGIjN2YfXDD/lkTM9hNb/gUPaTxWUvQvQyfbeftohGk
aJeQUexlXpDTImgZcOQI44NS17h4KMIakfpNREdg0PWCjnV2KJbRPRIy+eYkwHu4gw9j/WP01Mbz
xOVZwddJk4vQKhLmJhiKKadLkzwaLD8B7iRUTeT3LElziZLqj5DReCOMgbGS9RJ2LkEl5T8Dcp27
tLgkDBLBwsQln7O8GaLmLCkWo768HT2GhuSLgLq6wUD0Sq396jK08O1ozYow1fdsswPI3FHduh63
GjkHmTusCYPczSUBUmkHR7V5y8yGq2PyZbvod/ZYKIrxPNsIlxpM5ug2ouRvpJ/dn+1qJWTZCt6b
ml7satoapq0orAjNSBzYDnK41yZVHxMtu7ciCnIyaUvTLvcWnammWSYK2njcY9K2OlkENIReZBz9
g28FOzVDsxcbDVcAJ432R9PvK6myYygtRTJwz7TytqjBmIG4F5scte1hsaM26CBielPqp4t90w4e
2tTh19ZORC1fEoJZS5rQAB/R3mX1FivjfToKsdPL5gPIwmkoF4jP1Ypo/mwEwdXKMzDrV/FLLRwq
ITRQLk2CTaNH1J1VAmYSCXrp7hEt2URDOpOfSsw9csYVYn+lAwjIcZrJbJfmTljzs6nLS5NyBcYc
4UwQKsFU8td2wjHIe4jDxTY25D6R6nNRJ5QzLzmK1A25IM22MDhORInf4sRANrKwX5d4lfp5bcHb
bxpkvlXb5kMPeTe7s2bsJIFHG8/WnkQldiOA23WRqjZwULFCzQio9ytdjvSPjIVNs86gAz/G2Ppn
Sm3eheYILBkLKURDtqd5Dt6OitD2OPsrDe8AhQmxiTH+FWr8PolhJGXWnyX7ciMV7X4bahLrJi1E
G7ygqT8krm5ClXOCjJTTjeZxlji2+UXD5ZcM5fo8ZkytTQb3M1FFmWk8AuwrAqQyGCgtI9Czyl5/
YJvQIw5Mk8G+m+2FDZfWUOrgGKNLHZDWPqi5DnpK/54aDTjq/qwlnG1VKzZdXr+keYkdSZ4AYwZL
Rf089R6pvjQpNjKP9xOJ41A7l1uJhL0WP7PhfdfFkgYI2WpO0+HBKacPp5u+IYkelnn2pWl8Viqx
oSVPIHoxX4SqteGTTKXPHESvxdOYOQ9D52LLSIub0R0YoDQ6g2zvI7V7Eu0L6znsHwehg+qGIUqC
GIk7uhMGKi5vcltchCG5dKOePCfmGK3u3NXsOsaqnII40e8JHHkxR1IxvaHcRfH8GIf2iBbQeWCg
QoBLGsJsXt5d79GVGiIRc2XxFb3y+z6lwKbABF8XBalZBTMUW2LON2M7MG+I91pd3pT5C9g8j2Fn
eOCc9Ns6trYqNdiJjQbfaiblVjOl5bunLgLYSdMP7QLZ4N6A5qR0tlOjv2t5zqhlMPehgrmnQsLw
cjBojTP40dh/xw3Se9s6Ul90ZU6BMTkbm6qS3dd0p2dHKmkb6nBOSlXi+UY1Sv4MeQi5p/kh2tyy
sQzfddOf2YnfY+aU8zwUvjbCBkw9cz4681slknwbmvtcMJAu8aHiQY22khyYSgzvWRmtHWp2/mHK
u+bJ1ueGwKykNei0klen7VNMpLPMXpTi7m2T6r2rJ0qOUfaMCTvGwzEh0Z7jwVD+qUMyMrK4vu2j
eGcRJLLzZnWuM/NfrmHYjVPI7ytvqOm/USS9MBCvdhoalU3DFb/1NIe9ocelNE3dbTnvPCjA80y7
HT1XE4RZBJ2twhbY4ETImWqlHd6/PKQXkiQ/VZhfdEcDap7WJAuFNqOnpDvEADY2iJacTVuZP5MF
dip/MaRTkrhlfDqGdnAWRf/EQ81j1T9VBeoUXvcPvJkvKupp15jx7QJyGLJvlvmkwUIhWO7amAjX
e8XdlEsRw2H5hSQG6ff4R77lbegRsZywRhkEnRej8+oZ6jy3wEjgzJElb7V3Yyu+St4skCgPSeaZ
e22NXI7r+ZLbOtT3pBx2ScI+Taf2r+vplWsUGQii+nU5lNs2mvf8HFPwIQJ8Gx+JFXrJDFMLSMDa
v2IkDTdTE6Ie+vHUW+Nab/S2n51ioNpEmGovKM6IrsY6cc4zj20qS1RoUfBybSKypdfbtMhrPnRp
fjYGWqoCzQQN28eKg7cpJ+tByzNahsJ6H5lbGtE0BqT/rDwVL7rEtniOFnkwcgp0ERHKx+pEBQBp
jz2sa8JubQYLoTEkYRpW914cPdS/LLwhk58JZ6WKx4dcsFOTLX6adCIWRejvcUtQw2xW5EFNzwBI
8x0arvvUGS+MFTD6afmtyKM+YBN4mVZy62w9GV9R6X45Q/fa6ZyYmf1K9sWTKctAROQUEgEMBZwg
2fnUtVwt2LpQiB86S38fevuf5oz0lVG6dRbZdalOMybl/u8siYVjYjw2w23WwAFnAUAGt8KbjY9w
3by6WnRZIBWC1L5kplxo3HXfdaN2jaO95kQSb5zYmvypovDWbdQMIWcLVcxQVh5WcaFvbJGfqrD/
VwosFPGwAKVE/tQOT04uzlYhO9/UBmqqEvm9DqBapZoWiDWfd/CMLVZwoujT6jsu4gPgilObxDs9
s39it6VP1TIFJEmVKMVkb871bSYJFG2b/FiPRKYOer1FFf6VGR1yUZOEbjvZphmD57RH/xaWgIPt
Lf/CeYjvnKREJDxdSs2A7ySNeIPpMZysx7DHQhGGf0upPZtECSlZxc9a9gkzsbQX09ciHTXWZN7O
sMcCqze+naE/ml7yVE1M1nEA/vTherDj/HM2xresxFdN2gL0q4rXnEy3czbdVCnyvDD6ooT4Ilg1
3jjVuLPr+XOoV1+ezo1cKzwUgUsFe9xEbUdtvnYq1Z4pXhxYM61ZPTEJgDfpJsSfnk0iRdaVlyIn
TqmyHwt3EkzQtY8lmi56A0LaK29MlnDhuPu+qly/mIDclf02mZL3JG+F/9fY9bdt5f/CukZraVYP
BbTG3ilYXGRL2pLdg8c7L+W0DcmPR+WEV9uoz/iMnkxtRJyO8xeXxWGewBLGZIOmqU5TbyhHzkY0
54uwAp2ZKgyuCC9IOfm63y8qJSkxyXZL5JxxUH5J0Xzmy3I3wvlirCZvuELeZAatTRsCr6zQYLrR
3mxT35kGBMcaaVHpcot56QS1dtk3trW1wRtw/zHIo8x91+TqGhd9PJDpAEUfGbhyByDrvKja8h6V
Q/PGoZ+ysajoOIvLGyt/HUQWEKB638b9ezwyAl9PwWUmYgphib6LJCcK/onbJQ/3dMTfQ6e/pXN7
FwLKZ5eADy1vjC0pROdcFE99bH4USgo2ejFlLX4q14PyJHpujGXydJUKRDpNGZrH9YHd2BOh2u91
n36z+33GBdofweaTnryEAb6Xd7u+tHX4QXmAHiOmRAlp1F80BjmtQdjKMNvZ1i3MAyoj2nrpbFEy
NBH5kNqlcmrtlr3mmyro7S6DsyMvuwwqW07s6ZW3KxZQNIvIs0PZ3pSVxoCAX7B1M+2bfe9mxgsh
ktA9qEXDN1mArCQkK1JudBqTiU0j5ARm+5pfpzaxxbO9n7vCOGk5E6wGJwKTCIeNmhvr2DOM/Tx7
zRF7XLJpZzKYlGEVj9rcAY13sm5//fB/nwNDn3JddnkYOFg4APHXJveqnrBxp6jIMljTn9S7KxJg
3ARYSEfNfuPNx8rBko7J6VPSRzYE+lPHGrQDr2e3GBSqgwjp9AGxZ2vzuuRttx+p0NuJe9jY0oBM
+ifyhb+GPl+dXdx9Fm06CmP09k7455DZ6c+58YWOjHtNh9wt1UVEznH+oQ0AVSuL0l5Oxm9Yulw0
VNhFGP6zUjH4tIjcAGyA8CwgznrJa5IsS25zSqa1ZIu1c+yg4Qud79gzv8cO+fbMIhwO4RESM4B0
Ola9Z755GdBve1fP2k2z/rlkncBYEvnUBPnec1/h54E9LEmWWEp/nNPLosvHor6rUzFu0nx6KiOm
z7nrHtta0NJ07jITN7nj/rTKBuIfNfeznT+k6+jA0wrahqo9Cz2a/K61uCI8UuBxlZ3IxyiDJmoU
M/w+oLieuKytYzkKAnVsdm8HK4oFsAmUHbqESGA4NUzUzHIgNEbtNrXruzYd31WxBi2qdNyHVvE3
JUt300PaiGhv6zY7ZSvyuMHOFvMBy9p6sf6ezM6NF/2ZncVMtiUPzWXDWSduyfKYPhXTa2gl0IVc
9mhxZEUbLNYb1cNyUJXyXS9l7+zY04aZ6j5NdOMt81itYceyu6XFogryoYzkLAa6L3IUt+yxn6Ve
vHWFm2+1ViQILaJ3GCNY2F1zj5tJ9xF6sAyuokOH2CE6hzSpBn9te25HE7O6yXtsrtPWRSMY0s6y
PUGm/JR5tpiF7XRXfi04+YuJVmU4MlwBoYLFnYn71Cv2cBq5S26Zu34mpYGjaXw2coCAugXyZaxq
ZFU0rOz6J0sb2C/ldMhn+sxGbntHUxz7oh82c8RgqltoPjlO9jXQ5ONuU2mbEtFDl1fxMUrHtYA2
P2wsLhu6lRG4E9Xe60XBYMW0/1Xr6Cn8bOiw+EamUbv2l46eJTLZ9hRhDRwoRh5CyVlZVjQ7Bx3f
yXg74q/z0ajUW6+0oaTPjD3kmlgzNHT8kmWYmJdxwkBGyPZtDKWC8m6j2mx4aMhMDzrijVYg/5m+
/E1kN34+0LdREDWMibYmtVR9TMcG4gd3hLgRod8MiX7TT/quoKbczA7O6WQhsVzod14trL3Qh2YH
IfK4NKmzkVm5jU0CW5aIm0MUie480W/PXATuaaZeZYnIVO9fmJrx/pcL0h86smHSpae8oq3OvhVO
bSqJXhl3sBigSDRlcukd5qdNS9O+tpSGKRYeZO4V26W3uBlP3TuInm1pr/VnhTVuGY92xkqaJ9Vr
KRfr4JgVamZRzSfRrTOhFjkN8Rto+Jyspa7NyRPHu7EVMaeFNgkM2B2NQC40tlnSfi3ytvAdowx9
kCslWk5cr3XqE9lWAoBaL8m7XPEnsplL2Mpb2xdCrHkKzcUW6VsvObah0ctDmmQImLjssfm8tpJX
3Nj8SfxEdGIiybLGSEa645vt2QiLs+IC6lOdo+pBp4XCGVVuQt6VbZx14L67lu0ef9uo5x1BIyNT
Z6osh1nPVrp15afReBBs3IkXLohYHUS5Z1hswYjZeeNNFRPeglf2S5eCuHcz3I7p/GZNuC5HZ3zp
QryeyIDafUkQDUt0f6eShW/S/gQpQbR1on+1JYfAcYdTxAyVxqFnAkaJZtrmsv6B38whmtP7UR80
wqddHDCjS+xGiTGhqdHTmnToTMJGBhI2S85kOwS3xoWE67++EXPPcqNK8wiopFooK2zOOVEbPyqy
v3Tzb1TLD+gZwi0AhdvN/dJJHTJOSB86/AK+xU8LU+70HAcFI0PoNR0mE/oe2jTeTsyYJSk+aTxu
u1j78FrhbgejJXAtyaobJn/ONl9c0vEEMx3GXr5uUOmwz8HcS8XKvnYP2Ef4MDGygNv2MbXC+SRD
ndkGWx9RIslxokrtNFjw6JCfei3Xd617D+OCwlCfX0dlHJZOpyus2pd+ZCIip943o7Lz1eQZFIr5
wn8f3cRd/5FLRmTWnzkm9y67fTbB3BXHUSE1YjswKAbQsadRsx9afON3EXkkWkWYNeFOwdRpP201
flgRuV55eJMNaCvF8DO5NPTrlBY86srnnqYAeW8e3N9S0vywXsaQ7WEKvWGLQedLW91rsTOflUN0
QZGmD5qooefbM6fcUlebCilKYIzs+ZyVid/V5a9uTf/6UadikdPBYO3Zr9Dtqcr/od0gvRL6KfNe
dsam0z7yilLOqjil/WLn+xgELmLDINPSQ6ET6NyG1n3Teemp6ji3rSaIOMibufaQBzIENxrP3sb9
NN3W7tZCPRu4SpC2MXzNc3XHHTalCrY2osY+11YlOpB6N6erYbdn30FoGwL5pf5JMVmxVUifTN0L
/bih9RpXdsIzGid5VA13pcSZq33Ta58+tejA9FUH7SRux44x26LKb8dZ2SyCrVHbIawbeVcMfdlH
3tLdJeuDTfetQEl7un5K5g1RRnQe6kzyars1giZUhwL5I5pck7WUYHVX86D4t+Mc1A3rcFgbz+mQ
pJwH+lsHXiIwTNPxI+vgSmkHYvHeoiQWuNzoaVddMW3bkI1MMeGDSDetqppjo7rn0amXvZlayXZs
81uFZIzZMdM5q82bPRcPwcbukMERVsxqmcRRwrHG4tIHU0F3eGu13XA71u5jXnJAyyXfFLXR3vZe
X5PhvXO56bs1TJae8QbUsbs2nGny02bsY/VvGgwo4g5j+XQwXi2JsrDuPusGkguOLkqhYuu1zl3B
RCyoF9H5FK3bEOvgyIgVZs4atDH9pu0chHLsiS88Ze2gdoC/US6Gt94S3USSvQrbsl1m1rE/aRn9
GGM6GeQPUOSoX5Zc4FGOe29Y7UMzZLRhZPSaz8w/BfelCIJ0q81/ivzgNLSM28S2xqAvi2in5SQj
NIb759hoNIv+VfVjuBFgkH1n1n2nm1mfreVHKPfQWsRkp3+O5ARdivy7UXhrdaen9tMIMSrn6DxZ
9UubIaboObnM7hkfx9lrUfhEYbwNkxaKx2BuHE98r44TCnHoJJ1nWn5oOhcT5XXO/GU7RvLoIfk5
YVR8MdaY8ajWmLZXHABH/HQ5Zkt8RBXN150KXaA2af7sSebUpkNGESyQk6zmu9FiemCL8CO+R4HC
quKH07IdTKT7Y3szD1m+R5ZxnMfwjrgQrC/0IjJDIdVx+J3RPL8Vpf3bLupGiOGOKhVscXzOQr6D
s1NDENTtMjFwdq/VGXOUO5nGgnK2K+icWIfG7o+GIge9UE/avBg3A1ogEx3wrkoORUuJ23vWr5lZ
w6aU3ZtW9Qt9roybAcfNxJnZIHpq3fjcM0uj5/Zlir6/GITFprE777S+94JuqXxPxJwtyUMOmcGP
WOurdg9W6Yhmklt5ppv4++vPXBInFiqLxGntN7KHr0xk//o2Xjj7zf3U8L6IhPBC8tZ3cuk+I4sm
ZJqudvqUCZpFxpNZuZEvQJTRYWBia3OYx3bcIXxihT2lffrC+//o/Gvr1gsi+gW0aWn6d56+0Sa2
VXb0qzr12JnOb533b+7cPTGFCH0z1eDkOwRneRClmpDtgDBW9Q5zVI3UYCmQZBN54G6GYmnY8utM
nZ3QOgNK+2eEk+s3JTqxdZpV9tjz2anlAbE7x1FJ4A+n2Zr3DldQGVX7goU7lNq7NSR/wM1KOs+N
2lc6sjbs73H7WzrdGzlTdKPL6q4ROyPkzsmaDl3ZOxRihH5c/jMzF2262g5ugqROFzW5DPhO6zV+
RpsR2IXGj2P+MtB0t/Hi3SgkaUFpgEZAep00OppeLz4pezE2aRLf1JVGaqVVXCRutaxsin0/2/oW
2ZxNdTH5Qyn3xqQiaGN1QwRL82jyiyGscfln4tSyKY1wdJLuGGO89pqeFX4/1+lvXDUrdKo/WqXG
6yaVU0i6OJS3bMLWDLR5ejWW2DvT2fBVR/a4ayfGVjnlc1y399ZAEASYav6NJJgKtK4u3XL83vaN
zNgKNYzL/WTWCa6ysgtMvQfk30D/VM3ESjHEUIQ7oZzaN71Wb6f6rl9041wW424qtShoMoqyujtU
pUHdSk84KRPePVVu3Xi5SQoWoDBuyq1e96fIJbg90oldQHFkeFq39XINu/L4nqt2244dJUAf3WsG
Rf9UVj8RA70mJYzSi7Qk0GbzS/bNndD7Q+Hl87Y3qHfzPpP0gyzMQjlElnC67yPrXy3OkcWqSU6g
wzjsz0PjUAkbm/vo/ZKR8kXzSzTuKxOUvSIGDk/L2WJTGkeUESoy7zCs3MWTfpdMA2oP41hHebEz
aA/IQt4r01ulPJSjdUOQ4ozWtW7Nt04lzygsKUfhUNn9iFGjlLflYj2FVvooWFN2rjPss3bZe7Vx
CrmTYxb1h4oBGdGU2zSlG0liZ5q0G7NRVoCMko/ciGKnRhfTFXTN8XInVbyfR2Pn9D1VCc1Gj8yC
Ta3lF6HanzAdf7KOWUW6bIzmMW+GgYsGy19YvZux/EmU/TuMFbx+M7D0vN4Dv2deNgNWaNi1y/gf
LVkG9nXZ0jzT7qxqeY5t5zV11EE3rWMTU6pqvXkBv4PdQ6DRGbgh2p07bP4PYeex5LayrelXuXHG
jWi4hLnRtwf0LJpiOZVKE4QsvPd4+v6Q1Bal2qf3mUDIzIUkxSKBzLV+c/yhmcq6VAseGEhDdK65
ESVPWLX/UmXIBsZfTMPEhy3ek9R9sGwycUmTv06eu6rGydwGjfbi4sNalu5b0M6I+DA4Kj1ACoB2
uECkw1Gk+J7mOgnu1HlRUXFrvfwewaMO5FX3VHbkYhofMmxuWyeIYxjaecVjCpFh4U7jMWvdVTgJ
XJQIoWJyNNBJoczqbIRTPRoi/VzVeJUpqo3WPoA0tXt2TdLLhgutQDhPfaOxYBMrbrlUoNFIAIZr
vsQYdEI3QV5MGNXnTG1XCijVEtfQIdTvLc3GMxTdwIice1t4u/mRR13gdcpisTCDDG46VB+vFA+l
UZ9FNThLao1suzGtWyilcUlaq15nYHp6B+Tj0Bz0lmqwTzmlUr6i5IDVI7nVRV+hIAkuVbf50/bU
y5NEY19q70nBc28MtYLn2rRttfZDqpICQxVpZqRvFYjdtWuxKGGh2MNWmcuA6EmFyE6o/khygNWv
V38qHW3TVuaxtW30UAqcIWPu2Qha2DkJzbY59YXZnLQ8bE8kICbKer2yAz7SL2qlGPZpbRaPkanE
j2yr53PZkdfwH9Ep4rFpeWhBeoGvLSuh1tufwwQqQ7fG1rC8l13AAahDCPPtNknU+xH3cWdYi6ku
HsnDlI/AxZ4KFfEO2WVg73ouXXV3DZijEgxMN7zbYHWbiEQ6LP1eV/YyDrD18DCU2NfPs8oD3JJd
AKGSsjXvTPbVVt0sQdgJZFz+6ktCZ6kh6nMvI9DuGkG7RCS0Rdzfm0P388De7sExs/7uXb/J2gAp
nZ6C1l/xWmmhYmEeqZPq51t3grXa2QdhJCeV/Uk+Yj0ViAt7kU2hl94lwtPzufQATuVF39zJpuXm
8ewBN63DIWqf3cpPDnpJLjHz+5YnR+M84IGwTKDfNMvMHk69ys1XXjpWbr30AevtZTNK3GgLscFc
XSf2vf6IVyFJs/llqwTVuVi7hsqXctzilaqLeZKv1IdYNk6e45OQILxvy3THdlpZymYI8/TUu/pL
Wiq8D1W9N0qtfpLzaFxJKqMqj3IikQHqKzPX28jRJhLLEUwvrJokf5AHkZTVJq74aSGVFQTL1srR
uujTeimHQTTnD7xguKvwYOYuPsek4RSAuqKodZsnrseB/UC2JUmhb5rGCO9JsQebvB+SCyX4GTlQ
FA9I1Nmr3A+7xxhJzVWNqsLTWJXW0oN988zaq1r6vZV8aMi+8bsT/WswoWdnJ8L+mA0iWyRKm38y
q+I7prLQJavs1emi9OtQZNAGI+NbNgFkT5z8RzOwokipqVDhyJedWnDjmNSLN7CiWVRHslVAclNU
aEwrAn6ANTHLnY7oKd8G1EK+U4g4GM1Ufksq+8EG4f8l7KM3Jwuqzyp7AlZvtfumU7tdxFEybsLC
xxrF1coHzOTR1UxsbkGz4bLs8+MCSuWksPjpyvJBDmi+ZnOT8Iq1bMqBKiQ5FPmJwnKHqa5xhT+s
LSBmK9ls5glyW3fW3eCgqPfrNfB6zoFPU0cTfZkHy6my1Y1iaKgQzzFyfpea4HYoRXd9q3Igq712
m9XUtGSInH9QVHD+XUC9Py/Bs8FI301djF0kJdB73ILSXVuKCEvQIjjxM1PWjTJET4gYhMtKE82n
NFHOuih6nxrxw+R4wY8yFZ8BeLuvvaU7WCA30GZ7OyGr4pYHJcuNg633zobNa8fvP9Wpixvdx97r
PoocKZdArGEP8Aea4ukhswvrbbD0fOn7/fToamG+ca0UuZ207u5A9ztbXJu9e2xN65VRxuoHEIUR
gknBpVTjx2zS9bNRpAgtGFZPaYJaYBsH5ZkvDoUiP4/PMVunrYHWwimOzWTblqikJBkFrjTux1Ms
jGZrZKAKMpPif2tq6UlrR32Lso1/0lzd2vJDsY9xDBEg54bLr+wuA3SyLaD27wwRBQ+sRljSabb1
1U/u0JWwvjXswxd144+PMjQUk0JW5q/QoavfhRrQnB9VPL63XSO4+7bxE+ip6Ij32bb30DZFbZl0
huwj4bntyqIP1j12oauiUqn6ef1Dqtc4K0fetNbDqX+QB+xl7aWBnMRGNrU5Tutg4vpGIbYFtzaM
uyNy2aj6+Hs9LIfrdUFEUtnRveqOIvi3CTc/hKrI9IP1vzSFi+wNPCV2g84ux0UFjGUPGRhewoOB
qvAK0M6wln197ngPrO7B6KO4SU2IONln98aqH5Fnkq0+8NIzEmU72ZITwU9zdxHuecCZmUMehCk8
jJv5Dd36wHNWlHItfd/+iqP+sdKRtruXXYXrZEi6Vbu8wkJ9SJJmpeo96AoSKM1GiUz+dthBBmvY
iPAxlSkml6XX9zaPBYAAcye5yXh5bddlhQAfedxrpGwinE+qaT7cppADufCbe4uSOprTDjIwfX2v
eaO6k4n7TEl4E3wx/z+dvrDUnaKR4pcXykB5kAPwUCkHzxdPUwF8PHatvT9vQMugMs4d+Z97Py2B
taAa+ImsYU2RR+QXvUCoQkzwcfKWgqNhZ98zPXcfQh/ijVuST5f9qe0+IfehPrnzcrcsocUoQUt8
lh/yAlUoMeI27Y1ZuZb9bcCOqG+LV6o4NuJEA/aqEaXLVGA5qwW9cqhtvk0LedqMOJdmQ4eUuVAO
squKYkZl+3oqe2/jnQtxLUmVH+/6ZfNdn9AdbZ+W8bp3yKHiezUeAn38eVDV+iFs+b9OJnjxNLDF
Ry2CfKAWcfGJot03YRbWZ8XOPjSa1uxNyzC3jhYFazc1UP1AA/6DmWuUz2B4ZLrD/dTX0GWqkvAV
x0tMjblhgspQ1rUxHhxUtrwxMlagwrn/ZcN5LMv0+1gg6tnW+kdf1CoI0txhx94rd/3rTtc6ZEVV
SvcLtTf8nZdmbK0bqF2Onn4uXO0Nf3LlEcHs/JDpyAyG9gQgYWg3ZVokr51KEW1UEm2jQOH6ZHlL
JkjX7WtX+cWdVlbJRoUgts9bP/3gjOOeZGT2WeuNHNaT5x3SoIsePdP/IV9u0h3+guWQ39t52p09
nyrDMF8wvw8QlNS0IrCBmeWbW+Qkv0RIkp7kwciG9lSaLfBa4SBxoLBLLwFIngw9NIeFjIHLOZ8C
04YDZx5+Nn9NIcPTonhN0yTf3aZODGDBptI167aEGjAM0x7dFvcsW1kMAc3ukL2XzagCxQI8dd87
9dmmINjsazIgoMPUcJmXSvU6dtRVo8ws3+yJunU4JPXnPElfgXn0X7FoPrWsR7/XnQUlK/NxsM+n
Re5AE1gobOTndLTrw29JBxAyjm/OdPsUnngDT3kWl8vtEoU5XSsWIdbSW9m8DcSJkuKDDM6yI919
H35QOmzEDQSpj44VlO6mLoD49oNV7wOjvZMteZAhYo6TzXJmF5m9T76ssR/CQVX2mQOvK4Wlzi69
Q0RBh3y1CudhGVMpnrpMEnKilRDE8Fj9ypZeubteomvJstJ9cX8N5u901nCWEJWwHyAMMcmv17he
33tpxTeL16iBFByGouk3ywYc9qMfp9mjN285QrUCq/Orz6nbZhWTAgO6gyQczBX9UqmOcyz1qDrC
ZXllTyyeVWhV6I1Zl6K2kZSNwJPbfBGPclCgar8CB1Ls1AKcYNMZxTazwbsmjeG/hF5ur4sOcQQ9
GuBRQe/EPKeD6jak1vOUgLJxc1/5vqG+5n3POpakRtWI55S51gBk4+MgjGBVRAkEIpACT2Qz1wNz
XQxhiKep8kic2jo7TEh27M0RdTfMJlrIUdug0jk2tnekPI/AaBgm56K2qrMNYo0SehV+Ke30rsoi
8aEyChtOhY8cyJSGr4VCAmEOsP+8klpqTVLdCb6AF7leaXHHWhZjrV+oLZFxt8vkuU9gKCHgGT5E
nodulNbklEgSe9uPln6IeEYAh0lbKtpRfuT+1mzHVLXPJp/P2o5j4yFPsL8LVcV+HmbJIvR4F2Vp
Otu69aZxkc4eDK09aidKnQmJS1S35q4MBP+pmA/XuKYyc7wtlJ9XyJFmHHFI7k0PC0LI7dS41yAS
20fLaIOnwkKzIkTobS2b8kCAaVvtIyv7mQWE8NAtQPYRoJmkA8mA9HvPbU2caTv/YGVJdeqDPl3H
adJ80MPoq/xTa8aPUPTBt4jvKsn0EaOL+RoHqaKDOV+T2OQUqsisP0zGXD7ove9mdr0mcxNtoTvp
z2tKC1xKnGQHKFXuQWtG90DJk/pWr1OQKKPM38Q8GyrcsBnK5ND7UxbBxkppw00ylGmLSYEJjw9X
3UXN/x6VZ3zURx8RhoVQHY7Z3HE7NEmIATCo1+cJIu26HXBcr8PBOOaZHq9DESmvkOTve76F30TY
Xcy6N17hLWSUxeu/hXppey+XrmYwXAo3/Bn6blZzUvFYz8uYNOJnvcqMF9Wrime/+60Rdp+1ztKv
I5r728j7awq36Ld15QFCmcoOZ/FaHXjGwvinIKqaa3kaawgChPOhcCMUJp17Fd2uQxXP+zV5mqFB
q+Cp+mevbKMMX91NBilrd1TuMuEfoIyY24RS8R1VeeVO9kN8J3kqO7V0cNBFnqMp+rnZQka1ltaK
nQyoZa88lYfSEdTK7DZaFChn/IyXI6Pmf2rdKjiM3OcvPj+NXTKQmNPSMrt4mZZd5Bmr0A8NxdS7
W//g+drOMSjcy0v/jAVt+jO2Qbt3gcZBi+yw45/kQSD0yfcoNdd2maJd0rRwv+XpLaYeKXe8j5HD
lioQa+kwlgmBGfrPCuLvhyxrVPLT86mugPiSZ/JQ+zy7gCcFi1tfpztjebq1Y2uKN1GKjpm8GIoj
Sk3v5iFdSZGmri1uVw41st/mYOFkL7NxUMHXFHC1kOvr3PCCkEF28dUgu5TJaMMR94yVO+rp7wO7
pkPA79ZbGIa9otJqrOSF8oC0cnapd9UcKTvqHnyYxZJjC08jxWnmdaLceMIMoVzIJlSmfFsbKC3J
pm5CGVXgah5lM7TCFQ9I/blwdf0Sp+az7O5DtFsbEw+5aMzG11qj1MsWwt7LUUWo9zhpTg8YZZtP
dTZdp3YTsz30UVugp8RFVDzGNbpC7Efnt6UlqAnmQjHOPb5Kr7qHM8nf3605v1uWYcGGStLwenu3
csqYd5vWCDSXsPS3Ugk95XGxaXIfXPQsln5VR5/11G/Nsg5gorlAaOSoHJiGhDu7bCdq9pZoSbaT
rTEtD9wqofgk2tqNWOtCCwzDC9puw6omn70eansEyhSkSw+hgnPOUgjrJE9QfqiQz5LR1wttIwA7
XTqzr0d4EUodXsCb+Wwt+ocY/4sjAvKHVhmcV1Xn5Ud3gHXkupeyi1/quTtz4dlUMeX0po2d16Ex
oiWJ+PAoRxsrwhNjjD/4GujpxsRiZ+gV57WCNLbJqmjYyKt0vScd2UbR2VUS98MUHeVLOkqnHlF6
pQI4v5QXRRRyq0zZyuYYj28TvrNoWNXFc+17a/mSbkNtTJtwvm67RP9gwhqLQ+fUJAYVD1WFXIyR
1QmnbPvUl4LaS6RZHrhQ82kcExO5oV/DgwKG4XbJNE0jN1Ek9gWPVkPAOgm6Jz9ouyeMlkgdJoBD
PZ8mkjcYyPTj51uE1novfWQkJxmP60m9NTqIlrJZzRPOVdx5LnlNX6ViiaaIu3UNsW3asbofMvj2
LACA2lcKv1YVkczWsPxvwUMbdPk3PJxScIL+7DVgwradGgeifx+9CKv+4hpK9i32dOAvVvnR0EW5
blAmPJKNtE7FpJV4ILn2p0gpVzK0dKjz6b3qPE4J3nCjGvIkEVX/OBVut5CvZ0FSTDqr/OwVQBWV
cmAxpsTiUEOqXOeh5bwCHDjJ0CbS3zpHhYOoWxpvioyO/D/kXl8ubfZRf/0fYvZQ1/9DnrKmkv+H
CtbQS5iVX4DvdhuvjM1NosbTDnBAutIR9niRza6Ks5UeqPqL2dQ/RyfXN35rqrFe7igapRvYztRJ
DCX6oOKTvlJHtToDhu/3pRbXO2ST0RFVwmRlo5v3cRy7VyDQ5g+nPtSJMn1vSm4TiJBHEMq5enK9
6lyTz8xbBBd6I/vcp2WwRS8rRf4u6YsjmTkso+azd80WkWdshs1myT6A6LLsR9gR2EB7TWqdE81Y
e4MSHikbOcuEvOta9peODhYIonN2NES+zpseywi/5QrDDTF+cQfnOkG/N2wTVy1tttezbfVommBB
51YZ+aB48mq8DnZVoK2rqkORYB6QIXLU7fT8QAEBFf2IAhVKYJuk8sXJJL95suaDbAZJbx0mzCVl
S/bLCC2lfkTRx0aZOougvs/X9jkeR4FINwGuN0spwA7T9aVA6P8p9AFM1ho4CymEbk/1i+U68RPl
9ODaXyT2stX0+hNqG7DNu2+ojfMMA/7y4Bemt/ORDto6QZI9xT1FjkZRu29Gry4RgG4/q6g2rZBx
1M5Ip+KA1ibhZiiV+kOlai9+FfdI6mCUNWbuq4jwUIk0Oz62RdnjAWKMqPaP/oU9BmTszH+AVt4f
Db2xHsR8MHVwiyJ/GKPQmhXF2hMQzAP8P7CWlRlXe31iWXGLb+s63KgNWzbZJy/rAlD4Y9imW9mU
A2pYfUe2XtzdwmyQVHadp/eQN62HpPTqe6dTlrcAlGVYmkXj19s0tWGX22aC1CcvkgNtGw6rOAk8
KBdMJPu0Jhswuw7TvWx2uWdtsrAADaHijeP64tVhS3foXUAAslmPY7BGqUbdyaYd5y8N5a4LZCrv
CYb6pm5a8VqMPgQ291EbIvNE6QIJfl/9AQxL3UZVwZZG9slDGGb1Ec4VtGVi1Sk3Nt5UFfumy97A
AkM9dz19palO9NiPmbiY+peW3ALEGewq9siYQXmdB/Mqjx9VM1RXKtWhtey7DnjFmzHq2kG2kFIU
Fzf7IsNlTyg0dc+i9fd5oiRXQUU0yrqyuw4iaVO/+XCornOwuQCuXU5vkF+cZeVSmY4o/WvzDShE
7/Xp1vK8a0veqwZULm5j3R+tX9fJm9yvSHkdNaf+Se+pVc83wF+R19ebx2bBnX9znTv4oB/9fu/3
Y3yC2RifROw9tunY7ZBjiU+3fnl27SsHCmY9yAbCb91ZxZ1+Idv11H1NfID5+DOcvFTkJ3kmD3U5
oqmiJy0GYn8NeJoaDr+1TTvc5aqf3kU9PpTXaW4zdLUyrrVo1u6b55cHOReLgm7xr//63//3/3wd
/tv/nl/yZPTz7L9gK15y9LTq//mXpf3rv4pr9/7b//zLBt3oWq7p6IaqQiIVmsX418+PYeYTrf2v
TG0CLxoK96sa6cL6NHgDfIV569WtqrJRXwS47pcRAhrncrNGXswd7nUrhikO9OLNm5fMwbyMTucF
NTSzZ5fU310s19qZ3nU8YIDXyhB5cNLSWWYVeN9yoYS9y0IFk4Bk40exea4mYVwP6aSdTW6td9SG
+axRSzLPoPKLraL57eIWJweouWGgmYdIJhchSVGR7crM6U8iS4eTPDN+nc0RKKdkLOPAnQZsTU6e
ru2bsM0fihAorWeOv7XcTN2LwB03//zJC/f9J2+bhmWZjisMx9YNx/nzkw/FCI7PD+1vFTauJ0tP
83PfqskZd4v5HPZ2TX1j7inXYsSZDNjGgHTIfPjZHVUusoFl7Z0Uipur1FQFgjdD/eCGdoWEAn2D
ZwngpGoXwOr7q1201dcyqVrcZ4IPJXD9+5Bq+AdV/5DETftiQJp6jMFyy16nbaKT5kExlM1Eo6gy
GAri+fM1Au7B2k/qCvJ+Kz6AtUiWk50lBzma5fFv8w/Fb/Mrhrrv2wqipafheup5DWIddXci+/zP
H7Rr/O2DtjSV77ltOhqUL9P884Nuncxhwepn38mI9OjF8PnJT9hPXT5UgZQFxD7U8uRnfBvuc2RR
6yy7u8YFdQtTGB3Ru8CcqiNpHfiwMV+41BpbTDPnzs6Z8cPy1PPM+dTWf0YVwvrelay7Sr9w92hW
GevOaabPTbMYa/LhEwYxGzXV232bms6z8LSLHE/Z5ZAx1wuYnJ51rpA3XtadM3326vh5IMf8zD3g
3YQJ8INH1TUAGi6HBN3SSQyXzraDY9sXJ9lCJHC8/OzvLvg8o8DXFZm36AyUH4G5GCvPvIVwaWNm
10t1xaxWE+uTXR6B8giQDkHCPhweVa98HgdNw+CtI5fkNPP/xVc+2vZ6bIX6pqL+vwMsZF2b1hie
MzisT4aDSVCYixTDVK7+d7POl1cGWgj//NVw5rvb7e5n2iorcLTGhWMJS9eFof/51UAaHdogbpRf
4zFbaVRfc7CpqG5O6pQeLM1JD7JZ8udYiCqaVvlUECOH3wVGTmCzUpuvLmUQZPSfE93C5ZSyKad0
CnGf4KC0CaNmPIemUSCg4SWI2h5kz9Qb4zmW3XYReRu/B2mdwL/TF7dxNChayKUJki1aOJ6vwz9n
gQeFiwObq3U+I/D4KS9IZlfHGWmVruSpPKDVReXGX8uG2pvV8bfgW9g4jwSq4x6UZB0WBdPJruup
x5dg09iGt0GPPj/x0wFcgyHywpaPyblPDgjbn5+Gc5uS/xHnyApZbkDm1z45IA+B2/ycQTbdQrh3
//wF0Iy/fQO4+TqWCQlRdVVUV9Q/vwGBHSCszn7oW9xkbKLXduFuKhbqp8QpLwW4qr1sXbtsDSJK
lbXjyjccd0mmd27P0fIQxeF419vVfsRg7mSkgei2o5v/No0ckLGhpZsrSAmghwtYvlE+KW9scB7z
otJ8ECk+KVf+9Q2wlFn5qfcKH+3ETH1Sg2lYQ1j1TmWhRtTbs3JPqcc4xUqsr7U+qp6MNEMjpQ5Q
aWLGILbVeUbT8+NHxwiqrakUSKT0ZfrVhO1Bhnr8iD2Gt54Um7RgYnkXGZFUoCGSKAJbGIbasW1M
dBXNVj0iCaS2iAHAJRGGn2xuI7dAxBKTleF32RJFAh5IAyQwoPRPZukGrOQA2YaIVGxk368IUDrx
Shu8R1Bz1YMgsUbVyYMINzdlH4i0dFPiqrGyqQ0GS/9XO0Nt6UEGyj7FjaLVpEX1gxy4zZVmHc/C
TDcR7FAaJHyDddlQ3W/n54I8s+fHbyEycdBKf/2uX0bIwflKGXq7SMxXVvOVv6aVEbJfhumAS+W0
suvd5X9OW7v5f3gSauafj8L5fueqpqGbrrD4ghrOu287DJZIuEWjfIGRtsbcgHUVip3lit3hsFLm
FRbmjeZZnqENOpydT7ID4z9CzXlsTCHzYLj0M172yfgpnIZz95Uv0jzrba4/57++aBjZP6BUnGM4
sA/pfOjsx0A1y4tcuchDnz3denwnjS9FdDRbHb4V34YYENKTq3Rsb5ET2vqeK3DfsKKDVbKslKOD
Noin+QKKRfX1AiusuKCfFkldZ9DrKT4obtyueELkO9kE8MDeHavAnTqPBt5fo3JRfBuV62I5qs7B
767VSLK+4CSU7qdi+HFbIsv1r+J336YCwJ9syUGU1bo9+JIfcg2dIF+NNJtu8D9JKXlvIkiwXRin
X6MOf/dRH8U9Wp7twa5FsRZYDnyqbQXKVWB8ZB2x8v0yR9emDcDCV8FTNxe5IQStXb9R7mXXEA7g
2lSsGnsRcYtre31Nnj/bBArsF6HlLqQA17m357NC+DCNrCnZ3waG2DVPJc5cMuzWLydpG8QQbgNZ
1k0Lg2Jgcg49c4KrAE4V1OajFhX5RVWsrzjSDh9H9IM2tibGrVUU40evze8tAFSPaGP+h9+B/efS
27Q1bV4GqqbQbKG5hvV+Rdh7TqWW0/BlqJrKUBfZoKASZQ7iNAQUL0XqFWiimz+MbiYNoC3ypNlZ
vYsh1S5lUx664tlCX+lRNsA9oX1q295GNgMtE1hYCfxUuRpN6e4JmtOPGLD5AWmk4uyUCIYl0DvO
CL6t8x54i2wJHS45JHU32ARdQk37VxyOfIy4rbeGO7dSkrvO7EB9up6yjQt0R0vV0V8wEPu96aKe
s2rsYqPZujgZSf5UzVVoeShiKkpdVZxly+NPsE4M28KGilK0FlXWLT7XRgTmm8a8MyNQ9/IstQbn
uRyrYw9g6ZPsR1DevHPRkX1unOJ9PzkpnoYg90G5qb63/Q8PcjFvl35fymmo21BqVkmPAZEX7/+m
TokU0Vhb+Zd67J1V5nkV7O/2HMH4JMeYBcPJz9H4lWd5nNV7q6rPuaHW4k4Gz820n8WWXOMxUROY
9pj0kOOBwtIomMSgIGetbXaRT6yjIByEYfrZTodD3BZA6it0E+wu1r/Z44hitSrOeuUUpwGTtws5
kpEiNA+kcgKegLDXmF0QElm4NmDz1EOGDAeS8LuOxuwK/i6W6fNC63ZAAas+OvPh1tdhgaViorGw
sUNduzzdm0dkqPaZV+0QKTZejYhk61iYAo8hxYDW7Bw93S0e22TsH6PGO3ALjD8U9r1tT/GRtxIf
5Zk8IO43AvfqmkNO1WUn+yq3q9eYgalbEE1Tu3DV8jkpam8L7UvFVchF2dFJteOtKfuceeBX7DVs
vsCCLIMuWLOvC3883A7TXIRNk3RHPlnfGcZMOLmNXtt2wFcUU9O9iHrzfrL6VZul5QmRavNedjU8
dQ5qM5xki3vMz/4uV0OIpCqqLL/6ZEhfR8jtjvW2F1ZTfYkMNaOOPlhwiizcHEjnvaUGlvOqFY6H
fEyzVw0Wk+zPPS9HlzuKkBD3gzdwmIgGWZp7b6aZ9aCZzYs19wvHjjbkqr1tBjZsletjMMENLQdt
PHRDbz2huRW+UDqTGS+z1mRDprjMwAnmEdlI5jAf5JtM/s9hfghMHaHsf/5JGar420+KeyM7VNvR
WTlY1vyT+y03NBh9Vriwc76kAb8XG6G+ozwozhRtoO3BHf7VZwbYhi50v/oZkyWJeuSXBw38Z4+M
fdeU8UKFWgNlrNvYZfMUKJSdos7Fl2U+wBCDns9K5NaFQzS155L6XKnn5jUMr2QIfWoNSW7uI3mi
rUTplhvVdYZlMdQpJMXSfS4tQNeWAb9MNmGqVru4cQJWnYxS0TQOWl6QCJ2brSO0+041T7KF5Uf+
7IvrhbIntbodRTr74rvh10hNs0NqTf6uxZd6Uc1L1nFef77rQ/aIxcifcbc+RTQkOSN8bpfvrmsN
ZzyIXo+h9fpvbZzGH+oOkKCmBzxSRp8CM+o/q0TE7LQRaULm2vr2Z2hs8/Qx51BRdt0qHIZ+68AS
X3p5F5zxKwjOJXS7owpkJ8AW+myJMkV1Zx6Q7d4ZKGqqJmBFPYHDPse4nQjw+UKd1QjmIuztulLR
cR5xlPpYBkFyb0zNp8l2AV9bLNNMlFtJFNGsit7c2ggcQ8ShWetJuDYQgtxegxP8xfWkqw6y6Svl
Rxua+D3VdO1DAI3LMWBreSQYzRlRNYoyPBWW9lE+xWQXCK8D2xsknXPXPvqx+WjKTI9cj2vppALi
1YfNbaF+W5XLUb10h8275TrYt3w/aKFz55KV6bHjG6M7+B17uNCokSPoh85VfTDmA1yr+iCbFOhz
7nawRn91yTMZJiNkUx7Uxq4PaC/X2ziGkRD5rbPVPdtY5yQ5P1rwhhEQGadT3PveB3e8D+wu/Kh6
wjtM+LstZVOn1LayUXDZy2beZIcu07xHMI1vXm1RCAf34FvecOcihP3S4BVcJd34SfYjAjTc6ab6
b/tt7j13oYK0xjBiNDVYLmihuRl7k8d/1qVvHpDNd33t1OyKSd0rtWqcPHwNNjz84M7OzdvB/dX0
VJEukIwPt3LUZ+uLhvY8XIHzO03h3itK4xS5Ubn2B1BMoMRBw7ILI1nfl2/sG6dlGFjeAZFe7wUq
CT/2sHxDlZ+qhZ6Awp7U4q3UMT7lyf7kmAFU1vlyxC3/dnnaKivZz1LJXIswOoa4TyGzJepHecAc
BXvL1DbuZJOVgHZfTxp/ByJGqC8wGVglOq0f39voFg+e7SzIQWWXoO4wykYfG2kPJ73IPmHhI6Hb
L26b/xGWiY9xz84HXULFfTDHR4ioSY7WaAa7WzfCjZjxcKqLziCD5Yx98zrr/p+fEJqY82O/L7qo
XzvUDyxVM4SFysm76oGdKhka9KjTFqQ7lynrr4PahRkMsVDjeD23PCEOiBeoS9iViDzIoWuAHLoe
KlFsox6lxaoOym2XZslabqpgXpRbh+/mWm65vNwqtrlSJ2u5IbM69BDlaNSl+YPLT1W1q/wcoIJy
lmdt3b5Udhvub/0F/mrXiP6vQRmPjP7Pi2TTpYIfTfVjrmfUP+PwJY6QEOrS6SPgVn5T6EqQ4ajG
j24/UcRRh+Acu/01TJns7pQOGJDJBQ+rC3XjCdRJ5WpI9t1WQnLVdGvegt8tp941bzPznILnNa+z
brPoQ3cEnOLcu0NztmvdQmwf4oYS969mBR7CRCvkiI+4i2HUXNBUovRjbVTnELnpz21LVXGf+Y3/
6PEsXWjFTCsWrH17Xb3jqT1+NGqR7uqx0teyKcN0Fx2+QuuAsHlIWpMPTC+37zJSMy9dMah31y+z
YRXDzkjZ48oQeWjmL35g5S9tn6t3t/5brJzz+qNRRH6dL8JLC+HxoFqySY0fjXjUVkONTW7hiuhR
HvQ0/DSl5niQLQ9nvosXf5QNeU1gY+IGHale3PrezTP8P8rOazluZdm2X4QIePPa3rDZzabXC0KU
KHhvCsDXn4GitqjDte9ZcV8QKIMWRTaAqsyZY+aJ+i9LLEv/usTSbUMHCuZpGhkggtBfdqLJAEbB
D4vyG+y8jJxZHp6k9fXQQJdK2HysrMbKm5Xs/G/DcqAtrdeGysqj3Gi23hlqb3+VjYTs0krHC2Yr
m8rQobr1h+vHJhduwntVOMFNX7vWbtQouPZxihOr2KNQ3cCZbCXq0d5VcfccsfVB6AKYtyX6T6El
1UpEy41nN0d0JPvsOVwQj4p2Qy5gK1vTaHaLFNUvZOO+5AmI/7UJOcAz7yh/X8sfiqxHDgHTDtdy
t+wXXXgnYgrVikB87J1rvOEo+U2Lvbygcmz3IOZAj2yCp5pxa5GApTvlN6U5rFpWS7d2OY63U9US
VQeIjaNcBx0jdOEMrORQo6jfvNI1d6MXTNSOBaQ0Rgxcg2HQrqHTwE0luIP+fASROZ/Fcx+gXf2E
/odlu5NoHu9ISpf1NLzI6h1ZxyMLd2Q/mz7MJij3mQCwpmHsHV07cS6TMgN+uIsaZHKbHmnPVsNY
/kiqzd6HOXDYFCtLKU9u9TzZh17tL0hfhffygOvVXZI4zUm2PmfALgnv5VV/PkPOiAJ4+AZ3/OLz
uSgfdtDZQmQbP790y6bTY1xHqEo2Ph+Z8jEqx/zu5+czVZ5V5qlv3Nq+nV9WlGwnN4bD9pl9o7uz
Y0ucVK3INoGbDsT7wohfqhU/dSEltVh1F9+rrL2gWPR/2e1bn482mlAqsgt70n82rfYtt738NQDo
sMyJdx9KnQ21PqvXRj12TvGscIugFu1zLblzIRhPK6zcfg/k7r0dsgbsVWXegA9BvMx7Pdh+huaG
PN0UgLb4Fty58Pt+/DlJg/ijJ/7PyTzUas5ZCfsE4n3qnhTSg3hH1IQWOws2pOyELcwPUbV+uaGk
KbqLYss6lCqlp2HXYgfUgNFdKWriUb/A4oCnT30Xj+dUcbcVubmbz+cfuk17w3ovW348+npmhy6+
8Foc7EWUAIaZqELyze4N20YcLzRi/ZbpNQdHBYdR1aQQZhmPnFF0WrRq6xo/AIDot7ZvlkskS/pe
cQteuiSsjyU712M9H2Tz81BX6lYYabj/7OrsRGyNsY6mJw3C0Jb0zprgW3iLZN68DI5hXFwlho+N
r+G2d0xAN4Ub95uwstWlHDbnidEQxuw8AoLPVbx1I9hWRm942zitcRrM8hwOK4pAqF98eahfXDaW
7zxXjvUDF6r8vUygHHmU2S6mYNwpVT28JUqElXfX+KuRoDj2W0V9X2AFgawWEVHjVvc4uEZrtUsg
Ns2DRtQ6COG8jRyUXThuY7JIQHIvm4qaiqMVzFRgkbQlcZr0MZ1ljlNV5qvSaoxmUzVqto7wOT6G
KclA1bTJGMpT2SkPGHFjzjcfgCJYxQJm/+/pslM2edzaW9ccEJj7IfCCwayjQxjFL6ilvbMPIfDc
z2eo81CuJ+W4lgMiKYadX+PAyu4Fjz4/4rHiDuOLrpM4wcOs7HX/GAw4vVCxuqgyM56eplxV+eLq
8VUeAuWx86mKVwg6X1vsao7aWH/7HDdq+GuiHPSV7NPV5rtbDDELBUeMwzYdcSIQQfm9tUA7ehTm
gsKgPgQhnljyTcl+/JcZZaDir1SaLwbbs2tA/NOYAxyyFVvBX615jJWG8TFWwL/9bM1jI+SX94wg
LqTdLr50mAR93G9VStB/IBL6sVxHWtFe86Y/+maz4SbNbsdWU54sF6Q8cE1AdE1/VbV8n6aF8mTm
1nBTGRRwiHlWXAqMpqsQRts8msaUFodNqS2IXnkL+dF6kaYXre3+2hz0oi+2tU/hvbzjYxAs2zbA
qBubCNDak440yYF/mY+w4Xvo+iT03OYqD6TLboeysLATac6WjMDVFDuwC28J3s+Lv49OKkIx9tDJ
pPmALVcT/N51BLPwUhp9Ts5fEWeg5LLns/tzaqhZ2UUOpJk2zFNVZ6ZZlgAldlEBZ4kYOchwjMve
EfRRoua/O5mLZ4ndUtOZeupaaN10M5SadsQ7ZeiWLBKVVVHp4zcjjQ6ePfWPauDUhz5w/+o3ByM+
Qc98y4LMuPLyWaqp4T3ISAtluUsvEuVVtjCge9FQJn/EZXSCoMu+qwrsnwna9AHAKNLO6VY2I9hL
wE4dfSU/zR7r8eDoM7wAYMem14qYkCa0ucmvLVizZFZqR0OzAevpjXvvrteS4BGvCndX6pmBUUVR
ncY5w8VumroTJfrppEj3eAR39/4UoNUOxxFQg91fIRJ2CzklToi2RKw2UqHwF+nD9jThV/gvMXDz
vywmHdVxELlQ0WQZX7VcIA3zAFpa+i2KMDDtqw5SmtJck1ZPDmWDkRAlaO1V9pVOo/HQT7utbMqB
CSLVl6sGRduNhdcq9xa1Svm0dAcvw3yl+zwhtZ7dGWqgwzKgGgraWdsc5QHNWrUpLPX7pCjNMQ8c
eK66gxeIOh/kFNnEwY/r5OnnxX9dIz9nGOvXf9m9ytx+ISVxs/YNeyWH9xBmfbanmZBuvv6+Gorh
qO8yxKuO+wKF/hqFd/N6QpsP8qwMU17rkdpea8hn+0+tvJBSevIAzdZRqA2S+nopvM90g0r/3mEL
VARsRm3t/OWs11P9o2/4c/b/P0/o9aa1gmkr85QoblyERwTW5LZYNgMzTo5yDy2bCZX+fzXl6Ofk
z2vbAueSL5M/m0FT8w9hGrFUB825cYuiOLsjnkNzcl8eiNcb8CQMY0sANrxPJy8/25DKTV2t3sDm
KSA38xbxba9jVccmMnTNhH2BYVDw2tvI9hcNf+2fdoKvQZYO8aHUeCTbJZYWoA3zl2Dkka+Eg7aV
zXxwHpTCye9ynWRcqBqowo3sJUoLOL1K164/mvEEQ1T440nE/fhk5O9xNuUvVDrmR8N05282H620
WbQqXLU5yNHRVPDzyetHwI0D2wl+AvlhahYBFZx/go+m6T2AdcjvOi+vrk1v3WYBgArLirElC1Jt
VQ+ORUqj9C9RPFJqlVTRGzfHKxW9xr2hxsbehsy+aay4/uY6b0rrhG9fLvQ77fn//v7r9pzt//v7
bzi2jcbQ1i1d1U1XamP+iu9PBk9NBVDGkz2w7HgyNdfcNGEMEydIV13f+UfFNvxj2Fd3IXTgrWzJ
fjJrDta/86hsx7A6YEaWxk4IEyW1HbPHAwIEhxc2GOW2U7M3emu4VpVdXmAHL/H8Gq+yC7pFv+kV
zLdlUw6Yundv151+I7scR/Q3TTg9ypY8DL5WYjBCVAXYhbeOdT/YIJ53tgUVpvBQS+OZRSaOkSpl
VRZihOcBXwgCKONj1BvBvood6nZ6PDVmNcwEENBxKYRnu/Bxy8tbOWqLrWnWx6DDKcjitbSNZ4IG
xcK/D2Dp4Amm8E8/B/CtgOEwX+HMV8jJeWm/aYZvIyAvqcjrg47klJdUx/bPWS1HZJtEr+tiHuPA
sfFiMhhMVAb1FmPJy5c4gGx+9mEUNiFiupE9Ba+j02fIoNVx58INA0Iq1BpMdVzlCTvmbybP/rNs
de05NQv3Ebhwdqc64Zm0k/Kkd+FwVJGVw5zqlCdt7KItLN51IzTecRUFDFee1fFdwx8kTFTrXok5
VKEokC/H1VH2ZaW3Ldps3Ppx2R8VX+kA3o790Ut1t1x8tuXZ5xx3ni2bbPtuQ4LMeq8Nu49NXEjw
4hD65aOUUUjhhDwzww5CXeENuw8JckAo+XOeVVA0DC19YnmgmWcNIfDSrllBGXNTHtSWsvXcLO8K
cuWHsbYiZ9H2iX+qgYZ+mRZXGDqquG2xUpx885g0dXiWB4zzklt3vMgG0UDCzkSWn4pOn/b5JDJz
IUecaE4+mRph2/lSjy/T0UVwyxMnvlLXBi5ApBfZKm0I0wFxSNmShywlxTW1KHI++8wSlllX4n2R
9OEpr8efjd8bj7hcurIlJc6xMv3VIuf20WoyXX9MEv+vsd4v9BWh12wVlPZ0gPirHuRZK4bp40z2
JYgVAU6klAp1aXVwLBe/1ULzSbc5HcDsj3Ow3sk2w/QK75Be37sVAIkh63BTxAhvWymjf9uJbFor
pDqvmI9EKzMP28fcQg3vC/IWQx+9x+wnf1i5xtd5ADsNnRgr6ohNR1ODcU6CDMxQik1ypbhvdtj8
wn7Pfcm9Ak/eUsseC8SvKx/e8L9E82Al/e8HqmugqGLzyEOVhynDX+RVie2Huaga5xHreXUhX72i
7GBcgG49yPD1oODuQ41depCvXjmaRc3vUVXDxk+Ofl4rR/Gx2+NVUt79t+s/Lwj1NqC0qtbHY14N
6FpayPeZYwanWAPAKc/sbopwX+l7HXLeHMRyYw8amR41S/bL4rGESbAMPFs8mmzaO7SOiqKfTTMq
nyc3mg6DU8wZWZpECtW1G4AdlU07cKh5qNrqNLVa8WxZxRLAH7AkC+ZB0Ib2znCbamv1uv2IkcNV
bgTHdoJ60UbNfSwsa9cEkLqDNnYeQcteI8Vud4EVmjv8Hg5qU+SvloJ7LcUL2sk0MO8OPd1ae4Xd
P1GD+iSj3H+mZk3+eyqMde1jqovjUiFKZWW1unMywW1MKxxV12pcdEdgpSz2OrzPTzop2JPRCvdN
z6arzU35huPAuxMO9iukKLQPmT89+4izl6Vt94+4qwAX9/TuPo3BxVcdQQpVgVGPfbB5znMq+dCF
hrcUuqvboTPbG1uYzk5XBu/guaAYDKUY9o4Q6tGtqmI32phze1ERbbuhdG4xGVEothqnCxaNASlA
0V3zuEjBybntQ1Pr7OX1XDzx4DIWgHi1l8jBLbAphQK3Z3rhf1L/YAFwglDivFsi25hdER4Ckja7
SvDf6SEXnMdirO7ysnoDJ669aoGp4tuhVQfwInOtsFjI/mxonW2Ntm0zwEB5DQNrB4c/fBDdeeDm
ph5pjHfUtk13jtVA4m765IdZweavku59rCCwdXZXQtZIg41uYfOHpwiF54GVrVO1Cp4TYT8Jb+re
lSTedB32CHYR67uRPQ32XEl3zQrf2Bid2h8dtNs8EIMS6GJY3jcZngYpJPI3q5o2WknVFp6IGDZC
j6SAWHE+DrJpE3BjDWKFKzmgORoVufJUzWJO5aSPU2++HPRbfkyivz5GTnajFrtotUj3uuI11Msh
8Pdny6IOa3louW72gOAR9wnFzN+N8FVM4fQj58WMpD9X7/RqynfQo9ydqQT6RcEBaragq96aoKYu
lGty1/3V6WrxWGZmsun46h0toxQnRcsdBOvhQDi6Vnktxhlwl+FeIr4kqNyYVymyv+6m+8+uz36y
kvey9UEHS6Pm4zP+n33yQ+S/MPTpS2YgE7Aj11o5qhE8dH3V3LaZe9GVOHyQXbbVHhqSyWd17nK9
OltZKO63cjC23Aw5GckA2fT0kXicvTUdNW6WDTxLQK63Rjq1Z7tVWryFomOArxm5tx7XYA3/o36O
alGcEVPs7zXnyjC6e70L/prWjSgtM+/ZSJxxVxKmyzyBZl2vXAo4LLRr8iCbWTLy97PAlhA+Mi6+
VuDFGR1UyydeKbuwJfhmqF77u2+yudGRAVR4TnABq4zy+C8LdP2LTtE1LZfKLOquLG5OTVO/CHAq
apamIs5xIW9DkjEbnrXlQUzu1ibudlfNtUoTvsOe2/5uzWOfrXlMzmzn1/rwv2b+8zo5EzSF8fjn
X/hzXZQo9VbU+bTA0pN0it8J0ivejdr0aCZde7yVPfIwIoraKtQPLr4MNHbKLkAGil03U1fwISHd
WQjZ5zQdNzjucbW/ky15MBsMaXhQ1EvNCql37Fu3W/aeO4JkxAIe3dJpSjrv7IyRf4iM+C7KY+8s
u+SZEpGu6YIJ570/A0S36g1MePBzXrMG4KVfgnnVCmSgXIFVrJCd5NZ9CJjpyPohwT5Wf6uJ8z5E
mvs+tXr4WGuYD47Arw+an1i3eIeEKIaDZl8WwlsTjdoTxrCuWFmV90mZb5PMLp7tXMQ3VkdsUDZh
Neo8tTAbq4e8fB4nPVoqM9C97G6VNKfSG14B1SaFzW0urAKP5PWkNUhGGwX0KmV76z7TRLEdp+m7
pWPCMSbwrIhMu49dqV8Nkq0/sp4UCk4n9T3SIHsHEYCX6z9nEL8ETwvteFuLUttMZUtSQ8+yE3vg
co2pbfbEu+ynJNno+mvXds0F6p9j7nwHa3vdLC2iN6l1EWmhHWIiJWs099aLCv0/HKzsh6YAMpIz
+OnVQzcCVXJs0ldNCRc5zBKW4LPkl5A6NfY1e2W9ROSC5jRSXHH8kMj5YRfcRONwM6hBhQ89WZRW
aWYz+hjLmlHovwLNvCXMnLzVOE8ueqSwzy4GBUsWpcnD2Efayuc/c0kjr93kSMdPVpiNu6FFyjJG
fXj0B6vYFS4oNcKN6Saug+iOv1i36g0SymOQ2c2GNfh0MqqRSiC9MPaBqowvON4vnXLwiJn79Wmg
2mYh+00fF3EjHJg2P7iGCreBP9PUpIJ6Pj/BqL7m01rMRuW0JMHTPvF+8WpPnk1+hZox1a9BKtJ1
arvUYcUVxfta4lP70OlvmBimgWr/iFS1WE5t4qGM8vRD09YRP6xePScYbGd2Yv/I0vQ9V0T94FRV
+W9LX+tLZQGPKk8zTF0jnKZapmZ+eVS1Q6I5OJuPj6h1PGBLT67R8eDNwX9bvUfFQJpUr1kUlwtb
abtzj5Xk3aBrz7I/mRKA05jHUnW0NMoh2cuNiGxGjfV3U47aRXusovLOm9z0xtcisQnrAV4xBZ3L
gWjHq5FNIPpmXa7n7kvLqX41dvkdRrv7rLganBOhZXuSP7/atlGPitqQvOlwJgyd/NqYnn5fz/0h
Ba34lhjjtx6XZCjaQiX0Lnf0oFbUjcApain3+3L7T4JrOEVYH+zt1DHbrVWoAOgtI946ac/K0gKk
eRrdvP4dTHeEtkIt3d84kJ5mN6VB3Mi2HxTiJhisjqwExoFfBuQUu7S5RE5ssRNYZ+7w2Jr2RSoJ
pfaww5GGoj37olA0cBcC7b8pJlesSlVXT67T4jCgzpshVS2xlY6Gn20EYg5i2y/Hra6x7yovGQiV
ZRLX2mVyZvgXrnukL/9zOWy035fzm/u43LYC81cNzncyxuCM5ZzYOdGQn/HsATQT2PlLXUcg2R07
2yp1k7+Ejv3a+aa4RNUU3XtZcZTdo5e7uzRpQsrWuCgf2f2Zeu3fmKHaPkfFzjT87MWDInkkS1xj
7URzUMZ7qs3OEqSQ1/6tE1vVQ4Cx2FFoOIHI/iAPzojqqgejHVe5hzMBgPeN2bYswVnJ3yAe//vw
2ac6rVibRW0s5JTPAdlEKSrWVOg5q1w0cBP0LL3zIC2vWW6ovCijfhvFGYbqFd5bCcvCQ4Zy4Whw
g+6MuOtOYQ1+Vg16cNgxrttjFg9XTLP8ZenmzSMWbf6C2sjuRQ2xksowhfuu+3MOuCwgEzebMYHT
tpgAQVhoURfG6C+6JMDOWy1IwuDa+KMLonujn/L4F/62LFfn/NnQkBfwu+ROnVuFG+G+Yid3coyM
zseYMVfc/xmTObl/XucldbjqRa5/VA9guArDuaBEVCow5/LzQ1GGlCJKBl7gKLAG0xKpK9/I7t5T
gz3L+OAXhWr70C+iV2IhGGIoQ3KbeqlxUA0oKFmsO/duTRZ7ple/x/aSu5/qaa1SF5OeK1dXA1TU
shg4DIHv3gYV681KT8fXogqOkZe2p0ZNjK1DJG9B4DP4heQ0y4EJK2X7WpBcfna6pFxVbjedDacc
d5Ohl3vDh+6WKCmeKDH0jDRstKNRa9FJxaJyjegreTZEClGYnwmVC+RgM/w+Jo7GznAMLxRG8KSp
QBAGdW/cOWGCwfaIp5wjvrFkptwgzQ1ximSZgj2U4jjnJ8VcryAHUAT9PjO1cVi0FvRIdbTsSy/a
17r0hpfeHceNk5vEGmdFSauZK7VTvIcxFRiauUW0VFszeumKGLkaX4+dbHpTDZgyEFccyVvQuMm9
Ps/yCiPdZS1IGzmL4B2RTyX8kVuiuyWfwK+ipBjpUyQ14UlIpjkilv9HbIV55gqjbnGWXTBv4YXj
ZU6uwMDSeKDgInC8rVk2PBlU4NawrLoHyFP2ArsC8a0NyruYb0ewKJU1zOQiXOAcfRyNPnhrJ61b
KEFkPqrT7cfCQEl+8KB+8jE8fi5bbdp1WY4Nz9z0PLwIFUxTjx+j/LdEHti3//c63f7Hu882DALE
Ogp+zVN154sKUsOnyR7tSnkA/IXLtW8YcNWn/qyKLDk0ovY3FAcXD37BssTUM+dniS4waLmJP+eO
VPHuR0jTFAZvYlhfGGWE6aIsDPtzeqa6vz86pb7x8DF3/mhrriZp/FZfFlNEnVU+4SadpumxJeL7
DrbjMHRF8q1tenMJ0DO/wGfRdwX7jl1QaHDLqJHG6LUIvmVjfAxYlMuLehz3iIKi05jQTejzk6C0
sugBtvpCn7PzocAZIREkf+cniBz70xqT6evYfB0qF+dfyriRzH0JvM0MXcPi1YOcDgM89YuMjvCN
byIndB4MUrurpBuT8jm18CwLp2SLUKw5uqqgElme1h3pyHY+fIzk5ugtZadIGzKR0+gug8xCSWpP
J6lzkXIYefZFE/OlKYSFG+vU2uaOYqlob3Y9ttTk0+4xnGDR6fbdUVMq5wZLFpzsbM18jDKsqOdd
0HtW4lpbWD/lRZkScZGDLTuGOb8vapKA2zJ0jUcnLVnqp2ddL8OfnRBrV2+4S6qgWAJ3yd+p7vvu
gA9/8TSoNdSyWFegZBSBJ5F9anGY2FF/qO4TNQlPFnKBjTnBDvZC8yn0CailiGxuCNF5R/Sh8UbJ
JvGQUxPHu1KM7/i+xa3JFwQ9HnqPHj8kbMrXkVf/vohAePRxEdvW6s9Fo1QK1Dh613DnPi7CS6y+
mbdNH/+SryviQfVtUiQIgLa9iWskrh5h9DS1wXfNcrUbYSTxYSpjj8UuUcbGZy3bDEOwkzHICoDL
wqpG7yMGmUUIURAmPZaptRIq+k1F0eyXsv/VzDr3tmuHTU08ZedasTN3V0ZcXAIzecE/07+FjFHv
m0Z/ztvBv5Vd8iCbXpZuCLzHN1/6zUbXl10m6nU+XpMOhLPkQZABoXR+hkR8HmRfEvTlLslveEK5
Pfs29T5PZsFx6ls32lyC6tjoaXU3t2/03tYf5ejYqdZN7d0H9dDs9SwxnpPJ25Cks+/VwQnv6lDc
p3MRWGE23k4D6wd8UTfWSjdEm6Ks850g/r6Sd63mjvnOG93uoylHMxvqtDZurbL9Zc1bswGh/oYw
jk0XTSXWThX6z6tf/DRGR7lpvNE5yQVuqG0iR61OH2te3bXx+zJ7vV8RnGY5k+BXLtSY0oAmRF0t
xm/sMoMV1erhTRmH2b01xX/3T+z6htzK7uf5Vpd5r6Z+k44o/LOWGtukC9em/ImirNyz9HdXwujV
nT1Z/AGyED5320LDS8LiUWmDtdxnjnlX7jPiw0uR6N39OITltnSNeCMThX6SGXAaTe8m4Vf2nMeX
UtXGmVzy8CGCQetlrCZDUTesjZ1D5nfKye1btpdxW71YbXIJ5lhnH5cHG2+1V5GA2IeyG50rP/L3
uDo12yjwzGuap3jqoVX52eobM2l+5dQ6vObFlWAw/qR/TqB1f+n5ewjETg5L+q85edU6rzgtP8mU
A9qXOUcEsE0mFfKGlJEeYTAvR3vKJKtifHOdRT6yV/f5cy4pJWhvU7ypbzoIjOvUaZzXLqsBMGIF
nxVgZj0N1mTKIgkhoA0jDYzPY9b2D3JGnUVsWKP0sS1xJoS/Eu21tKuu3Rx8kzMcuAOl1Y+nkmfa
qh265lzPB6FSTKOGmbZytRCyfWLHdDq2gfWtEz9mQ3Rr6Gl1kS+fghYXlBf5NZ7HPlutEfzV+nMd
luX9v7x8PNX55/t/ltuQ+dFI1Gme84UiYlgKHEJ1GB8m71Armuj2UYYmyfPMfgUV1D7Kwgh5FnQ+
GyCTGqdV3PgKWrLe33S5byF2F9ThE5s4VtgQkj1XHxInwf6WR9UWqm+8sf2cqPAsJpYi43gKmnNb
lIu8omAtUqfmaPNkfYKE85S7iX6WLTXA4zaPH5KIqI1m5/6B5za2r7ljvVJx/dNBKHdXeo1ym0z9
sMioMLsdPQVfvmS4C9u+ofiv+2lhh/haE1lDu9CPzzG+csuoTi/JGIjbIqYKPXLd4rb2HH8Xa6LZ
1+xOsbZXQL1U/f2gq9NNGnXftEnv78cq15dx2+OI4pFVKHnX/fTsBnI2aqNEi5Vd5bdvIw6i18zM
sA4wA0BImld/17jbc710ns3RxJDetPOtXZXdXWiXpxQp72ua4Qk2CwzVlgq6URThxYmrO6GE8X4Y
Ivvo59SiyAOvTxSK+BexzqROaK6r6n8JnfctGZqo8l5CcI3r1lDrI/j/9kxKjFdpF41r6PHVpk58
81zzdIJfVLkbV6AoWFC1jZtOlzhX18eHBxncdw3BDJ5CsxWwU5ZseMZNobrPoZX3b64bFYtK1M06
nrp4awPlW/IEEM+eDeu2NsP+R0A5fB1UIlx0xkOfm94vq1fu2BTvWrLzq9GhYmFM9GXbavhRZaG7
hbfuHQscCHe2qxww78rXGvToKW36hYq6GlMtfDd7dHGbwu/YgeftWS/R7zWIDt+6RFxckq3vpJyI
2TjeEk9Ld0M1SHsAwYmUm2o/JvynLDAfp56yhfRmCML4Th6qCvc7JUHCN3clilLjwAp2u4RefBLO
TP0W5cvglpfKzssHhLcPWu2lZ+hN6mOhaE9FoDm3elw2p9GqLxQCIOnHwZYt3HusdvmNGgVXvMzH
feBkkUkhdmHeKASgvfUU2tmrsIkal51ab2RTGe2zW7I9tPVe3HZ2OywCJc9fTSWOVrXahUfd607I
NF30z1Qvywqa0OOsCo2fSRkGW7hvv/vlYEIQk3DNPEW2vbD5pjiY1Pb++EhmJD9XafzI6qS5HaHN
L1k+aQd8r/sn1eVJjTQ82xIk+cl7V9xlbm+chsHZWakZYqRi1wT0TCTo86A6e630g+Mcyil5I8fI
DAEhYe9FCUo72Y50ZwAhhWc9lp39uiSy/MQyplsjvee1Njdtw8bPyNM6KnqmchN55bgUbaMAO7KN
/Phx6pgYO/usuNylmHuTgBeUqyvLUNxiFOMd8ma8VGNsnd2s3bL7XJue8bMQGiu8uH0TptVfpjYr
Z//MelNHr1PNfRiz0xm7uPklzHu8NMRjk4TeTeVP1A5jtrsako4ikphHeqR0/k4VUbYouZ0vmdKV
l3w+c0ztkvHQP8ouOdgXTbYVmFssZRNxU3araPUbzLJjMUP+60Tt96Kx66VsOlEwEXlLvsdKbj9E
3SiuGU6f6dwqCyo2o6DH1kUdlJtpPqAm+32WJka/7UP7+2fX57TPuR4VxaQ2+Nf/XOnYDVz39BeO
Tu5hqJp473a+R0nokO0iUwtOIoqabVgbyS2pRCzBS6M6T27tYBMC2kOI4OLxZt4VWZEdc3dqDyG3
/66LCvfGKEZ/o4/qdB6qFqNCxB9XPFXxIjOF+lCmd3hXojpwpwyfpzje9WZd7+PAa8+wNrHo9NL6
Vffzk1pxpycp2gItb77FdWcsUeplF4O06w4hlbrryy5ZVjhNrzWiqHvN5tOEpcyvDFi2rmNo3yEB
rnW1tt/dMrvXWEMsG4KKF2Eoa+Ai5S+TorKQZ+Fr0PMTijApLlYOX7ce21uXW2mb6K7YDhZaGdVx
iS3Yof6sWs2bbmfxr9w+odIkkMvNfLHJPb86ITaUVa81V3AvmJbgj3jjDvXRi8kJ+oHSXKgw6pZ5
QyagKoYlRrHpu4rlz8LLWZPYuMltKC8sjtNkWCdY7toq9IT2YuLkRAzEJVHpaTyyN40K7TcKrQkX
GLU6EKZ0kIuLd2oreFCStWdH3Nh3WdPFRyPCX8/N+vE28+bti2W9xVoZUJbRjjstbLutHbBEAtB1
16HS/eEhk8O9ORuvYwaHN01xYKrzvnsmPEGChBnRvHB2qyK70wVW3N3Q7FQnSPfOhEuPNmG8wN8y
2Y5qa589Ey5vJGZa0QCdb9QjjBxL5PhD5PkPlmk2Fwf4fUJlqjCwNKwGUhRDm56iqdK3ZJDbtRR3
YaFcrGwRVXsp/eriWZwBhg6mEdKvpgNM7Vjmg6r2ObS3gpBpax2tuk+XhtmLfddpwXpytfyVQox3
si7DpfIo7SiM8Gc0P3OtxFuUvVLimkwcFoS8ve+jftwOfZJfA114xCu75oftYfEdddq7QsqiUiPn
sVLNCcOv5NUd6xLTW8O7ZPOBAnux0GO+qLjd6gomTvhXTbVTrkO/9i5youfZ+O/Eprf47APsRX2L
xYNl/hQ5LbUG++J+fPbHh6W2tg1QNfRiesaqKFy7RZlDWiQASM0g6+feSG+82PvmJIZ3igz212Fz
PxlGtNSn/6HtvJYbR5at/USIgDe3tBIlyrVRT98gehy893j68yGpETTcM3Nmx/n/GwQqM6tAUSSI
ysy1ln4/Nx4o99o/OZ6LrAUAle08hdAStO1446WNfpv36fRYLofoJp+y/MDmOLop2SnsIL7UX21k
WI16HH+nPjfTqcyDCrvtWkkzdMG8Yj+Q++Z2mQbzSUG9IDQV63nkPnKjTkq8Sytb+2LHgXPjJwpq
bsgAkb9Kv9Ezk+5mt+GBSy2n+9mneyQzLOcQ28YIH1CCSKw6OfdF1XU9TErdJ6twshuxrQetcf8I
aVydvBpqXABwmrM5Nc2r2wzNJnfM6GtfF8WuzyzjKfFCtqj0QtDPfYyNGYgAgAT6e9LgZtCrYTNH
7XmoDbaAZKg+ZdSZNhW6Mbdi0zLD3vQzKmAguJ4QQXd+oxa1y+Zt6wfuS2DwlBzp6g9VUSYYGov5
ZCo8CKJ+yN19WlITlTLwIJh8g/M9/WlQQxrWaQdaGpddEuDhia70Hro/w94mo1vvbXrorTCiIBlk
0b1ajvltNOd8H0pV2VXOjDZs6PkvkzO8BHZwBhsdILIXKyRYku6I6GLxTD4NSLKC3oyitcDGbZ6a
gNTWX+xiis8jeQ1SIW39JSkL98FLzM98flCVmUDzAAf/AyHuLGwxKxSsYhe3q3oKwAIQF0cMBehD
W/4iAzsM1X3hDMmi4DI/JVBjbQytHUEmGPPTxQbbx1FPXXovlhBxsFuAI0WBAwZLOaBGp1o5D8AL
XeDoOdV916VvZ6lRJvuip+4KfWuz6D4ScznlTsTnKlX7Q8ov4bm2vHSDkDVCeZrnn+XAx8C77UBa
oaw6n63a5gcgi59Rdk74+nNbFMUgbR4hR+GdubUWySCxtW5x0hPYzovY1SGYAtnVpTZV+BHuQxVR
+6KC99v0jSd1mqytgVLqc8irPk7OlN4obC0rPZhBo01LCuGRDtZdb6kmP9N0bnqlDhYnNn/qAfWd
w/7XySgotHaw+XouidsySpxT4zc8iy1nEKc3+cUoYzm0zgNV3unQd1G7J21KiaIECTko6U9+Eibf
LUUYUZT2K/d7bdvGfvCJXpRob8a1/2irfCii5AebKwrwHYLLemfx07IM5YDKJ121lkd2AFwbLn10
7FOOrtqQ6k9G8xKZDcBG1YZ6xecNhhIhZOjV6a1v6wP4DQ1BxnImH2AmVorOr2I8y6EKgQTytNUd
tEB9s9VtB83uqFe3Y1qbl7hB0x4o6Nn3SHd5hxJpSuSLNPOECvG88fyp+KyFdvMyNMNGHbPis+n0
ey9RleflQd3vGu3VoGP1ngSBfxlaZZahTTHEh0wvY/Rp+lHZl0WoHKFgSqnFFr+4flzcxfkwnPiu
ReyYzfHZgkljO3npfLQ8371LauVrGMN+PYCQNLu6+Yycc/25oBupNCA/LwOl/uwZAxoD09Rxh2Xo
Ugc+aj2pGb/1HxAZH85At/yHPLZ/1eY5fg2yuL6NVLTGKy9IXm3QMntzaKIb8YKIgLoxNEu6V/D6
irUj46J8Ul1TfeH3gzYWzKPTg1sMoUm12WjeOcpMw2BvGTeW0SAi4Ks2iKmkgbCJ7jFw4PaXjFTC
DZ346o68Pl5kx49lwc+7kjgWKZYQ+kbaRPcyV/f64FhqZbe/zO1oOuPXnjzfEswTXnMoZjrjxZv0
5P7Maa4uQ9q0+MFCFeUgwfmQUt8cTcg7l+uqQZLva4TWj5e54+jvHAraRwk2+lbf1aHrX7yp3XTw
W2TVzWVuNFB46ykJyZ+QzKGypcKaHB3PvLEcr3/sg8k5oBtb3rvJHd0n0Wel2faaOnxWNKf/nNXj
V1BU3rkw8/Gm6gFvKsY4PHYtFHRR74EdUiL7Ymu1Hwiplg8XUw9ZwYNJsdlXSz3ax+yYaTQPTyjT
DI+yRl6jc8D+OTq6+bjNnHzgES9yEKuK07sgAPgN6u2XnOTUj7IM9Q1dHtZj5lvxTTS6p7ads6fO
Sr50ahK8gkeG59rU+m0M0fhrnSA3Tq59OoiX5gFkc6vUO4m3MOtPWVP0T0HkGl+7H02VBTd6CMt6
OVg1jCF2jfJZVR+bmCInSnDQIHklkmL72HL+OEX4djqZqPzo2w8BH07NTCsPyUT6ILBefECYX23+
vE+eSRvv6AVfDT5tz35anGSkWIP5GKMwKqN4zmHARLRORjV/NPDtqKLcimLhXMMd5I7U6GTVuJ1h
qaczZRfbivE4+erbwVRuHWUIHlczD/zlKfWDLxK02pGm0fbhRKX4ylEEsbqpfNACa7CEkI9grwOP
2fB+Ob9nw2jVmvYFPPwhGtrpJ3e2/d3c0tQ8abl6VnXSXfRO71y4XsC/1+E2WshB5FAtTCByhiag
y9c75zfcgQVEbNr7WVpk6Lb1AEquHBIs3qFTgg9ewD4BJeyhIStB7vWyatO4m7RBJTDuABWTYJnm
HKXv6O2AHEl+SpeDnK2ONW51XMX9i5B1+ZmG+AR9bi68zpPhGrNe6V+EXC21zv3bV/m3V1tfwRpy
tXyDOvTby//bK63LrCFXy6wh/9378bfL/POVZJq8H1o/VYcujF7EtL6Mdfi3l/jbkNVx9Zb/90ut
f8bVUn/1Sq9C/upqV7b/h6/0b5f651cKvUPN06FRbCEI4dEuWr6GcviH8QcXpShm5an7Nusy7kz0
jGWVy/gy4cO0v7yCGGWpj7PE+pfx61XXGJW687xfPR9X+r9en80MW+/BjHk6X694WfVynfW6H63/
1+tervjxL5Grt2AgrGroD+tV11d1ZVuH1y/0b6eI48NLX5cQT7r8y69s4vgXtn8R8t8vRU99h5QV
iqFmPDUP3Rg6+5qO+K0Mw36hDDDzhs4dvPRoIQxcuf5OcZtCP6ZNVQKZ8niiXNwSOE4BPXE0r6DB
1NYnvWhHcyfuoN+bZuqd6fkFQSemfvbSu8rjKbDUS/2oT4jjmRSVtuD+tpQZaL0kOX1nkXC9G0Yk
HzeDm1AP90soPeXUGudE2cqpHHTnbeJqusxe5vm+EcNy3KQ//KhRbk0on7d5liVHalLko9SseKEr
88as8vYBsqX8RSH7cm957ZP4JKrim4s2fD3ugIXnLxKmI5y0CUm2nCQEnVsekXIeTVlVAtKyoIfL
jGkWXC4ijn95deSdnxxL90mi/sWVvQnmJd3/OcgNMnCLXslMJ9a0seH+OMsYDHuIhoP35l4d5nuI
bSqEFCMhxfA2TebKQeK891WsKgkPhQl4VytBtBh1TBVATuVAlhCS0nX8IShx3TPdl9Pxwxw6T/8I
/2BFqiR1t6OhDtD0QeFuJqb90GsRArHLWdqkm75HyPnKzgNRtOP5lM/Q1YSxDe/7JICt4Y81JEIO
JdtbWKDs/rja5CxMnf4GGORvV3ZZpGzcu7qc7ZM4xeSkwyFTp0UTbbDomaROaC0Ho0Y80q69i12c
Ypez9UB7nX0nw1kI8OTUpZji1/HbXJnWmJG/i4y6RVY7Gw+0AKDsG8+6t4Ffr3naVBpJElRhFT61
tFCTtrPHQ+wV7dMQqO1TrZXOyendz2Ja7dBvfUZRzWWvQagcMtqRD7YZ9NtpmSm2yzVkpdUo13Gd
YLpcRxxqOX9DEK1BmBiYrpzBA/X8hte9gu5CwueVm4vvci6YXUHvQgtLt0O78+DlDKnhntTWMFJ4
zausOSmVYnPuK2r9p/NWM2p1K+F+W/fjXauhoxI0PeLQsfGGnU6UznPJboCOXg9G2UDWSTZfTB9C
rpHX4g9iFzj2h1BD8QeZLkBs6As2EaoW38nelTQZA5RuUte+C5emCHcu1O9ZATvQIqSwRoS2pkEa
PGRb/faq6SfJaD4/iNGZw+Ie/KtFAmRXvPcGwWl0hxY6laMlA8g35SWiigpxJbR4coCQPbux07a/
kOaVwie9xLVUwy5xtFoMe1hPGqjjyuZ5YSg4RG0d70Ko3lE+cJKcdpAs3g2+Vz+Xw1Q/i01bbB2g
7nDbkKM9yFjcV+uMavzYdH5w29vNcN+Dfb73hkWFTMYxLPR3rv5QdMWY7y4Okk/0A4xO93NotBGF
e72Hfzkod+sKXR6/rXVlC5f1fP3hymyrkXJU9PG5W34a5Ofiw+/K5dcGNNG8JYegffiFkch/+EW6
/MgMfqRuA5qetiD84MdVqJhmafSKVlFxzMs6obzCIX0/m2i3b6CD/sMj7n5ILjOu7DJkB90f6fz/
1gydiyK8yX5X8QAxZ2aknNdD7jdvQzNoNx1tIvfiFPtlbg8aZxvM9bxfp5FV93d9WWnbC9utCeAQ
GNQAGaBpRBFNwFq1V5zmJ2NCpOfU5s5wn8c5G9OoqW7jOa1uEyN11ZfBInegomi8lZh6CUwEqjAt
utcdVTfykA9ickO92PIwOkAP0mhqtvXQCYNG1Zlv+JnTHgGz6o9ylqFLqM9Rd17tukWHXKZbcBcR
6qk01W60sbSODi8biB/G9UBaj7+Eru9dpHhLZWBxR6YHVeX71cTWLJccC4WSDFdbX0BYI7rXN+bl
ah/seVrRHWNuQbDqt3MaVXB8ILvidRlElYpv/6ojXhN22fCzi6TotgbU/+S/x0aGM1/FDs63msuk
FXzKgUYJoGsgR0u9hnRSHtwY8DUNF3dlR2Qk6XR4sxUAq4qxQmBlmXGZLOsM4ZLUq0KEcBdPDY+Z
tpMV7TG8kZDrKcvaQGsjWN+ZId7Cqnap7jij/UjPer53G4iG+dfZv9ohOBEtqX6Edgyvh9Wkj1Wd
NKdRD82DBc7ls8QKXcufY9V+tijT0Pqg6KgaOxo/SYIZaFA9AAyTMFzaiFUDXjXxCtpAvI5Lo4N4
ZW7RUYd8U7HyWWdrUiff1IvKAfl6MvAV/VPrULwVFCQXb1agoVSbNDQ1Giy/3qJ1ljaPEJWA4FnO
VsdqCxcvHRza0Y5BK0icHAbYmC8OsBu/zlT45mGgiLpOkEtcrSSXmGA7gRGahSV4vXa6vCi6r5pz
RVuT4Zjl3p5ox4vsMf4JHBTiR+pPAW8AxcIIquGh036qLI0mq3L6NBUD+DwlSamEByhu5apD8VP1
z0E6qy9axAd2mS6r5m1e347ke//dqv6ow42hKKhZ8fB4aw2uddT8HmQ2/Vkb+MP6+0iPgtewnG+D
imx/68bz56IqtuNCjAZ+rnjQ0TbeBEsUoEWenW00ZsTroUnLn8KS4pUlQeUN9+KNTPXDkvmUUyhm
DbctfqWkkFJh8Ao66J3uRYVw/LZzQ/uA1pH9VZmjB/kdXiNSGj9vy8ixDmFjQbpswk41bOrZqo7y
nDzHkXFnOvn26lkZUCVP4LOqGndW/OZ9s4knauoPnmnk52dzeVSn4HNjFM2nZOFaMFIEDVOzObXq
oAwP70OKosFZDnPu3AKOLs+24tGrNqJA02hu9CIHjwaPMqEXT0ZwW+jnymzvjN5EACabsvGYdUPP
TZYJM9//FydL2+0iv3QsoKJDJKZVT2XbOWcJmXR/eLDd+bhO0BFVv+EOCqpeJvhqYW1b6NMvMZfr
zsljWRThZREDesfHcKLwKa/CoQ3/BoJpayOxcqBrOt3R2zQczGX5WXERr0MV4ZOS7tQYJZSia4ZP
U1Dr22iwwhuxjXTc3tMV9au38L2KqSpMqIIy9ewspoHu9ANajTxFLsOSTd+LYX0Tn4SbMThSLwOy
06q+eZoy/ye4Q4Y7LwiGu8kf6UKXUzlwe1cUdC3eA66jqnePxMjQL9qg2sgYqrNor1tzf1lzjcmK
ePK362xZ16qnt9dxWULGZeZ8Voc6OF6F2I3KL2rgfQmtGiWVzjNPbq9E9A7OKqdyWMfil0hxO1Bl
vUXK2F4jLy4JpSAxbbUAnhEJkjXkbL0k2gSKsf3Lq0kke9QQ1kE6E1W9GR8dCAZ38aglexn2Xoit
N8ZHVAqdzQAHxeHK4Q8p8t1xenttL8ZTWGbaXZ3XqY2cCouM7id9KoeHQA9ampMy5+Cxs3yG1L7e
+PU83MpQDknnIn/bx/cyquJYe+6scZcjIPRYLCPPDIJngJnrlAoWjnPXWTf+hET21utaWAa87IcG
/DvawvEy8xXRIfuT6cuFRzMcDk2U0adU1SgrtsNz7ajhJ4AA9FX6n+RgxHZLB5Hln9LF5jY0qs4z
kpnipVrfPeaBfqpM722C3tPCYKEjJyagaNnemXtoY5fp9N7m933h/L7GAw2kvctG3GwJqPpq2gZ9
ON3IcG7LjmY0O9rKUHFT4yUvv2ZJ+na10nUr0pe2c2ukbULXTWGQtHEXlT64RGP+sjjYQbGOPt9i
iwqLJuJ1bN4aAOXg6ifAXwIkSoZyMCI7po+mCHZXjnWIdot5CC2bHsGvhuaikzMZAVIpLsUmRC23
Fo2Pu3Zo5gNVeKjr3Sh8ViN3E09l9h9emWsiySOxqeEGn2Q+4P7r+RIRQk57iViv8H59ca5r0BQM
ly9N6B5U/wcrhMMrqRGM3NiAd86u0u5BZgQQCVjDL3UbB6d46bHeSHRnR852Co3xSQ4trKnn0m/2
et1OT7kNyCOLfZSvl78QimkkGaz6/jJyKaM1ijVuEnk73r3y6rK/8KakxD7M7Za5w7JwribWDbXq
AIRTCvQmKesT7YJwS9EA+zKG2zRaCv6LpVBj72SP+e/iugTVfrdPKzfar3OCoUg3Ux+8rSMOyIz/
P66zXnv8319P18/q1rBgKKtSy7gvGv3Yx7p12/oGz1tp3xv3U8UyPHqlxn1qG/FpBAKMKqBxL6ZB
vJcYCa8A5ey11gNLskyRSFlbhsqIesSuCiB8apNq2otR3JcrSvgICGkP+KreRG6UvN2ly4k+n01p
GtMNmhh71O8ic0tSwzxFVWbRus09vw34yUNigrEn93fxk8uZ3H1Zte3N23ONP0a3ZPmUB74gwaPb
pe5hLFrkwt5t6uJA/w5kTq1f7DnMO+blNCvmb71ulbcyX2bJBI2Pz45PCrQoy3xxDH3m3tv6pBzi
bATPMZT39EpU97Nmlfd/NRSHhEywWtv1DLT2f4+VldIo+OHYMKLV9qdSMZStnJk0rVzO8sVWpgri
f+/ef45DDlShK5hkppvur7ixZKjTxqvkEQ2z75xZYq/DPvjAo5XSWpD6BrRtWXDWnKB8BWu8Mc2M
HufRNGhgjj8Zi9nPuuQ0sZfeytCqgN7DkaTQwDwXr7pGEp4sEISjSzBP9Jc1Zp5pnmIn/BQAVnrl
kPC1NXmOQeHCztB7Oxal89L4Ntqp6xBwyG0fQGhyVBrv4g0gK3uObdO6F7nfGZoUazK6O1EA9heN
3yZSYMGuIn3niATwGNvJ/ey+TZBZcnCN9DJVRjJ/tJJ479BKsyvdKiXX2U3HQouM5xKg1b4ryZOZ
loWk3mLzFbPdloXdXELEMbHABma2/FTq029dYGknUsPGM6SmJzUO1bPWtW60LV4nsGLP7eKaulY5
a/Z40xqOF225hU6nRNF/v0SagLXoTjeLrVxzfTFpANd3TFtMSQ/7ndjT1mu3FRIfx8tS64sRt7zA
2EkvL2RdrnjVvMS5zWM9gDCBjZ2x7CfdSOlvaPUHt6Wwpd+sRm2a6buV/aKE0/NNJKT1l5h1idWx
2tZlUPuJNzPfUwUNjK+k0F4BVCqf22KyjkVnljdtVqefYfL7Wafx8Zc/B4wRghd1QFpGqIAmFZyM
AZGXkAGqoW3s7Cr7ODSXoQSLV4LXoXiv5hY27ektPdbbobOMc5bQDzT67jf6WzX/FGjQpQPigeWr
LpWJNE1snsntGmeJbsZ2l9TGcFe0v6eFZZ5CKJ7uQJLyr6oUdCpBhhaIyC9W16CoREpIvNMSImdy
qBtAUhfP9diOWuNk978gaWaDi17iZDkZk0TqgEIjNj8F0LUHSZ8Bg+ZgzFqo3IwVCfuZ35Ftb6Em
/3uamtkd3cAlqc8oy+4aOqK2ieNrW5nUuKm3j7ou4tkqdxTzjFQvqPVhAgG4KLEvQ1ijpkcv9BGx
Rfbq4rXUvn6ekQY4A8B7ZddZfOuyeN5oReS/dh3tSFpfTK9+FVkbr23yV99BdrAoAg8VhUbZKBaY
3c4A0UTZwDtpaDFfcNpmHPuXoSZUD9DQfBiuXsHV/du5aRpEW2dgS94u6E+joz3GqCONZwXPOdsL
2wnlM7rYJ2qGd0NQ7cU20nI57y7uZUrWF9q+XlYwAXTtPU2v926tlDfQp7j7BNjuT3oSf22AGDyr
faU/DlmVbsSeZ725y1TayL2lqRf4M49m2jd/rtoTb0CDUkmW/AS6rdk0gec/0As4v5RK+yz2QM+q
Q+qbFokxLhI17aEzaSdq4dl8jb4bYTz+OswBcgXc1p77sp1vUD+pblQzC17YDtJDb+f2r9F3vYX/
RCKhN5ue7RhamLcna/gmQT6h6biDwiIFA5WSNaoXDJ8YgRqk+2ly0jPdeM5jXinKVgksfs3ez4Kc
VKnYovez1Xs5i8fi3OWQY0WB/Rzy9HrLZ9F4kAMgdvPBin1UG1EO3Fw5ZDjF/nNZZu6txK4R8LyT
CbPoOe3T4AVyv/yTVqfx3ldp+y8agGOxUpZbq3fSX9ox3s7mNH4PUBfbz3XyMaJZSiT/GCE8UWkc
bbMoRE00UAB85FBtHmG3yfgWKWr46C8bjib0nJ2FlPz2IhkeyubEWbYh4vcD8A1KZN15cIZ2O29x
iNdLXb40aX2elLIGFLLsaT5MW9amBjzeNfW5XaR29Z6Er1F55ctEY+Lt4Cr6YZxL5SsZrEuEAehn
k00QD9kxkKic+rC28K0jAv2D0rN2B7Nu+wKP4vQA9/mNkfOyt2oxFQdr0oedxMrBUNMfUNhpdzKq
umgGU9nfwOfePLG53PZzTVnSR8xNhHLbhjxcYZAdmZt2+uLo+U4g0NCjsh1GTmUnKGdXd7SNa9vq
GYDiNg21XvkU+dO0h3W/sEHKQIsrh9BW1ZNiLQd6zTPuIpzSW2vqQAq6nzPujVQKFo+EL5j2vzvN
A0Qga+Cw4F6raXyOlvs1ZF8WNZzUYlsPcCH/bfbb/LBKes703aLuV6EVODk3Yr9W/ZSQPDbGu3QK
zc0MC8dOAsWxLiVnQdIc4/elrsIS91HxtKyJjlCu6PGuzaxd29r5k1WmbDTNJD7WepvuGj1ip6mm
AOc7FZ1Rs/55KDPvoPfqjBSBgwL1Ilstttbr5+2ojM3zRbh6ifsrm7rMBeEHNHWdJ1PSuhm23TRq
Oyk8rgTRl7LlhzpmiHrRwR+GL1K1vLgv3NH/eX4pb5oGknQXzumu6OxDX3Rf3GgH+eXG0sf0PEx9
H+4TBaink//HMFlQxvlAhi7t26OM3kPb5T4mN7N3u6woI7FLxHu82M1Qbx7f4+WSEup9tysImMqF
tVoORenb+6av581qk7OFP/OsFx40thJjufASgtd/m9e6A6AgiRySKjiPQ+Lsiyr5GLOu2EK8dqQa
9SvKB/apqqyHy/shQ1ivgEXzBqx/EVW2S5iY3Nzhfv4+9TIUz5WNjO8PP6irjaYP6r5pubMJu0DZ
GL/SUN8/BrQW08OqbYSDoAmq7N404QmVKJnkBD3sCwuV+X9Oapvk/FYq0SINpW8zB+5WJhMaUsgz
b5LSHs8yDpDHOfQTpUSxKUvMx0BQ13vuVs5ltrjJCWtUFsm/0XttQDwU/2ZSebtV8sl4ksPc9s7O
GZpgv9pq4HWUENVgk+WqybYYqfZhEQ6TA9lq+FZrct756MPguAiHhXZiIEb9XQI+mLteO0Bnm23F
tq5BTo6+p8ZxLmuIw84176wHPGoul+rer0cXUHqYZ3O4dvDM8Qul1/52Xbzy+BqUZseHz9NvYFCC
EmYRbYXUsH429AKctWM+NjkCr2hL1s9LgJgkQA6x89EkoctEmpWty8Q/r7Uu/+e1pqL95kWxdnL1
cOPY1pvEZKwVKN5rfvema9MWkCLps2fedoukTd9n3lOfhUuOCi2ZIUBf1VeJvoxJXFGLz7W3aAc4
zlPBVuY6er2ezFCX9cU2maP3NLK+jLpSe42y8HVMIud5HHjcqxIjvJWhQHe82bkDhdacBcOTxV7w
HGt3MpCgEGZ6sIzm58hs34A+RPvHpKdrqrYAg207pPN2WsM3R2bIXBDIb5dal1ou5ZDERXabF6O1
Rfjs1+D8ljVUkFf3A5fJvKWypfr5IVBDmizo038Ks/6hntPpTkxyKGF1OiKKrUPmSBiZR4TDYuJU
q5vuEsWpTtVoxg5Kwshu38hWIpGfODmVAxyO/q7VNG0j2xSxybZEzlbbOuPKJguYVP02qlt0+xAA
KC1D8IV9IA0DLOrc1mqKEsNCJwbc9Y0wrJjqvWXpUGT2iAseFPCTh3opkM5JmR2AGSSHaqmmrt4p
0H8ZNTpoKOlFWxMdiv1Vm7wMxVtScrx41zZ5aaenShte5l45Lkst3mTmk4y2IdktUERoGn2dS5i6
fA1Gf7fXrK9+p39HkCl/FGfX6htI8vTPVVZ7L5MeHsUcZgjxGQM43FGP7K9joTa3uVomO/FaQaPs
Ay+mjrZcwEf7+HKBy5Kjc3UBiokfLhC5jXuAypSuV2Au7b0VJluGpF1kmFk09E2avk2T/gSBp3vf
+VO0a6wo+rkCyDHr8J8iBGceBr2wIbUoki+jUj9LAA2UDmQXgfG4zkQeMPy50tgEe775LZ0z64C4
Cx8rC9b6dMzgh4n42PVLs8t6EFuO8Ar0tvlxtXtRPRwqGiXJcyEOdjVVhoo0Uy5zwemiF/W+8PQS
R3yYrC6oy0236FPIwS46ElVyWse0YLXLYXWLbZqDcDcPJILEcb3EZZ2yplBMFnpn6LV9vx6Grm9O
fUnr0rs9oBvp3hgh2tv9cQrksJ+bDzFFG43HpPV+7oOxeIArWT/XykEGUEOHQDB4HL/Yq+wodrHI
WbvMGZJGP/Nss5oDBCXhtKPI+qdFP6y32v+0aIAgVp83ketsdZBTy55CNiCW79rHcUy+X7YoUjhZ
Dlf7D4DC3xD9op92cdJfph+ieCRb/OdYZ1mtCqPvlx2QeC/7mb4adjQ4uXexkVWkdPL6U5MC4FOV
GTBKVjnwCFfO58kGmQ5hze9I2LlfNO6f5PA0/36O6/pON2iERL/I+MR7PmxCpVV/VdpH0fla5liV
/jbH1xT/vgkipLmTYtprw7SdsoJdMRnt7y33500Pictj3fTQeagBu68wm783DtwP8EVO27SBy9EZ
pmJHRSV+pPV4vLXdSTnqTlM8u5pXsfMBh2V40C0v5GFTNDyNfaN/u5qktbUC26pZPLc1vAfupDu3
5uBNGaoTPECCD6qdQ2LlxtekHh/SyU1/SYwEJCVPby/wa9ZgTIkIFdX4Wg/9g+TP/irifY2/jQDE
5m5zUMA7t0u+wEuRPUmjQ7dXqW59taamBgAWfpaGiiJU7dMIx9alzSErDVo9UcM4GCPsVR18u8fS
yPttUZiobS+dEHEeXRaV+e1OFp3olpRFpYcCYKdzWbTTpm4fI1pCazGPKaozPAVqld+jbcAOBHGy
y1BE6oU3VsNE7gSGleVxR+yLqY7V/F6WeF9HTAh6bp1Y0Xiboe+3aXoEeAXJR3A/23ry2CxCel0Y
5r90IR1Tred9n2bV36VstC4RVqv2m5AmHY9Ou4PdxACo3vOp0AE0j0WZajiQkZskf7oaLXiwkblU
2LrIbIo21UaH82H5QQ7sXTHOpNemLHvMSrhERde8q+KRhqr/dNS2wl5icQRk1C4zkt7jU7w4grg0
73UDHuLzSKoqKxq1+fSW3xkMJzuMFKhF727n95P6o01eUQqFg6gP1W3kTfODRn/TPQB2KMLeAvI+
2tepQj+fErvHqe0Olto6d/bkW86OdElyyCFSpMsIjXlxR4ru3EX8PdAPoVeZAr27TXVA7PKX0Wa9
N+j+f+1GmD5WO9w4ezNNwte/iLcXux55BZ2NDVxkBfQeaVLzLV1ykjJW3aDeUDa2ELQjd+GV2rgx
7axFMrYyXhsqL3VLEpLkwENYd+VGWDYnN4HSSoHvUIambf7zpEozac7LpzNJqgL62+WgwFNJeyH6
Ge38h21xxMiUoQgz0Pak2vsJduNSc6v7uJmm53A55KO1b8oCdvdlJAca/s2o4aFzsXhZpz521Ipl
BKUjfBx09iGJHNytpniss7uhV38SkxzszituXVVvLzObqA5v89r6DYme7g7uT2SMujHpEQctui1E
6BY1pqEk374YxSORcnYJl7EZZL/lqarSL5OM92yZtH0198NGei21AfQNz+V4ZCwxciYHWNLgLUju
VzP0vXG3KbvubULdILFdzepjojtIGSmt53BPVnTeua7291MVuLs4MabPTR+SR7W8Z12llyscS9hD
bU25E+c8qCqASoTWxetC/3SDaLW/Fa/LT83ZnpwfIIunzxZc0J+QAyjquu62Ra08VgPcYhJZWKCz
qylXb2Udvear01jDtBev3nTDSQPvChsmr4g+jvgp1suTLCsRdEJC2KdULzKKcogo2XJW97IaOasO
EvtqgkbLRm/URA/P0nq2YXOof/EBs1LwiKCJQon0ZuCDfGtAo3sGlc2tuQ7KzxXkGBt1QJmt4E3z
SfgEyAU1OzWIx5suyGm4WHKqbKe1bRSFFax4DDO9CI0N3QzJmR8l+FpKE7CNYjq7uI21bepnfwoM
HUQA/Co7qHmFCrBF9U1ZSnD+bI20ew9brx/bBzGJ024gsFE9czhIhDjsDiInmS+2dRHN6ujRzboH
sauNMiBJg2YWeH3tvu6q/KYM/Wd/Vkyov4TSKsh0iKw0OFJnP/4l47cccpXFEzYep2jBJAcb7eCN
GOFuJlxOL6FQV+b7rqMshTz1zvNew6KdHtcUwKSYwAL8SLmRxIE4osYcEcJu6h03WONJHKneUPMu
tFcIMtKTUxQ5Nz5PP5pZ5z2ULboGmRUhqODP81atnfi1Hdxi48yZ/6Nyq4dhICG/GefvJRs+3tWi
BUHSV78lZvbVGpL8e6fwrwW/PH1hP5Dtwjxtnru+ICFgWtrZDcf5Zgqc7lSp3oAqr/4fVy5G8+OV
reXKSlg+lFNBnqVIv1O0/3jlvku+xmWmbuPc7JH+zg+QmMHGPZvK0Swm5Ycx8Dn3/oe1K1uSU1e2
X0QESIyvNXaNPVRP7hfC9rYR8yBAwNffpaTd1fb2uSduxH0hUColyu0qJGWuXKtL2QV0IP4aFP/B
ETX//R55dIgKqsS8S0FotvRkXb06snvRoG2M/wlqI2Q6p/SrYRnmS9R76YrhR38XZaGxRf12so/T
RJ6GNpnWTjCVj54IQRgtbOsbhDTeP4aFj2GEUfSt4wgC/vExxin418eIbb/87WM02NicOPbJy27A
77lWkK9AEiJ/BBVsec9bvFZ0yw5MXIDlK7yxOJMJuy25CiTvttSk4WICVomaLR/m4ajr9uRSD0Vh
AGrMQYrsTXa86rlwLmFp5fc4agGY0DoX6Ak4lz7SQRiIIB3I1kSRRv1qriuQHF+AMMrv3fB9OCTB
kE+MHUQT7M48dq39fpH6LgX83TV6oEt1y437CbGVjCNwqntAzgPVHsvcmWCpXJFgg20huoAUyHQE
Gyw09czvZIa6KKRitBfp1JBXMY3jsarNe+xbwmVcVeDDHJXdHHvNoEIX1vY99scgg45B/7i7dkAa
Ad7mh/c4NOuyDW8g19ktOeJnO0reZSm4r8Aw4YMMFThr6gXndbCjxF/OJsjx+qCXdcNwPQMHJiXE
IgyVvy1jq+Er0nu3tBGaCv6WhN1JLJ7uqJeBxW3R6t66BXamUy1U10ESdjsJ/siIpVa3Rtd8JApb
6tOta5/2ND88fx8HgeHZs+INRyEZYGGhcsZ12oJDibaA826QjENcQSdEbxYpVU6X2dtuOap8kZq/
XoLRGNdjhd2vEu5NYhscIIV4fAOwa1VlQfoyxk2FUj/YiZs2jQMwWdTZbPdHzTDmh+Obtl/9LWb/
wPZN4R2G2MugGdvp0qYM1SKqixFug+3aG2m/3GsngB3otFhkuThHFhautlWotBi94TUIwmg18Jzt
KbvjlXfTNMqXP7yUl+jc4j7DCf7ewH9ax10kLvzYs1d+IZDg1MKsisvhvh7xX0ppjZ7hzEbptYEb
3n1mm/wClp21gfUGmilOdzQynNdIqYZlFrZzTKCISOvYQPalADRdyAP1tpmzH0Fb8RBFwqY5yNxD
WvQocsxBU3LEwYBHSvNFLsoUCladuFRjXYN+B0ClmsfiUoK4H2Qt/nIawD67rHkPTcMw9Da17b73
pjhW01Ay/W289qBODwV2aweaNEGzbLy20v8UOROYe6VdH/FPkTNnuemI5ki9k86MUy+y43AW4De/
9tKviZrCY5/H/s2Zfmt4q6VHdShib1gWbmA8GtH4r7txYO829XH3h5+RQMt9kM2wlUXKD2LwQbqj
v7TAQTyM1TBenL7lh6obM6ga4svZgO6b4/TyyU5f5vCXv0rABTr1pXLNdeV6CBCBxOQwScEOI2vd
FSTh+YJs146/NRFLYPWCxl27eTG5q1ZAIfuPDkvPn2HFXbU+h8SXYYlbuuRl9oj6VQ+Ix18mugOv
W7AEp3y2Lkkvk4xVIkGb4vqgQPvdOxYAu2fut6uZj1F8fULule9P8BxgtzRrXLBkkcjWNOLq7Br5
JVL5zjDAsonqpWRR50OyaaHyCS05n+3ayazPps70GiIPDmYHiIHO9GKllQ8SMSfILNTQbdUe1JFL
e2ehhmwehPLibiUhbjZaU3iGHGm7MLKg+tJWSEc6LBeHPOyrF+iRzfZmhEoRBInsdZ029ZcKe1XL
KssHXoRgK8pHII21vdfDUQEVXYfXkFy9RG73DJGLcgXtvfSiTIRb6I5sSttGbaO7/x8/o0R4oTBB
XT4MwloGfALdvn6jOdupH9tXm4nxMJrALJM1zXJrOSi8USrBoV+x7iaQYAcQ4TFAkLdpZGJtSehi
8vjZsUrzIc2H9C6W7B8yk5cf++a2sO3xVXuZgbflOfAwpWFfsNcsDpaDlwDy8c6FbKUQqwFFjvfc
4c4lgVDzygPqekseNMAeEe7UArAXsukBvQv21jkO4LMoBogvXYO1W7wALt3swr5ha6FDXx7sTut8
tpc4Fr1p/7/Z1ZRBfbYOF2IQ3TktlL9JWV+uy0LkT6Ax5DfQpQyWImzzJyUaFC17kbcwAjSTKURQ
QusckbPFwefT5+pMnWmVTA8pSMgibJ0UdLZWeVSyR9ap+F55rbrpU9c3EYZz232FxTJbKCsKdzbf
Wo6U/T/UYZSguzrkbGj3sztk+6A3AxEqoKdqsLBM1XC247J7aVfuYKsX05AtBKeGbEHNqOo0w6QB
GVjdC1XSCuIKKGWhZj5AwSxy1AWZ6eDe79wTmfHXBUNRBJB7lTaY0ocKWg4hmBvq9azxLbTHdpNm
ON9dl1tER7JxESNCAi2AT8swrbbXxTcc1rqo95MD9QlSYEHnBJmXea2mgQwx6BhkSEcb7O44Q1pq
0+ssW94N7UM8hZu2E9EtmTrTh96xaP6hPjJdB11tvw9qh6k+WJ36h/z/r4PiDmgxsD3go3XSR5zU
G26DJALUo5KK19/GJjoYCXablyJsy8ciDX9aetdVe0288LGZPIFOkM9N9/cm9V6dEbGSp2tTpag4
s7KoXgXGLrR1ZfHA/ekOrYjqjPu/trhXFAuVufUDICFs6eSC3fvMGjeQlW6OIILr90pCLCfwfHmL
+DJfGQBMPE01hDTGsm6++bXYSQt420UJODf4CSAUmvNvUN4Rry7z2DJFum2esjc07aNXvE+pJgCW
OuW8T4mS8mOE727cSvVqlKwHNSPuRtTgLaBzoF4LiWfSndK2v/qVfAJNbADC0uXQ5mJD2mAhwion
1wPFRQ3i5DU1m66BUDgUOUkpjDTDqpx5pw87SYu5CGBgMU4T7AVPfgHZ4AVu7BDrzwJSHfPN567/
xccE4GffTzHfRB3vVmLywl0cBOOrBznrTpXVs7TK5JSBIXoxQNfjldxiKD3uwBEMnU3bW1SsD26S
lIVbgWLFFQqT7XWsKvxfV9nUrXiZQfeD2mNrd6AVse31AFEh6IK605qb3hZYpn9CZ4x2xFsP0FV7
S3cf9quJ7JNjzf5EcU8mRwNGBtixqkY7spOJOv+r/Y/58R3/9Hl+n58+Z0CIjo+5FXM2AaraNpbh
2vhC/rr0ILIdWXfbFSl432vlI3VRJN8a7oXpGth2xH+aDiQjesDsw6cEQi+JB1WYBG/pf091tXxM
Nw9PQOnrDjkUwrUagl06+lskq2Vg+dmGbKSd0IH59Kwyc8F7Bl5sLKXcjqwdUqPmjBtTfmYvHOl3
Jw8s809xzd8X4KR6d5thZNotaMvuBNYQ9yn95Ta1w79m+92NhpdhhP9iF99+PuFgDAWm27ZyoEnP
a+8+lrF9D7SnQv0wvuilecxaMFuQp7R5e+O63AdXIsOhRPs3UwyqQ9GA65Z8RsNxF40Emo4hxzL7
6CeAfdn59ARzNbtnKpyOoI24I2+adgjw3uJzcsiUw37wgFqxQyO/yaCD+WxWSEmEXhidqAmqv22T
t/HFgCLdJR/5atQ1rmnGGaqeZLmg5jRZ/AZkzObcmw0CQJihKG6ol6YUENw4UVNPOWbg5KMpC9Dr
ZF3UnpwoBC2KESBYIZaM4ib6IpscMHHIwR0pltJF1QRNvDjaUNNKhTowE5pFfS2Kxwh5o4udzaEU
cmhqUD5fh0tZm8vA69ZWy6FSGCXB/VCjVI1ptdBK9aCd8FoAjbse7A//9lB+e2gGLPV/eAA5hbC4
Tnn8ZQ4P5/fVEHPow2PPkrM1kDgIqbjcxnXStPt9YmyISH+2zf0g1QfJft2ABdYpDGvr1DayEgys
psiD1UePmkiZzE1C2BCmRihnNl0xNR+DCK1DXh8mapHrx0CGcoSjiFBKnbDytsvSA+QHvQugwd7F
Y+wZZVzNCSSxHiTLa3+N+Pawps7WM4LTiJBVqzvJVBTZufQyBlZajE5jJ1mjpL7Z0HDflBZOos23
ebQeBCmNLeD98R2ZTL/HpgrEz1v6BEPvdwcBPeAF9dIcDDm4wmT9PZlUZaCCSHnpDX0EqGvXe4e5
JgAgvz4RSH+g+mU8kKU1c6g+Td/CJO53FICTIMjdTnVXzQE8FfP2jIX2njrpS4ZsLETfE3FPXzCR
tij7+H24zKtqJVwG+uYi9Xcx1gFgd/1dG9T5o8OS4jHHPokP6XAb1RzfcYfZS4cJeUOdQEhPNxxE
CUsa8DEc76scJK6jt/bdMjlzfiHQBMMitAKkdwL7Dvju0xpJ5UYN8TfQ4H51O+j7gGgk2OUCaoxe
lllvGEj9NHCsDH/lJADNFCvDTNjO0RB8y6jHG6TFLQ29kPfICzuLsGqyjQ/WAgUZpNcujTnYTjNk
MDKtJKWlXLQdyFr2yf67P3KGJxY0otuhdHkAhDUFUkFH/v6IAVZeXC15jITGteNTsLChSKCnwKpZ
xHiH930JLg0V3kPFK7x3LWRZsD0Otj1kbO/BEYCYv4vSL+UHR/JgYWLdDd3XaXScZJkFwtX04T9C
T7nJ0tHswI2eknxpDprSqRto9ukn1D1D8LaDenfYo+hNn+zwXnIh4xe1O2o2zFwJsMI+xTh5YNvy
bzdaKnoHCtpB3v7VrdazEZD5w02fY+bZyE4PNTpbXh9Ks3U9GJX7VAE4AWGybTul6QG6YNkhtwx7
OwKFcCtUCRh7afmXLkToumZO+YXF4kssVPWjTqB3l3qDWPABEOhGlD+6oP4yGqL4ktdFAmmc1LuM
DD/myhDZLQQq3p9SW8Pnp7h2nKyRB2tAf/xWc/OdNQZK0+oAzBZxxHwyQxtyppX5m40GaQoOP7Ig
sRH46wyxtwtEYsq9g5QNhHkc+0K2SL62yu4flIXlIHAgO9xM4MK6+kP6CpBGaWKX2ljN/Xx56dsJ
oqWlfeeMg7vnerPqAruxsdIxQRp7krdItg9Au/5unMXjyci1Z7K294P0/X/K1DyaYDm53niuNVuC
Xze/+ZRJMD7Hbf1Ge2TaLdNGeewhNi9Dc0d2Ffi3gvvAPmTTly6C7MA1vEthYG23GcTObTfaUOXB
qJ6rCEoVkIqwVjHyjJCcS6YzD6W5JAcneE7b2l6KAsXqjYyypZzMaDPFjn02gLidL1bAxDGQ9rrP
Q4S3qINcFOSWlgV+ZBuy9aj/W5lOHEGYrpO3vQJdSOukw6YsJP5+dWkgACnHPTaN4yvYcz1IVDrG
vtNNxjZ1MHgvFchrDo4P9T6htaOtfPKWnQSF/+QZBZiwqh/VyI03feOn1fuNBX7cVEIQxLGQXSys
zHqu/bZdiU7at8qCtkDaxPkeCQMwOoRTsK4YVBESKyyWWQXynUjL0xX6rvOB9gaQB23TQtIvGUxr
/Z99yJEuSQK2E6G9r5PRnci/FkUb4LjFj3Tk7Esx3TFjOpIMWZqw8U730QmT+hqGb4s+nH70/W/j
wIcClvvBfmsgy7AA8ZG4CB76m9EHxkaBxvDEkiBed7W0nkuj+5qXQ/iDxeDBw67uO+ie+WLQgwz2
axDAt8MJBT0JmDUN83kahnkQZFXnQU2JgBbgJkbYp4e4doxlNqlkiZhTeojCASTt1NOGyfh+S11T
aiKA4uTTng9IoBW6rLI0UAgeWxBehxZYfAxCMGgYuWweDDuplmUlxduYq1vPQa3Xoldfe+m3P1Ay
9VP4jv/sZRw8zP5g36aemUL3SYo9/rLVKR05W0vb9y4skS9xGG0nnT+iiyrHANgagbpxamcc6eLU
GfYWZaA++Xx0C1+Me2q1JhTn2zGYtgQJKgfolPcNInozQkjDh0DJ8nebdMFAQaLU5Ex+w8dYQh3R
fOT3H+cDt1d08tP2CP4NlKeYnrG6Rlh623wESzowNzpIU9gABZaOC6oyjY7WFxoUQttpfbVNSXC2
jLcax+597AcVTsmmMeBvGK3m5qBy93ZUeYLK3ThAuADESbG+UAeY7MIFdwqx/eSN3fKqGbP+dHV2
PE3snVaXT24Qco/Xg5M34AJ/AUFMcJJl5fBFi3jALuDhS8VYeB4lzi0rwO83LgfP2OyCmqtpkcSh
gbfLmK+AJ4KowfX9NLCsApn1ml5MLdntsbPPRdbmK6WdqSfMkIFbmBIAwUTOzn+8/Gj2nHELZIso
S9dsh66mR4xYgbpMujWJ+PDaRUZlJTZQfcBm6CGkgffJT/RWKVbk6MQWyoN45fEds9Vsm2fgY3XT
QKbNFou8yiE3YVn2XZxO9Y0Tt9mu4M54O0EIEhpxSf1lgNyjZ0TGD1/VN27JvLfWy4clDcrdpL5R
mQXmkaAbbzmmnAflpnuiN4JdtDeIEbnzoBC4trsgGdcMCn2LXFcquLpSgS7VUC8RtApO3FYWcDX6
aA+uDQH6K5QegJDx3Q+nJjCXyKoG3hwhn8XHYLOM1Rb6aJA3RjrnFpjh4TZPVX1iLhTqJctdiO+A
AsWMm3FfBuY9tVxtojvwlmQ3navLE/RQmoQ6CiNKN2YF+J0XNsX7LEGWtSvWIZIaW34YrwsbB80h
ZSAkvD4KuSV8GiBobmi2YUxuwiSRZwlShbXvq3hNv6hS/6zMuLhAyY0dqdWEQXsq6g68f+ijS1Cb
au0CcbFOyuDdhsrV+7A0/Pm3iKra4lRN/Jb86acI8ni5joSq19eJVCjvOGSLTzQPgsOg3xi9BEEm
UKpUmv/KSuOfUiXendNDvFuGYK0nu3Qdb2k1Fjs0UTE8sURs29G3vmTKgpJ10YxbckuRQs8sHOyb
qWf7/zTtxIxq4SrQcNG0eaiKPSdYYGN0/AZVg+E6d6Z2Qyxk1EwQW//UFLpJlGVmU4fra2+oEJQw
i58RloWnHppCe5niX0lNWyBaXro+ChF0b+JojkhRAZeom2YC7KHUNP3URMogPqVVm87NaFTmKaqM
H/NMyHick6j4Sq1IOs65b81nb5qmp7aQ7a0BHTHqExYXd00WnKlvAHLxrhk5OAPwRDBq1PfYYN2E
IFh5io3JAKZo3FBf3jPrwQVhII3rnK65jG28pL5qiuJHN/9Z4Zu3VQmw7l1Y9BeVFyloubL+4Gpy
J8CG+U3C7ApaOuCLml1QTVNzx7mnVlJkDBjA2NpQs7eA4S7S4EwtGlRgg75AgKA/UJOm9Pzu3kuT
x1HTnmR9kz4YOmpbVMLeYoPRQ+5GVLsBtftnckFSRpyhQbG7DmhzaW5RCAAEhZ6ELl0ey3mSKK/7
HQd0eQGGiQCp7MpdJHUANHNl28aCGY6AyJYMVnY3hXdVVoZ3qJbMbmLIGy1M8qkZyuyKqjtTL13I
edwXQeTezU5pg5dLg+/APG8agCnJdNLo5jro+qxCP8ZKQGEbpIWzQsEVMCRBZLKDgz/Ox14gVzHQ
2tT+tPoP8ZitOw9B8Ko1t0mX9TcuqoUukXD+EcmUfy/MAJkDr3zKQZf2N4e08Z6CsaxmByy8/U01
4tClZ8hwWHrwwCOziF1o2hdWVJ28zOAvTG6mMI9fqnqoz0McAaetzV2hxDYFcHyDZBR/uQ56b2K3
niCSNU3lYV4ZBxbgNxKLEuV9kEf6dOlCAN5EP0LlFx2NXlvpDjLv3hkHnpgPwYosAWPY56RluQ2z
Amp4jh1A1jWTa0ey5Enm2ArGbdT+UyJWZTDb/imRxqq8MfnitAhqZMBn46Td4XiI7ffeqhoU2+nh
IcRu5uGTbzZPSHn06yTDbr/RWAhX4yNkY2O59LoztTwTbApTm8qlNVrAd+jezlfvvVGEcvnaKYGY
0kM/xgf+UGzMAAymMSisEQtAIXyva1QyDloV/EAuyNv74IrCWaD3mPnWqUfqD8HttmI8mA40MNMD
WypumYbHOovHvafLKurWL86OvqNm5Ib4nYb90ZqgtQ0WDvAz1qU6kht5TEZUbtsOZLE7gI+6pe/k
NTKeozHXBoRZUi5iy1R3Vu9XZ2BfDKBZkTp1VVXi+1lpcdJfI3iUBvcgBASHeWZ/96QvD7Q4dU0c
nCGDtm0FVvplw6J+Aya9ZnXd6ukBrsraA5kUaPo2ps8BkkZ4VCbu8BZm1Q7EO8YPy7GOEC6dvkgw
Cyw91PvfgjfLuHE6s79BeSlQm3qQ56BuMTHr3TSI8nYK7WKRjoU4ZboqNY0Bj1aQBJpbH3ZHOoVc
5SrfFxxcileSGcBCoetjdB7YVc1iTx0Zvl7rMrOR42chlFw7czzVYEh76X5WyupeIjZE4MgFK1pQ
B/xFgv9rk1hq2JATWFvfxzC3tl+s73aU3ai6iO+7mosLyzmA8ZkJ+qomiS+ZLJsj3jhfqHMSojqB
ovpUDG525GOaraCMC4FF3Qw6rIALuqVLaCR4hemecUjR40G4Uwv1uGsy9s43QOKye3v06nMG/Oii
7QPzVTSDsSprVuyomSJjAXVM9ZRa+ggGnO1CgBnmNUzqAdgK0995wk8OqDp1l9gOLbpUyucpj8TJ
NMYABLqAAUBItl0ZpR/tS93UblK7mVEtTohXQhMtapAMAwprBSobsafmh5ulZwNYDNxoBCqYmm+o
7ADDVlV+DVzE1HXEPDEbBaRV55+HoCiPqIhzVx8eSEmgBCBRaulqj7AFpTx5QJOo/BrV73OQhwHF
OXARgSMZLyTzoUUybT3VqAEZytp6QCm99ZDJYNMgSnlLHnmccCAOgmGB6BR4dr3EnRZ424w7crY5
CrPl2ABzhaE0otFzIhzZrO1STfmyco3N0DtfGDS1dinomBatZoZxprA6UBMiNfzJ6eR7MxrGeBOj
VHk11NK9qQoIhtFZ3cW/+kaWKl7RQZ56qUmn9auz3arwgKBOsqCsVmu3oApOin4TN74BkHLe7aXN
/YMJ1NacHUtDUHINyLDSALJT6qwZh3g7AgM0z3Qd8OeciBRBlXCVCmx7WAagm8j79C5IsaINk3df
hwVMwBAcBua/XU194kISwc7VMmqzLll6IperxGjTzdyuoklzlsd8N7etEItvXRZnmqLM3fRuHDqc
D/Vg4O3m+TOU2IKkbthn8SGPVHrEbuf9MvkJwD5/tkVZgXm9OZCdRrRhwEGjahLVDD97Gmw+9SEE
gz3UUvLQYAuyOboD//3lsgAoan2lAaE7hNGRRgXSTsT5ZXJG53GQgMmM8W0nDeeRLNyYdqCP6O6k
NvXcrBdJ1XkH8iiQkVg1EkpojdG42FGhVFLW4JCioQJSsnsUYwULaqIk1jr/lyd5vO7uYkBcGmTh
gy5zUCk91fmh1Zd44Gh3o8iBGZryA91Rd2l3A8iJ+QDexo8xEblTP3lWUwU+nz9vqd9o+noNKa14
a2dRuiLd8F2uq8MqfE9WrDHVqQMA/+RkWbrKTMYPg1v+kGHaHS3VvV+ixO6OZHN98Os5dnagzkl7
dGBrQBztw4V6BlTQgdIZvGq5cX9NU029Jw7mWH+RH5XlNtIMZKI0FV2MFhSV2ota5EoDJ9HOA+eM
1q+5rtP/PhfZP554nYv9eiLNzIqCH1CLjdcnXkZ1ispbQvD6H00cd9hT0uK1cu3FduJzk3qREBcZ
a062Y6jTwGS4w9K2b1kCxA7Z5lsfAJVdYll7stGlcCvUM+sLygxAUvoiWpwgwNslvfHJAPzeT4yX
qq3LbwX3X3x8Eb6BCnq+AZ50vvmtywwH7xlSGXvdXeiR/2WK/3cfSIChygv83Wunc5xjPbj2goge
cpGJTQOd2pkdgntQdqkq0zm3+Cc/M/8xnhh/+dug0GfNzA7x70FDUvGXiNvxURUovuxyY7ijSxt7
GbQyl1fLhEDcnRvrDXkqtOirqdksi8raWjHOqK6yxk9Ds25phHUZzlP2Frg6zEEHJfQTdEzvrg6F
tU1DEMGSzUaGctG0XgFq0KJa96ip34WezJ5HY9oWNQOoVdtNngZXu4rKd7sHxrZdDXzds1PiDPlh
v/r/bi9r1K9R9mpOfOnsFSgvock8zsmyGrS1xy5oHq/5s6xn9bZ3/GF5zZ8ppDARhY39zTUp1tnR
lyyyhwOZZrtYliEqyijnNhlhehS8erw+usMLZ1vXYlxep2nC/vPU1DFa2Tw1TWSCyvmuc9lyslAh
KN0JgcEMkJRzVrnu0mhkjjqAITzPPXhDjTvUtTzl2kZ+DQuhoAgEyZZmmMfSBB+zKLD7oKBJT/px
wfZ0nulqus5Zx+kW6413oE7gwB4SJ+uOPcr4V0PuYcetNzLzzgMLXzXaSM1qkw+e6ZsyG0HVpZu0
XXGKCLk2FaYHsrk+CA4ACr+lztlNz+siFb652gr28zqtMfqfp6VBgYFgVqJkinMUtkE0bQ9Ga+qk
S/sxbShxVBgr7KqG1nB2VYudHe1n/Ag4CGrSfoaart8rFCIhNXFtUi9q2fB7SY9+hFNPjwribThM
X4MWR6LIM/sjCMWxx6O2p410R5c4LCARmzZbGhqCZR3Lhh5C7esMYQmCf943D3/Y55k/PWTMgnjh
+YXaIMTR7wYvujC7N988CLEGoRN/z7ukXzZD4p8h+NseQeOBcsKxDL5a9YkcHKgSL0sPnPL1UFWn
AjoiK+pwtxwaU9+g7Fyv3FrFp0BE+VlMwB4gtRV/d9ljX1nTV46i9BV0bAu9bQ63SBEj9iAh3Ik1
d3zLTVsu4pRHd0Xh2mfqwBEAtRW6w0CJ3dxRGeBfDhnqKIZ671kC1IqOhkANUj2QTbUOUHZjPz7U
iAxueGSo2zAT7NZqzHupN7UJUknUUq0hNgYY86EIDJHHyPPYHlGVHRW1XAtdqAl1Z2cP8vO5k/zJ
TpcRqaW9E7s3f9r1tGCHNval1d588td2ekA6GeKAgpy584/hqN5F/thU88e71tuQGyCRxWGqsu11
WgZM/Snx1bI25HByXSR0BmDyb/sQyzUKzeIHmQaA/ZZQbBiaoFhatlW9eLJBGZ9qsjffBwpAqeJ7
kII8qXC7n51drNI096Af+oBkUIJTSiaXVcDDn0idAcadpd+G+B/U6NVPdteNa4FX47E2i/JgIbu6
mXwbm0qQDyyi3G+/cxYtjSnLf4KD+7lzRvslMAYE9xF5P7uGae5KG6X7Hs5k90nh90vVmtbbaPc7
5VrZT9Ob9t0Y1G8AbUKgC+yHXicXQvXTxWRFsg3tOt3XnkxvbV9EKyvo1RuQ9NuxSrMf5iheuywZ
n3s1jDh9WsUxsDr7iF92ufZ6r3zxOoQDtStvp13s+eJQN7GzrKKkAwW2Iw+xb02XVloX8HQ4b9Bo
hppTaLdH6IdVD6Bp+0Z2/GMQlelrdSpAW3ffSAEgdeyvjADFdSDAjM5GXsSn2hI47HPef2uctZvE
xXeAayCTpR2YdMctaijFOmFpcYfil+KuDFHghYBDhXi9k99Z0F7zF1WOTzxlt2RCDZeBzLQKuFgM
RnkTGW2yURr0gf9q4575WbxA2FjtuV735o4Q1QJTWN5RS7hhecqZOF0HZSVW/VHEIPH8mKhAwniF
H1OyMQgigg31+8Tk4wlLLnK/+U5kb5Pm46zSbjy0+aJwNOXbTPw2X8mHLp/a1RBNBwmsa2f5e0jY
LBwXLB5lxs8zZmGCNAaCA8mGMA5RweQJBRrP1EkmV1gnxvt3fwmEO9JkkXMwGt9ZEh2FXTavZWxb
DwxBs+Nf7H1dfLYnrH11MvnuXwMAtCT2CnxvXoMwYQ9DhGqqOZJVhL1853dFEuToueAGJUwClarl
4F9omxbcE6F9hz9M+dRDkummRQn3ph259TrhxRt1nviGJQz0KTI1jmPnTLdQqfZBlIGCZD0SOd3y
adAjZYnAUORW80hycEIUgdFIDkTFbZdAdNz7NZKeaXqAKNJIR/jmqwT4iByw00PtRbTOo8Z+AEI8
2eA/IziqNAbfMMSrb7jkFfICgkMtvDOhR81Br8pZ+h3SRZux8qYINYliDY4u63tio7IQiNnk2ZlM
tQqYYrelioxtP/Xt3q3b8Yg8O8THvbJ+qPGaR3leX3zBNuIxTAHuXYiHqWvAGFZ5lVYVsb9IwyyW
f/tsU8f/9dmiyvz02WLDgMiurv2i0i0xyHwpuWj3c3GWbgI13+6p7Esy4wF1JHJXqTRVC0RWQSFH
4Tq/8eo1j8EYMBtdpG3X/iCMBdLYBU6trbcZIGa2FEOIvzoZZRljjY6c46RVvAZ9KTrT28gIYude
NWz54BV7A5CQk3K74UR3dOmSEgxloeuurh11HX6LpRku8sYbNjyJ+M73KvHgj7qkbQTVL5AnR5R4
Vi/kMdqcIb/Jn1D9o5bQY4/2A14l/JrW/xTjn2/JaYITpQC8JHY2ahA49oONbkRw1/F81KCE2brW
sGLJZbuwWiADe8CCHl0HEGk7nV7JLTRBc+pUFSJwPc4acdy251a79RFq+fTwv7kN+OVvC0ARIWPl
dU9Nnm9Ryo28Hn55G+aIaZvrpsqqZQLdkJe0qM19ylzIjhuT+cV0hh9jEvh3SDQPt2DTRsW69udW
4C5l5yFzpafNu2JL/mPivU9bIm58M+WobAe1Nhh2Nz4wY0tkF+MdHW2pWZlJspsPvroXFRvxpyZi
mfEuqU1komtUl/oEXI1ip19YVu+sgyIwjw6hXbFI9O4G5Rl370+EOs0hahGnySbWHlFkAnqJHETV
Rwh0hmwTVSgqL71BbaifLoYXf03cim2HgnWoYcElLqL+VMq6RCl/5oBBxneHBRnjUr77cLfrlpWU
yP5qb+rovGgA/yWUFtIKyVtorXenToUAE0JfatmWkGhUKdD8SN3jFjuvdvM/pJ1Xc9vIuq7/ytRc
H6yNHE7tWRcEo0RKooJt6QYlWzJyzvj150FTY0oer5m967hcKHQASEJAo/v73oDiW7OwCU0OC1FZ
zS1izwYps8tL6/pcXygq0h+n1lZbKgVAw4GZgcFr/LIWDxqPUHBoYp1nTuwG9l2hJREOZ8TNxYYc
VdIT0v2z3KAvlKHrL2reHSnKUxwqeJa74lznYzASIhQ/b9TU0lb6kJjJFfJgzVpGC/yqUDztILcP
ygz3EhtRLfamoNdcMxqzVchMxWIN4tn7yU9d0SUWdaOTVfj3BPrqfIYqlB9YnQTI9NlttpBwJbtw
5o3Y82OjyVBSMKlkPeesRG0zVTrw3bmXYek4ndfjVvQRVbqR/3m0OOW5LPqIYp6nhu6eW0zFypeK
iaFk1ZMw6rPwbRMRjazgy1NOBrtEcMh/PdUlokV0NyorX3ep9F1EIN8FKeMwxOUnQDy9Ac2+Z+34
Ppr5U3BTHGwb/oMUSp9AQWsHVUIfsNeCEaf4MTqUY5KhvdRKR0hoqls2gUqMJ/EXKEZmL4MfrwAp
ZmA/QoxrDC94baPya+6bzZdqJG8vmYF8y4THRnuylvk75vGOl1aHCk4Fm9+KVyYvV54HI+NaRP24
P+1KWitdKBVzqiwuYRLNLWJj9iCzRmTxBlaDTahC2kMO4xHg5RGzzurOngpnD1mwckW91CK+mFdB
eR172nTjGAPzl/mAAK0AMka5canDL763c+x0ezl78POpWgwo8u3FZuyldC/Pm3OdKLZ9W7tGoq7z
CUB4n9WH2vTzBwcU7G1te66sVgG4lmVlZsmDMTT5A5FX4I1Feys6+nlyBUrKvhalKqpehqwcTyfB
rw5Z1STgOZzPmc8LWgaifieKyWRMS7BA+kYUG7sgPUiAey2KY+jVrMYqe6nNH4pWaLgju6G5opVM
vHRR5shbiFbb7MJD0zBDFa3yoFbXhAyOopGpa7gojFHeppKkTagtxxWEjOqiYXJAKCmNvQP3lncQ
e1JffEEvu9+qSm5MC7X0OgLwI0rwSsrCMMWZed4TGx9XgAsvZHMu/qrf+TBxhOgiDjsX//enOn/k
T6f66RucP+OnfqLBqvt21yl3XoDJsoRLSL4Qu+cNwh/GMteKYYFRQnJ5brBCJOnLPP3zEFE+N9vz
Gc9FsffzByQNGUnFQuXw708TlD++mPgU8U1OledPFZVmVer5wtSV49SGrN3mL3E+RBRPXcSuOKQo
os84b5Y7SQvzmwZrSINU0D6bFTvFphgNUCCSV7ijqr3V9WIvitcSpkaHcX4CwEa39bpqY7gSP44V
R+QRaLnBUg/n+kmGuz0ljETiU88NI/I6vdnHV5kdMDNvg85cxUXouKdP/HFiolQQt9Hw7sVnJ23G
KrlUouXpVOLgoH1MrD64Pp0qaZViFYRSeeriSM6VhgjRBoWJ9sJs5fbitGcl3dveL+pEl8HWrYQH
m+PEJvuxd64z59OczyoaznUlKqFupPPEI+/m3BadhTZVgJK6KHpG7Ny2KhbafaxeB3OPEnu1bdAY
nSsaS912bnPiLWnZy4fTQX2LUyAkHiJfQESzts6ubU27QialfCkm40oy5eJFb62rwGIno8b2onpv
hQnaTI7s7axqeBCAdAFD92csOpGAU/25SvQQ9Wk5XcMyX8gjC4LEiG4Q0NOPURhZVwxIK1ESG2lC
zTnRmpdu9GMyfQ2IvMIpa9c2PVQMrNS/rBJ9Xs+X5mPzYy+OlLc6sdcluvkYBGOykPPUejy1+htZ
ce7ito2PhmHER3SvzX3dTJeiCnOI+NgAxL/2GMtwzRt8V3TrumOAGNON6CU2TVVvYy3vD6I0hFF8
rLL8c25lKGnMZxZVQ41mhSmp/u5c1+Va5dqRHG9EF9GQtCmkixwSj6gT5wxK7ET9Ro+X50/1rVbb
xAMK1Ofz+Vqi7ixlAK+l2HzhKJ/sS91sjuIw8ZPARZQ4lRbvzq6UyPBGp69w/gkxK8oe9a+rc1Xm
VTeDYwX78zdrLS9cKMgkwknlgom+tVl5C0kyrXe/qlQ9YKQqclWii9g4ExogtVIrp18lTmp1DqZ7
adq654+Vm8zeSiW49fMv7apOupDt/sv5whEgRfe/TXbnbzdkhnOd+4/iXKe/oTMUc9R1vD4Vp0K/
QGGjn8k0/c5SMUmQ8nR4jurmXk3S+D7CsvHCkmUQunM9fnaalDdXE/NwwJ92vW6QMtrZaaE/tAjd
iU6yqSpuY8rVIdQMaSkZebpoMeC76wblU9+M2aGfS2bhTGuwIignl45yV5lDdWMjetXYsXInqjoF
aS8/9cNLUTd0frFNw1x2TwcYqn83KGuvbRWUOIHoMa/uop04OZq48QVREWUhiuIAh5tFMpXhKKq6
iVBiMnTVRpwctkm6j7TsVTSKryuFyiUpXP/69OmN1oM2C82VOJltxf2VrBdXor/YOFH0nMeWshel
genhxrPUDjkRftAkDf4RpMpSNIqqHIvMhV55w4UoxlOhba2QYJ3oIr5CDzNOnu5EhWTh8eKUk7wV
XwBZD/nCbweWkqyp+vCzHGrdcdKt9qaY+hevd5wvWLuPKxwBx60/UAxaaYnoFhjNyHH2RZXiwAeD
+gs6hTqSuGlzWXQh0DX1eKrucOBryxK9EGI07tuKGwm17Qmnd8bmx6Q+LrusWLwD6mlRjZm4ot1K
fO3C9z6L/LUvZ1/bus3vC5Js27bG4ocorXM/dxCpbeaAX/X6SSLI+TUyAEDGvf491pLrJhnVxzZq
RvxA1exoamG3sUt1uPBKMyZOEcuoBurDfTzijJth0PltPhyPUv17yOFWSjCYW9Rbe1rCrZHIUBJm
HnloSyhbKDHksyQYPuFRgZYz9edu/cw+TxyLNCIBtVM3E+696AY74u1s49ztfLYw+uYJoQMsj0dk
vqF3SIt0fEmtAHSpo37GdrgElKik23po4k9lp++tQgm+wudJ3AJ49FVrqfIhV0ZSa9oYfv1xZJ9g
RiGOzE0f2LamyUspikgQ+VnySexlvhmf9vpf1P2qny8rMuNmkbzLs0mmNl6iDLZ9l9U75diM8U4y
JnMn0munVoss2cqQSmgmP3J0orM4S1LWW1E/RMkim0jsXhVdUWxM5Ac+q2lx0rMyE1tZxZpd7UAh
Yc6b5Cc9K+bS1EcNAtqqI32a+9vEyWCpAVMwxhwdZbXo1dWMnXcD00EHuwzi/1Du3ahdeGHrXTox
tiNAZeL8Kp0MEi5KvxQN5AnzqxAPQW0ZTcMSDJV3ee7mjUawHv3EcgcdNmcPUOOyTbvuPujVbIVK
2bA+FSeE2HSz4iupVnff9sqEgGuyF41i01sIhkHqOoqSONsQK29n05X+7Wy+Jvnrrs0aIl62Gi+E
Zhb2Q/veVqorUarlpN5GTlq5oig2BHkR5vTrK710AGzOPWoExFx9thIRdb84x6nHfMDHc/zqU7QS
79eiQ3syGPXiToqVS6HN4OFOuo3hWq2G+aHAoy+cY9H9dYlp953eT5cy5q8rBkfrMqj9wG3sSd/X
ca59kpFLP8nWtVl+gQplsfRBzX0R3byk1PeK7G9sNe8g1ZtfxRNT1xhXlMQsjo0sN5eN39lL2Y/D
r216yEvNeepiZFenZgov5DTJ7uYDRXsV53joqMCFtDA2d3HCecxaNV98Aj5B0PRfyZb2bqc7wU1s
KwpmrhMqo1o+YaIcv/U1cGRpsWPMlgrJ0w6FXrQ/dHk5iD2NpWqftTbhAvZOrfOeFjwbzYCLuw1N
aN4gitn6mxpA78ZodJKyLSNRwzQCfX9r2jiMM8fSIrU+66Wd/hhBMy5rk6Cr+FsmQRcdcZabPbhu
DEc2nhK0djFT7J/UaZDdNo56vPT8ftuYnbSVyXRe91DCXfJy02M5DHuhoe1kqHeGef8klwl2kPAv
pD5K7zOo91C32fOrAttQhuR7KWrf6s6tYi+T5XrVZxXKQDoDJRSN9EJ8Zc9Mkr1ZVs+nbzz/FLNA
7Ev0SIN2i2NB9OCkxT7PJec+QvDpghFlfgr78WmuT2TeFmoQ6BemhVTKx/qJRMYiV+pyy/A3HJjw
D4fJMHv8ofV8E6tFuCjlARMC0WIF4bRoSiPY5P2Ir5mED4LtzEGtuXius+Jk3IJtq47dvKkR1id7
QZ0oioZzXV5b9br01M4VKDeBd2MNfLR009sJfNu5XrKiaSODHV4kQqb17GzlaNWR3Fq9ylpGD19S
1OssNqRVOO/55vi2J+p+1QqwFPkcsJKbiLvnwiZ1sK4nq3ioquxFI8r4Epb1mkBc/6SkXrwEPzVe
tbZNZE/J63WWWKarZpO08OxU2dtCEUEEikXZICLHPMe/EFViY81RZLFHmgIv12LCiBbw6jqyWtjK
M+FOgLhEHQIA+N9o5oFATn7lzMNv1qqP6tTI20g3GJILaYh3uizxlihjPNC72tcx01GiF4+nwlZN
47lwgmipGEZ65cSyfRlMeb0a2qyF6w1fHDfPF71Ov49519zbQdhsPC9Pd35q4JQ2n0z0mDQc18Pa
eCa0Hy09a8qWlmyPWyQEBUZdbJwsK1eeZagrUewh792abx10zdiYaQpcfGzupsyD2h+H6Y6cBgRD
HB6OOIO81ZXWQfKiXRaYq195Vngar9q5cZpT8VYWyEsgi710R3SNq9CHfrEU3P+Y1NWWXK/KKwyX
J4QUq2NAMOZUJ4qiAXR7s9VcyUIAodM79QEaeHehq8WsTW0TPqywhjgXTQQUua7aIdJ8ENK26bjx
rDCOVesns678O8tokn03xp4rFL3NP+vbXEv2uTbbMxGBX6Hlm2BKWCx4bJWv6G20YP7V5MZqzRGt
F/4QiRF2d7JdITg0D7Vj8Na3C1A01tQ2uA0UxKtbj0QWa8PpSZdx5hna8TN2MW/1AoiBRuapXvSf
sshb+dIEx6Bp4q3eh8GaJAd5PXtiXCRXjroNpJA4SbZKnDZfRI+gCfVNhDnfgslW6p6k5xtJHja/
LAvhefJlsGQM29mqJtJwgVnjfiYuaVu9L4pWIv79Tlz/Muz/0vrTsefO3Xyq0pbazeRPF/1I0hUr
9PJyIAKwzipFu8uAhGFznE0vuXddDL33qk3ld82w7Yc2UVhZ+oO3BwVenY5p00JaZSNMJfG8yaNe
bSIpyIk9zXOgdp7w9PMmcSbNleXnM2f6zKsuEJPYpSXmPjrM695MawyKx/aNiX3uhycDc/MufdDl
WuY+7Su0aVJtnRiAi8O4LA6Q4LMVsKfyU2Up3wS1UTK/MWzFL+dj5HAKlpJnPLYmf0zBWgNhXK7P
RaceyjX2yME6sXx/b4xQr4zhs0C/53mHNV3gjVe2bvd7tWUhE5ae8lzHpw7acCcPyoJsQQlChEci
Z4ZJWFgv9sKGJp2LxlwUrVoHt1O0slZUH0Trr46NzYDMRZohoCplV0wTmFdiQKuWg31ZtjJTzbm+
r0wEA8bmsWztXPvexpZ9ix/tEoVbPz0G/kxgaMM9St2G/i2DQ7xEVkO/lgpc/0bJih/8JK9WOElN
ByhfyYVZxOZmKnLtRosKw+0MM3js1Ow2TXL9O8R+8I1O+xKUfx5uBS3wjS5WEfLnXYE+gkMoxkn3
RtN5oAeGT+LxF/Wqnpkbq6hO7kPOqKY3cLsvswxjpLMhUVoEzcZoA8RwJwyJzg1KoWP4Id2gYIMS
VQFqn+DKojTC/lIUmzF/KwrqIW+H963jx6JojWToYf/x2HwCo1Nm6RJp271RW9nOmSdYoBFxZLPL
NDiIstjMXbx8ynZRbIV7hcmn0DOI2v7VM/LgxuwH/Vae4ishhqBlvbYBNhqtRa8xnV5h6fk3zG1P
vUS1Omr0GhJ6zTPXH+dCv+LUK6sLc93atbYiQglAeKjkz6GGNhzPtXfMgho9bgb/AxwZclBeFxB0
6bXDBFQcc8Rau23yunFzJRu+RI723DlW/KqWDYfPeSgjKVkqyfGL6WC0OviGjCGbzzPt12ij9CNp
kk4JD54iPSeSp58mlF2spPs8Cp7FNE0sEGxYrgtb6+ILMVlzdO5ByPDFSqh5CV2vdvCSg1TxqpiV
v0R9M7RQO+Z6vbfdc1dRj01nwovBKRcI9k4bSDPpZwt78Uyxg6+pBw3aQovtKkqC/sqGQA3UoAm+
RlgDGDLaG6oVepuPR8ZKON1kqfY5Y2ZzQIIpOzDrzQ6sQKKtMUifbC0ML7UoXPtqWt4lSdTdmLEF
oKXHGXQg5uJWnixvRavUGc3e9+2nU6s8mi815I9LJkesWkxdwvKSCJnoKzYI162NPpOuRSksHXP5
+2//9e///jb8X/81vwFG6ufZb1mb3uRh1tR//G7Kv/9WnKp3L3/8rju2ZhuGjoaF4aA+Ypo27d+e
b0mC01v5P0GD3hhuROqdXuf1XaMuMSBIX6LM8+Gm+SWhW0ffas6sqgCT/raJR2i4bWu9kDonfZ59
66TlaR3r90F8CWNlE4sZVm8Y3RaomZFcmVOQbmyhK4ddqr4IxjLcnFwG47D5UIZHfBUAhDlPM6LY
iJZkY1IMQlAmEhs/9t7Xic5lmixl7vEL7IlBz84bI0uHgzZvhqip1jmDHopMf7YmVfsFMf10a3Qy
M3YjNSvwSHZ36iKOFZ3FCXBTkBd/f+l19a+X3jR1kzvLMMhBm/rHS488Xi71tWXeNX04bkkC+6Cm
lGmV6lL5WMUkTebpRD/Bgy5tvboRPUw4T1C1ZWBiv+5VZZ50kQb2u/P08iyzoQ0tZsXShWHUwWMS
Vuoy0uL+YGGJeVkW6GSM5KY+TYg+c3nNl7kr+tNgvOeusofTiJ+Me/GYKdV43QaRdqHrKmMulAbr
H+5LR/v54ugyUV+ujg40xDRM4+PF6e24tIHOZ3enSbpZGPDyc/0TGYr8iKNsd4Sq/yCGw7DOpLUY
8kRx7gVcKzuOBV7FauA8EwNuV6aRZqimMTAFWY1Zg2E0X9S2OljzHJGX4m0WyflnQyqwDCp6uo65
fllbN4GUVzcA7dck7I27fFbTL9G2Re4g9i5FHZJh8aYp0H8UreKAKhzWxqzLT9QM19oq1OHtaalL
cCraTVaGar+XQXkcPDQztD6u3NqDRRg0d3jXG3c/9dWVm9pUdzbOHT9N7YXDnNoazsXcKOznps6H
ndQT9GD6K+8VPXyteie9b+YNkcKiMiIEwCikodktOqiHF6lTZPdqq1RrSZnylWgVR/d9cjo6R7z3
+hRv1AtVXql6E78Tl+8aax6VlWYtGkpVDv7hjtCdD3eEIcu2wn8Dx2wLGrKlzY/Tu5GKkUUdkZLx
7wxeUdjHycNVryCvLHiGYflJcWr1WUzCdKkb9r7hDVdS4DBFkyqsIKP4IFxlTy6xwjz2ZA8rdiun
KIpFM7u9hYAA8d4pI8xl4vJSHCQaRPE/1p1O5suxt6lrG5TNqNnJ1uon5VLWbeVS7OlDrJWLLBxB
W5Eokre6He3OzX/pc6rQq3bzD2PPx2F/vpgIQJm6bNqOihCdY368mHFQyUqSyt6tNdQjqdjUWSjw
F27UUHIAfafKqkuc7DGXjZWY64oeVRXA0uv1HoVbhGdJIxY23OOu2NbkGeZxtppH13cbSEaHrsXL
jQ6iGo8Pgk5KQDjNnzK3ihXkXVU5PSpOHC5EsEU0yKn01kB2JiRKgKy7pLeZGxUFWjaekxxNcC5/
f1Uc6y+3mKZbsmEpKpK7sq79dFWYUel+1iTmrYxd7kGbDTOQNomBsM0ut0IT1TejaDkUx9CckuU7
6eUcQwMhlyzq0M+DGGsjJS+klT1rBAc3mM2yriIJLe60dgUUMDeQ58AK2b80ZsRg5G+strA+n3vV
Jug0S8a6sZ9DQ4UXIYoRSv5WFNu5rrdhKAWj9pc60a+YQ02nznM/UTfWNlNtXXqsZnnvheVP+h3D
ML4iqh+h1GWWO9ESlnhseRU2XKL1XW9Hr2sMcnVnH7TqfAuMT9xOxTpS62mbGQBV5no5H0zGCIKK
qKaw4kew3waMb9iLrnaGO3UmkBQQkUndslKaS3NbP+KglDSE5bAIC/wMeede8XaYexdXbRMiMz81
3qWdWl+SrG1uRVXOq2uZkMNYi6JoUBIoVLLy/Pf3iGr85dFx8NtwFMwFHENnFT63vxuHRkfmdTdq
5W0QKHPUOfsc1VX4NesBHXqDKd+Q+QmB5wEARl8v+FqgiEF+33ssSCut8U1FJcMyw/uPRzpVJ7OA
GfdOKoVwXNFiMfuoIiaFXK0o2uG0Cop2uusCC1URP1uHsyNekUv5AZlYoKZzkRVGs7WtWeVmLqYV
4qOlbQxbUYRo9HZKUcQKeRUCNVvZGne5YASFnlqvwsls3lGvYYszM6qqE3GIQNW0S3SobifqtZEi
JIETmHKiXuM2l197mvGOel34Q71q+7Q9fYT4nBFiDrhvNbYeVdVqj6bq+NdxB/91gMTzqLUqTuGy
nO5BKFj3il/uvKBQHlEVadaMqd5GdIsi9M8Lcl19Y4N36lhBiHpTb57Pp9X8iQjwfLg4bdHmPqH4
Yl+3+gRuFOvGseyCezTXdfA5ROsqq96NNRkBaAWWi/pF+ML0KVukU+k9xN2kLj1pSK4zsKHbNu/U
nTiT0ZABPJ+pl1P/1ikGyMn4ZHXe4KqYxhGchptszxtRb1TNuKoNrXUVc3qrEw2i38BRmixrp3PY
4QYTq/ra9omgZHqbPiEAfyGcIZuouTSGyXkExGi6kTUG8CewT7WaStkOIQF7RdU0voGdPtlhfVF7
2QNkhvhaZjg8jiyM8LzA4NrIu3vyXD52dn5+n6dTjU1A0W1E0SyTdld3AMdFERNm7aau5XXUavmR
CLuyzOXEulXLPLmWS2ujjIN1K6qG0GuWnupNa22uU/Wyxrnj1N3rk+xKLbKdCNZiGoS6YWLuRMAo
EBmyua4ZLLDRnQwhnMmSjXTbo5Qpx7AyCOrl9U7zqvJ7p8bPWjTZcF5rz2WZrt+UilZv9KSWwANN
yDXA4lwXYZvf/uo8Sbwb0qLcELDoVmWHJV4WFrfFzEYBBolL8kxEyaQc08Y6yXikqBMbA+MA0dec
GKXssCQnP4xf7DxfTmM+PkQxBA27NBVyLazYmd3qEDRyXqSzuKGRFEuIRcNFXzUVGbi+6+NDHeWl
Wyuyc0SfNNhodhHiOJOP+1glOg8k0bozVRIFZh7YX+FUrZLU17/7rXPZNWRkxOHAAZyj7gfhBkDT
tP77kVD7+W3JrEGXNZkXg6koCmPKx4GQMFTZqIPUYRivEGLtPdJLgjKA3NSNE7TKFqkwIiKirsM7
Kmi6+6kxSwxvUMk3rUI5Rl3GfKAv0285dyXgMv3zuQcYfp9EtRdurVliReistIissv7pnJUQVWln
A1uxh4UjxriuX9fpaR6hgT52W32Mr9qgUW9Eg0wG5ObvL4Py87x0vgyGzLxh/meaYoX97n1gDQM4
b1tur94w7ZYzM0l55GWcjxHxIgygqRN6meeHPvG1pT5o5c+DgTiiSAD5i6c/KNCzI1MWuX//lXXl
p3mOpdiKbfOXsxk89L+sPGGaKhgNhtHVaUI/eVaFErofPhETTuagPGo78aZ0PHnzZ7V4x1cKUKq/
VvvoNp6qZa0Nn7DaOPeuo8ZaGmGZodG0EmHO1HLCB9VAyyVPVmNQIxxMymOZxUpwK/nl2x5GCPqy
b6F5ZL6iL8d579wvwyLvH5bjYv1wjoQYvNNZBussLDTT0WXKH2/nfpyGsJqMeDt6UL0MV8OUpZuw
2raYaBJAsm77qcdQdyac9G18A+it+nTu4Un6RH5IHRa97+HaqEJlCIcBK6cAgemEdw4s0Dy4M+S0
vOjnVlEUG59E8GgO/j7QZbyqfhyf9UYMT1hRvsr95d/fA+ocXfj4c3l4bQuVEF21LDhZH38uVIt0
JJPlb08cLq1wTxEZYvvOQfUzEpdoqFTzJp78Gh1w6rsxg9OGQPUiNlFx9NsOYT7ZImztq9pmRMs5
YL0Adfdd+dwuOGF2dbqb/+tDDKsWMa1veTFWoR80PxX/vXnNr57T1/q/56N+9Pp4zL95XfH/b7sc
wm8VL/zvzc+9PpyXT3/7dsvn5vlDYZUxAx2P7Ws13r7WbdL8GYube/5PG397FWeByfj6x+/PL2mY
gVonRvCt+f2taY7dKY6tM/f8Ee2bP+Gteb4Wf/x+eA6z118c8fpcN3/8jm3IvxyN+IqpqYZpa8Tx
fv+tfxVNlvIv2WaxbSuWqZqOoTGAoGLZBEQMrX8x57VU23Jk1dZUmcANtDnRpP2LyYJlELhRHBkB
POv3P3/9WyTy9Gf7dWRSmV8fH25Qy3I00K1zjBI95J9v0MaKZKkZpGnbEpxDBAKd3oWK6jFuhN+U
i+qpvcdpZYk7lbEjxv3uQr19mfdhUeWnERJFWFuBtwXGx+HXGMpPT0eeGXlpyg467MOwkPEhbi6T
/irN12azkbGzw2TbfMUd/P/zY3+KerW6Z6DdzcdWX9oSw6LrVtqsWnBXJGNr1ohrM/2Hj5xHtY9X
+eMP/ctLHNat3fGJeAW201GxFiHyk95iDJdN9Onvf55uaX/5OEAsQLCxCZBJB8N/+jjq1IlUgFkr
qy1DnncRgGG1dO16aBz0DzK7PIQYK660nAAPaY8GMak4OjhpHy8Cy0gXuYrLbJpNq0hCpJg713HR
fNXcvixyd6pSkJ621i40nBPWkyV/9qxOWQBxl9cjMKo20l+6kuUmf3jUFoAHZn5M2ktLm02ccYVj
JCmDCPK8VKrLNOoPuqlEi3CqsSUb6gyuv73u+LesZeYyOdCrXL1t/Vx3J3lYDMPor3iBDAsMCJG7
CoMLL6+WaNl8jp06htEPhtsuOlcarbvBSry7QxvyugA0su175EU9izy0j74xRGlla1bP9Thw52nP
wTgl+FuNDwZeVmB9GlfHdbA2Ec5gdnuw+txVDeMCraNdr8I5z50rptrxwsm0VyOFH1eUT5raPbCy
XtZ1Dd2y/zyqvQXcmys7RYoFdcVbxjB62l5iDVSDbcZ4foWbXAufBjog8mhTp5cLu+0fhhpJ5qKo
npAS4w+jorKE0vGIPLyb5rj+mIONSlm+LeNvSqa+ahLH9Rp/CTUOwShzKgKmBeGR1FWy6Zgr+aZA
f2NVgfldcdnAIo9fMumCAE+6ahrc9NrCxWRdIXCG/3aRhytdz58sP3ejMF5Z7fgaT8NDYGpLwx/c
EKz8SHIe7+Fi02WsymNretW09MEHW5/Wz21dJsvRtiE8Rlh4txJgIzRa8RN48ljkSZa5VjNbX2tm
92AU6asMXx4WZ7Kcz5NqwwO+yddjfmOWSAvEta4s6gl9QcNe2g3pbjNAQpThqqiG5ZRJdMnxIFdR
mUbjwrXSpF+2EgRNLMIA2sGHX6Y1V80uVDiv8vda5TfuBjuPF2muv0oY7m0UJET1VI4XsXTjqWjd
w1D9Xsf8AmThyZ9IzT7WFNlNNRinalJ9iTSIh1Fevzg5mkxSYOHQEccXUIkApkzaq5yEYIJ87jkV
HM2s56YoeQEegC+Cf6TnThkSaXLnA5CI1APY1G1plrEblHxnq86OjlLd6hO3CaqxpPUcnyirg4ub
nCeLRAp2TSKvMhWN2b7k/injBrhbMjP+ZEwtZROL67LiluEAFGHEH9qxGXRK79mGxcq5fDdvGOM9
LgbShRt8PWQ+vVkqQY+eq3qEc3q6fcFrNgs0eL4pkdktSQoc/RHVhs6vwV7p9m1ceYnLNKxwPYll
Sj7FBI8xMF5YZozu2/AwjNl9jGUcfga+qyXNk1KaPu6M3SpHg9rVLWC1SBmMi06V+QCrcDOjfU2k
rF2MAZKYbbrm8b20VCvatTKYiUIzV11c3YRoLmzqtsYop3mQiJAA6OXyiTtPjmO8KrtsAVXgCUge
d0JYppsIiEmIsPfKmJ84tEe4YTZyGaydTkbjYOSZLXU12nazIpharGIfBUEs4nk6Y7xGK0l+TZXm
Tu2jK4SN3WkWT1fmjUgo1C1jvF5Va8fsHzqLa1wbFYIoWbW0nPZYjaa/ANBNqs6fMQDI9HSfvA5X
v9ZA+ihtUpzrykF3GT9dxU+mpdfiEsntZOdSt2TGO6D5hpFgET4k2qeqVHVUJYt4Tq0djVxaQ9vd
dEFsYGQ2fmoKFHw9mUcc28j1lDHki+Eolt2xhoIzps2hNdp40cLSgyDCjyKtC/SfG9vXXxsk27By
5y+S2Az+aGpkqndrF1wKALUP+qS+wptlLHac7aSZtxCvNyZfrBmozPBoDvXwWHX9BnmWB0lFVbUK
x3DhIIg/Hz+gYmxY+Wco/A9lNz5UDhJ4kncto2PtyuFguX40PLQptBErvGuncsWgGi+yXn9V8zn9
3M9jTJU+IajxUIJE8ZFTdyrtNY9GFj/cjYxlO3nQjr2eHBUC4KlTfncmC0dYEqwg1Raqzl90Grhc
tRSv9S5vF1AIRmB/qe8SUd7oEiGvqT60MpciJXDhttG+Driswzy4D4g1F9bsE44Z6cKICZX5PbZU
Ie8fFwnBQ5VIvDUdIoJqpb6GlsTYGYX3SXPdtZtyaj6N8XboGD8lyE4L345qwmHjrnaqp/mSjCWv
GCR1kK3gaUrBKwLomsQPVKQEJEYbXIgb3iiap7KO0PC1is3/4+k8liM3mi38RIiAN1vY9mSTTbtB
kEMRQMF78/T/17wRdyGFNCNx2hQqM08e42xBz5/prQp1NCNAwOqHDypy4uHDEXSCL9yJ1ziQ+xJK
Y3+mtH+mWvLegaC4maVHprXlp5UyPlp9oDgs7J0lLfxB1QKojN+bYiKRv99qBkZLLui95GLL1boF
3E03w8A7xpGynuf8as8dVMym770BXN2brf6KznnyaqdTArszIyU1Th12XHgIdEhv5xLdEQ+FusyP
ep3it9yzZzaYXzsuvXvlA0o9a2K46lI9BrA7nqnRR77C2BdTfehyzGDs+aVZrBJqJALUXJD0PizO
75BUUdlRAdJSbnylkt3e5i0MaVb7qdEE0oaPh8QTe7CzqvTMYX1BJ+QJM2MTp5Bm3jSlCoscE5hs
jcO1P3bzDZV2IFv5w6B2iU/i4Obbi/3e3Tm+o+pgKGOgIbWmoFSmwrUYvLwh6YtANvhRFNWf3tiC
ptQfhVAVCuCC5nc51UNVuGs87Bp1AnZNJR9D2qiYaGtiMR5nMYxHYbacUiOcqlI9beQC4Pso5Vgh
6BAujA+TlTMhIDN/1KJ+zsp86GviQ9Km9+puQ/Np4n0+J87D1i1owVKJO1b/WuJhcvMigas5A+4V
BTmKtsabSiubj7Mwy1A4+W3aYFyr5hZ78PC+pTofqcgbtYKAdBd9isylzT671RuCKkoyL7ZEP/Qq
r2iaB1wMKs1zpPkeGXodzfhbx+/HywfpUxqgxafSyqexTrsMy7IEldxSzrbLxfckTfa+c+6x76rh
2n1juJW0hJaggeOtNH7ZzSuetRtCK/In1K190GazOvZb/ppIXD7TokoBCXlBo3sLhIQdG4gyNJXG
b6qs9RYLWNDs48VtlRJB2GZku8me/8G4rQ4CRxIMCVnZGba3grHZw6jDYZV8qkPNIZJtl78Oq0ZN
7/RZCrb+h9tuPpr3Pam2KQFb/YI0zPEmlLH2MiP+gta+QFa+v4isTb1pNXb6+nCPK3GW7FMpnczH
3T6Be1ncPTZSeoMa+2Utc1SvJp5NSPKblMSDlw3NztQWebc1EEUduanuiaWkDw9dVDOEkuuo31Yt
e9JSq/StYUoOHXwwvxsUJdCcGNZ7TfvTTFoXLYt90QuNPlA7dNRe0cb1PhNpExjWfqmt79jWDb+Q
SjVqOl/Zlp/J4qGCR3A38C32XMA0BUM8hDayMzx1G3k3qPVTVeR32lD/r+fRDOrmJys5EOmU/tOB
eN11s1ZXFDLKtnjzHTpeH2JdHCyNnxvLzyajHVmQxtNo1XcH7pynhSu3JT+ZBo8X/3eiuCjwWMp4
XmLsJ0zhO0sI8DZ5cEOLBO39jGG6OlaVB2JTgdxP2n2SgFWqrETaJcSiLFL8WBg/ScGX3ZMBFhhV
dTZy4nORkWVev4BA1UYWrHbc4tmCcc4wFTjLZkwgonR1x5QCx2AZwnBLZ2PnsRuj+XC3Fu6LlfRU
eqWHhKXKL5kmuWOC9r9g+vKcAjg/n42vspx8mq39ZnfTI4YEXANG6ZHdF8WU8BBDf7qrefhdOgrx
vOCVtayTp6iV5jatTi9cdhHGA+TaNgkVfd08jrHAu7WpGH2MsJLVV0NVW+IqCtvvEjvzFNjKhHJ6
WqrwWcXbRLZj/tTIGEiIKb7l9ZhGjoKDQTfStqjYgIST4D5CwOwg0fHtchJ+jWOGnuXfBBxV1Lb9
H/l2LGDRLzpOXLXxMzKwelZbOBFeKANOwRR93fopE/W30rf80Bm0tsQmwfBX+V7ZEznRwqbUNPrc
6zFI8eR8fCvM6cm6b/yU2uJzidN9YhM0W6jxcO3S1Z8sZQ5SS1ykZPw1uiUOjAbAul7FiyZjfSmp
yCTpUS9GVYRqYfZeZmt1qKhTe+xpLXAYk+R2YNjMRUBPaRLL1iue6Mna3DSONLRpn0khNNesjxIL
O7humYg4tt+HXDH8Tpees4YNTDOZTBNlHxXaZrqzRaAiPGmiJHoXyI8mdm36KBY7Bzv0s2bEz/G5
qAwDP7W6I4k5TyGKHYTAbEOuDS/GUnhKBEEstYVeahuqPf/2bW1Deo8ADWdn0oME9bOfroLbZoo0
/c2x5+FrKZxnU1uHPZ1V7RYLDup8aqYvkMN5nDhAU3wbp4Xn2pmdh3lLmMiBDNJxXj1445WHmssO
B1klWQ/6qr18Y5hC/oKiemMB1W925n3V0W0X5hyVzfINHw4Lm5TnTOllcjXjitkddymfT5fjPsxB
jbDIv6fQ7Ie5ZKLTO8zfzYUprh9OCyzLAHr8vDNH09/KycaDCOtepk2Op4OIekm6cLYMXJ/m+0kr
kOoohhxprRrwZ4dzysTYwVZhKEY8vzFjyJmkHcZl2m8SvX7a2mvIV5XWiQ8CsYN6ZnimBfbQgzdU
eSBNbKAkYXlDJW87x86P9dychwIrWQcfNTWm58ua3E8hUftyiqPVIvtmpX1UyOw7BcLlVBbflpR+
ziLIgUTlDaI+QZON0X7VusRcsCiHXNEPrRyfRrUMNnuJpKm1wEjKq7y1/+XrutcpwZ7TocpMBR6q
ac35BS/cmX31Ia/wj+pK2RN+cK0z6atJSiK7VYavUkZMu+peNaEHhDtv4ozh3CMje/9Bqc2VE9v9
yHOOe1pTgBVUCqZFWRuSSNf6ZKI4Htnvo8Eki10XiZh1/o2koHflisUDKrHN4495rnSQw3xbd3Ec
TLat++aoKSccqo5dhTO/8SphQRVtJkK7WMEd2wYCy1bOZ8w6HLs6I5BaryalN9Sb8T/y4p6mMn22
qvi1IujTM4uWkT0lWyYpuFQtiYA9gwSmVO/2mVG/NYOh+kVl1mFsByp4FMRkSGMQaeG82NuRzBev
SHgFfLqnpdOu5MJCOEGL08m1iESDrUOhLXsdM6myMO2dToKsgy3Jrk4EOg+QFMHXRlerPTZSwatM
yBDQl9LtVjL+dCYU38rLsCzaF7kCP1lSATtBbPiSslhJmvLR7HVuZtCkYG0Y7wZUdv5IY+8SDOBE
MWx+s50eB22Bm0b+szfK5qtJkxQqleSV3dh5lg51ULPlffYoEdWJbd6wuKUYf83UbH0RWVUNQIed
oKf2CT2SNdp+saFUw+EoYjiaPLlV4kMRL3jyxj5y8Gpn1rXlgT5jHpQ54X2+y422Y63+hjNzjhNR
Skgd15sQdhQj1fL0lHfQQg1BAMLtUqSnQtD+EE7CZkJ9Kub+3aoG2ScmSnhTuV5yixzHiU0NzYqJ
0WS+hamh+yMrMW/u+9VfM66wNM68vNJ7dHS5i9ZrgoSxLExtUJdyIMHdWq6kjSv1spMwGSCWcw7r
otHe8J47je08h5vUVbioE8dR5wuGhxuO+3Ij7SdDPFmJVO5r1bhqraYdK5qg+H7V50ip5LgOpYUQ
KvyG6FitWPH6FeRXSzBdaqXE2Gny0vvrpn2nfXeb++aBmGLLZwFONMe6Hgtl7kJWPjqPs3OeSzg8
41zsJ1V9KFrMeBboC3rSzlFTUl3LVfY6COCYIBGtmjDY32u1OTqwbhjTRMrU5KAM8WCN0urGlgOc
Brlv3tq3eiujctTpNVNu9mVjhFe6cfLYOdHJsWl1tNov517zSpQWYaMWp64AyVy2lciw+S3GP8E1
VdlGV58eGkeiWba0bo+l6v1eFC/T/cU7Ckix2YO6dnUSzfE0eJNaFkGnA7W2xhvsei1QF2RDZvfT
lNJHkXPO+nwpDltOVSiwl5rvH6BqdHulp61QajtsHHjW+cqO0cmcqLJE503cvUoaG2FfOa+2wWLS
0PlMK1ITAsPOQyweCYXVD8XaHWGTXlOiHoLeoWLOxAx4Q45HPl8EMevhbFo8PvniKmteMVD2mguP
1fRSQdD7NPa+fj9fw6hlEey/lTi9tgiIbzoVkkQ2Xv/PjHXgOkN9dRLw26JCbZOlft4ljEYf5FXO
p8Rn4l6iBQkmdD2sxGfAx2oTPCs4h1amOXl5KqCP31NR4nG4W0Fw5jncyxHE98cYW0DBglfWSfq5
0KSHiVxeE5VmVSmlty1q/qg30neV+1kCoV2Vmy+nIxx6TrpiRylSDsmnKf2quEFFVsEFnPTr4KZ1
6kSGSAgjnFgqWCQnZmpUrGt6VrpyV/ecOd4KXdY4XzOtQoDCAOGQv+C1Tv5TLdzvd/JlVL3U20Im
RBN7k4GvYWu1tdcudGw5hjbLaMCMgQbg9RaSEicFnjM4f7ZkXgwLjzW4VtLNqhDqZtpseIOcpgGx
JFTGrqzczgQJcur7BYS921bp7t9Plgf71tuIzJaWjxePx3le/NxZy2u2fm29I0hKas6mRAhuqjjc
JsU3fMnScyAxSP2muCVMXFe17iDgBjZez+3DrNoNLbE5eOVcv8wDUUhJxzogVqgSynjvrVUz7BTz
YZYAoAd5Xzi1V07lTfox4vi4YbDolQXxl2tqXFsobkOjwaaU9NCYEC01zX7U26/W2K9dnoCRMpL3
RvwNeTGMMTemucKdEGdDxxhpC7BCS0z7TVu0o1kQhmORnlcNygnfCgiOPVloPO8z7wK7rq+8w0NG
OFynYKOj2wd1N/04+KqSUQOtP089cpdo3EW/BvXTYp40lKNA/AsEFaOkRbSoeUMXh43Zn5Imrj17
VG5SI3PD94mPFwQfJBF8spFekyrdG12tgAykNb209hbnwtXb9stWSSFZsEejQ/1qVOGuSPVEYp/Y
E1x7OMsqVPUGEaO7qd3Xkq+sspt6Z2a8NfIHvwAG3whRuOHPfJvzIsyG+Syxc3RzzSncpBENtkPl
FyYDz7pUfegQDQkm7o5OPxJobkj0Wk4TmFLzhA6MZFSKZb6hlV2hO4NjvWOiiUl95pxKzoJba/U/
TZIV3jf3Wafxt/W1VJTPdrX5WHQ1YKvJlJjrAJ41N/lYbl7bFrhtk1L1V3dYgR86xP/EDO1konQi
vRU9c8yMcn1Jz5MTBwpjbcF+yC/RpXmG/gQD0nnWYpRy0ASZE3HeiFsZaqVNgHtDz43uNjJFZ3rQ
gzK/2688kp4Tx1Mky5jAzRAqvUaI+VpP7c6ylk9VxD6D9gPSZinA2VQnMmV5ZJAkqc3YVXEJ1qSa
57yvt/PaW2/ooN9l3M58taR1StN6DvTqgsZ9okYT8TUJJnc5GWk6m4KSSplJzVG4f0NekYAi6LD0
Blx2Uyn7Rv+wXHqDaz8joNEtE8FrYPbb1rbHlwiZIclHz8qk2VcjB9FbkwWDKXNt9qpK0qAZD851
LiO5/G+enG8yRh8llcfccAhInLgtho5px75JGICHKaE/buGsrJITXHhpjDaQ6cL2EMWyTRQrmPJ9
sCWYzYi7Eqs8+1Joiubi42YXA18h4i5/IYjYzk2mffxGPEuxbpOSPHXtCIA6oSRdm8Nfw9IStuwq
81QcDenaV6LzpdZ6XERVn2Y2Dldke5Mmv5azkoV9R3irsWRvYmwTrBOLPiTSNJRqOT3W7OpcuTNf
jHbWiVZ6BBbIoi424yO+K7nOiqltG3XXlfnTZE24Etnjvh6KLtr6RES6Egl7k854IqAKWH56qWU3
BOh/pNnrjoaWetJSOj62VfBamebHZaOaEAdyp25T5GPMOe6fmW3VDgBgd+uMF7iryV7TjWQnvbWd
vyoDUEFnH+IG/Kq996l/tRAV7QRI+wQDgGqwmJfEoGTbY37RJADgElA1KAws8O0Yd58KK+nGuhm6
htJ5SRGgOU6IBx+70YU1osyX93fRw1io3B6n58EgZKdNs++/oysJjxFfLgzZxeeQDjQF9pul30LR
aYQ05ySX9qOsVAOJZ9Ml25KQBPWBdWA8umYzfeoLplmTDKBwf86ZV35xf7/aqvjuMgVcuW1+R4xJ
7Jgf6/QpAdCIJP14TaO/0wCP/ubcX2N9b7fafIMaCHTR1veOCByxFZAE66pmJ7YChA7YJWBw7ULc
gLeJbtFpqGapaEjgIQkIm1jTw/xaPajC+XKQhiHS0YOmQFQucjoAYZXYfinj/SISlR/r4B3FFF9H
/VkDWDxY9QZAVwRcP0OAvxg+gh2jmmwHzkZV3vqR1Xc3M7JLv2Ka14OyZqNfVZtvWhbPoFZu9Ce8
SFiIQF2ztBvIY3ZaxidmLzpHWQrsRf7NlEYJnNSxDpN1UAbzZ+tT56D1iezCCtD81BqWy98/jf2k
+BxUhYX+koVOjLfmaFd4wtIKZDIlAr8N1Oearroz3bHXaDZZ9WvzYgx5vlfynbVcVdhXrhhKzFHT
vkFJs9aH1ea2TpQ3NcOIRemIn5sknmRUVa4KF+yhkbVkX8+4CYA1+KlImHqoj4T6LI/Qvi0AizJ7
GOTiv0KnyixmNwIp2CSzqsV7K5Bgyk6kFfpHnafLdTNWRsnsMQWZCZNN/FSyxZpUtdnaKND9xvjT
mCSLdT+m5035uc7JCJRNsI6wzhXu1dvouJI5iIvjyIXbblNJo9S+EQgDGsUwhR9X1vd+qoj3lVfO
MzmKo9Ex2+Gz6Wc5QytF+1QbIAtqqw3B2DZZZNXmv5kFvKEWPLNNVnuGnYTVLIoPTKgf53tB24wH
relkCp7AgloTU8AarHKVbP0dh+ko7u6V8CIeJ+YIDJH7DwwLIqD/n7jJztJQ3an3BCSpKS4spcNe
I0s2pkMcl5JBkj4Jw7C0wWcCutXtNLqL1f/nsJf3JWzmdPBerJoIvtWAWnQx0SCzWvV1kZnhYBmf
aqZuBzmvN14U434FdK6gp26qlCVSiWN12+QXSLsEJKjIJIy8D2uNBZYST1/SXFW3ZQSKxYgnAtd6
qdam3s+Z6ql0rN6i5chWHfafmSYf4p7QcICxi0WM+85A9xLR3dxR8GU66Y2OyfccVI0eE6PaB82k
G+RbpzcFhy2fwmfTBq76PuYvYsoubMcPsYmX92wJ55BU9nlVYBE1pfJVDCjal6K4p4BiC1FweMM4
TxDUWLiFlRLLT73KT1q+/qosRHxYdttBBVuK9Lx6r1KWnY66AA6x5Q/TJZxicz6qrbPvkzqOcCim
O1LVaBG4NMobpFhh1gUbW6ImhTTKsE0ywaG5cyeUwNDRBTvQ8Z8b0i9806CE0tiQRcWuz7a29gkr
3nRszWisncdZBeg0t4Uh3CYjV9LycBDTQ45M5tBsJZlamCJVWwyYwjyUtIYdEsr+0FiJwtjhpP3h
7281VfygKVWqBjAN/v8fVZkDpvT6IIMP62YI2f3yf/8r+0N+6++/bYdu097/fkIm30SsugVkBSaL
rDoM+pS5Hd8jeDw/VpRDhmF4/CInjbHfqvOtymz8V2eNsIQq0SImm9KLJ9WBgbLBtOYJ8LRGWbGn
bZyd4iDXqBJEe8mDk3bS15O5kfXc9w5Z1NY9YV79rgbrv/y64pGyz4aiDJsVs4R+Puapsz3yHjLy
NUbOtRFYmDy5jTw5D7IKJ9ixk2BN1OxaZWyPizHF5nf8D60uboiwjSG25ez3+fOeFQr6ZkvP8exq
eeGcpFnfV8ZQh2ihPvI0H0AS5g+BUwRywuksm+kUzbZewg7IUvoa7Zx0+hCuBd+hlm0vSzOPIXv9
yoOtmx/LcomcjE+EbGmGl9KYzm0tKhgty66pmfVUWqYSs/vM0Y5dFqMEzvKnsqwRC+ZY8qsQM+5u
syRf0EFqC99gOb4NdXwy8+YZYwnWtOrwaHb54GIfCuek745gUhV8s2kKhmIyDpJKCDQeafpeg/fn
GfJyn7BqLoR71Fv9C7RIk24Ub06NgCizwtmAY4vpT5eMIKUtnjziKJf3J12HnudoS/ZUafVlmi3L
TUEOAyXpnQNbfIw02C7Pao2xoMPoMye+KEtW7lCrbHOlCjtQwYiDtUOowv1l3Oigkn64aLJKftDm
dHcYzYl61mqgD8b4AktHMHivYZqpzR4AMHtIZYeUbZRUdn+opfW/tbLzNwgVrl0phylNln3Vw/3I
UrbNbbUu3mqA5VXTMAWmo45hXnHYYWu5bVG2ZM6lrL6aPAnw5FTd8R4gkjfND4nlVtik9lPTzCAT
DVvcdmU1Le40pCk1xFFfjLAoOxM2slnCMZ1/VTF7Y10WzHiJZ231r9CMV2Ne/404tDIe6icDS3Z2
bz7AEGCkorV3ZOkNWl4aJGN14xAbF31VYjrootsNKdox89GWsvE6ZjJjdwJgiYuJr8mY3fQ1LqKm
Mlv7qiSqySqhxrPdOnTwUXlUJuscOzp+VFYBaMZAvuuG0j4K4KI9xHDnMOGAtG+1Pj3MBm+D44/F
jmNqx1que2YQRz2ZY7xFS65iLBM3dphrk3GpYzbsIj33rR4TfAiDBXc8+dFS4iqoWoITSHKwYLhg
4YzTQfKkgEP6hmJMTyCwoz9LhvSkzbY/SbTzdlIuz4POar2ThuzW6sT8SF0r37BLWQnXsMoXKDud
11o1DXBqsuRkUb5XYgYq0mgzz8TX83VmjPFKkXevTtdxwo2seU0IC/UWeaxeh5YlUkNq6Cu8/Ryk
gL2w3OGkA3wpXvv7DyXoIH0FC4U0p+TJa7yyXxpoUl+WChJBgfn/CxcTgHzfWC/Qq2pPmRCN49eP
HVCtgnBDj7I7GIl//yrSTb0YcS0HS/Y+FqbpNhj5ebEjsVps8dIQhrHPcJ65xIk+XQjdmy9z1Win
MWWPef/1oZ2HoHHKiT2VZeCANRw7Ye2U0bRfh9x+GWZ4kRXU94VozDG/rxckVGalnXyIbTC8AhGR
pyc48puLrvApiSUkRbML+hEPEXvii5CWWvHhuv1jX7mSk9kR0jmZeoC9NrCVrKxnlb4EYCTXgnwo
v6R1O8myUj8KU8yYlVzmWaujAoenx41XLAm8kxNxcERbPJUG1zEb4BLs1eE+myp4Ubz+mMzmYz6r
MYWIjSBGwGB3lXEn7Eh4YqQdALgUdFmK/9RgTWdDn9iezMQhQdrR/Kobn4ZEHAk12KIWk3+IQflj
l2W7sZvFYblzvuKNS36a2CcvWoE7CPlFw4bNpGUGAPt0drRTFIHhs5LrbceSrQ/KtfvBExjALb+o
91s7KQiSM8ux80eMSCRE3exG73MtWxIMmWFoafduDV+uU9tRGhDrsPXDwSWBiAURrIEgoILypBom
SHjTuVrd07AXWNoMlr2dNMM0z4Jmk6HJCW1tHY+KPutuBQT8YNXixObr2HeoAPXYrsPGztQ9F8Ky
4/gZvLAHNNgtJNYtnKcM8NxaE/7fHiqItdGlFamxG02TmZ5AVXmlD0m3ickBoRSt30tvKu1jsi6q
qwGKcW1vkVa364FRSE2y122btqcEGAFBP9yWSiOjq0/n1NM6JD+O7BygxHlVjfYxTguukqTD75bI
wXUBE+BNImBMh+3R2hQVpO5sy0p+6W0zXGcCkopsos+zLPugT2bmjllaEi27RlMi3ecy9YGtIERV
TXuTRPPfWnQvKURmTtb6YBKfAn9D0c7Sxo2b9pjT9dxauyJB2brUYLVjJ05y3AMKiNVyFzwLIVos
FtexI5vlgdof48SQVgQsTG/1wn5kxZrEy0aChPRFn496zOihkjOhj7Xf31O8x0YtD1I6ydz642mB
Xra31wmbUbtuT3Rml2SLp3DkvLFaR7Uvp/WNsU6BbWQeu8XBH3bRO7D7qY+wMQhYx44hk0lBDAPB
lvMKEw+XX0l2oL0DGUfr2JLwWlIaOkXfUUPfVZUxKNXsO/iz66zu4qiSjAEBHjVVaxdRnGtt4MSQ
qwYzOYx2SfFssLrTmIAnGgIfq1ow1ApT5G1Z2MXG8onOZuUwTifLQvO5FBhN9ebD3+DIJ+l2pSlF
abvtLJRvwAUwCCYjgpNqXiWzI0dhNEhv5/2EhWqdDQs6blHdLctl5uhWVmGGSwmiLRUh6MZ4IWlE
AJamDqyDvJxuB8h1xqAa4Eq8athqHnJsfExZNY+OOZwIzhiwRBOPRr2CkhQJUudWH/dWNjMLDUmh
HJN6VI7bxH6wuRf/v1/7+9t0/914c6ClGd0KWF3iMlrie7DrzH6XGJZ8hMZmS57ZiVCP23KvLat8
zO6/8fdPasWav3KMOyI+xL59trtQv07YI2HlmvgwFcwD3oOwRO3r9D5Dd78lfrsnsfixerc/p3/O
SWFdmL4pEo4Pd2C39PVXxgX92nIQ9GC+2us5RkyJOA9DwsiBS0gUObDK6vV6mGIX8EGsOPZ/O3lX
RFVg/uMXHupnk/8VGj0uqUrtlq/qNesv24clXB4MSHbGY3XP4nC7F+uUhdtZkkNp99rVsPQBud3t
oRSec2NFKH9be/UiNE97zr9NK9RRUjauHC1+m/vVT3PLAdras9U8TKlvXpNXHZvb9ntqzlwICHc1
6girzOqo9AG+5Jrqj0lYCHc8w4wuEzJUAOx8x44yPBu7IhSnuIigwqhPZGvI7rgri7Nt3STpH28d
cl6oveSDB7UHjGn+afcQSwZWkV9D4S4XHZoWVsCHJmrzW/lM161X+1UJZOiK3B1XNCTjvnoVr9In
VAKgJGQPQR2NmCu86t+FelRljL+8Lf1vOGsvzkFwVMkQhXu8S1gmunhRneC3kSQuPqevcnK1a+rb
j7y51dP/LdH81iyH6T29ja9K2OHJF7IjBpPe3PWZqgaFKGLiVALoItNFt1w8iQpYGG71Itc+bBLp
JiR3Ee4yBRM6Xey3H/rZF/gtss9h4QNcSYgZttFef8Aseof8pQ5Z9kgiYLt1JF2E72Y9VKfyVXkw
btXs6eZ1VHcE18Rn/aAW7jQeFvYQz/LVuqmrr3JwpL3MuW799/GANmADG8Yb/FQe7TPAMYPkTeyL
5X4CEiYODKbfWNhNYfVfd24/pCsx0jD0o3K/BfrxBeJkkJ5L3sxb1nsQakCT//W0vF+dD/Z3UX4W
4H7X8FtkDg8dNe4TOcQbF3Cp7euG3Jpo1iOYGANF9eLsU8jXvWft15Ksr714sXE3ZZJdDhYgM4+q
P97aEI8134FLsHqSfEhfizuv2ucb6VmxdH5/Ul1xSJ6XFykSFyPK9tZLVz0a2d5M/Djx35Sr+hjv
6U3xea3ehsHN/+uOpcc12AOWgK2GCd5ZMEE/er9+744xMODbGOq+9IRTBvq8wSVhMQ1hk6SX5as4
4GXz2ERf5Lv2Jy1qAli5rW/7y1v+iSDk2brCcanfsbkEi04CPQ+zJEhtb/gVv8Xg3lWbJNUH6Fa1
x2GnHAF97h6trvbNnu9OqIcBHoF+F9DyLhofDEzNXfXsfBuEZHzWL5LHyqSJ9NtwtPFZmnfKd/8p
Y57BEx1I53Yvk1UDu9fDlPa93dvPSurN/0y39rtofCif74oeqLjEnuzy52LeSTewIjHwlQIHyTc9
VP/17+IrZk0VWJFx3Sy3e2sK38aUx91+CSQYih1JMs/a1bmmYg8MFu83AOQLnxDDujjkuJV8S9jx
RLQbVcCayDykh/rBfJ9D6zM+YYoRVbvmtw+JfxLfJNSvhJWWR4vtCT/cxbpqxG2w3rGnO47WU3Et
wLrCSXKLF3D7d1nz8geh+wZNE0qbXckFhHgGNtBvIp9RI4uRkuhaP/A41xUBzGWGWqN5AzfQDc1C
S63h0KjQwdzGgZrnG/SepRsTwxN1bvOafmFHsMle/4+JdQmG1YWdyDK2cNOg3ymPKezjSOC2ehxP
WceXzWGqFO9emu7cB9d+aK4y+VW1H1OysqM0R5bhQYCGXmcG/SF+0RtPXz25e4IQuWyP0rPK3vFJ
vMDnJixodYsy6ol5Oq87hHf6jm0sQdTf07/kYp8b4U++HAwn6Xl5dE7bg8QSlY7h7GDGc47/w65N
nKSQKREdhnajIir0bu/GzXq0PpJnSsKHtdd+pFO/4/kTDPUABiV6NC/dda/dATJQBlPUkx+cgCg7
L/0wf5MjNPGE5aurfigA/ThWclTZke6Ui5O4WcQi1/kfaWey3Di2ZdlfScs5zNA3U7ADG1GiSImS
JjDJJUff9/j6XFBmWbnTWaKl1cQtXkS8IAnc5txz9157U3noFGYIgEVlblkL81hCSPotegthE76J
vNJHaS3dF807wVtnl6FNDY5eGWf6jFMbMplszv/I6vuYpWxwnYL1kJBSdV0Vc4/E9GX426qfhdE2
51rHlqkCHJtx0StYc4+Uc5ZD1LXz5jVZV7nDlRKaCoNxvhbuuIJFZT3MFcQyXIA448FPV6Jspwtv
Xnczf2EgzT4ogy0v62frThJX+RYTpGbYxarf6SuLaSLdCy/RonYo3eWH4Mu7C7O5+Sm2a5019QFE
ANoFcuKSFTphiiBoj0695Y4z4ScWTy1G5A4W76zfIvP1F6ByX60XanRpVwi2Ycy4BhTe6fMjx3U/
tT3gavkhUu3SJa9ItOsPCEv8PV+8K12Whblw0I9ee9D7zbiN59UKSz4GoFVx59ntR3qWT8NLwjXK
B60ff2Nu032iLqpX/zkHg/GLKSd5dr1VPoRHnu5S2hBrwQMzunseBLy+gICnU+Q7lnWA09tIa5lr
tJq2Jm+JOW0rpBRsdHPRr8nlkuzWkVYjIo2X2qlR7pJ1BQnq043tqJ9X8EW2rjg37trftei49L5A
oiWr9BkIPGqQJ+F15Em3i47D2L25DRTumyCcPsbbON26DjxaZAM731E/VOvQ3CNMzPphNiyrX+5a
EWYWMBpCoR2hW1ZPAg6MxK5dDDR2wsPbYlAcFjIps7nT3WvNDsQDbgx5Z/zOGNskaGm2ccedvHZo
2O6F40C9Ecy0Z2A+yOQ/UjSXCwGnx4Ow9JDUoKw1UCbbarZgYqarfGU6gGDK8Z4RVj0k+VpK5744
48IK+UOzjeu5iRUp3ciP/PuGYKe4DdrF8Ni3WyNaTtrKCHyuzT2S7i+VdGlqG87sgX6gUgizJ10l
1GpemScOkkJzR8GWf5WPtXWsQ8elDH0Lk7V0YIFC/iQHTzQF08fqPrgHoahvumLhHZtzBGiDixeN
NQrj0NxYmxQu+S/RmPls+s/afa/gUyFyb4EyQHc8QA/RhuYc5RwqpGDvvZtvsKBqO/6Cv/tm0Ltz
2oXylu1ATWyabf2qPubxauBGGE3pEfO93WCbUmb+6PjJnEhVw7HeatCEKIqSbabMhvQ+NeZYAP2Z
6d574zH7zN9yH+cGgUZ2YFKaf3naArtH+htvV6J+4S0jumFYYMOKdWi5aOexMM6oGckKvIehLG5o
k57SVUDS2JHbTvcsCPZ4N/7OdvoxewlJ1HXMk0f5tUmf8aDOlHpGhEp8l2tk8OJ7mof6rGCy8pYY
bIdCmpUoUGbxE3Vcnb4THJ7RGr3r6eud+Z6YQzEPsH1tgJxi0DEfuXFz87PWHoSH5IhTpldtynFu
r0Okoh+IPccvNrYCY8TWo5SwTXcrntGtHIGq9BuBuELu2vemA/aFx9eOM+2g3aGjD5+HpUuN+sHA
FzZtvKFuxfAzp2GevkFAKb+aXTWXmDJsT6jqEOQ/pyzVG9ehbpkTh75Vyrm2zDbx0lwHd+Yuxwtm
UgXPjDv/nsrBe2POxISXb3IsMOqqFu38qI+bPFxOftsIBfuitE4u1hhGGwzPvZHY/Za+On0K1XFx
8OXLiBkhz/Ij17/em8SCRUUFwYt1dhuZq/jZleZj9vkqvOX9m5gd2nhevNB19oS1u6SCArkT2gip
Kc/68tSrxWrC6C5cj7K+xrdP7SPa1icvg101ooznQLOWbeEuOfVPcG/bN8uYlxvVt+myf07Z3ScM
LdxOArUYH0qu/JbFGTyozybkIinq2O+2PoWfvKQRbMqO/8QEzVCOL9VNcoCwQkQn6+cmXkPFfm9N
29vGJ2+fc4SyqJUaBDtfNAIe1Q/uZziIUrCaC2wyZNo6+PsixOKb4CF95GtLD+KbeFBONDP4WNxR
nBFe8fq0KJKRs2+zOS9X2MZv9O44KMRflbtFQDLdsp+8T1ZjYr5RVNV784xh9yP8XTohV3rrfKH+
coG6zyWXMx81sp3dWY9TkG1h57tuA/1Mm1cL/zMJucPiPOSAymAelZtwwR7FeGleaBWwXzcvtD7q
YkbwNIeGuXevPgqvyVL8JQ7L3LMrpupDxHqI8JNHXr8T/aH+Kn+za3UgeMZZVs27td/OlYX7y91W
Z6/choh51/JOmBubBJubPy9auzHX4rJ4tXRWImYoD/s3EnpBs60NPhADrcTchee4sg7loX5CzHk2
h3mG/xHhJ3MVRehy2PnvVNXhb1Y/KZ7rwTz+GGjwefZXm6OyXFI2oc9ml6/PzcGH6PSpvTA6H4N3
d5U4ljvvg7m1NfYS/sJP7hYQXVjjs08Dc2EoSOFt9U3YgXjEKL+wBjuYs/rrW65O5j4hbwh9FuG6
2vhY4B+k47TYTCIxznDGWnrIp0OsyQ3Din6etx+epJeXQuJafk7bh0tbPOdsjMVbjJZ9RtrDnoHD
S/IP8tb/wv5qPsaZHfwOT+0vNgHhKC3T1/Q0kFHLPnGAxbU2jqxRTArjk1u3nbIbNiFG4dcIdEM8
G4/8x/rX2puTg6ZGNs3bIZz5aypil5jyGcd1tLfhl8oRg8pIRTlp+3fYq8RHVnkgXNgt7kifCU/Z
PntHjm7tpv6mwK3Pwn30jj7zyXbP8RdjuH2hhAZKUszEQ3DPciSz5GA5Az84q87VWXutziyP/qO4
xUjwUCy7M2dX9S7dSUtju44O4sJ4KZltBYLSbMniyWKpvVJbP7VvncNtzDl/QqAmzAd0pJuWUno5
vHBgJ6er2uXoJIt5tRS58uOy79naMJo+ygOZNWRDRYjC0nl3Ml+GfmvN2737q+uhxy2FZKWJqwz0
Dbv+rHaMfUTrn2mDw4dDXIeN0SbklwnU74tum/92l5rsjOoyoQJoliJxFCv+xWylbYd9fs8qiObQ
2gx82XJVPmqbfsUTEHfKouJC8AmPsW9H9IPSZ0guGX0hNkout/ZT+YyX8COlLPMX/UL8LMxVVC1Y
wM8CC/kkXLBzx7jL36sX7BQyB0/pIDwRGu+B9WYqNerKQATdWbG7Ebia2Xz/VdQDGtUI2Z1XoxjO
jZIpjXgfQ9MbrFleHiDakUZDIAVbvLK+GAFxn/5+hAgrieqCoWJF20pqzUVYso/jeXLnQYhhShnj
FyFWqqVRa/xuvRLkjail/KVnkuCt0jsrQtwlAbUXKmUUol3zEIlhsYpTvo+ft1idByZDN/0RIruZ
Ndxs4PEeFWRw1U6VesqlPvufP3qzvGvUXF+Bv4o3fZdyRalSUMZlXGysL+srq6x2ZwmN2djIuWjC
ok9YwMbnpPL9hz4+xYZAEItBJDvpXEgLQb9QPvjmGZFl6UB9YrIXBRZEGs8q3lOUHLRoh/FT1MKT
EEGjzRdd7pmIBiSsz+W+U+VPORIrOw05zOnmweX3boKC678iAUtbcOZyBc7fFu7uwhu+lNy9I7JU
poT1GsxjL6EuV0wVEf8xL6JRZQe9cgLUa2R77A9G1USrEasFnRkuztz8Wa3Og4p6dfrrwOwL1CLV
J8lQJyvOj2VfPdbCGLFGqrOsj987PaeFOpyHXFBWtQr3lBxoaTAeosFzckHeKxw8LbjwqaQeDXIy
bEOeGEMDJxZCXuTYPbhc7iy62nzOm1FbRh5qILcfnwhyved1UMBkqkufKP80hda3jbaZQ4j9Zcqa
sLFcH0ef77hKuavSvlo3uKxYZ+J4XRqUrkbvdOLg70sB0wlmjGHlFs2qFb1gFqjTLWZl3Jmx1ZNA
RpFptTQDi4R2kDCqK8uSfwFOVhamTH5XgDhj7kku/tHz2Gi/1Q7ho+Ay66ImXhJOEGGjaDYY2Pdh
4XMalswbbC/pAk+pmpBdRUODYTVBKmXjAuii97GctoJZOp0KHyIjbceG6GXLbrCuEtK1k2JVquEG
4DObcTk8/ef/JQxdAef8y3eZPt2SFNEE2qyrF3wXMKl9TU5z6YhR99vt1blYebQOQroYwiRQckud
bpeIV/rnz5XADv3NseFngzA0LFPjckuVL+hdYqXnvdxLJTctiWuXOMVKfRUY3cOg44UfRdT0SXmH
De9Ot9Bzcp3MyTZT1qrVbW58lek3/oXU+f4qhqyoqmXxjS7egBRp4oA8tHRcESwCoH2wEMKXn5mo
Iu/9ey/nfnICwjB8e27P2ifNLcaZRSXcesON4XDB6PseDbKEFlUxVW1C/vJd/4DTaYEryQJoPUrB
FENVyAY/YQXiIX/38aK5gqneeBPKtQEoY/EwsJiI8M0v3kTEjd2Y50Lp6CntPqNLngxFQydJpdWM
5F1Mj9+Q6rc8dwHGpKsKJ2rRU9ojB8BlEm+U2A2RGIe2iJXWjmRqfVXj/+RGS2y3OK7K8hnk+zIf
UKbWCa83b7gCLyBHcCBCHLYIzPrw80u99k4BZBpYZM2JenUxrgdPzdmVvMoxEzZCHTyMrRfdjcnz
PUgvR44iM3cmQLNoGPLfb4t4rHqoLbl02lI7waY5tImx7Qya3zUzJqcFa3TpYcxbcAwWf9GZ6z7U
7vB/9NjXQSL7jKi4yh+6nauaO979KjfVL6uemCX5W1yUd+MAQCPXi5VYuQ9i4//OyqRc/vyw5H/o
WcwARdY1WbRMyZLUaYj8Merg5vYSQDiOAxalqWdk0Ap0NE5ctRBpAXKoDBKHJPp1D+1JnNrKJpkz
8bMndQgcIwgjev/lWfKXGZVP1cRcUDxoBWPnPbjJ/wHI/cWP+48/MhCurh2KysUdmxdAvO9//sfX
VSpLz4yAr8vImjUSVBsMV7Nxwk5JSfsUcaU+efrfeo2YEXqXHgI4ejJ2bIr1jfl6dflWWLhFFUU9
wtCLIeAhLJEEcyidSOP2xCiiYT7RRgafnlAhFytPYz7VpIvrHtcYnZ98/vzurk5fxdJkVYTzpjMQ
L94dfpP/HoM9gqJ5Kck0mdsAkejwZDZhaBNOZ1fTzMOXFQEEmV5OKx9Dk77ShJPpsclhY++JN+Gf
j4j9Z3UofdVGRMPVu8vjHHZPzCnbqrH3DycCdD7gRGyxUdIwDdvNRFmqJwzVzz/s//FkTR3UoSKr
5j/rEhpUBpBYOlW21Rpa7DqpliqqtWUPaqYO0RKPkrUm7gBFbnb++dOv7YuMsIl4JgLcuySLq72r
NmrCnjBMnB6B1kSHwY1JG64kz3gKtZQGSVff+M3XVi1VhJhETBigG+MCJxcRV9aSGlo6Y8+7RHDz
ppvZ28+/7NZnXOwwgVbL+EQZsIj87ka9XKlmcmPxvTommQySYjEvuOS+HJNWCKtFrpkUhbRUOq4A
BlYRq2eAaVl66L8xQWqw0IrmDr/MAVMTl/HohwkDjF2Q/mV714r4Q8G+z7sh5pbKoGPgD/5bkHvL
ukIB3CqM5EYYnvycvXmYgFGe8ZgH7scEHDNdVBo/Pzhpmsp/r/bQVzWY56w9FpL9iz1F1fKGrGOL
wxvidLtmG7fVOFnIiKBm4ZRdb1TxE+5urhzA3XhCwa1JTumbW+n8569ygbClSuCbGKZFsarJknG5
6BT6FEqXK4VTpL8Fj8t2X6Z/bdQS97jDoS/hrSsAK3zlBoT03+oE1aSJsM7QTVkxv5/QHwuvBTh2
LKO4cEZyuAyZOVnxsGdZ3uJHY9Et3Vv10DTiL545v8/USEOUCBa5rI6tKgjGYTBxh6km/AiU2ZSy
L3kZPv/8RK9+jiqLEi+Y1Vydfvkfv0znDKdYpZE5Jr2b0ZVXQoeZoXBv1Jrmv2WvIhl/fM5FsSVA
ynYRjmQOSIpasNQ5mm9O+bot9MgCIHRzr/gYB9k6q8KedTt/VcO1UYQnfj69hrZpl4I1aa6UZKGg
x5IUH543lZBNZg/fOB1M/hnkgw4FW6ECuGk8ekaq1WO/z8V0BT9UWPSaiKIXuk9jmYgqXO/oJfjA
4J3T/1PWWlF5y7FdZomf7DqVGzqpNbKZ5akI4LN64WfjL3zmwhqsLrgcTt+axl1+3vxqTRF5QeR7
HIjxiwEUeSdqhuMpV21eX6NXM18lA6UE2Mccc1NXz7M1MiTphI9xQ8DUa5foIsJV6DoErR283P8t
wsSbRy432IZm0sMcJWNZatqLuJTD8YFDc7Fy6bBmFhfgrY7dJowQD5i9/xyMI5D4+59HinRlY6Kg
NDSmoIgyjDCmv8dKHI+CwjEtc8IEIIDsd8c2Tg9KJx/N0vqgG9Ha4hAdsPOcrSR8qCxfBdLUYfXf
ZYG2GVL1iHn9RZOKheTnT6MQv0m6ErNT18D+Y3k1Dj6NnYIwCtF7Lls95eW6zQxT4qp3xc+ywl9t
RAdsbdxSqf5z1nJ1KgAEVayPuOuOWm3tx7o5yhEt19ZdqmHKhUhi7cvCX6jYCGuV/0MYBzMyhuZ+
h5czPCSyusNLcpDr9ohlzis/wyFdK4r0OXjSyhWMPTyYyFZK+b1JpVXec/UY8Nhdl1usICChOlkU
5Yi4As/CbPqestpF88pojr4ufX7//1p9R2rVAfXtvGohVMjI+erY2vSK62hcCzal+F6FreP2rGmS
+qLI6RqfxSYO0rvRlx88Tb33QLHrfvkkjNkdbheYO77/5HfRa+nn4672YfK4nvBYpxXpX8anpel0
883ynGFHfCDCDu9W+oA1LnvkDMqYcjFc3RghVzYK2YKWSvNJQ5VpXCwmbgK1VC4H1NFgyDKvHDaE
LsNCsOhDJqW2DBLrM0DAjiSjRM4i8tqjqucS1FU658Z3mbbziwVUkQ1yL1QLlod1eUShy9K2XZ5k
DjgQ5OmbSBCCyaiWLEz0co1OBCjCe3Em5N17b9S/pEw8ViXKGt831UXWkqSomIK37ur+xiYm/Xvq
UDihibouSyZUzMu1vfTgT/uNnjoelgH6XbmJVJaLF8Tl3tbty1c3GaETGnLsVAacLV/o1k0jujc2
tQmOfPmI4Nuyn5kmYZhULH/P53qIzM4dGvCy5hNEgGSF/y8hG3PihmDqsPuwJ4k1RpyoZOtyomnU
k+dchWlfBnGIo1H/pSXbGDsBbfn+Ad4fMRWugPwJY4msRjPZQjnrlvV81IUHBRD5zA9qGeIcbC01
G5duo9tYNuL//eGEADVdAcmg0duQ5YuVqorqPI7wVEFobfa1bHH1Xr7DoLLbuDwVXXqKmwHpjzIC
i8nefx55/1bQpNSxQBogoUle0S7qzKjNcTdJIXYUk+sm/ErzfhhOdOuWgV7sOjl5HAXEQz9/6JUx
RdUO7tog1YRKQL/4xXmVZY3XNrGTRUg+0RLmUfU+6g3Qj/Bec9FJp3jk+vckNA6oqD9//vjvEvDv
2TYlLEgcHKD069plYeYFcZ6qcRE7o0ZOHrBURocuI70TSbdQ78NYP7SYA7je1riTFkBbdHQnila1
e9E8l41yaqZ/bAbR/VDh5c97k45J9j4Mj0pzB8ZvE2ZY9I3y1tv6d5ngi3PooGjXNL7+tKT9Uf8U
Gn1rvUn44pjufQU38Gh+hpjwQVDeOB1cGxgKTT+dx0QlpF18lI9U2DVrK3KiCK6BgcPDM1aJ1twZ
6LyxjHGirK3zzy/m34KZnwcxXQFyPi02l2WXmgPWFMwIJRD/eSt/zwbpBJJhLubS0/cjj9xkAXj/
xnj8t6xURY7kynexzgdfTAKtoolRu0bkCE2zGeLWUdXoPtDF3c8/T7r2TDWRdhcJAZTol21cyq4+
CPhvO16qHfSWM3zGRKPhxlaZvRaCsotUeUlK6tKELaBWrLKlgtOqGdYBokAgVRocuNE4C+6tkXWl
XOIZSCL1uymLOifCv4dWL8h9StZMhFZa2Y6Bf1S0njXA3UHm3zbtq+SGU9wbjCjp1lDTpp32cj5O
S5+hAQljp7n4bDaQ2oJyFDmWBlxCxehHBwTWgmhkrOvkudQw3WwMmuAaIJGk5JfwC1AVJ969jwme
aBd3nAEfvPsG3poSRkCTSa1IeI/7JIJYw07gBTbTnoaZJJdznHGIQvImXbpV+hirmMj7iSDzDR0j
dRADPW4SfGLx5Gg7fbMMhMJcaB3wou9/HSCeBTsJ6BMmclqt4OC67q2utE3ZgmQYM3EyxXtL31SK
GexjkBzBB309lG89cD/ibhxAXNZMlop3AM/LfDoG3Bhw0yT958GaJKkobN6WejngxhCGq6+y0A2d
8OaG6OV8baEPm6REjVYARHG1ZpOlkEgwTX3izlkoefXw85e4OrmIHOD6wpLh/18sJIlaUDx4Wezg
6URSxc8WI+lkGvWNQ9uVfiMj2NI597Ko6/T6/h7BuN2UNC/S2OkULp3QJpoNyA7W6apoN5RQJ5gH
6MF5N7WiHfxG3pVuu+vM8dYX+bdSmTr0EtdEJs1Pnv7fX2QMRWzEoFkdqYJ70fDHvC9XlfceJcOL
Nlk5qyr+KAttPxnhE/Pjf//AeQoqG7pqkp1zsYoyDfQ28lnNCH3/nJ53ib4sKd0bi7X87yGZJhgr
I/cMtO/ly1nbV1FKqiUrhh5xxWDB+bfjPEadZRyiQYLywJoVKrUTtLpldzWjHPK83aIxkUso4hGG
B04OzmhR8k7Xd4FqnROYObJL2ECPPLCSEDjdXoavrTakM6ic8K0rbRlTL00Qfm2EsrPZCB2ReHn+
zqOcpbK8G8Sbq/7V5yQrsO7AXpj/3NzEPCRDp/vlDP29IDUgkaP8vaFtChLSRFkTBx9N/KECfukE
cFUdFalebIIUAczPA8OYZsDlcsCL4pJXlRTCSS72OauRATx5ReRgMsalA+jfBPwAgbKAWhmg/cIk
ldUVgXn6gZLgYJnVSjRfDVM9JWhrsq/ew7oSJK1TUS6FbJCgpn2iHPijtSSU7b12p1nu3VDLJ7On
mZEzGEQlfyfW9NlS6mOSZ+9WL+5yQPV2hXJSLV9LkwgjT0BdS71Eq5oWpHUapeJRgdaUW8EEHv4K
Mi7bfTNRFpms7/AYP7YKCJjcKLd+o4C3EJfc8M9dg4zoTD+nAcdchr2I4rQXwVrKO5/hYEdaAGvn
7fuvDT1ZfD/lvKCj4mcfJNXeqK7Vq+/eoMPK+oe377K0L91qaikk7GxFuUmBLZlRu+m45JxPE6Ls
OvRB/uBoUlNygPnQedKhJZ3CMn0PvfJX41frUVRPQkCVWXcs2EVZHGFxPIxq2VGWEuFd+r/CD8kC
OdL4iBL04QGHl5PBIosmzpQR6yijBf2zZXCZuVbNWgXd47QWk5cI/BwCPnipHLdOi5Mg8x7rivss
Q7ixDVwrMCRR5RiJwduajnF/r4qx0fRhAEDEEWrJlvr00evdjRguCCF8ysrhXczR6rjxwcqGG29B
vrIFSSyGU9HMZa1yWe/LErNaxb7tjK70Ca7tBdj/syH5i8JKj2H+1kiKozjDlz4ZyzSEO/6LmBm7
zFXezbY+pgVAPTPn1i+fOlWrqkdAIbvpkn4PliqrPvplfCM09drqSk9L0qn3qcf+OXa30FZ7wgIz
pwtRtBnpumjo7yTdsYzS9ZhHG7EzloqPQwuV5pDy5dCR2J3YEPKJOsLwsc7497Ex/gp79SUxxc8R
FlxoPknJ8B5V4o0z1dXXS16dNd3FcKa73H1VwQqD0qwyBzvdvtC7EtHQs1fnW1EMDh7FVhr3i4Eo
1oEA9BsL27XCms+eOs+ypFms1X+PLZa8rq7UgrFFeMpMZjRLvbpj1qy0bK4J4RFn/cYfxc88Fj/p
Uy8htq3SziX8rjlizbej2kTGDHxaEdO7n1fda4ddvhzHGYUajJPbxaqbuKUKcJ43OdbZC7ix5TBq
L6HGcun5hs35dCem9JY8TdvrnrVRe+/5xje4cq7izYiWYk7RguZlGZgbalAnKd2lYmiP0/vpdMvx
KiDm9YtqtUdRjJ6zRN/1kbkP8JOh88hC5SWsxs/a8A5Cqr6kQPYFFdescSv69cp2TEActySKyp70
z+18C98yHelDo4RuOFdnX5pWnOKKARR4xcFs0luXwVdOYSzIoixrkoy65XIhYmS4GYG6qUN3YFl6
qOHhmdiQV+e57h9Df+Bv9jem8/SOL3Ze7utFTVG4gVZla1qh/ji452PXl6JL8wrH8nlEx9jjDTdq
so3TW41v49rb/vOzLsabJYRRqKpTo8yCj1WRc5+HEqQuTjhS8F70GQA2E1mjqqx8sdiPeWZgwjG3
pH8yafU5lvXTRPRNVGPpcZ9X5sNazNQzoPqEm3zSScAtxeMql5oADI+4roT8hCXWB6Gv1DRroUhs
jW3elKdv8jESzYTrR9h8+ZeaSs6gUBdqLdiVcFxXvrQuUmORZu39EHx6srGwqhQlnbEx8WDTcpH7
zKmzYSUW1jYv272VAH0RhlU5VnuhK04RAJ9GwGqKATRu74jNXSsNLrWi+R2G9amt+JZeuu9TCCaJ
Ox61mJsSYnF7Dt8TCssAYRP3o51/mGs/4niWqRbMF1d8IcrmNap0pwRZJgzKMAOkbfXzViQkR4FI
syzwo30TLi1+ylJFJYkbT93oaIKM0CuWSY9SWkzec6RZdBYrcrDqLenAMSzUlH1EL0jyyRiB4AVW
qjLKQJG8YMMMxgnKVcsq9DqEm3UHmw5QVDeEBEQ00WOTUCQqxC1O+PyY/8RE3UeWCCtB2/u94a8g
CyEZp4NtE8Lw4hborENLWaXEAplCfgCjh0eHUT+a6QHU+VzJqccMsV9XKVuhBjUuwi/ckh1kRV8W
9iAjqE6ma241s/xqg+zglelBqGq0FC6aJxVLe/arMqWzHONbTKPsOezXsAxtQwd3y8XB2QCO5OaY
vIEUW77ja/y3IvdOJNSqARyg+NqyFtbTkOj14mANxtbUB0ykfMlpHQCSvkLfulIiuIeuv+uC5iUz
vH6eNsPq5+Xy6vyRDENicVCQrVwcWPWiKupBZ0GSK3de6qzIfvcw5CReoBJSB33RjNaWn3ijSrlW
pND/4PSKmAKt0sXHav4AQ8UbcJFx/SOJ1j6NEvr56Y2V6Op2pFFhcsNJyxnwzd9LkYo4CHi9lTrd
YDlN1+CJggSf4Nalm5IhpwO66R+sUr4LiMUppNuVwrUVn03V0HnGdGEvD45WnhRJ3mncKODhiAsU
pw36907Qd/ztPUIBDn2m7XrjI4v/wg9QvIJE3IklgGST5mNDIE9dlw+RTKSWqW/dROYGSwOW7BJE
00HOtBMpZQpWruPF6Wfm1Y+N723gim+toQWmQNpUq5U4FFK6+R5BIR4G4qRr5kOmn5QGDFzEctmQ
Om2LsTCTS2il/jA5ncThXUkJYx8J3PGNmWQZ+8QXEfJ/ylWEMKfFgE+ul20owWORH0ozQ8OuYhoQ
6/F9epsZZDD8X300N0P9maNUlOhAGwbwWeGhhLcEuZdK5M0VOoQL042dz7qhwNGbS15Ao6YN70yK
VLIKQnAKdKGqxKjncth6dBnAOEoghGM3WBH5QQoBAvU6zr8wUgEmFWFz90SBmwgjOk8l0qBWT3nf
FcsBzb+R1x54BwuHtgSHgrtHo9U3lYiJMiYNuunx2Lbh8xjl0DeSSSSO5zNw+YAJK/jzHLy2X+oK
R3QLvRtDdZqjf+yXgVhpSRq1KfRD7pjkp0SPt0MnriKJuJr/r4+6PKK1ObzhDOSj4xuQFFP4wik9
djCJs64Wbvysq1WyzrkKXQpyNI5zf/8usZDzrFBLflfkVD5pel668PtsOdXtoTS8Sh7xYjjZwQ3f
+JnXqh66NLSkKLU4h12UyHqJrCCNWV56rn0hoCcJlpe63hu+tZVy3i//++cHe/0TNTr5U7DpP90G
4NSoW+AYOmVYYgArT1Bl3iV3OGdx+VWzh0B1Wvz8kd9Lx2WdNelj6XWiVjYuxT9jlUP1J0HBCfvY
n6mEHLZoHDFbWgSNiqU91vqxgs1EFlwXH03zVERQHMuBGqHspqs+zBF5fRDYqCrMrvhMk5qKNBhX
1oC0QRMyqBMkjxiJto0QvdHocjHFjWs9N/TZWI4rUobrmWEy3zpcaWQN0NvetnB058yVbRDAl+Ly
tppJ7rGMMcbVMOESS3GyRH7qrYIc9HSwyXRfIGie+7UPTdgSorlMfgK92Q7X8eQ+LyqgSQgACQkj
CbmM0xkc/9fQhDqhAcf7+aleHbWMWYWrIK6m0aD+PWq73iUrzbcSpyvyr3h4tqCNRO64Bl+3l9VF
3cxD/I7jrUbmtQEED4hGJg1d9Z+TQdUKg5/LeuJAqP4KR16fNVbvQ1y/J5MGoy/zA9yf088/9tru
z80Tindx+uO7uv5j5RGtMkKQDPkwYgvJwNXMLHRa09ZfZtomNKX7OCtOU33y8+deW/H++NzL83M4
qnGbaWKCsblfmTFjLDSrfSdL5zJr9z9/lnWlQ00KsY5IjGMpq8JFq7zuTAI9CGVylDR87Pu2mwfI
1j26sXIZ18S45L81wty4fRpXg+jjZTdhZtA3lHjRrlsZtlY5ivcZZ9CPdL2/Dz3lAKuyT1wApwpJ
65AbPz0dL1alAstztdcQjeRClpHl9cTuVTAG/RBwjjY+1Q1IkzE6sjbC7oU8tfTTNTUttmjcJhVu
bZLbzt/mEt0MRWKfsN1Z+yjDjVQInDck8Nc2Jy8axhm1vpCeiNmosITQd3allddqZNzVFWl6BEMi
pVqkWvfajmpHCBzHHqnWVsi99q7uQXLugF+SacIWXMOYiGaeDEM4UvqDGvubqW4uSuVsUhH3FWOD
SIWF5/dn1RuJwapPYdbsiXvIF0YkbPtIW3TgZwPB/y2M5bDQ/HpDxmy910qftCjMryT03thirk0a
awqg5uKB2Xop6iTlvkJ3mdNXzzldZcq5BUdRi+pZy7UtF77nmoiyGyu9fG3wWmgycEMYXBVfjifO
lx65hSwQemzsZYD3yG5deS5VswISbjClQ0nTFVwVWI7uhkQaJu6+D8LQ8cLkWDZca+Yy174JqR1y
+Dt18xf09oRbteOEloi2sHjhJTQA1cFmLeIWC7CkQYP4eV5ccQqoeCzQecgsN/QqL+aFJwwxmsoY
5pGbLNFP4XAX6Xj3pbRXE34V+Vu5HWDqEwb465HgE7ZnWQiz/4u6M1luHMnS7quU5R7ZAByjWVct
SHAWRYmatYFJIQUcg2Oen/4/VGT/mRmV3VW9bLO0sIwgRUkkBvd7v3vOVFAhjxhE1Px203dchdv8
Dqse+S1GnTZYC5jEhd+O0iN77MU6dATw+BLiZashoMj0ixpax/sa93L7P/9S/2z8Bv1IaMC4LKY8
yj+XI+YPVzTfmTzVmiLbjmayqiiqg1Lz7tsClUVtjmvDD8ugUKDDlWncS/gK7OFzxnsj3CBtnm7i
lG0A1EpPev/iOvRXQQxC27SOLqsE958Ks9Foz2XYc7EtPXnVxdmbllW3smAw2rYYRG5xnNRwvBt7
vAf+eJJje7RpfS36kJ1n27iPw1rJ/LNN+aCg1BNzU58TtgJ34CW63DsgrSHtY2nf/8V7qv/FFZRs
BFEBAm40dn7uaupJGDmUjRT57BqRUsq8Xzdx2Qj1PeZnMiK8u+NcxLtB7v0B9ECRpPPR12E3DPJD
nyrzRAON7nYGMUiEFz9nV5F6M6a3aOZ0mbJ3/JD5asjbE3RUuCeYFf2SGkfucLbYca8FCVxVvJ2c
bBPUcduLz1ysAFTmhbvNUt/Ctpuzl/LEvjAx5AhJXfjS+YKbIvcA1ID0ZRQo+v7CNQ0/mVM8PzWV
kGQNfW2lVyXJU02cPTt+yokhLURnGYuhZK3kad5V6n9zBy7BTtJ9RLYehDarmbzfEmQLKucVYuln
FEb7MYL9FCV2EIni9nI/6d0HNJivl0Vhm4mnpq7vja77MOn10Td/6mPToPvPCwu9vZes+Yeh3/ll
S4NcHqDW90EUD9+PoS6ufe4GkZWkG6qFjKTXFcoU371Fh8z2ESIgl9ge5lfZbufswh2d9Ne8mL79
i2Phrw4FAmlCJ7TCpvbnrtpEMyFrWqG2Y1JkYCHFArzvWUXNuGE/x/sT+7e9pSHxvFy/mLNJlfEv
kiV/sWhhQNAjZ25f7ug/F3jRXVeVuizQ/IKPb8jKR8cFMdz7Fe8NcdKtP1WrmTnSRQxr+V+dxX9x
9adUQk+HMi4rxJ+r7zk99m5Qcb5NOySSZZ5srQKGmQvoPhAV41UFw0hXnn1ncw6sVSiBhzbbsCzw
PsvW25h5ch12lbkT00UB2PtACPFy6fau78bwCC0zQJh0H3uIQ1lbbFjVsCas6x93sf/408RS84//
5O/fihLxaiTbn/76jyNatqIpvrf/efmy//+0P3/RP+4LxX//41M2n8X1m/psfn7Sn16W7/7bTxe8
tW9/+ssqJ1cz3Xaf9XT+bLqs/foRos/i8sx/98G/fX69yv1Ufv79l7cPPgJoxIw9f2t/+e2h3cff
fxHUubnR/ccfv8NvD19+hb//cld0rfzb8q0uSPBS1frxqn/40s+3pv37LzjTf6WxrLukL3SDZicV
ruHz6xFP/CpsVprWZZKUHejlcpkXdSv57vavtJIvqSMhHMvkWb/8rbl8Qx4yf6Utx72BWOJlw8xh
/V8/482PTd+Pj4935be//3EejY77z6cJASNyXtYlFuEwvPnz2qiLzTSvk5jEb9FGF5Q9xZqqu1fM
vS7d8ake+ubcN8yII3fs8fwZ9lUyHbg/hYuOm8EGBIBfrC2cFNdudRu6Whj44CY3hWbsRcEWD/9U
uAqn66kumTbU/W9Jkrmo4dMEGi/MK2ERoorjpgLZPRYBeC+VJXd+qq/0OhcPU4gHQY1CWxsz5rbR
4ao+pYx26xFtrMjD6FWjGbBqsCRM7c8r3aXESlI02ZoFZLty9NduHtkHBtEWDhvblNGplcEPuuCz
KFY+68JdEcZ7evMjg9xDBdoVP0NexiukXf46bKPworO+bqx+3bCZvnONrF6oXjhbHBvbmABqUMUG
XT3qSKJiUhJbqU26fnzwJS20PEvqK83edKMXHxgddrBODc2LJphea2qxiZgNWWtZbF2HbXJBsFFz
cYb8Ay9NvsiZ0wz6wkTvnnaMcxnUKUhvmysrbp4zuAaXJPJje9ndJ6AWRFyJDSmmHZ0e99AVLnWv
QbzXDePgXlPlOyMCG2rY934FJaSIATOYtbXOL+MS9J63XWhG8GIQVYQrBWPqbYbqq8SD7dv+gREi
g5L9cBZ6wlo6I4rn4K45uj0VOBemiKPOYQuhARC7dRomCwiZDzIqlaG1DCOIonanHRi1z/a04+Pr
pPcBP/jlQ+/Idi0oLQaE7OyrrGQ8Bwh41vXhFcRWlgcA6T0hh3WdW/UtAZunHOsV1U/3cSzcdins
lDplqLvnIW2DrIdvxVz9tHMKZ0CS0yeraUAt7LRYyOPQfqS4yhQUsDuMJGdrisW6uqShq5L2t8pv
9IvZRjgV3SEzToNJOvNhSlnmMnF+W7siPfOGBprvbOehGe5LDYVdwzpmpWWSgFyP03Mu0TWnaTEA
IozEmpkEg193QU/bvbHSxMeZ8oKgoXxjpjFhcqynddBfIAx6c1mC9s6TjG363MiQc6pUQeFmJ9cB
/5SOZcRxD+XCq6ajkoQSmv7eifTyIEd19nJzFXftHTGfeQ/He+XJSB5Kw7nym1DsY22wt5Ur3EuH
Y1sSFoTWFW07q6qv4pEFomgtsZOzsUuyqlu17G+WI5dPBli65gBo4RYgdko+Ka0O80eiFfPepTDJ
AaTunLGFgB5Pt0UUfijAu4HJVozPFelgA9B9LSs/BEAL6NiIYULh3kN4aiLnKHMYjJTFD2Z4MLB4
TP59FdfVCZu5Sip7wwclh84LpgQTl9+gTTUaUDEdnP20Th90BSYdU8/VlOUnKnrlnhmdEzP62Snf
RNeu6xwKZ0wOI+MAS6YXdKSq5r6jM73ytaan9VIOa8pc+3Asu03aJyAOR7PGADtS6KjWvsjlfW0+
4sBdKo/mTK4bF1qMC+AIB/VoaO5NSJGcS5B7Mwzdd9kIBM55iGexUMXKUZNDP5tyYl9C1OkAtUuq
kZukghTjpQyUG051PUYx8YrWDzeZp0EaJ5/PhrvTjpbXnbGODHs8JRT7hwl5ZNSJlZZUAtWTH/P+
mK8ku6wl/HF/o8vuo3FSYG0Rw2BRlpI4A1/UWvUni0wkzUNqBK2uydXAKO1NMPWpdxhq7SHDcLGO
BfBZIklxkDsGvJ6JzoGMtJsZoeBqHiXsO+F9t/zwsRZSLUuDYalYc6xNgXagi68nD4wOtmxorN6I
y6JkYGBS5yr/VMhIHurOgF3H8Jjl21vdSkCC0Bk0cGOMFzZ5lPTMKcDd0UKT5Iat01rsoTEO3ASk
12aBO32GeMo3TeWOi9qQMyOV1RPJgXQZ97UT6DzHz/PnOkXV4LnkuSprfMhdoFLT2LrMDYdX0mjM
5aDn32av2ncFbCItH74pA+ulieKCRXK/cif0SgWTE7SMEMkiUKEQiM1eaOzdKwgBRsteLCK3N8Wc
lFJ/LKcRPBS9OLJfKTkGqBdrfvTt6Mtd5aXulWVh+/EMqtgDDb3a0fedS/skn7lwiNquV2MEMhyb
JDB7S8Eo1J6sOHqYmpFxU9jwu4k2RDkN7/aoxqUjEOX6TgPYdq5ezGh+x0EU3uJohHHfnxt4olNq
3zIzEt9EsWEEfts3C8th1zEV/BKNFaOJjrnEMT+yrhVWjm5mdCRFDhvC6gFA4q/B/wPwFcYS+4q/
zwwmA3zLRxiaqTbQ9SMu+PnUupRrI/q5Wy9P3ufZJrRn2KDnrJXGlW5D6JeWKEj1qLEvDEYaua1S
Mw1opJbKMc29C2OaWzbmkklO7d7BUhK61rT1UyZQZlE/0UKXW7ONL2WvOF8lQ/5GNno5tn6ym+cU
ZKoz24FpjxwlHGD0z7jAuo1Pr/TGcZLoYYQVrkbW+zKat81sfUyuK49zIgXadMCJRvt9Uszy5c1W
L9Sz4Q7lWfXRU1HN33JBZXxuOWbUFAd2YTcnCAmZBq033vihBq20q188J2WoFblc4JcD5nIbe43b
uHAz3VndMbG8S0PYoTHX73VlhwB5+QVE7Rm3PsOQSa7Fz1O6S0b6c3Qs0pVJn3Bt5eTBbCdqn9Le
uvPiEYubIeFOGVAWaBKWSWfTgtYeuCxBtZDtk2tEH9LqQfOkaYPNvKthodPDitoC2G3lQI5ru+zO
igeyhRlzPZXONU+vhELA2oTPozO9mhM9ECPOrcBPrpzItN4A1HjBgALi0DrGtQfk5yDZhqJTbt03
W3rPYRm+SX0edrqlrHsswGxwIkwbsp6t+96tn3pL53xBDLT2vCo6A5Whkiql2s4TlN82xnRRumO6
7+zxbKm+PwqsMYE5ayUouS1UeflZaeCpmIlL7tIwA5pDrGgXdsI+JVSEl7ZVOKR0TLkVldyV6WB9
x1/MpTFjYmf6lJ5+hbu23FWjBIWuG+u5KnG8Sgo5aWyEm3oycrR3M2d+1145+Rl/PANGstz7ZEDu
/ZaD2PZF/20sHPSE1Tn2Gn1ZhXqzI/awyorijrdKX05NjCazFR1iwFldCdqEB69K3uKIZkhSeR0f
ih0UtVEF9hjLeye5uayz8M8itwidjSsBbvqqeuDeu3bqKGWGFi1ap9vAAJsbc9iFRe29ejRQWe/O
/t3sNuIy15ofY5arXKuB0WXAkKyY8gU3/6XVFlpQ5mIOtMuBk9YeKu6CEgQFBZfTTnxPmsGmr2I5
W5XrNx6zfnPzZA12/UFq5CXE5fWsy9DDpV1ygwM7jJRyIGgHki0qHkcPZWQeleZS1+x41SigsBSx
5Et4k4v4GFJ4+qRxA2pQzi9TI+40137HH1Kcc9HvQDsduR5xBfFEtsks8OODF58MDkuAY0O7cYZn
ezC8BbagaMkob7kqZqP+DFs+R7eJnZPXWwdGiKnOaN+pGslD5YFxTvQEdJozDitQ/niB3NRC92VB
FzeHFrcX/jTHClQUa48e+RTWcRQJvFI/Mf4mdwAnPkqPSYZmMKZtEY5PVdHgftYmBFaz/5L29TGk
brhLXFffXiYxxth6DD2PPpdufh8UyHPWPW3gXlLcIk7zNduEDwF+NHXM7oCUB2BnGStIsPFjfxFK
sfUA1Fv0KrAvX/P1hYNVd3tpwV4rFM9lhX5XDloDRjL1F+yxkmw+NLp8xN6BAaYfP6hLdavEZEQk
q+DXDF74iCYPSGMpyPtH0fDjD67PO6mXt1pr6iD852QvYwxcHHFm4lwXRt9vWIAdR7OLVmEJFdLq
xmH/9cfgx+MebcWLUQAItGIjwvKAxJURJtgh9ap3imGfRg6a+t5E7kvlDhtHNAe621YZ57xb7cMB
XyBeIUGTP3kyICysmT2+1ho33lDCzlF7RdaSoURa8k13iNwOjKO0YMTajBYLvZv2mGGn/cDaciXU
cFk2O+9thQxWIcXGczuDwwzb+2qckgAPMHs6ZIuRCVtQTW4ftBN4U+pWazBoHuj184yypOi7lSvf
Se6nV+2HZDKZ/UNyYr4LWHtMrDg0mgOIsWgXapRixp556Jj2e+v4u4hC3NHA0bbO04QROi85eS70
SqRrq4iJvcWlu3bs5+wR5Sw5hdSKz+mQbYwKSyqj7OS+0+RsKHdDPOzT16V+pyUhnLpES1fI3aF6
0SII4rl/0QZNLe051yGTec+5SRacaXTwYPaiGzglmwSHUZJfstGEy+fE95da5L0kRMammkq6nmdY
eFym851NWxpX7iDfpY3OJ1XWk1YfpYV2s/XZiFYGHr+EmxaTRKeunV7a1F/POlqBIYvYfmgiiJyQ
2XeubFKfFj4gaDYmhzRPaOlcZ7G9CFVxqDLkl4CqNgO7Ypo8TG3hItl2mrlpJi/ch9yzFmqGwtSx
B1zUaeJsEQpi7XEgDpNUt5zR3Yf2Va8Gay+66q1PgEZ3sX3WmiHh25b6yg4VJD+0RYP35ozihnP3
Ju/Sp1CUzt5v1d4Y9WvLcaE01qevFyrm0dhCzNtWIWPWTcmNoxRQHmmp2u78ZEaQYsKC81gyG7Gq
eqh+Q1GmGMM4/LpUDeyCKB9IPzuE0C52YQ1FUalpMymxZZDS2dcQCTdpiu56GDF05dbOnxREeVUV
i8jkd2p68HNGZmKeZawg0KfujgvPbdwJ1jiKRaQKEej2+CXGlRjmEEb5KbZS4PH42qdTOSbGrmyE
tu+qKDrUdhTutPZD69j01r7L2H3XaWwC62tvnLx1nLpjMCmMwF+/v2Lugl2Pd8/Oyt5boqKTy+Jt
7zM7sLF5vbJk/gOEV7aEE6TAKfFe+N1wZ83qJXPaE3KgdtkNA3xSjXUUa5l7oyoUEUt3WKPBaxeh
jMCBDjXregbNLGnDG7cfaJ3TwOq1cw472OjOdGVTnEoQVnoXSL2XXetzO68iqDVLbq+PujNJdJXy
GLnZh/IyKON9bq01faPprJXNNIN/mEmoxVZa7tNu3Fg9SRxdDx/cAZV5Z0yfQ/7SVKO6M81PZ/Yf
1RhHazOl9NxX5Jo6AR1g8pCHy5OaBhB2hKeDUSt2KGjw+ozGIXHbd6MytrlkyTSb7qY1vZskMsjJ
B03e2Tur019aaoD7wqPTNc3uoiWTtQXLOIcIqGUiukAYbz4ViYVdtZu2mexVlLK3qadqpKX6WWqV
f7zG6Ou/XrhcHo3CTmHHoTIWedHBaRiM8ZupB87Urgt7YvYDWFgQtYwKpWI4tQhrsZgm5toOvc0Y
q+SKHhwj33UTrfSMYaK+KfeFtbIJpVoTavPJNj6w3UhKaJc9AJURjkuyY4BZFnHiATUWBnhmnpXY
xYNetslqdlDFKXsOmrEgn5b24zIj8AUzOZInt0EW4AnYCX1ndgGGqXiRFgWWkHhqFj474IrDeluT
ekc8e5Pm1a4di8+Kve5ilNE2dlFbatl4gnvqtpsB+YeSaMw0qwbqlsGjyBr6pa+m1ADs2xn+3jkF
R4qFrOWCVlAKQTXGeQ29rdyrUX2WLYeDKSpURuhk7Ho4SmxRnFdpMCIHmWEWLawyf9MRhFWVc1fp
hN8kyHKoHToAO4BwttW9Tfm47Rn5QvfXXJvcS0gGQax3bAzb85GJbu4LBWsWWNWIeBax9eEl8oO6
oS+TuzFS3SoVgg+ofk7Jzw7OpUS8s8huLoyqXFtut2Gs+lZG/MIMSr4V0jj2I9aNfIRKHeLgk9rO
bUnu6fmHV1e7sRjzVdba+zAHXZtgmLBYKS+UToetx+tutWF5xabqoCfaTVmEAFSaU1Qn93Ff3nkS
OBpX+DUcKjr2zplzpI1K7JD9p2NC/24M5ynqx+uCOUFyWUss5WcKTPvY1N7jUDiMZ1nrMk32uoek
wuIyH7URCMJVY1RqzUVNW5Brv6lbp1n6I1fc3pKsWp/o2X2bB4vYSvOgGDqdo3EFbumxCZ2tn4/f
ED5WgVFPRy2Gyj9Wd/Ogln0Sf/S6cXbnIdD9fjen+UufGQo0PPUjO82DrsveRkzviAbHDzTQJIUw
FHh8DmxUri2TsinbhJ0fOwXWbeOBoMBuKtNdFBecT7BNyvalqOz7gV3AUCTrjIt5VpBF6y1gcBc8
jbZRysUjDJyGohwYdA0JnJAc3CUmCE0XH570A6qj86J1Y6KMbfZoOwU/Y9icXXYhel/xkKdVGFhp
TXrlO2XgG7DE6qOowHbW9VHUAzdW7LOAzNA0ZtYEb756b03Cfjah34EJkWTMwegCq24Nwtwp67JW
v+Qzs09MsLkGwgjbGbsbWkGTtRkN76MOhxerZ2I/MVg/FvC5nTI/VXN50MRNRkxJqx5zfneYAzc+
x1QEBLeKg5DMVDUT1oKZSxsZDksEB6cV1HHNnnRsE4sVSdaC6biMaa26QZfdsbaWtnaHaVWHxWM9
pniMUm/v29Q/Cr58pgbd4vimGDp+L62UbVTqPzDKPi2UN78wyAa5NxTknmlhJmgW+UDld8LX163t
0m6nqg3qdmW2HcpHmeu4Qz8n6mBOXq5iIUlyd562dbpzNSsL489CUuNY2iqdVtZw+US6c+OP0I7J
cO8ImRzDtJHsyrN1NmNr1OL4pHpMKJdiTl7F5TrWuPReJmsXIh82dY+fx5B9DWRpfI9S+ZqDyapj
eXBlDBYopKhiqGHpTfWelj0QX1oTKBvKqgfwGkKNRMWDfiveaMww0bvmrNM69MB60i1mnzue17DH
rCXo+3jqKFWFxXSlcVqZWeUFsaqoyRo4VNzS2jHLiJZFdSw8VYPMLHlzZDTsRr1C6UheX+PQX9gj
nErPteOFGduXSZaNAMowmxpBeRuvnIJLjmmgunSvu95+iDAKVcM1YYK3PPtWhb148CQdgrrpGO3S
kwMwPqKYrj3skiLK11lEAkJDRmR0Pa7S2GSNYVCXFFh8c1ZaeZ+IdWPGeB/wx4GMandRRfGzint2
6pG2kiHZ3Nout3Vfd9f2ae6+6aWwlhCaPe5yE8tGiatbQxY89P39BARyoWnnGX4YbwMlCQassTHR
wk0v6TvTGMgoQxiPy3TccF/EGjN2WsCgZRP4NgFnEeaPE1W4OoqYosQ0Q97qKW2J/jLDfuq5aPlG
ZW5ix7/RK+ueWdt0YXoyPjq1NMncZ4wl9Pa5bJJ6N0lSCl3av9cyum+dC0uoibjuIGgfCrNe6U1z
52Wtx9UALr8bZBU6L2PatRPaAo8K0CIpuUOUFOrX9czZSUYVrqGlsxYR0r+x8mZtG6zWpgjAPMfB
ZcKzX0WtuU1b8pDES7/nia+QDzJuPJOL6CtnK6tiWsXJU8344o0VOQsDoH0GxGfVZXGzoum8kn2x
jH39kQUu6uzSTfcmNRFWINm3rtBQApkPYG3wjkHNWtq+Eic9ml8JHzsc1xfTrazXKqseVOg2a2Hj
pbAh/+G3LQNNhW9AkzMKgIxZ9sLvqUplGzPjZVN0mkHVP1Ltx3vafSbNtB+F+higeTOQQU5cc14s
Jz/NEfrZAsFZD5gu6efnvElpgTOWOLr8UPqt5xJJHanq1/bAevjVdIc7L6eEASdSX5XwOIqIbJGG
wHvNrqJiaFhhPA2sbuCtjjBM1RMZPT1eJxaj8cbYbCF7ceKDhbRaLDZTuGzqu5CSTjxy4XYTNnC6
2e7VEN5qoXvXiPDEsoDS/0zULYc/rycicDnH/cYc2GuS4vNTCgr0Ic5TbaUBMQmg7Xr2JnlyakXf
1fRhT/XR1S+RsJK2n4jLsxmvDD9h8W1t1JRcl6p+rYeWIzZ7sVnuOuN4FeMip/67LLUS4L3jwmIT
/Q2M8sUg5hXLmWOrnpyRzqFMHdZcevU5Z1jWpWKXQrlLbFK9uzXH4Ynu4ko1IqhNd6/53feZt6S3
rU9vzGrgIrzKEG0Vx14s3kTYrMxUfSgjGCOfMIkzLg2zXLr+cMWkJt1XzPGqd25rGxcCglk/wvjt
RMcqbl4bF9900TyyyrPWceddd6N71ID8RTW71oVuZOi32ufSDveX16rt9JgX1oEV66YVz5VfL+lY
sNka9wb31hiJbxjnh0idKjd/9s3pZtCdsw+nosVIPvcIIt0rPkl/yCBX5Bsbq1DDqJUVc/URqwkC
mMklklkBkpSFvcq4SNXtZX+iz0DMZrY65XQUJZfKWBl33jTfx03+DGZ22QqoBVgilVMexFA8ZNY9
71rAWbqLddjp9EOYIjnZQ3e6fF7gDnaJSk58y2s9XeoFAoO2eR1Kqlpz0vcLp2OvPQ4LvM4zpM5t
OAxbMYEmM7OaW4vizggAbVmKuqJMX92SKXmqLv7FuuEOYJ5BIwNPsxeJM984Sb2qRbGmnf2S2KIh
XFXdNv5tbjjX1SR3tTet4chvcpbFi6GyH+POXANl3TOBd6xqUiplqt2Ped3yzt0mCZUqDXzFAg1t
ssmy5HHUxg+6istMkbNmLOJGMHWlezk6X+gwY1sfrIy+QQOaRqYhY+69darMaJ108qPIaLjKqvQo
kz1Se5ZcCRk1cc3WXKK5PDnXofVKYeuQTb0Z5CNF6z7Z6j6StMHcFuyS1RwMXB6t7iZyRiRp6VHD
yRtbxiZO5K5L5L2ZsPDWxBqoLCKBchuG2tpOmc1z6LqU+T4sR7pK6DU8BpQzu7sLKQK3GntaP9/A
sqJv4+tXJgROMiN3lwO/1ZK3IqPqwT2NvPEwFcyJY5sR7nOWykOt+dcZcdam9R5otD8PaREk9nhg
h83lqtKfjMGz4el9zwUDRKNqbidO+YXhRHw4PdNqg5EfWHpcVb21M/V6oxoDHH94b1J9KFm/EH8n
EBpf50n5Rvv6pRm9rZG09Mbxg7vDt9zKMXP6V5Y2BzULF40rqtdq77PRfHTKephM7wGeALuuzPnI
W+d+Sp2Vppk7p60e6WO+XqSgXfiq2+GtNTff00o+5Hm6Tu30lp7zblDzMp1otJKv8PPkpPeIo6p7
R3YBTSq0pdm7qdMHdsRdHsWr2O6+UYZhpDeYuvSt1vRznTUvirNey0tszsmzWQ4vTJC4JNRE0Kcu
gz4KX3KPcpfed2TWjA9yA1LF0lP+XqJA5B6z85zowRTGTcFnQpTzg58VUwVKTKYBC/XAMNXe4f5Z
GeomGe/pL32Gk3ddReZ1k6WvGb6RyE22cGeu4nm89hBtCw0qn7AOtSg/4z5d1ml/sLXuWXBSOQ4d
qMnA6EjPNNVvsyZ+gRq8x+1NPY8NbsfFhBPsydbsKzuOA51iY+lWCxmX19L1t6KnmaK32Hbn8jSY
NYZgca0pg/Iz90sv2jdhetUZwz3Fpbuaewq2sehcYBWM8A60BYc2V0/bQJPkcXoq86Yr2T+dSWhr
aOIiRSnS6dqDU1x2X3W9yvb67J7sCcx+bxN+8XNAiZeDJTTVTRjdGGENCMLDaUf9iuuMRqmkqbNl
mFO0QoETKoE0KSzXRV3nC8w3fbb12/yelOeqZ8QT2zh8mKJatXp5ytpp1bl3Ihl29iQIJ1Dhj8xn
e8rFRo2UgNzpznUu1ZgBfoNdn+beOiaTeeNr1bsYJeTrciPVfBXSRW3m+Vqlzavq4jP5Ml/KEAKD
+zR5r6E/7UZ7/FZoJZ0Uw7xum/TMaNs8PgzQgYZu3dfN1dA0z9KaXtzOWKnUf5SA8pg9WWRW036b
zPhoUQWnLbIp9YIupslyStTFbmzNINaibeoyehK1dDbIxZCNOww+tThFMzotjnjLkQmzRuKKsXIE
H9OAk8QdGR8jc2OuOiNfVyyzllAxDW2Kgt41HuhuHX3MYaQD9uxxtrGVPVowi+n5Rrz6fNApP5QC
Sr5Rc/hReLKtG9a8nxOPh4a3wpuxHo2TUxG3y+oNMwTjHD8R5rxzGEfwWUbQHaBcLmHXSvZ15VrT
JAVq2185hvX98n3TybkFqHiQlSQoSF24NonqXL6hsow7xnTiIJb+FTyesy/zPduObSjjB1Nh/uuL
R3dZG/ORWXzUhKPFPkT2m4yhAE3Sf748CR3zU+dGbPfiT7ORLZM/zj1x2ttOrl3M2EOQFfmdR6TE
6uYgVf47U6PYPYV91ueZO7kfzGzg0FsmVIYZoWuc+VHM3SaxmzVTCpsm9paORVFEqylys9iBC2NS
YG5S7TgYinmkidvBOGxrtz/5KDBC3dqFQ3OaNPc4RWJHynGTzGJnPfcdRWzQ3+AYx3jael53suKX
6FLKHIrPZPDeqbbunJweqNQJ5brvlf9Ai2aLhfkztLxjKHEJTw4WUR0cX+icQ5Wshk7uvJwKDoo3
vgESriYLpplLJDTeDSW8ZTe5rzndtMCmQ55lSLjSgbcy7azVzF1r6eYuXijaqsukVUQXiA3QgcqX
lqACMCrz5XLJJC777KgK8a2KnaXWnBwPVCoJ32qfwuE1uTySmjjak9y2rCf2+W8Dcv+r+Oe/Eez8
9xKi/4finz8Sy/99+pPkR1G/fRR/zH3++JrfYp+EQchpCrZs9te4tEdA+rfcJ2PKv3JLgn1z8YcA
XSA6/Fvu0zJ+1Q1BUtQiOK17pi5+z306v/pYR3zmoG1b0Pv3/ze5T34MBhz+MBSoX5p5LhRu6KVw
gP2f88m6kqUeajPKtZpVqxt1FS1QvEI0xH77vx//Vo4YvpMpvrTivv7/61n/9NgYIr2ssRst/vD4
5fW+/vr1R2GYFW27aFhHg3/TciYwLoxJQvY41/PMy/eUY3ChNk0zLlUEfO7rH+Npzvdff5TTxMM/
nlSz6ZqXX//89azs8vW/P/UPL/f7c35/+Ov/Ro0LSd0x9cTKhIrLf32bn77rYNGC+8PDf/V6P36y
RnPRd/rI1X5/Tm40TzrBP5KB7Q4wU79pwhzq0TzUeyJg1GeGNGyBn13+9esP12n+9Pe0sH97ZOYC
ZWh2tPv66q8nZ71BZ+v+6/9/f+LvL/b7M388/fJt//AN/urhn/4tygtv3aTO8bKO7By93P3+Sl//
B7iXXSwE/P/H3nktt420W/uKsAuhkU4JZirashxOUPJojJwzrn4/3ZwZ2fq+Pa7//K9SoQAQpEAQ
ofvttZ5F86eiQ58RMKNm1SSVK98WzTnkZTFEf60c4KBS++rc60/59iu++1HVYql+f49K5HZxXGIv
ndpZg1Z49XmRp1oqENtWs5vs0hi23kadpFVRxzzPav26oVqn3nJ9nzqlCW6y9kZv3KnzdFHr1Mtg
qy94P7KDWsonx2PUkQbFT+9Vs+YkHpyBUS+1dL045B6pxeuHykUo32gFidBiUF8kJtV1NasmyWSM
jDa9lEkKbjNqzZxYPFqisDZ6kkhnig9yTrgoDBbNooJjWN3ZrUhaOKpZojSQ3DToOeOC5D9PKg08
i4tKToZuhmrFr09O4pAcXQ/JmlyPD+avLfQsxHPQ6gfsTwgha6c6p35GyOHbMg0na5c75VcTlyk1
IyaOzcFXc1au12dDTtRivi6f16X2dvgSkGOCIyZKQBxnW15M5IMx9RLaFYDrjzqwhbOSQJB9SVTs
T7NW8jhTXIImPzfbrMp5NU7D4lyoWc8oyvMEZfJkFw9ggoggs/Vb9cXKFYPw9QB49oAGOS8ozVY+
z/ISi3Rxr7lRQF3HOaZi8fXd2+67RiqT9fQcVh/nbi0PB9iAii4Gi2oi/pnLiubW62Jvb/tJfe7d
OoeFvgpyFHR5eIpC9ITvdo/qKKQD54CaU/9NJwHiSPuKMdB2PuPymBl/ZYgsLvGlzJNLj0YJLqKk
YRbGeLatM0j6eUbBxkOwENRJrRFv2CH4ue6XsTKQFqecoRU2SGp37JT6TYRG2kzYmUe1Sv1Cb78V
4aP1WMJHWLnJZ3nxXHdlhD9VLuZyn5eUUcQ2rAQVLHNTYBQ/RfLsC1372Z+baD9h9k4RBh9WbejO
6jU1R41iZ5J9duQXpyiOj/is5nwZ+LLRmq49N7GGOMcaXr1+ktEUUh5iZdrfShG1XK7pR8PL6r09
ivqsjRZ9FjULfpUnllzpdQVavDa6QfNKW0tqgLM+mjkwa1hxtJhELUNDzsQpbfvRF+Sv3XmREzX3
tuitKIzECrxfvjgM0VdvnMkFprPFLUVzuzNeyHBvAcoejKw/q1WIrmTVuDpCi/pci5z7/T9f1isF
6sa35VmHKmgyYLVVWhj1Da9f04o7zrpuac51b5iMYNwwyoBa5p9vqRbV960ZVjiLcdzDrQgPSU7l
Xhdk56hvrr6uq42chraaqhUVkgqGtc1jKg8RNTju52aK0PDtfFVnR5V1/tZyqHxbjPFCdFZXsJz4
AwNhsWVIsxGHXE6EKO6amCsPHAh3YDSvP02iFWAIww/o0eS/rLxm2jf6+JDaWUXDoK9QifDYVotw
BunNqGUwnqgHV0T7vmoQDFrDHUxOdK8gA7ppxj217CRwKDBva7Ovt6485505nM6Fm4FwLEYUEHU5
n9W6sFy+uZAB9gwFphc1cfKM8axKJ6MlLsTWAnq9oUveYs2r2rOac72Ik7TM2vnUuugysHu7JRkN
SEK7c10UM6eD3nRnSqzdeZxn+t36XOwi3eD5nZkpJ7w8wa/LokE+Uvp0qXDEbp265dpSP38rf0g1
WRkWzDfNgm/AbHxiLlfXWAPTHWsIHJzPvaYXsGLRuxBnyROPw6dObjX3tti3jrGr9GnYefQViacx
zmoSRQbJzMkYrBUXuy5vnWriJtxP39apRcSEPnlq8hW1jXr5bVGts9IoPpiLc1FL1NG5N6vtrrNq
7U+fc531jClweu57DraVfds1N2ZZdOcZheXZ7Gb7pHePsCxHxnRdsRVGRpVIi5D9gUjeTGUB8wGV
BEJkzrNeNZkMwrwYwWdlp2bV69xU7gEoE+uWtwTtSnXdJB8yjDmxl2pWrVSTWr6s5jRazTw05Jn2
9h61OD5ag51cP0S9pNaqD1oc+czKzJWhjs6paZrI5UR+yNsn0YeE2JnYJUI+eeGplyvVnlGzsWp9
yvekck4tojDiR3hbVhu+LV5fLlS7WW2p3pSrK+btM9X2b4vXl9/9N/RitKvVRrafVod+qK97oFb9
tJfXDa+fAbcEV1TomdTOeOgj6eduQ5WiJsGc5dAUeFKpdl/XqRcG+aqaU5PV4+mkNlZzb+9Vi8Pa
xGcG6NSCQPmTX2d121nXQG2sCfm4VbPXtW+f8/aveCLih83RuKhX1f97+/dq7m3jnz7x7bPe7eK7
t7xtNyfcKbzkaMqL1ZCXrZqs/8y9W7QWUm+QVdob9QIiifrcyNbG20TYRbsL7eVVrdIHyEcbXzbN
3jZ5t6he+D/XVVWcbZMh0xlc5R9Zqr3w7rOu/+W/vs4YcQi1uxF/7fE/X1Ttu/oWnbpJqdnrt5Lb
qJdbK+X29fZV37axjQhXa3NEKWYdJ7Sa6giqiTp4ExqbNXCNqdhrmfOxrksUiXjDiHyVjTwpFo+j
wkV4QivNlm0zzEo0+dTy2+S6si2B0/hNY/Jg+nUjBuB4RqmPVB+iltXbryvVMnGb884oV5S1qFxi
adSpJ12jI9v65z4nRxgNdE+aDNoSr02jnbDxdyMcJidcWMR8j+qxN4t1+si4I3aWpjuijU+3g4F+
UJcNaCGbbYNqS66qpR3HfH+vBX+yGHq1CwdfnH0QuAzdMBcjx7rOiWR0D3T1j7F8+oDiIiZYtarS
0iHz1qKUueRRQmLKBYtNeYb8xxNnTujxx5CV800in9/SuHJWKx2t04LR7AReCuODGfvtPtcRZAZJ
7J31mXGWUUoHZzkZRFWfSD7etAj/zqnsq6i5YuxOKVGGh1Yv9XMvJ5MbrmeMj8Yuquzv6OaG8yi7
RG8Ttc6hhYBizsL955FIqK0Nvi8pdoRTGQe55tiB0aRf1tbzdoV6HHvySawm3WqPp6r6rHML5kSQ
R8KW7Sp1YNScmqgX8joaGdVn8DYpnOl8nZgoN7qV2GN1b0Qlw515leWHSd6fr7NqrV5ieRIYOJcp
Hs++Y/g0mhO+b9Qu0OR+3diQd2v1NvWKmgMTXVv8GDiD+58mxa+L6lW1LmmMaqP5s70tSxjulMnH
s8M4Nr9vTJa0XPf2gpqb5aHyZx+FhGzNq99Xzb1NRnkOqN9crVOLvSGLPm/L17l1eIzXZdiDOvr7
VfWCerN6H0aHux5ExH6Vj9xBSdvl8Xtb1NQjEoUfD8pOvt4Y8sH7tmmM9wRqBGXUnzbKreSQJFK+
QFfVX6uwO2JdGs8e4RtnSdmncWTUUl8vQTT1GAcTCiVYV/VwoyYDaV9uP3hHmI5YNyKDRoeaDAV1
qI0Q0BD0ob7ewBuG0v++Xcl7WGHoiBZHqZQpveWcMw44WSjdLSmMN+TkbXFYBaNZb8tqTm2jtlaL
dajnV6jJ/y/W/sarD2XBo1D6f1drb6qB7sDLrzb9v971V73W8/5Hsp98cPQeUX0Y9f+p1/pCOu5N
/nzjbwv/3z5963+I7EF15BCFA0nGh+r4l0/f5AO51cK/ME1fZ7TF+H+p11I+/rVeCyzZErj9gWnQ
/SEh6B0kLyGyc6gSoz2V9gi/JO78g9cuTw3WiWyhVgpQBvMerNbD0s5SITJhJ/LqoBm3etyst3FG
lo8bGxvfyW48w14OZXM79wN+5rD4RNgRrsnJ2FbC04i66xFT4D86hDXqxHKOT4VB8070h2aohrNj
tl8x6iD1xKgcUIRotkNbDEH72bvvYvAabttJHGK/qasvuZOs+zK1gLQMuIpHzQ9me5gYhnRvVp9h
vBmvkoeKbZs1WHxRlB5AJ6K0bdmJpnhpcjEcHdE+tfDdeLrwXYkd84ORut+GAoNEWWFVaAkkKrXh
z94d9dMQ1Qz3JtHORdaQY9rZp/AgqazkL3XBB7Q10qNmKfaLzPugtjRfDA/OL+Ue35vu26U76gDp
gtm3tB1el2PqzK+d9zU22hopjxYFmCe0wKtMa59VM/KiJHUYzsdDGZEI7wsHhRTBg0EJXQH4lrce
ByfcYZToNqknvmHMtH5HNPrPE0QIEE02ZwnnHFz9X4lG6eK1I5ln9am2/Ce9Z9RLTXJI0oHtdEQJ
L4MfrPlwrw/slMh1BJlAe9XB/Onq+i9UiXdICc5VQFuWbglcNx5DFe/gSiZW7jnKsvo0aYBfEgQp
OEhFe6w01Btm8Unzyz8ZF/3dEZCXwE9DGvLfumS6EKfi2TKg/d0RWAfHWDsyqGAvJzcIIZGVfjJC
SMsE1ez63mwPi4YwK2UkdlO3TcqgHVChkLALvoaDRnV9/vfj8D6cWu2RgDcmgQzcC3Q5CPMTZSrV
zW4qyi4/CYkZwuMJfsjvTTCI/WFGF7/RJJDHEbmzc9LsMpX5CggiO8fS3zJbjhkwVPLnONcM+KPw
O/hVflAf5YTZbrZMM+jC9OO/77T1bmRI7TTIEpCQhIk6DBP9utMRV0BSkuh2En677pNuYWyRenE/
au6mTR0D0SUDyNbUfHUM0EtNxHWYhNTxYRZWu9Z8bRxUV5bfa5sBNKQDKCROmk95aO3gQsOjird4
u7GHNen3viKZGEl0dh5DiRLTlu8Iue4aWx4IM3lFc9TvgShhmYiRO4FyRMbo/4ZuqE6MdycOFBQ5
IMawm0DV8Os3nrMoj4tMT05lP50weItNS8n1EE2fYm81bwgw2VG8liHxIgWOsdKA1uhF5Cskg3py
o31NYm87jsXedfDE6TIncbAI0zYnCn3+E7pMYnbDuyHMRvTX3AT8eqi3ZR6++ADD0eA02dnO8PuW
9vDSVPN6bDXKGpVe7pqQsZFIENkX/u56eYcc5oe2yX6H6YZKlqn77nrJjc5disFKTz1hThXOHg75
et+G+XdtCIdD86NEd1uaBqGr3dIRIYJFvd25XbTu/a6FrOtc+i4CiWDY4jf4JOu/7Rv7Z0oaI+gm
8x10rm383KKSlZ6a5ai3mXte8+pL5UG0ajrnqdZcZPmavVOPA3PUySivxaaMUDxa9AyDaZTGDC7z
wUR+GH8X65Lt+sh55LTsYGs3HqRQOw2Mtf1hk+izKc2n1V/OdnlBQPLQRMRnayZi0iptC3zSxQPZ
nmKrRUlQG3VxTtLkWyJC53exCP95C7NBBcnECMchp/59nmMWpVMSOTWmdieEbpOnD6Jb/UBHsBW4
a/IIDXsrSpwxvXXx8Z9uV5BOeEjiD2khcF4lQ7r599uBpBD9fFcFw8BuMPSs05RBcwRv6Jd7mEg0
RqYg4J3i0Oda1dd7PXbEoQWHV+auOMW04o/RqF8Yu0b86bZ3iYu2rSuM3+2JvAx/ukzVntiGyemA
dVIgu/91T9KidzREZcmpT0Ls3q9dPGunIo+GfZJOU2ByH8qWODqvJgjhGl9rFdfHHuXveZlyJ7B6
91PuAZGNhxXjp2nvKsf8zT7+R3y4PFqM+BMvxpOPu4k8mj/d8Qcn71qnmrmVdPadj03j3AKqFX71
rJle941ewxrpxcUln/lYx9/dEaiMPZn6nZ0UdzQoX7OUvq5Xv2aU4j7OhhPouNBHyekwtTzaIrKn
GuqLkgzUYrykpvZpGBBvV4vZ3eYzrT2qDlvNrX979N89FuTRN3zyw3kyEMypv78ix8XIksbuExz+
SAKbvt/G9JEuCeLALanmJOegqSlB8mJOAZyD4jPdhdS46HhX2gaJ9hmctJul2m+uGftda0PumOkC
9nRIN6ct/h4fPeI4rdbQhSoIa8LtCTLo0irlWb882fqUBnOaTUGSrR8IVkf9KVODYqaIaPf4mwsa
objdWre0sbSF2okxkG1VW+5JmIsB5Kjbr6UhB05y9I9Fs4f/jdIr8XAXac4xyZPhyZp12Khrqr0w
2nyyLegL+dK/YvKVI0nGEIRiIIza3EyVXTwOTRXDFk8mxh8yLWiA/AV+NbU38E1eQzgAl2wY7koz
M+7Lkd+xz46NXfcv3ppiyD5zqMmjilHo0T8d/Mg/aBiBtn3lrFgwqNiH7Mjjv98EVNTuu0vP5mRG
LkIPCcXKu9sxzdVwIv5IOwqaH8eJgaYctt5mXfniORiwB6sYH0NfouchGe2bxsv3a4G1zTE0euVw
aNAb4ufJKPG7SD/tmHRp1I2wZygbtVX5Z2WJZu+I6HOY+92R69kLIh81ORoZsZn8CXt6L6BSZaHP
GFJ9X4+t+FqHTy7ibnpON5Wd59go/C8MSzjbtDXJ3SjD8LRgIjivsoQVm/omx79P20neH+bLhPqi
HqYfUwcr3p4YAYoEow4O0hwE0oL+U9e+xN1yDyhxCdBPF3sLy1ME0+qIJrihZB4jxwxbiZzoj4YH
Kad2tBHWoP/NjjTzEbDiPXuMl6qt9qtWYYte5zOBU37w7z+Q8e55yUUgKaaWTs+Ntqrz/gfS/bKv
upyjpCX9gMuqg50EkKWeQe0uxoKyrt9VE9XSxutpyMzlEyNgDPF41WNs49nJXfM206o8sDJs9mUH
O/M3eyjvzr+eQqBmuDxBVkuK9PtOQaKhhQKAklzbws1EVHeI0aPSebZDmUIfWaLfJmlnCokVzlva
P1FTfVsSmsnuIvXsdXQUq7ts3JUO2G/2jnrBf+wdWG2TroPtk0j07gRfvM7uBFlcJw+tJGUm3Q+i
YfqWp262h38RBSQCLMQQ9MQpF4kV2OmR8SVzc33oxU20/fcdAjL8ri0gf1L4zK6Ogox4VACBvz5K
cABo5tiY4XG2MNDbFvLXgvSrreGdyrHUvvDSvqdSdhMlSXwo6j/93KzJE/xqpJBZKssiKg16F+pQ
GOWrF19E9SfNmeECkAMmYujkSHasB8bJ5t0UN2gYuC0CbeCqGI3VCsb8ORoYNx/jfjdmc/TQugld
Kq7qEz/lLaSa16qu0lvyT+sjGoSH0Ky4zqMxPLscyX0cIW4kyNA6OG3yvU3j+GaWzJqsavGjpLSC
iVA8W6n7MNDCOMdYVI5ju1064f2B1tMcUfszYCSs2T82ZXQZcj4q9StcUQK1dapHH3xn9U5VzMO/
ILkBj1qRnGsAdYGFuf8Qj90Pfm5s1Cl0YXPxXi3GhHd53vKlijToPdJvynglfNPSEbZ6uHghJW3d
WKRPpveVgx3f4vz7gLo03INJWPFaZ4Sh04HmIecZN07d27sQ5s9z6Ob7oetw+JftNjlAgtl6Zt1e
eKB+09xpfbSwRgiXkoQN8CYoptg+57JyES1AhAxcBq6hzZckH7BGJAXtWajh8GjF16IUsAvDZJvh
IsOi4dyus4fJwENU0PD0PfqDwxNrwEju46c7VG3ofFnNQyZMCVvAb1aYPyBsmB+GPH1x14WsLXfR
Dl6Hu2RGgzRQ3To4kyW2cFaI3zQ0/9ZI7VM39eFdvlKj7ctxDdJ54pf0xr3pp+bRCgupX8D1U+MB
2s09zmUsyPFDbRaI9EWJ9hxvBr0bE6c8V/VK0N9pFWm9tbCybePKfY6IQYFfVt5106ztE+jPIJVh
aDGY99Xr1zxIEZ+dl8QftiBh/ohFXu9Ld8puqAGBDGskhDGd2ye6zcXeGTKXd+J7MjQUa+HIuRwD
Tzw57fQ6ueNwiDTHwHdXt7SgEWt3VQ2iw7gVNu78xO0u1pzBil2mT2JtcNTLa9pZh+3YGD2OaJiR
o+nagHOdCwQsykJT52zbzj2Yor3FNR7fZg7jtSgq9mS7alvD6AGl2w794rqYj04iHk1r7GFRAj4G
UrAwWo43MZ2xT+ekAsGJbx7WQf4Lx71xocg/6o1xiUe6jQSuXxvdbRmSWYSoGq8DTnssuDgfQUO6
sXmqcpn12DKqoq1U3lqbNqI7mDt4hfPBDTPMmSL/HBoES3U4EIJs9JOHHBP5Zu14fFneczU2CXEr
GmTPLDf2YaWPt76xGM8WtXhMJ59MLZqfzc6kFNgB8GLEHgB5jDNyHiNzXzndIQuj8GbQ8L/UnrOn
Sk6/dv44lotzSxsIn1t49DV7xcom7n0Ng5he/DHqEyJAEdrbGcshbnp2Oun8eyN3PSIo8UV0Lr5T
h17yPrMY+xljjCB+LGruygf0edGdufzh4E1bmsa4zcYVG19a4cUSmGC1tJRhcpix68GIDhBUnkRh
HuMqTW/GGauqrvEoh7hy7DuckiUBnqMx34bO1O/MMtYfNXxihvziFV6NgzF6LfjAYX726j7bhen6
KTPMG9qP2hHhXXvvmexcFiXh57hfn7UVy6qr+cYtrLkBSgoiP3QAh2JarefaTWPSJePxMlr0cnka
JnGWB1xW+xpU2o0DiDRwk0x8JmkO7o2VlpfFJBqr0jr9axOKfpNmDlSEVRzounOcPOoThuiO5MOj
qjLwIhqz90c1WSOAJgHxKSXOnaLPh5aBj4+OJih1LKl5Mez0W53Df6Wl1tOUvFtQUdLQoOvfrF8E
MJFtw4BrTm4ryV9/wj5N6Qf4r2bVdIjurOFkddp4nzAYhz/MfxyRLXL2zegxe5sejkRM+rOxLRfg
b3F5tN34qSD+7V6vqn4rEguJe2/Vh2y6dcN7fsocAlP73WWYiwKlUZ/ygfvQiPTrjjLJF0MO+9p9
d57iJL4tyvySE2u4wkm3Y67BqrW0reXbM/d6SdNMuw4KKhkvyXDAZv+Cu/C5h/93m6W1CV7Fbfa1
IF02Szc1lfE79alz56aBDl8Z4uaEm9ez4r0wvom55V5FUBOUCB39S8tYdKnXt2sHqtlCStRjzNYI
6EA5CDFPcELrIxYHlC/lvo4va5q2jw1xixuvs86rQRZDP4zYgBzAAxG+5sJvnf1ipDOQJ+cDyGbj
PqYc7mJ9DxilyM8TcBRGalv9ZPgw3aIIrJ+mTzttymXykx8GuQwGSupgsCm6IttDZlDCCp2q9lOO
CTrMrPFLPrz0BcUbeizWpvWyuzkuh02K8+OYFKiSCxvDQSu93dxyN22eJrQq0/uqtW9KiHo3yKYI
I0wmcx9ago/JyDQoeAg2RWV9jH/QjDQumr/sUEe1JzihQNsL76aD/WNY7pFYyhChZH7KY/PLijmW
JFq9CrL4LClRpG7RBLR8ntG1X/V0I4ceQASJBx4WIXoPPpDAQusMPJ08bol7xgKZeuRd9LO7I7zI
DKxiaC+6UyKMbLVdGMNPL5faIn1aizZT5hp7f/U+ZbP/6g5xeesL4O8FRa4hrSELYSEHfLBc1gmH
mYYQTc/igV647dCPGYLKieb7XJT+wZ+6oBh/dL2e4sHVyEyHuNoVjKEsKPe2OXC52h2zc9sBHy7m
FSQgYW7oA6uDyxjOhtGUeO8VVUZex1Sf/LR99pIJJ+TnuXBQlCUOJWJM+V5of8zkgAf38RNXAdZU
n5ah3YafapRuBgBL1z124JMCMxLERRc7z0s+JgNlRi45suy4JVdLVMhhnfVgTfXByfoXPUGxzZN4
XhDEykBXen6UnWQQck7+Fd5OqtAMkHTOc4Qnf9d0IYPua/joNpBXC4auEXNpQTgzML7MEa6k+s5y
sXq2tJ32rSGCVNgfaVJvzcSZbgb8KVFSePtlXAfKMPn3ZReWw/c6at1gpBgDHO5r5IL9mcP86Ins
ifwhRBEY84YJtB3+KuMECTTajH1T0iQuwVguQEa0kGabmV1aiGrbYnUPWbLWgb4iumoXyABzNoTg
NGF3WKaOJNHY6fOKP10ft/XnaawznqdZsiV6nlJ2ZD5N6xdz6IsdCQbJVlhYQ41MWAHhMP1uapZX
hCpAYDFVGqJ+Tqc2ZsCNQDKMdXvNozkRDv1+yapd7ulfkxi4cAazNm+7Q5pAU6LCWhN4QEaROd/o
/qwF66R9gdLHz7280LcnwajxDnFHdztHUlSaBK1lWb4dYDWDh+4+xXTgaFa4O7bbj9COt1Fcfzcc
6+I64CAWHnIUYOLbsaRkB+YrtUQfdE1c7NrUP5c+zvmKgTvYbCBFtPus3Plr7QbaRLyZWyQB7n8O
+5DZAeE1D1Pob3oymXAq5aBoVkJaUyr/2OLjeys6zO4mXNpsM9NxGmL3JpfFIL82X5KhvsUfl5Pk
WN20Wv6HWS4XP7pZHAHXemHE30A9gQk6u+sR5/K4bvUgDr9nXv7BcYuPtdMenbH+1FNvAKJEkQNZ
ZL8R5V2boT0oC/3oR9z4fMoymzDncpma9I8Ma19BMMO6DlCByL6hlmhsrRDof6T5JydDf/mtq4ry
sfD8Y8ytYOtkFbc+WQ3UR3M8tHX8sW5hTi2h3d4yBMglAVoOf1f7TSLeAm20sy3xWZ8cOJjwQUqc
3ggcOjlR4nWvBMWSFCVNFSlvUC+oTdTidaIUf1e9u5qdwnHXe/aL2s5Rij61oa80i6PcRi0vjQ79
lm6cWrpuKHNu9z4R4tfFn/6VfNuUedFK6EwYHg0y+4ZqSg91U/BTSDXk2yebfW2CEJB7/NfHLp25
pRBfXiX5b1te33nd6KdPiXzzI1rtfF+ZI6JftRu6jd4ojYhIenv7u/37r19TbfPuwKl11/+q3nP9
HPkVoUt/8juKUUt0G9l010WvFye768Z7RoWPMIReysmdX/x8ONJWHQ6zBtui9uL1rLXQl5aRyv6q
VwB0uKPt004QgWiM04Pl0cBPi+lLEQ/7OEtexqy8BZuanLra1oOix/KBSBWS/PPUzw6n+uDt9D7r
N0kT9TtjHj9HcenfukW+bfQpPHV9XPJoEw5wgaZAXlx3GwOCg75mLU0rcqvbMD53GNZvJBkIn8uN
42GStvzT7HjZDi/5uKcDIsHeobFxTP1HF/vRh1T/3k5wfswMokvZCihIvpj33mmFx7PR5vWlTfLH
bI53ESk90DVn/A0SjuzreKq5m6b5fJvbuHpzA/p6O+mXtLUe20WOQ4QVwanzDcFr5GDm+rEaVzdo
FjgRwuuHg+O2h1g4TyHnyq0OvMi102oHLj8mWPUBEhhW+hiruoWeeqpdBsitY2QDcol2LT22IKoE
ukLNdRnt4qB1IczDeVhoqeYPuf4xodS9bVf3Dw+qGAwGP7Ck6dSZTg6nARCB15w2GwZxnkYg4g27
bnapm0cMufUwUVsrcE0tOczlANGSM6GH8rOtCu0OILB/r3mnpphuqWu86MYIrHjYRhle6aKjHxRP
9rJx+0+pFXo3ZInsk5ajZ/nL19rwHzD39Yc2hTrTF9p+nMh8o6mIYnNIE2q0mOgtEI5u5LvHOVwe
BLAAvlJ0ic1qPzrt3VTa+akMJ8axrM8mWfQbB1LWuUHCzt5STrfS7qalR33vVbjmmjtoIcmNWCwk
o5z1mxlFPfHnYoasDMlrXVLeC/qfG+g+qecwsBb9U2aSWOqtWnJci4oUsYaRHLy15yxfNga1h9CY
vAPhWEQsLu3JGyh5xIxkLn65dcvU2cAQTLaQveHN6xjHVXvR0ZyR9F+jA2dVhVt7jZJjbSSv2VyW
+wIcVrik8WFeJuNo9I53F1tZQDQDfXOApVDhiV9ehvqBr9bdFowmEEDh3GkpstTE/bPLEbhoIYos
MxkgrNv2cMSht8unXQksZxtqA0emaU5GMl+Q1JdbgMLpRxc6hd7pJ94E+nJGKl4M1Y7s0m/j2EyX
1v2erh/bdc2PzYrQK7G628UL6jFp4ZD1PE7N9cUWtCTLZLrPy/AJBOkro0iidTG0ucsps7UzzGZ2
ssjD4+jCko8Fgtw68hjQDW0LqCzWER52X+ah5NS3cDH3pRNKQt+9lZqDrBwRMpllN6FR7eKWEQGC
PngQt3A2lqa9mEIGLEDylr7g0gBtioihJaBjr+fuZ7PrMKZLxgbDdE9dlz3K4YFlmGae2k6yt4gj
zrroxra/6xZGeqo8D+2KriUuoAC7VgkUdkFYpyPd3CXReA+dYQlylKD8tDUszMb+Vg4uNw0Bwt2w
I8zuCZoRc4JfZ9X9FwPoRe8a82Gw1lc9nTc0mT+CdDgkP4aQkM55ds4jWamgwYwfnIBTAFyQNgQs
MIDa+5B2/iHsRbEbNJdEdcscNv26HKHXcwIiRYnzPAC27e/pJkMVW/AvlGZe7PLvtDFmEC2XKhfn
1SF9Nul90HX0X2BGfIBNgWd6WJ5z2yr2WfLs69BMTFR7nR6mAEKM28qdD+Nqnk3hU0UVOMaW5ElL
sEUxphht3SYEc6GJ4tC+2skEfsijEWpTaCmB6QZaYbm7oRifUsoWVpP+KDTv0et1TrRQzMEK6Tz5
0BVNs8+bjmtkyR+LrLhdbFPfMVhgucZrT9AXpJD+BrDIZzCgkI0i1ADDVDzVqx4e4MR4W22iBg6u
29nNa72fXBK83WqlPWPhFhEUE4x+5xj8m2zpqgcUa9Gtpt+BfHyu647RCWt6CZFNgI8Bh78MC0PX
a/ScZuJPsyGau5Olp3V1oMNK5WVuuh+sHsu+Fejz1OxsciFuOq6AuNW+dyn3h8n9orUlHZbWrG7H
HlyhbT+7xnDWm2+LrkPVNcORm99yijoNYlbSHDyDsK8spDS3uk0QuoydxWE7HLTSe4ZvmFwavfjq
0NBret3EkOPShA8pl02z87Su09GQfEGUt7QzG1QvGhD+pBJB7E/0ZwvGSat0PuKo3Tp5D4l/ADsu
8MVmVj8eh7y6TQb720ABd+/3IJIX9NBx+GU0+uSS+bA/Z7YdLMwAFZ3EJPSDrk4b2t/Uhb2EMxMr
07LzzBLum2HVR2AHTkl/w0sWfT8NXbkfXYwnOPIBkldbmvmNV1POIw7uZgohHRtEl++g54HmoabR
iPypG/aao4FH5e5JVzUhRXdsTzlBZpc2ll28rjPPfdU/1SDgyLTI5mCo7XFnOaN+SAQtfh5VZx1y
3SZNFvqDLVDNtHS3mg6mw+6jH6G7nhCquAeaItyWJ0a2166lE9GLIdCpJm5khWoSxPf5FQ9OPV4u
c1ocq2g81eW4EQCBuHECF3K25Gt3WztLPoUUMrFKzl5gJvODKZanshwpClvJtK90qnncvidok1oD
PsWNrLPW4d8agQy3jt/v7ELYm2yMt6O8SHU/zHf8xyVMiwPjrQn1NtyNHgCONC44sECOBoNACg9k
x07HD7ArbCogFCtahmHIzxqmmyb6s4QgtV3/l73zaHJb2dv7V3F5j1vIYeGFGYaZw8mSNiiNAoBG
Dt0In94/YI7fOVe+rlPeeyEU0QApDgF0/8MTGs9H4hp7HmpCjwI47k4a1bjxhqeptIqf1MWzOtbX
wCyqI/SP5C1Kozc5C4EIgdRFYdQnbaCNXlSHcHKIgZoM+c0AmYaOWcfVsIHXzJ9OGfn0RVILlWdU
QGvLvGp9Hm/DqGZqUOaXyEju/GOE1iDMBT7Oa6tveTsMW7OsrkngiGvtuQc4AGpFNN/ftehBH9za
uvPFvquUOEJtKt2Nn+veCSmHyxjnwX7Ux8ch3IGeg1PQNDtUnRTpTMwi8c1MkIrJt0mFcGxuSOzz
NFpCHYoljSWRS67s1zroH0ektmpE5PFLdt8kfkN32nQv7dCaJcwu6LiXKzvvLkD4Tnpk3bS24Rfo
vVXfxfcuj/+ahvtVOGrmnNbhxp/rnW37Fkp3YGbzEOxAvoKZRN+gyOhwjxiIGw/T1mkBrXlGoY5G
dC6H7pk+AZ46WpBvqPs/Tsata6Dv2QaIJ9RHo1mCdqNmkWtZeftJa87gA+2tGhQhVzDNoXh9DfUq
vjh5/ygNRe2zpB5J593Q7ocueFoY0QthmtItRekicaOtqKimfAxKRXu9ARxkeiWNpWxW2tK0iiW2
sl4ikx6VjBAKa1uBtQM6xqxGJXKidgnrEV8HsXdjD7H5QJ9pIfrRi7QB+B2hk+j6jw0S/xgSe8i+
fmq2o2V39Cbd2rfYFiMHK7+A9EPnr/DMY59pBItdhf9K3yan3n3pkpg+gZahjO/FiIpKb2+kSJ1V
QwMCzSrPC2H2D/4syxW0NgpCaI8CYk+Bxw21OC6kw4VKmswEEPwgaaIafdTtSvTe7ZkAsTBI++Uv
/Ny3JOqmYwSAHhqNJXFpEiGK8UiNfNIKi4T8YWX1HfzZzo/eUF0Ot5SERlEhpjkTLIqFvvr53ydU
39o8DPZiplVQskbkLiim5k5O2tPCbG6/0mhujvF8fDlpGEC8DaYGssAKmaC7VkMfJUXf3cUUwa3I
PyJPr7bZzJj2CyRkGptqRKPGcYUIDozVpFgXNQYFRcLNWOgKsnxBWMEdAB9Lnzdpm2fH6bpQYnM7
5M9BxhuQapgcgtBDpFxV+4+Dc/7OhaRROLxPvlXRA5uJq3VnQS7qcv4Smt0Pw5x/LhvBUrEZKFut
FjLsOHMqciE2oH2vwoXJ1VWd2BDF4dUZwTJdqKZYZQGZoV3e7RsxbfJuNNGxINruNd/8mjpTB6cs
3YPldo5eGn2HfqVtLXzRoq7DjnWEgbxsqGdvDOkRKvcww8cMdWdRwihZDi6vsnm38Ss6KR0OuwXa
C+tYG1nE59qap4bXNqto5aA2bcwVHDOuCC5fShcFKAS5v7LGfWUG/AGHEQAUIBoFPY9uP3CBFD83
pf+OSoYn1T9k/ikN9Vdkgulmhooqr/46kdeugKzezMF6M0zjFTJqu+5ChdkFojpIgo64C1E6lwdi
4l94SG2ib5Ejv9Q57VAr46Mxdbv3tP4BBOZrq/oVcJ2XwSUC8dR3XQX830aNl0/9jhXSd8CXD5js
kGxW+rAGs3TI/eKkUeRf+z0lc9O08pPVAWAnNJtoaNHqywkZmZWggXnjOY0nkrp56HPTUo+i6YD6
T4HcwjKeeXW90wQ5+3zsj1MTVKtpls0fuRzWZedtm8F+++M8Fcxk7WVwOW9qHf9Or+1LmeZ0hRAS
2kejla1pNfyunf4Cp55Se5B8CWniof02rvNq1F48IoAVfnzdUTX6xtdOuQj9UyM1YKeZfhnC3F3T
F3zQWv8+hBkLyMJctbXVrfqIC5L3ySpR4aNtzZ0wB/H9NCCH1ZndLA61Pq0NldS0jbvKe+KRM/Tf
UpUdQvTrpMBpwymbi8HkcXa9o90n2cZP482IlN+jlUNcrkeCG9RKBbRs3LjafLg6MY8VeuAU3DNo
fVrVvdfAPHclkM/azPcUEsz9LDpH2u8R09U7x0Fn2On0OxOM8gapvmnrSuPJEPWwR1iEoDtkLfaJ
MUaW653lXq0m2CNw2t6GKdvVrd4d49A8NE7sbRw/aHbCH/YxKQuhIojrGJD5jkokuX5n/Pa8gfnV
HjdtSidJWOIL6iCUaNCu8Vjzx/5NN3yFDkf63Uiy7s503R/tbInntg/YXdzcLvppO4V+0mNtE0Xn
iqX8pU/NnZ62zkH41hr24KYf213n+OpAOvuSN75Jb5hGnYFIaNn6r7VpRXf13AhoS+/K0/GSBDF4
AyPqVrnl3/ld/C7a/guzPX9iebAtk1wijp/tYLh5DiAn+v1ThhpCnvKcdX11p8q6p+eC5haQr1/a
T/Ks/ix899lwo34LCBXFWmk9wzjpjo49Tmutg0KLPNbvquzDXTtdZuXxgE7bkT5mjjWu1zYheovT
E3akNOcwLDTyN8u1f3gFohYOdcE1fbVxO2OhO7qxg8f3scJkxlJVyVrSRMLur9olDYqAYkOUS3Ju
xdteM/eylecC5+A7R8PXQrNx69WTm2YZ3zwrvvWRugnAAE5GQtnbKHGHYYTgWlBTuk43KHGiTj9n
mts6dU9j5d5PFs2rFCSJifwhBaThOTJoAhdN/FOzJpPqgnYq4BJOvrzgtfXVTmc1aau/paX30LjU
KjrnUe/VW5ypL0UcXzxn2Atq9o6oAijb+TffA382qWplaTwWdl+ey6L4ztXH09iOEPKMfxBrTWun
iA/mmJ6Z6HX6Sj/dtjxj3/BrMOxfkpY8E/T3IQPQ1jo9vRN5m4q8WRsdEpzQA85ePr7nrf+7Amhe
ASQIGkikQ2fcrPYnGJh3ZWA6/NzJVlDeYaKc6vLHqGMPP8S/Bh9VXS90+nU0iGucW1/TaS4FmPQs
WvU6BuZATiQAC/gRjyg6xLXlrQC4f+W+RGNH9yiyl9Z1jPTXzseZToATpg6v36G/jVIipTCC+kjQ
GUpPlt8g4QHroaWbSOkEB5Ow1dFH72cYIFIlLh72Orp5NNlB1pvT2fIsmvR88bRFYlW3+2dRd9Wu
mApa/fUplt3XLtMLWv9vCWYfW8mymhs5xT4VBqdmMDE6QiNIc3DItuqdUZiUQZFRHcCQG0UfbHpj
uFrKpQo2C1zJdKcavIcGGhsk1/dxZLKq31czbciuXxqKvG7knLuR2pU3z1kmjtNRGB/02F659KQo
rdk/eh0YjilqJN6NeGNGkthXl89+Kx77FjcpKq8DcpTIYdMB0Sj9wuRhtuIGFAYBLH/YXmv8PU/p
jBM+iL59wHHuexj4j/zCI5EIa7u6jUgijHm11UZ3I+PwqMnuXqbhsYycfWlS+erNbZn3rxSYLE//
Dfi5kAEdAi99LMvxSXXTWzVrGQZGdlRJfm4yGiAal0c54B8NClgGfrkkcJn1YKVQVLwueIdNgJ8h
YlnruEfWG+ebSHPUGjO+dldYJSjXFijJ9wgs3SpQ4bep19UWKYp8tueItZuDBGCqTwBq6FdK653S
xGly4CnZYfWj64Y3m7qOQEOBLONXBUl93bj4YQnP2Wld+xon7gtdC4pokgpykvW/UKRkzTT8Bz2J
drL+GurhgCy4ftVz7SKM6YefBK+YL6BBRAsD7aKwcyaChuJVa1hty6D6EcWCUmAVsvA0uPX5oXHX
UtjHoJX01G6/0ExCjVz41R6qAjQvpcC1mTrRwzBisap+hh35SyqnW+Pqs99Jjuc3xDF/KH7rlEVZ
XNVD1IQ8lKAJRlHfkSY/T+0PLYF2JNEWWZlddzIUerl07qkf5U95Y0AcqwG1oYgioTIQAufq+xh5
ySUJmrcITTFUYvTgPqKauqKX/G7QFNjDfkKDNS9z7DspnWs0IgAm5BsNpttm0vg9RYhBwWhQAp1M
64zCCpYzENA3KtavwQyj16vwGPkOdjGu/VSPT5ZKQeqVwCsM0HgO9rT0KdDCyXVwP3N5SXruj5Cg
5lRPOEyWPVwRGfa7SUY1bjolGtApprSZFWECXwFfL13yS13XDdrP6M0a/T4LgD0lyMCCLzIRcgHL
uJoaoFWFzLtj0vk2EjdVvXaM4Dn0s+qpEyklFBvNWMLNZHbTpADdpcmpcMaHmn7eGZ157+wmNT4o
PlGjUTvl2ciDahMZ5iUws/cI251zCI/iMNAT6wOvPst545fQiweDywt3zz2aM+9kHDK8PSiR69VU
nBKLBDFN58oSaMljk8ngbqZhjllu7Kmf3bsC9Nyy8SWSzma+yWsn2KUYGByT1gITRFk/chF9GCWL
qGFLiMJpS32MpeS6bIwR5J4WgDS3p5tP495FqnJmJQL6XBldcA6zEKyIO8AsFHm8V6B+zbq0zwOL
4brC431ll8O4HmSrPxGrqifvUOHN9+RjlgGBwzFPrizNFQZqE/Fq3zx3xpDfwYogShTC3PmCWy7q
HO3BKl8iiafpsuNiD4DSP1+ixH1F2U5v8xgAKbBNEN1p207XeIpZV12imUpH2TTo+Hlcs7DPsSp+
tXaX7NAgcM/ZBLPKaJK9S4du7dbttNZjwD9eiH09JoBAb0Nt66bQIjIqwWvb61HN7M1uZ5qke52Y
cDZTjU1oiXBbnXd8mqIxDCd82446NZcuuA7+rreq8YlP2Zii248s6vepqI2NrYwSGB7ONW7v8pnI
iSfGORpZ4lozBcxoos2UpoMGM0+SMsTTAca7vscP4YDnb7uKCScyYYiTxPC5bNAQC+pHRH4x6UqM
u3jmWUKio4kxaZehceTGj4ndXQnyDngMxpkVj/ts56INYuImrUcAo9uuZmVKWt5s6RFS3arYVS6F
eK2irti2HQaMCvQF4AFIlGg/JAAqW6slVvSOUWbfSiUOBoU/Iiithb306uvkHguhV1YYYehRi7EC
md/smrazWEC3Nk6AiC3N7iLNBfMZ7xKLIdtNXXNfTfZ5avPibvAa3O60n4Hd22BJ85WMZngLtugw
fPkhwOuQuobpKSsgHxMEYmQwMMNM8t0ex+ukiqeyUCk9zyFclS2mDTExHHrP8LUgtSSetnUa1KP9
fESWW9m/07Bv9h3VPCBOw9UT4Wn+NzmsvsLr8XUO6rcYkBhtzbjps5Mfms/VmIz3fo/nqGL+t2ad
8TH+qmXlY4lRMNLtIUCWFITXiKJBQphi0zvbJAlTtV3a5gYA1FobC6QJO2lv8HB4z0QLoNZC0CPB
Afcikh9Z4QQHkn0KqG7bMkmN1Q7vWmwhQijFaCxcUpxUVl4DJTsKKII16ZHCK5aflujmWrPBDKrT
I3PfYMmIWxf1X+qQ8COWcl9EJGxTL86BaPOtyu3TOMiZMh0MEI77lYuvzT5KrYhopov31kBmLXKM
Y2WOkVXdh0fLxdxO6Vn3aBlofNk/wzSIicFBXA+0Vk+oiN2ko7RDSE+6iwwcNJICnlJsnFqBb2rp
Y0qSZgpLVmqE8z2ub6VFaXiavZ7HzrirCxaMcfAPsayagw75Sjg2zR41PWRGdkOHxMX7q42IOYzk
XDiI06WDd896+KIP1VceIf0Qa2A9/akJDrPpG+BO7d40y1eTLtTOld17IQQWhU7yCKp4ZpsM51HY
F1cmPlkw8UVb9K9Y+64mXLTCkZ7H4FKcdaOKz+rU2hV0SKbpW42fCGVF59zq0AfsiozKlDzfdJFD
qJTiyP2VUMurbk4zrYdaQv7xKtjneLTJCShN9FBUyoY/7pz8Sls7gJbpSjhvGYgIy1E+DBMFobuw
343J0DD986mh05HYJkO1CYPufaHGL79YXnRqmyb3iIy2IX4LyfRSYX2sU7WrfA9PlQ5cZFO2m9Im
RMwMrFNTIisQ5rA/E49+eEORwrfFuQ2cByVHIqaZTryQ/fS+c07u7E0QOkg8eqgN7x0Q/dfKflzO
aroGhGYApxWZAsDeBTGIilsQUHEdcNFDbGI6gAimj6K8i0PEVBAVCP+KwF+5CdD6qe1CoPBJ36R2
AY6kvrEOAMddyqC1eC/yAlhkL9RMPdLeozF/JtenZzbFe3ovp9RICTZh05Tpe9xH+t5wKQa3k7FN
neS9sAGxAmmJP7j2hrLvesSVmRqAMIU8AVUCusqdumKHHzzd8XU+SwlAAIekCUxPsx04C9+sqofm
DWx0W46YcYQ0OP0C8lzkfc0oxq3JMJ+FzUdmVqXWUR0eMDJpN+CijjlEq1ULA1a6YGaT7NmuB/7r
FKoxNRPse9RNWkRcWcvb4xC0ZNhU2zYI5Wo500Nv5GNKTZ0aMXE7/CpU+Bx1IzMdPSTga2S7+G7j
X4A/qVIBDksFvlYTHZoUAnUDNQSc1XoCYqTV5k/m05nClt6Milqc2eOvbfj8H2ktNigB5ZveLDeJ
UOfEsb57BvNRqjfXMiai1itouibzfEz/GDgjz4Jzr/U2F8l0HmtukpFv5bf4PGRwyiuBpaMkF3Mr
uj5awsW2sVKMR0FgpIEya9vN/MvQjMRhxye4awdtNowe1qj97TzAhRYCZEgXxe/LejLV3iGLisMo
bsp0fsQVqUMV8JalfIcQEglh/D4QSw6F+hJPXDuj1DSYmgV0aEAoCZfvaop727CKnVsN+UkEwtg3
EAha2Q13eUySi6IxaWrWay9u3A3H3rD3ta5fp9ZtL00tu0tJzz2nZ3rw0mI4zDGwm/X1LbOYNPHI
/Soj9FoVYaSOyzuEvwzLIhMTlW7u8GBUijftpu8HsS+k+7WNmuy0bDQlv8WxFiEbWWEbUiZnLZJ6
uKYypzYGScipmLy3uNeAzyLGfxlRetyHE0xw5tFHmu3oY5r6Y+V07h1ziXOyJH7KuSIeQgmqIsXf
1379LUDdbl23xgNGUMhwjNq2d1kk55tKn2UdYml/0TyaiaKbfz/Ka0dnhJlmh8fJpgjKX3keggPN
nmA35/yL7TkAJ/3QIX1TZ8GOIj9qieD71uD8NlmvY2aUwnhaYLd4OVlrw0QdQXL1CAzUKiBM6OdM
zWzMaNvSgOlKWn88iNGh1JMvQoEETT3YDMSPD05aXb0hglKGIjTsnjb3QJs2CfdSr11LIhkgDgRN
mZs+2bhiAsPBoqb3N64FANsgW195YIf4btW4Lpt6W/fua1f5DWkQ4VIEuqdo69eGyHhdD8xBy0RE
eaVEXMEKUOFjOQ4zzeFhf5+KORuVHrk/9l5dzdPv0Zegd09wW6/qAbMVkBGH3KPrT2UN4/f8PteR
LOnDsd7rqEQQKYIXQUF/RxeYeC9gNpatesMTc1+EhGU2ujCE+rSMu2rdZc0R1gtoW8WiuvxOrvtF
68Gm2QaceRPG0PKFq2nAAp1oS++jl4lAcEPoylqPBoqBUBoe8uFdPHuB2abxaxzjYcMzicecDRtL
Apbw+5CgdaCQCauOigLPaqI70BMLQc2ACcs0mGpS4D5dpyRRD02HuKJn6h3KlDZeUsXHxovfZ/J/
12bvecHdBJAWsLehYZwz08599RQZ3Sv+CUQSJUoqf92CekPTW8D5jmz5bGDkwYyFJD/xyl1T1Nc0
GFkf/UOCVTksesyhe4hoqEIQlnBS2Xl4pDqkvmETrKmt/dIhsFMtw8+rYcoPr/k0Mie7/YXSNfYT
yMGsE5CfmJIaa/AB7Woue699qC5G/kgef9UiCIKeAWBunq9Ue6cARYDZZyZvRxK+lNPthpAPggil
SlO8Y6R5WUrq0Egs/CDBY6R2SQkOl13Nds/eXKdkap/uwmpWuUjzW+XJS8Iks9Ly986QGH6E/DWV
jmdpYdPrn/Z52MYbh/I51jlcx485UfbYiqf9XdCLd/S/4nVtQZbJjE1iKuuUCQAUTh+ss4Gn3R/v
yUnia00XCs8qOb4pFdewRUoEeb1ofMvhHOq9P5cz5K+Egs6+Hhz95pf6r2F4ioLS/EahAsRzMU3n
xHbF3rGmBm9tz9poFKhKXc+OZV0eEseUF2tQh1yR/AWGbV4UMU6eTeCsyxGFLQy3YPOikFIA3wTb
z+1cIXmwqr2MD8RcKUG/k/5u8e4UBgIeGc/jfIc0hvzRBeOLaRYXNAWufYkcSNgoNNZZd/UGaz4U
ZteWxMORgvKmn+8eR689Zqrqqz7PBEOQsswyqViZhuMaBrn40PrfJox3vQyes2unb/N8yHMC6sDb
VnHyHnshLob1QzHZX7B3/pllmKH1BbOacCQGqg5WNpTwU9d7qgmvrZ4KoZXMlf2McNeeH6J64D9q
Swp7kzNTIfPqPkI9HKovt3dF2AHvtltNI8U3nRk5yJpkk3n7ZcEOyW118wRpTuD94WQbQcNDipM6
mY3/Xun+IbUD2IHmITYS6Fld9SNsUZQ1uLl06TwPPn1yGyX+cFME+bgqaqboETLLVLD4+opb26aR
wuIn3l3I1KtoCvbzs2uKdrrL+TqD5j8PHdNdo+MxpmndVerEinIOJwYLC8catrJf3ocVDwMm0Miv
UurGa+xagsNDR5PzMB9Fp8Yd72tfe5LK1mjHQ38jiqim4GrO3GAEZUFAetA3u4BJDhtUe/Cudcrt
vwhRLY9LJAIsWIqLBnaa2iLXN4KEIKUQa6diWgoBx0PYeHXnYZ6HYaUaawOxhNkBfu0mR/ijNIL1
ONpXFPz4FWyvYQLTw9+JPRW7eVwfgVoRuvqbTAEVAjLUhDVXEpdBf7zYfSg3y/81n9sywSGPhEA6
LvVLulN5OtaLFk+STC4wouYqPYtOjNccDrYYOJmUQwqNbgkea3RQuCl8OE2Ziz8W0dKceOF+lFso
mPrQx2adLJEU+8yjohhGM8DO5c+eAjFux/zk+OhTxXNun2vTBaX+H05FphLmrM8xJWgvroJdpunu
lsjnVQXhVmtI7rj7V1kGZWCh5vqoK3IDzZVCnDrDFF+nllQ8zwgRPD/YeIgf0dyBkKH11lNt4vsI
vM1lFcc9V1A48fEfqudlk5ujhJM+7aBoaNuphn2Wwtoo6m8lV24rsOVsIdYYifaQtAgoJXlA19SW
pIwob4WNre+MOuEPxeLQ7uVrN2dZWeOdOoVcYxKxTPs67fK4vwm43Rvs2N97k4e+sd2dDCYytpSw
tobFAQGp2UdA/MFYTkBKpoCS8Xw/9os+UokHq6b9XuZuuHQUGgwQ7EO5V10xEjdyyQbLwmumEldv
tH9l+TsyZsMX2qD66J1h0QHEz8D0wmQ+WGkyHmujQQM1tION44lqDawhvRfUHtYZdoxbrjbSRXlA
D7z0n2jnrIs+xiuIrgZEYeBBsO8MnqCDLbJtHwwvqRzjTdCkgHDGlha/3iVriof9BkjPVsdS9qJN
zFimNz77FpgoHn7YGorWSh1Me9W2N4PviL00QLbRaQ6Yo9V3zXjfUvGawC35InwNsO45VNBywOG4
OxXBGpwq9DTQjDCSJIVqijJnZ0nW2IgACHID/llxMd0NdXdD9ghSy5hmj4YF8qZk+oZIowD1mVJc
WjJ4TG7zTaHpxW0gW3zEjmErwZN8SPr8f3XCf1In1G3EBP7v4oT/M/vept//biQDepd3/G8jGTP4
F3pu8PZYonEEmeW4PoxkDM/8l23rOMGYjok2h4swyl+6hJ7xL8tGDQK5CnobDpoQ/6VL6HAIKQ+O
WqQEOpKC/y+6hJY3CyN8yjrM3wesxiwXZiDvoPvWH6I8vqfGPJe6/Wtqu9/NMEbnOa27KpmhKAib
8DvKeOAPO/GzLqS5ckmJHyBkUqr0PND2Tbke4n54iGI1baXMh23gOOVT0yg6XwlF6rnkv2wi2Tlr
meXOLo7G6imqK/siHf/mYdhA2K0Cqrek08ePkzU0OuVsLTVNUYa8INRxK1HRBbmdsAUm+rnxKlVe
/LiLB3hTiBO2fQ2N+j+cs4wp5WnnkAB0PmF5a2GGr42HT7sdaf0G+UPjS+YZV6du5C8jHU6jIeVX
NBmLjRoA1mVYvh9T3QLchZjOk62riYjKJO+YcFIsdBAUuRnWl9nBG+5m+PI5tIwvm88xhFa2LR0G
yhi8iV4BlmjyAX8QpFiyGpETPIqHU5tGw2nZ5U5DOabJ/49x30zx7ikrvFKXs5fNx345pBxbPijx
+0OT9RIHkfl85+NdBVl2AQmY2ie6j5Sy2oeop0UJ6IZ6TWbnJ1JnUpM4VfkpHSN8uP98GWK6dkLG
PTsQGc5+oYXfX1y8Ki/Lq6knZ2EBbsVpProc6OoSe0inAygjQIxRFay/JhN2qqFS0RHirf+lopVA
4+drEFbw1DCA8wI5XOOB+KofveqrYSTBGrJMe/KFBKQO1Nvrq/rrYLpoFcG+vltO6xP9gaXGevSE
2//t7XU0r04WOvikBo7HHGokRwzg5kyB3RDm9tUNNfqGoat2bqFrJqDXe9c1Qx6QSnFH1NoGCo5/
7xklvqHzJnAh/UvDPn2Ow1BFU8OMHpahZSOnKbiHUDK71fV/fQY0IOznI8L5thAz25IN0mjqjFIU
JY6B++uPA8spn2NtAqkfFF+JqIOgMkklYWe09duyh6ht1+BzyIE/92PMjZoV9VXvlGW5tyokDaHP
M4smN0mLkE/4eOdyJMFGMKwj+Gdd0j0uG2rXu8bTvGteyO5REiCdmiJ5qAk+fiqjvY56nH+3qgTJ
oSqIXqj+UkwtPfPerHDqowiKxa3oK8S1omHnIGh3ivRKo9XUyRBSjgnjJ271AhQAwk6DGpPbx4bG
xbnIjOPfhuaDWGg7ayeNgu3ngYS88/bTHIb4r/fOJ+YC7qcoMtiuJqU+ohrwybQrl2L8srFNrrN0
Y9Ctc4F+2SThRLFfsy65HLrHxs7kWfe1jzeFiYgOHgTC1Via9hnBh+Kc5rtlJxFTQlFnHv94GaOY
ch4DvHaixvrrCAbU9lkApATdHYfDdrQMNK5aPb76kIChsGDJCHLrgh50jLEi4w6ptM50i/VGMab2
7uM8Ccz943je6j+t3DiOKu7ox9v6I0nI+AgMfX79senNahe1I9SwOjU+xqi3U68PG8hsDNEtLM6d
l375fFMXN7Tb//1DIYPNZ4NPv0eJz+IyxsXNz6hm6iSt4cTex1Aq2zvRw6BZdhE0LG7BaOaf536O
wzNr70D/krvwTB/zCebphKjipRcmMtODk//w8SgHiPuud25NeztPLz44ykvv/LUq/PMJjkA6zIn+
QVTO0P9cZKFvImzqIk/kUj0w/1xkyxZMRkfJ8BeigXLf8YufB6uB5u0Eyr3zMnjpcxdUMw0IRrld
oXWYTOWumn9F6cNcHUznPpJcKEM55UGfWUDNfHAZi6nxYGtZQIHvE+dikHzlNmnNgWbMezY5EF4x
p62m6HtqcoeSbQ0P1VjcLXvLpgfi6cr8+WOnQn01npIbZDzt2ekgJepBIM/LwSqPZpHypjksuzqe
6K07yxsIv8AmEYqVNZHOVJku3tBzuEUIhf2ktvolTaUBFjWx7ook9RBI8M95rNx11Qv9lggb9gMC
4cewVUi65FO1dUO9eDEKClVxO6S7EaG2jUD59khFHUyPUvYjpDb70fPJKJi1kAobxLyrMupPsJTn
veU0v82g8lf812Pr2Y8fpx2kkWBGBYj0VvqtvRto+u+CLvFeHE+/d5tIvYcRnQXuruk2kWud0GoD
TZ8P5Xt47SHRbI289TZTVhH+dKn7DwqaqEz/EZmh6RkgF207vuNiRPinXKInzCEv0elE/QabG0gn
6aOKjOnBirapMGFt1ApOydTVN3eWNhtDklpLDPkzBfPu7BUSPnUkhpNVg/zT0Gc5MZ9oJ2LRYBXm
mrHB8Ck8fR5YXi1jy3nL7h9jn+/948B/OvlzjAgT4OlAbyExi22V2M6lslPtYDh+uEuVrW65hqJn
bGv2l9GTTwGI5t8NZPaqtaIfkr7QbGtrOYhWQOdwPIQ3+gYvIWBJ7MeECDDd5tGPl8uo2zntzoyT
88fp84nLeGBCt0sTmZ17QXWtBgx0qEIqRYGwgKOmVvDFBxE7GmX4K9GKnaHq6pAHbr42gh48gymn
bS9QCGwVbKYMGDkI3PnlkNX3onLT43LeMjSGbgmTBmt5bvmcpcF5H+o0OJPq5c9TCRmlLRWwJqGn
D7SS0ge96nTG5mTULtMHS2npg48WPXoIkLGWseU8W6u1fe6DmVh2l03v19pRivHL55A9qPziYaNK
nQwlvgbvKP4XQd8ytV5A163zwXWxu2ZjW7gzhODyV8UcIXweWF4tY20im/98WDaYPg8mCNk/3tfR
y0KWu7W+0yBozm4Q/UIRwQDbIeGhZWi0WVHybExR/xSP5TYXjvZY0W87VwGwOgMlhXfXs/dh5Jtv
3pQ7d7GKskMfxfoTi8uP5QSIDL8qx2mfAiepD/Zo61jQWtpbI/2dXfXGexBS/rTMoL93U786s/pM
m+VAtouKdBdNZo4DsIUGClrTlxS+wWV0TYq5SBYf+taMroTG8VMddrekjPVLbbvxE20viBEe4Jbl
4LJRWnND7kW/LHufZ9RWwtvnd/3XZyxn4JASfnxGJyJEEs3chEBdQ7P109A/frwUpeEfNctn9G8v
h9vUgwkG4htva0dqr6FC3Yw0DoWM2NdedYsWm+2zGixH3WZAU5SSYJwW2iN00J0zn6WKqd79Lfe9
fSSO/w3o1q1Miq79H//dnAVS/5ZPejoLHX6kKPCB6HLJa/9d9S6M0yHR0qz4lZqBuiEkgFSGCNv3
Cu6pSmdVhvRqJHmDekekzqLzzBdflvaxE9o5zmCKrxPkODegzcq7ZXXzATEe2zHOjomikXAHdwc1
Mg8AIDWo/h9UDi1sXf/96ztwHxzDAeKAwaszJ/J/13/VjEjDk9GzfkSWdnIbbAphzKcKn3OqMB/7
QRLHt7amlDoIQB0fgz48wsswIa/cjen/Iuy8lhtHli36RYiAN68iRU9RpHy/INoNvPf4+ruq2GfY
rTPnzksFygBUt0SgkLlzbfcuDNE1z2jtltPEnVae0iaav6gLaPl8E+NTZWZAnWp9gu1ixyc5Jhs7
9cDUoOVDe8yEJRqHxN26p6xlGv5lcyJx4H/+wvBtpljMtjSXx8x/kRPTjEAWNms/lCE+Vl5eQJOh
mi91jffGKLttPiD5sQ3DfI9V3tFFMTY6MSt6rlAqzn5pvsO1jDZgHt172fW74kdqNPWj4SrK2bGC
p+vZFFCtTBAEa3ltwP3nRj2aUbfLhy/ROOM7mJXNXuV/BNa9OLz2W9Bu8oj0fJmtrHJq9i3kNZQC
ORZCRRH3p9AjtGmFFAh21E5Ca90mrtXXYM0SFyYf6hnZgDwcgB6JPppQUL4lWKE+I0Uln/emT6kG
fJ13apIa2LLFuPWKsn7irvFDLqi5nxGXVNwLZejO1i/qZNWMXvOBu/bCjLzka9OEMM5GbuoU/ugv
VJ3BBG9K417t7d+75mQHd7GhPGWOGaB1FRQscSSbEIeoO9d1u9WnCYAv2e7//77af1IqTb6vBm/5
BsYYruHYnpz/DXisGcGkemNs/+gbt7bBGJNrgW2AbF49NeA8LzASaBzPXIagdzHKpCsnUoVEsE6u
QfaCBjhGGKAVtqn8B0e9xTOx1d1zrCT+OalDqhW77LVHsUL9z+CfJ61M1lbgaYAqC4HqygeD7A5E
A3mGXDgHwRtPJ2svz5DjiCnFVeUASDRXXlX25BnyqpkW6ovbVUKBkIitCsGQ+OBI1IAFDdXWlYWr
d5uYi+uh6Msj2QxuaO0Gmzce/Is47MjwqrVhbbqEev7//7egfYKFil8DoT5T8wyTCI4wgPjzvqNH
eYrGxQKFUVLPGflVcsrq9OK5UbpzyiA5yUZAnE8xerRFUbrlSo7JtfKobh3jftA8UuTijNvEWA3t
tg+n90/j01gnD+Xw9Gk4EZ+uB/GhLaZwf7uMXNYosUF9uqFcP12OXRshNkbkoVw//TbRKPm80YGV
3d3G5FHeBMkx4I3uNn77MEUr8RHRlL2clOOR2Wa70KXaNxMuSTOlOLuZKnHKVWT/86Fc4NsaCz4f
/nZaiI5Ao4L808VEv1VKJBGl4i27enSOtkphkDxysoVOBeTRirunaAyejKB2D1XRVHfu0FHlErYI
DfQidA9yxibwepDdiYgcKZ4IJX1MCb+nhMNLo2tvxOyDCzE39JKFowIcnNUPOHwN1I1EO8yBmz+X
qb6X44QP4tXQomlHTaN96PZl0vv63SYuty21Gld6cfY/XFXLq/lfMLe6/SfUXfzhehrQLVc4ZBDC
lq++v90/4qIgN97r2Q/CPPyGbR9VRNfp7jEZyGn4dbKXvSLWQ6ihepbeE2NuF3Lwt5khBrGSVkc5
1E5qBLhDd0n+Ilsl78j1ZDPOgXc9asokQ1vo4ziL14E6cN/Sk24daWP7oM2De4aKyo4P2zbPyb2z
HMrhKu9MC5WKmbvuWRdNOQuvl1gheSu6cl3SwupTbbtDH8rYAPIlYwcCWzi39rk2oCkUR7dGjtkh
ZCBu0dAGxKyjC8DppzW37m/TVjJMG8Xj9Z201ufr/8+Pu12qwt1hTyXJPy312tbZURePABfB56EA
c3mQR1HUvPYgUdafxkex7DZm1Oz5vcIUmzEi57fzP60bzIBa/8GGAfrnBYqiEnVLYrAJcqTU/LSL
3wblFW2CgnBFnYews8y9nwwmlY/EimdvDxkHAST1WiZRVRp3TCLgFEZkXdfdziDeePYBna5vQ7fT
5DVDyND+E/Fs9eDys0AObYfXVrc+DBHsR9iLWis3v9p9jMuqhW7DJ1b7OAbpfW0j7HInd16mU807
VVc5h7CB9aqgqPjwCE3JQAdlYfjbhmr6RPVqglgL3XoehwDFK/+k+/MGwWj5qjRNcCrT9gPVSvUK
RqQ8dKD4hYileu2i0NlmSa1DtxJrMwC8NWz6+0TMDvVWcQ5ZVAgKZwfeaozRfqn2vC4tJXoaUJXw
Apc6P1Tvg7JIOPaVRhJGiaDng83ZYkTQEWk3xBO9my+lCYAWRIGykWMWUoTHKXKvJ8gh0hvdKg8r
oEpkhS/ySn5gnL2yCI9yBcgI/oEE9e4DH4M224Pt0U91UC+vd7zRQmTv+MS9Jq0ieMGdUjZy9nZn
vE0kPFssnUj8bWiQF7ndUG+fdBuTqxFt/7q8vwE1KJ7bwTzzHG89aifkc/3aFzOTZpHFIcN7G7o9
/qkn/K/dgFx32xx8utztXP4L0l+fZmpD+C+bBeO/XrFgxQubCkwcXIvM4iewuIESsfbipPlu1sFW
t6PygGxHX3VV/HOsvVldWVVTHq6HgffW4raCBbivfg8UJDbcxV+10FDv/dHy9o3nNDiul+Yyqwt0
9EkV7p1Os2ED2z2karyobCAqUai67znm1HCTTOg2Tui9Qyf5WvqN/ZgWQXoOvOCDsP6/GBeIHOin
9zGI+J5JktvUVACIn9KTmpe4+qir1AyC7oEEO1Jqnvh3cxLaj7Knqi70ISIXOEpOyBEyuzgHGi9j
cjYb7HqHNh3soueYKyS4yIH82d+PU4W0WRyVxnDq1ZlAlOiR8bQpgRGHsrFgitrzhOllYPkkJWx/
Vyl9vYcQp657KvJPYYTu1yEK8eyGKHQ7DyObrkYmFiLu4HOtKDgENg2RVGUvj+TYbOrxtnNghYjJ
T8vk2i7pA2oUxTRFhVwrivqHYIqqFzZh1spxo3wFIlN5bSeIr6npU/AquqahvSmKZ51kT9WX1Ti3
r+AFjceums/sx+LNv+xfP6eRHRUDZ3w8bFdlb6trn4OVvrAMA1mtfIsUq1x3ufLFSPv8LBuU7SkJ
mviRH9MjrAOf9hip+aab7PwcWXF+rrsgOyVWtvAUCHJABQL7EfgWbtcUHHfdV2tQ/JO8liauipKF
VIJZP9w+w4r4nbpsuOT15LgS1S+Bli9bvJ3PXUl9XFJRWdr5lrYv4haPAt/WLyklWIto6IevQ6tt
srQw/0KavM5T2/2qI6i/CywveJriuV31Wu7v1QRFf18jBzLt4uGWDgI6zo9qaMnvKaLavnjYAxxk
iggiW3dMteofT4q6VgWHxAmOOEFeV3HHDmlT8YBbiJYuyin5/RMshbo7iyrDsiraC/i77lhHmPck
anuRQ3wpqJgG3XYvu6hJixVhlGAsltXk2AfTr3/mSVk8DkbknUfDfRr4Vr3XNnq0jnp7vlWd/V6F
3RHNO142WZieaiFdpETNfu+zMbo3J1cA8KB3xEkaLYncFXtzSlc2KqbjrQlV+1e3bscXTLSIsT+F
Qj1JHPtXo/smYsrO8kCBBnD4UU0t5ZhcMrWZsQ+bUFsnKm/OdVx0b/r32umNN7UFjZxVlP3KLnyY
cVUbk71Csmy81TwgqTXLg4df5xRBZV60ILTXIaYJD65RmZi9uOn3BjC/WqpfqMC8G2ylP1CCUjzZ
Ey/7apx/qSZrWlqRYu6coZ1eED9skFTmX6CXa8jPk2yLiSVSamQIcn0Wag7fztJkg8XpnnUnTv7I
sYLfEMjt/s0AQ9PVz7ErvnUO9lNEczxXd69ZqN+24lYwlLg41sU3t+GNhiIq+6SJpppDCD+ZGq/k
2ED1D8lEVd/ULs+J27rQLYc9xYmHajDavUso5K5zRpxwKYh768EKxD2Mvdij1mBQ3eBgFv60M6Z8
i1VK/ZhbNg+k3N46YdQ8yqEWX11Kkinsvo3JCYsi1FlN+6Pvc2ZVeyjdskJbWarOq1FmILsgXTDs
tdA1STyjI5HdIAD2RRRuGvbXQzlq243uL35bIA/LkpxPHI9b2WvF1a6rxdmU2UPO9aEJIJEkUKr4
5ZM5htGmSSjEJQSsXoLaRlA3O+3CioHdxU0RHmQDMC484HpQUdpigt0UE3JMHrli9n+OGcmQ7H37
+bZKLiVHBuJR7b1lWDb4XpWdc68oFeQaEzrJHdaT+tYSbyLg2LyzXbarxteQqIihCaeBk0LVgyF6
cqjp83RHYgIRuu7Hj1g38djntYyKmekDWFawMQGVr7rSnj7gr+91tlPPfpqYpP0AmMtl/GIgKUIY
AHLpGxeKNS9yHDXMcF9PTrCVXZ03nHjOPqzYRbbW3VFsnOxjqkLv+gl+BTre8LnXSMB77dN1JMwM
UCEjDvV2bUEuzsp9aLV7fexqfgU0isnvJg2HGLi6XT81YaDuYHQ2yFSZRcSHukGdyq3CxmE5xUH0
gEwFt+wxLdZtnnQXXSD7eWH1vw0VdXut6f+07eqNlHT9RhG/RXUUJ1WhQulqIKntUZeD/El4UYLQ
kFMwwDvTtVHIw6Nfp2+ovr8uYwq+iWFj3KZbpksWytsEZpuo6zKAfgIWYSNzO3lPxtFC57SWiR81
ywch2t+5qHLe2ESki3H20qMP9e2JgOZDLl7kAz+37pNWGZfmjA+ANc7OY2hSL6xZuFqJXlVSyyuP
XGDruDXaD24akZVwx1WiTj7CanHjFWUOG0w7PuR918pBo10nZJ/isuU8lfr+0/2ZaqTL0AGnzOKo
5BmVYbTmFcPZoRhsGeDH9EKlOiDpJAs/TEgXTqKW38di2vUuRkCUOJ/xsUKujIMEn9b7D7JxKzs7
xL59rzq9BQ5XTCiK5T8UufYezQbJbDmhdJ7+UFb92ss99eBPM42baQfZddt07tA20KeyvNlUTvl4
XSeGrrOyz9dDvZ4i1/En9igvNTbpKQKSsNTC2FzMsdo/yUYjNI/s62IXZKD8uKLGy07qtZwLirA4
llr/Inudn/dPVR1/s2AhLTSDEGDpWv5JNl4VI/1HhnJ/G+vsRDlB3l4FUM4Ot3EnccQ7XP+TT6J2
Etm8g7eAmuFia2krOSgXqznlwHWcPyQOJigIQdL3yfA2rZWR+yLE+ogY+5scjiMzWSdZC6dQrOr5
QwfeEUYnO/fdZ2w8Qckw3roOZiwpclNMlNJ3SMLaYkqgAbpawGufXWhfCoWisqLkRpCPk/dY5nC5
iSfWX/2ENDzyHcAnto5swRh8ft5+WJlTH4m6lnYvmwRqYimwTr/6ozJDBx5wYunFWCanAxD9+8TW
wSaUTrrtUl25r2Ilf3Q8StmaWol+tPPCwZLmOzle0E9USp+KuLHJrHY8w5IU4H02nuXKSFcBuHvu
i6VNE96rfrrzQpSwf1wrgOlFaLl8xMhH2w+phmGEPDTHBGyMPBzNaF2WXYAthqvt7f575/CbaTy7
3zqBXb1UmdaKMrRo05PmeQHkC0qeJ8iKbWv9Ukwu/5GiLFPOetnAc9+31KWcddw62TY2RSay22Tc
0kyN+nTZDXs1P3Q9+xTZzfmFOalpX4K5os4578Ofnoc6yx+ozFV9Qheu63yJ/RxZt+bmT3ODmY3l
az7fjb7YKW4YbAZtAa1WSxOE/VMJg8cr9Gd4CRR+OeX0FbuDfUf91ZdEN7dE+IJnuwndx9mY7gn4
xQ3+JMmHbzfZUQeM9UyJWH9vdbi3FbmZb0nBTvvC4gkzZQfZ4C2NLOjvbqc52WEQzW1M8e3xHqU0
oaA2AEOQI65G3rmXDXHgdm+GMYkfQDSkdzBgWCu12W0MXp9Psim8LNr2efv1NiSP4A5qKzMqtI2S
Ze0yMo3pS6Z7J4Q4yXOLT+NejgdiPFaVk5JMTyPFCvsByc6yxiZiEU5h8UB4tXiQR6pTFw9pP/2a
nURXjslZL0UKM/g1ripNWC70SbUeDHukcpEE0AIkTPWtp2B1Lu3sYwq6etXoGbTastKfSiP4qs/s
gJGLbkKvpehziusHeaQT/Vryko1hg86LiIC5/Jpx7ZjkVoB3q1x4m5AnT41VUa9NhY6ckGPXK1h6
9OSwRVubenPweIyh0I1O8VCSs67gVsnu1ATDtesTuL6zlfIw1CMgGqrj9205VMRHnORxLvuBeKzK
j87rMsT/sXtsWideJhr1nGUUGy+5awmoT2bd1X92ldoGHTwR5Mq++i4AAfjLxrOqF9FHbwDfzTAU
OZttagu1uwkhWG32XjdFa8wXyjNyDWMxVzbh4Cgs1nxz01Pvma95lKtbQ/TkUJQH6Sl1uhhKQ1yv
sOFVTf5bmM7CpLp3KcBdjHV1dEs7vGhDP69b2wF0lKPtDeEJZrNNIVzUO4dSTQu8xKr+o3VS0ANd
NB4j3Z6fWt08erh2feh4Ea1GCI24mnE6+h3geRTtVUq8lol7AhTuTibrZePAj7925UQhM/y3NWbq
h8vcwjQFeuYTDsWrPu3bt5Tv5z5DboX5ZNi+xQbQLyg82EWIWX6VFNhVg8PWk1kVllduZO6z2Vb+
I14xKF0n9VhAT0aKVfiPJCljymrJ5oqeHJJNnn9Mo22cTISCj7Pildsk9R7VJI+W0NuKrV81zaue
WeC3shoGgeim+vi1nXAak73c16mFr+KL7FHOEjhj96RmVN/FVbU0Sts+NNNgH0TGqr+rxKHsyyYa
gErAzUjhU/9noZz41O2cwkAbRr3yn8v+ae0/XbOtyAiqFKazD0mtU6cDPDdq6rgiAivJfcq+eRGZ
cYZRzNtkd/aPtudrZRoR5LOqOVVRqnxQvV8vZsMILoP4a+0HddpPaUkcGm7OSpvUZOOPRH1HLadg
CDDvsuYuAgIxPtWBUj7L8SgEDSXHcy09WWyHLnr/tc2i8LHCLfauhBv6rbVAxcdj8Apji816zjtY
M7nTK+5he7lAsaHjR5o5nqIp1g72TCW3GQXNN2pA70a0aV8yxTbv69gtdlqYDhd4fVRyi2u7cfwj
0LPyaQwaY2vCb141/I1/AFReyAVGrQDbaOeS1JzpPJQGoupcnDmkJkAv6ktJ9FFdHKMFlypw2Uj9
t5SKy6PbxKd1n7pycYVrFsZHY7C8XUoefbre7TOg9GEgqM/lMrLVZGUV07hpqqn9cLG+6bvkS2Mb
SGApISSF7ibYQFKvDxyUWKgxo2ioqnu5DJjLwSOI8oyZYgQAVVHvonaq9+Pg1PuIMsf9rduLscRV
4PbKadm/Lvz7lNtYCXPorkhqH0cBzrtNyAuGLfCcGstgyucBlCQGfwW6pz3DeaPo3sqPlCRrz/Uk
ih4HiBCt4hsUQPPIEoZcmbOQASX+e6ylZUf+byEnVxC6IypQZQTJ9Yi8xU30do0g3U649mMl2Ddi
sTpDA+YrHe7AgC7Id0FwiPT515EYU8y4+ss0qLeKJu9g2A6vJaKR3VtTBAjfW+3nbeTTqtkcrcWM
Dw0ytw6Tu6K5JEIbN6ElQs7XAucVXa1VTDaXibf0hjx/tms3R3elfMS4B91VBrXNUZFqR+pyVUqq
vfwjreDQJr79YxqdVwMG4itm4ta9WTf6Ps4c9dhFlMo3KYwawGnKTncyFNq+INQbtnKyzf5XM5qm
iw+NDc5ES4NHOdEqQ3tSO+xtWQXPxHdg89cDJvHtrqGyLsf+5s4I1OQntMUy9NK/+ij8Gaku+RsF
tB3y9vkYkpra1fMAQNsdygvSRKrAeEB/S8eUFZzEHumxLT37XW3MeOnBwzp1NkJyYDH3WlSvMPBu
liHmgN+qfiUVz1HlOqAnqujBFqo+jbIcYDfF2VRSgIJmrn9rZ+UEoNh/gaBuri3VZP+aaPWL6fqX
JrfLL6NjvcxqVlycpM8vquOyUaiMdC27ckKpGwqj+/5BDikONmCkgh9b4423ZVQAWvlDS5o3uH8U
uzhNuzK8YNzhhzKfeDUcF3E05t/NYu/OSfUj6ynxbD0tOae+Um350Zu1R/r4OWxjfLPFEhyh1kar
DR+UctjLoHJ8LJ519zDwuFt2PSRb2NYb+bkExPlDZY8KlKG27xu8OB5Ge/7VFIid9lnQU07xn3HP
HSnA7mMU/hWvTYvb4tuaaSBdUEyacFG0zpGvxut4rMJXtnrqshxxOb12XQFZDflHyO6swUCP/XTe
ya6VGCquO6q3J5gWvlot2X48qmpsV7lU1PrvBKQd+IW4HfAa/FCOTvd4vRBp5yALkos8UYP04A8t
rtNAO67P7QzR2ZAo8AjEQ1uOdUNMDrEWHo3/GZLjiOSGimhyawdbXvji9mLWXbhGrvlVa3vko3jA
VBhPzt8RDs+bTm2yU1HxRakKg1TkpFE3Ta33j4mUqz4VSDgqo3noiCR/iXIs9NS56i6+L14EFaS2
NtXme3zZ4nUJ1uRMVF0FFpfE1I+6/tLGZWoRVWitS8+KL7LxunSrogt6uPaihjitrWztOU2uC1xh
NmnEPWRySl6DTt8pVjIeZeODYQJiK/qT997P8WpuAv+18J1wPzQUlZnJ7L1G+uSt9NwJV7roeoPv
YCWvUQEqurWR/ihz04U+wqlWSnEqLj/PBD7Ki5EC3RaLbLfUD6WRQBkW3SKw0w1I3+BebTELMNma
zINZHyiU97TVVDrV/cjdSbi/uBpvhVFzUOOCqjQ5VXiFdifXY3nAryCboIkHaUZdMxuhk9a5/S42
srPsFVbQnv4cV/VhgqMk1uppCnibtUaoN9dlaFZ/u4Ycl0NjNA0HQlUvBbgD+TJEFku/7zsyyo6e
RW+AZ6/jGVAV/DOKeuuJ8T/Xy/G+LornOuCVwzb8fddDQZFHeoa8XE+p1VESguXjpMybogJ+dv27
FTtPyyS5MQ/VXg65VD0/yj/Z2t+1ZPi2VVkpNemV4e22R/ynLR8Ujp9lo4Xsi/7YT97WdsmgEXvG
TKCx3wmaDB9EwPuNb1Ef7YhuiE0M8VE2Qng5HIOGVI8cNxK4CWo982zDf/C5Z5+PdUce6MYLTswR
RW4m1SWZqnwkuvKl9nvrbHhGgmNAzYuAGLddNnK8mpcEtLweO4He3g1YKOz40yPQ/XfdRqNhnoHF
YLsJRGkH+w0FD2bw3aInaz/KWK1XgPPGpRzLHEu/n0GF3GsVBhN1rT9i1Gc9xbhCYqpYV2v+e60n
gubqvoLGcheUivkkl/x9AvD/kFflGMEiHg7Po97czxj6nKFLUf8Bf5qC7vg5VoYZZp2z6+2ZsB1e
RkA9nMynzCh7HC0I+WT9dznus/s+sO/YP7THSYjTZKOLF6/Ect79oW+2cigWL2ihaKhnzxfoHxMS
NKTwlBnnllkJJm+ZF522M/zxeO3KWKGZlMeotPWd7NWzzg3VpWCfPOGaTZD/JBsEjm/GaFeUFXj+
05xo8z2bd0jdotv57FjMUvliJq0D+aIsV+yupke5tog8bxHPnXK9Gu4YxJ2dGLxjVClPUIX0p/n7
OKh2DV+uUCFXRP1ubAdr5dWeTRX5a45a5S/Vp1bFs9p3EC240eSAgKPGXOox1g+LKMGevjftB1WL
m3Odm/UZZtx1KM8BhMgV7dg6D3JSLhMngTPdUdtRbnjHQ1BGObB7cOwixKFai57UWi02bGhmpGZC
9iCnrysrbZ6X1NU3i9/OlItAsPxIhk5ZjITVLnVjnDPTnN5nlVd9wkf9SnapF/iScvN6bKL5ukpr
iam5LbLziBdF0bCn4Y9x7pHR/j2WB+CQyZBWlDG22NWq8E17FaUrtl08CHFM8Ec73MuubOYiyEkr
Qb6r8CKH4SIWains65U8TFCk2At5KM9sV+Q3S5x+7WqT4g9+CaqQ+lvT6X8gFOJA77+pqYoYoDaa
U+vDbgk0Hk/+YCO065UvpCb6H3qs7/xEO2epqu6yIOuCdddbpNAjsv0uFOkjsTo2VD1cWGPAoVCv
Afb3VDBkKbAWK1eNF+jIh0T05NxAxY2cU8VKMVfWiXad++/z5JwmFMF/n2d60O36MAkXDY5yC2PM
yahNfrdFcz2seQyUT4XhNXeFEPfYeKCaxARjW2AsIvPbgEoIIGmmPypzXeyHpCruNRTsXyr2ZuVs
fOsC8StXiWVAwE0eEF3qCzmhgRy1Nd6Y6oEvTd2Exi6yWv5AK4dHobh2Gg+nMVCi1xAHsLU+aMUG
Z2zlgKQHv4bAtHZxlVm7Ju1/HY12sfGVAcgh6GBkMGLJbVYe3U6D3qNST+bHD2zX8S4w7PfA0ad1
Cb9zPXqp/z5m2l2Ym9lXHlM4OmtZsrO5PT/z3/Roc+O7C0IfJ/V47p/9OkSqlXTqypuU/lmJk5HI
eYOPj5jtVdwEK6IMRu74LTEwcJqdkVwsymufqZMnEKya8/52pQZo3qoQp7IeC12j3sPJ7A6Z5xmL
oI8VYK2i2zj88kXTuzYofnl4XSgGEyV+1fhLWt/WyaNqDs5ozyi1L+tXbvvNX7WIOVDZ8IMtbw+o
30ufS9sJkJN25aEZ8ao0IwAspTI+JLUznnvo4ecRXpUCOvAoh2QD+2GhAys5yR4R7PF8nZUnhDU7
hF5tF7dr1B6377Qad7drRKY77b2wfpVDGbeSB60cEAmJUmDk2s6+F+XCrWhu3UwJ3iIIGpClRUWx
nEDlrrYrU1QPy75smsRPUFRXsIG4wOer/taPo+BS6aZLQbqVbTQktUvNUdRXU0eGYYNTW+M4qL32
mGohvRmtXTVr6XYSwfVAR6kU5lGxSvMwewnxpFljkaQtQztPX+K80rd2WDeLCej3C46g4cHOjRrX
AdENqVLSveJF9ioFLatXYXEqWZp1bFR7eXRrlMglRSL7Mbks97qyCbpqH7eAeaKy0+5tpcNj0cru
MoApL1ETN7saivtCdmPbSve5nlt3lZqNL0U4oQoyTepBxWIHOhB25wBhU9saXobItY4gJb7nopcT
7niI4+lVzmFbYJy8qHyUJyaBb8AbD/dyLjUj61w5ykrOFWXpXDB8x3Caq3g5T7w2/ymn4JMmLxp3
owDTKixcNrmTmc9yXT4Jn2kiovKzQfsuSbNDx+kaGA2dnb/4gzDbE9jhLC9e5pD4JMS0BznnCtC/
Ho/JQU7yNc+EY3a8k7OKExVLkx31RnaLXngGYiqzMmPMIevS3ed+GR3LP5tpWvbqoB3k8NzVwPRt
c/61LNaonwLhsOyCSIfSJ05VY4U12HDPG+iS519deaKcl2fHXayu/NAEbF3CZyjtQd2xHSDmxCMb
SY+VGgejc8cF7DL8MX3D41clBoeqhi15XeRG6IrVmeDioM/HWzOPgXrUY9zAUfhtNdGTk3I8mYh/
UyHu1ethBnkoB3ONKva72yLi5xFk0U5saJS/+hJ1GylfdKuDliyL0U6xcKIJA2TS/bVaSbZu12bX
KSiWl2iCzv7bGnmoKHF2gKbK93UaT4kDhEqPgnJXmXHzGlU83UfPCojH0K316jInuGfLntmly9no
pyd2L7xqFIckwG1kqKti6eskyKNZMcQdyzyHVTKtpigLlgAiQ+BEPkotoy+KFYwqiSsj0x6o5M2u
fa32TmHmzofM1M2zvI5b8gDPjcdZXK+Io/bBwiNPTskhyo/mHf46f8mh6/icwiwJQebIH0KO9S4O
mG4fYGjdw5XWvMFk18Q9MpmD5hTAOkrw3joKuvOpFo0cV0BQhJpqHOVSE9o7tH3n19htmTzr77Vy
PHOn6qDp/N13ZTR98X2ABlqhvo+gYjdj57WrmNo+OR749vzu1nO7sdSqW3lmFd2xUQkPZhUPi7aq
MGzO+v4yOdlwCbVN6LbmWY6wQ9E3xDmVO2fGu20R5/BfFddqtkrg9BcTEd+jQG5fZxEEUYoThfjM
i8uFWfKzR1i7tDEfeu3GajuCST4bXZpQWGhTxsGNQssi9yX8KgebyO2e6t4h+cIJ+Ui4orBb8Jic
YLPfP3nK9CbnAsK1R12HNd+1kX5xe+s1mOsful/gzVgF9lMJWlNpPcyke+dFwcTraIo5O22chZsU
7UYu7V1jXgMrabhZMJvNvnf4+zr61MjrxAn71SGidLjR9JMh3owq8bZU5gZuM4NxlL1AbYkFtZjf
KAUvS17k1w9ivZwsxHq1sT6vJ3473MtJHzqfAFednCxEtATZ/W52R3dnl7hZlUNpXnhImRdwBVjc
T16xbevQuuSaHpymEoC6mJTLQm00l01AOP52ljU8FZRuneU5eml06zmZ8NH6+6RRqy/gs+OjPMdX
Cnfnig82xYpPHyy7QRwfkjp6se1eO9UWwHI1Cf1XcCl/eeBdf4ZYxihGSuU1lceaq88fbRR0qFUM
xEc8ZlZVbc37pPAJrCm8BBUoJM+RM7WLwXGtV7/MNkEObbEas6dGNHUwUIGBecE6L/BG8Fw2Enpk
HWRPrnCqxrnzPKhv8izMwONDPXnfHNPB229wcABHlYxdtulgGOyY5Z2ehMlD74461M/+hCJiVO9q
2QLpDo6a+iFXXIcoRIRIK86oyDKhjFP3mhiS4/bMy0keV+NSLbr+VBgNryBpUn3MjVHj96xNu6Yx
/LehfnYzvfzAEgO/gb7t7q0oqYhBppSIJHPDLRRobOWVpaBZlhfTx2YWmH65lWMGToYXSgfjzg0u
lMMVF58gLOqOor+Tc3JVCeiBMoXqaA29cTJEY+UYdAxWG6/kWKMlxgmYhHFyQufMi4u+uw1VRmc+
RNpZb9gX3MnTS6TifOEzyMoJBSY/ZjuxDrJRXI9Qlzws+orDAor8MuPtCJ+Z/yxqxu7XcvK9oLj/
7oZBtx3JzG6xX/vOfePnCKyHuCfISs0PI77BRf9Ewa9DOl/1v+Yw2TTdUP6yem+lBGr1bbJtmJ1t
Zj1NYeLdz4pjH2Kj0XYRPCUhqw7OIBd2sRWg07KWBq4zH2GauStYkONaE12F5B2UJOvNNXxnG/da
cA89Un8qQpAU6ez/H2fnteS4rqTrJ2IEvbmV9yqVr75BtKX3nk8/H6FeXWv67DMxMTcMIgFCKpVE
Apm/MXYW6ntvnp+9QLizHvQhi54nqqsyXMdBhDFANixl08e0dpV2OEH+TxcZRZwtrakCvUVyukAJ
2Q4sfVU0jcGvYfSvPkZJNIp39pUfpgqqpjMtdJtLcZLhSoNJPFYV+mxhUr5nMY6MuOzaFJiH8JVK
zP3qAZeEDff09iFx08NAMeaDVAwKHuCENkkx+h/GGDygsj8rYDThlTR+iaQOcdRutBU/jDm56Qcf
JSq4kVW8B0hps9DAlSnIcZVG9Uhbg7c8obMtnjp2jOdO01EVnKvbVU8KaOyMCKvtKn7meXCUZe4q
DLrN5DbWVhbHYXste6o8OAcFqMsXePDKYQZcGFhgVXbF4UO7jaP1LqctMUJDt9UHyjS/Srt2W1F+
4LTV7x27idayst5N4oPKdk/us665o04I/M4l9qlQwpUFOmBfj9+sTo0Q3TfGpygOjF1BbTLfBrob
7DIYQKfJoo4Qt2gnq01gQmtouubSdFAYhqg/klzVsBm6x/Lw3OAEiO48Swez6zash+O9Yo/KsSoQ
F6771HsOy1G5IjF9kq3YMKfnWfNk7nK7vj3medrMaQu4NRDWTnlFnT5sYfMJzVT5duXBe+p634vO
Un4IUS8pVuCQ0rDQcftq/I7OyOxo0FuvaMeEM8CoBJo7dFh4DdXTpAwjUlolkhNzs4On++CpWLJp
s1SxaYDWzCAsrANDiEuhz3K/QKu4kT+GQ0+jT8tVbCByIPuUoBjOmCFBWaQzqGNGxNoP1H7jUwyl
YMPrUtSKjWZZdOwvpjI1r0WL8rEEgelD+StTxxT9AIpqqCp3WDABDtO6YZOx6X/TqrrYoZEI5m0w
7I8qJ+Va11/5FQ9rNFqx9kziX7oIRpjsOP+g5YBmaI3gZBahbqxog3OQB+gboDDlKQM5zUf86Mr5
8Hf/v4Z+Xm80LQrln215+b1ZNeQLyky/uS15o6GIu6+OCizEUfNZmMAt0ZYAqB1cQ08Jvuo+hlZl
Z3rPVQn/GSSMirY01XgP/igKbFV9VKIalVvVTg5VaokbklPdNvCwe9WHRtxkrG8zZcl32dh0mUpi
OOn4HmLkvcmKqdy2QJ7fx8r+6qKw9FBBYXjKUmMbcINgt9pOy3iyQSJz37PX7UCSCBRDexJ63bvn
sQDG4AX9yhopQGZgPx4bQBI7NdBzfKhs5THo+Q0VrJtejFhz+dXUKbU1Ub1NxYB+s23FZ2tuKp6y
KLHPeUHyB4hp5zzKcJMhRB4XabASrBXeeMYLQPlGh20xF7me9QuSqneRnTIkm03eH0347y/D0E87
r4/dNSKj2gcZsTMWcdaTnmn+2QlwOx9cZ5GrXTSDHHhxXYs2bT54a31ugrGrEAzNYqiZNCEmKAdF
UAlH4Cp8McLCv2gBeX3F+sjy4E21Ruu5rjN9A1YsX9d8AM+GmJG0DhYEXa1Yzy7FiYtZRC9JX3s4
N/XDRqmMU2shOtPNCM8MgRoAvlF8HGeQKGpS/n5K1Bj0AL1yXIRAaMUC8CZb/YhVn50CuXRL7wZI
GAPKrLEfAir+fG/r4TtC02wvsvSLMKMA5XQ8QirdVS9tYelLOaJAVU7Jo++ILivLGp+wi5hAdTiV
o68mD9mmusXdV5kudhmeRFVn706EO1mA5uvBMkT63mMk2/MYemkdu7v0RUANgQ/iHYNPsWYlqm+N
asRG3ic/guiXv5g0IC5o/66Tkq95qCNM4ZiGcolAdh6GgscMv3/rWffx+DDKoriZSRDtUkNRzh4e
UfeDmpSPFpoc+894A/IyMYdmP2Y96sx8xz6UKb+2YJx/iTReVbaafM9CMnp2BdgJDmK86Vr2ieqg
9kd74oVVPbUfm0IX+F0I/5tT6JtIt8Zfhi8OI9mYL9jzVkt19L2TZUUYSMQ4heDFUb2GRhYdkOYZ
l7JZBba9BbNClW7u1WP0KYJUWBvwadUrhdt85WiOuxvnXluXbkFleZS9LIZg8Tb8JxSSE6+TrqF/
VsQ3OVOBcrid1/0zMJ3xeTTyGfHGCxh6thNFbl/bYfgKoKv9Jdy9qTb1T4rBOPbFWvGC+167rkeU
lVON5L4VpGghk+e9qcAll2Ng5V9jt9rB0Wt+paW170m0fIkCv1ri3zvdYj2E4qxgrJUVARrJKjLM
k2j1F2Mu1bpQN3/a7ZL1X/OLW8CP1I7V1yZJHMAEXs43DoZ4AhV1O6Bj8GB5IID1yNlYNZ8jMP7u
oGTPgEa1cF86TXVEraYmpzU6ESUSM66O8iC7Ppu2HgKqctEt+9c1WQKrQis9ZcfjI79U86EGc7LS
qr5boTyZX8gvAWGT3VrtooH7pydkT8eKnTGyF1bLi8dOohn2ucuz+H7A3ZvVUY9/e5+AV507+lIA
zMhq/QPBLLFvZbOKIgxUEeiVQ7B0M5HHFB3FFy08UhGv8oU8HX1tPsU8ZZuL7nLvKTsRHrtOlMFG
nv5rfOBeRxIsN8+sNyHZkTcMo7MzNUUgZXMzbPx6ZxjcHDTR+W9qqxsrkibTTvbypC7xXmz7s+yl
qI5yl6I+WWNZPs1TDo2mvMopw3ZqFrIpp+ypfq1k02d5c59SNtFK2FpmiZq5mqmHuiFb5UPHQqRM
DRefMXnWO2I6WAA903uPDP415j/FWLDsaq85U+Exoda/NBiHPgxG5z60vuM+uHC5EjufTp9xcxh0
NOnBTMgR7G/dh2RGJTZkYqlQ/XOpXvHR6DaewHLccDANirLcn+NtH7TuuZrPNDf6fSZjbJV+9/41
7j/1Akpw7/PliX8WqLnGse4cmgE+IUpEMGRdzzTNpTw1zYlVhzy9D5BjKebhWOXioSSb8lDJ6+Xp
vy6iXOJgIoG3zhg4KUQBpdqFHUDdNKn8hyn1fTgbGsvKCphOmXkUH/90jLHjXyCTL+Wwz7gXozHL
/QK4PalqdyG7G1M/gyruj5/jlEgPD3U4vg+W5ewb4akbp1aHgz6bkmMPmSGVNrcnN8HRTs0FJkl/
+s0io18OlcH7+HtbN30dXCAgUFSfFpF6zdwMt8jcrtZqkuHJG4b9k6417zKOx87CGsehxpA3Y5mX
6L5/S2tNecgw1lvzZW9WVW0rLDsCo95RelRRqxsQnZ3Kxj6CsryPlpewuPSucfEsG9T+uKrH3dij
xHWWMXkwErDFQHi5q8wGWJ1bz8nTmSW76OvMJMkTe/yyMuXQ9THUVH98EUba3ApVL29JEb+aRTG+
oyCAOuGmDAr1pXmphNO91KIzONfjrnuRWOff57aB8GTqT1do2ng82rm+wbFOZ3+FbBKQpZ+V0Ton
PUyG57ACoRmo7J7CSAzPLHX9XcsKfCV7lTpPzvXkfZOdSWloLJGO4BKwjwyxKdewDTPGDkSjWXpn
eUhbitz4kY14fipetLi3P/vlmVO2O9VM9EOLG2e7bZRQrIqM7KoXFd3R6shVLIRQ2qNsO3NQnv0V
cxMd8SsykyzEMA5A+gS8j2uEp6Zz/Gvr9r8PloNcMEYo5eavDggDqD6Vrrr47CC/51/T2ZqK78vy
r7icUwT504hyxV62BlvvT5UgkTxzgyTbZ9L6fG+ZOVytf2g/Mm6xSYOK9kkkYszeYNxn6H7mwh76
nE7G5Jx/xsrQX7PrgX/U7LLemcMUK7CZka6wRLvz4jQqYCK0I2U6xO/3nRvPp7TlWYZSKn4Y4Qlf
du4+s1ciglbmxdQnH0WdcaV1SnGxR4HysBZm2ipSogzQ/dxrsn7oO5ThJ74oYJX566oxfBt1vkaZ
ieWbbGbCynFeAJEGbjh6M7Topz5Dm2RnbD3yK3FeGCMeKDA+YKQSvoFl9A52h5yhHISFYMXtCudN
2eRnnSzBQ9ZHOXgIxLmiHH1zbZt6Gt8JGa5Tq0KW1g7vb0o32cspX+7QhyL7wLM5fpCQBtYo9Y0I
DJ7k4RPpAAb9r0iufURxFz8AFq7veIn//zz316mt9885eozUBHTlQ5uNYApINAfHShWjjYG1AjRs
PsBsbFbZlHCfyIoWuqLSRqcUwupJnjUyOE02m3O9Cdi5zYNkf1jrze/x91Hygjiloo7wF9DcvyaR
3feLIieIT+0hZ0d0jL223nat90yCVzkG5mBVZ3ka9pkPw4rgyA+SmwakBtB+TgfGDqIj34NQkA2J
hHIMyY4s8uwyeD8aV0SrOY1YLGTRUVYi/3NRUnYBCChxxeKgGMGm6avsgNk4ciEQVEt9RpNW7M/v
emT39p/uWu2V/vKnOYToVC+kUpmGGlC9SjCJ70srPg5a1PiYVf2ja9YY4/0FIosqy+VP8z4Dej5Y
JKlpD6lz6m/ah21Zxk0eKltvz5EZALcPuHthf6fsQ6dK+d+1xi2rE/MWlz6MEUWoy8+Yxz14VccO
hdd5KtmRO5VYjDoVxs+YqtrvXjw1RzmTjHNfXdXgx6ERcaWh5dGD4mBgMr+eDFWumVGebR/lNZED
4bZr9H3IHgvyfjGcjIb7FU7WHStU7GcyBDtaXriPOKqVRbFrHjAKf6UU0XDw5wsLOUieCp/Coxa5
9fpzIVbNK7vP5v9iwfY/D6njevZkQvp+6Nj4TOAb/NavrgI4M2rD88HuH/zRGg4tj3kLYBqxMnde
ycCae9ly4qq6ZoZWXh2v/DFYJajqPyE5YtTxk29R9N2NFlLEcVcoZ1RWQ8yWu/EtmaBTDq1oHoc+
xZ6lUMTZazptZ2p1ctARcD7VGE1vjbypHjAL7FdRGqYv04QtptlZ7mvSDt1RaXHKWVAgcYFpcvDT
IT0V5VHLQu+kC59OpIJ/d8oRuj5GJ1MPFiobYzWxood8LixGYeRcXLtby5Y8KNwFDonR/OhGP46A
oYb9tvDKGsaCsFe1nZiH2ods7oeBsjXHyX3ulIpNa6YfGwtMISXtBy+84OwYI4bIIeZpfGuQ7k1d
p7nK1j2O6Sh7QeVEAQLPljyrvwg7tA5yBFawyc1FfBk72d7amY6v+ksIGkAS6irYfs6upgiB9hmF
889YXie4xBhJupLTyAnbsh23lNX5i+Y3Zc2HIYsbrIYDnMLkW/BUg7WBrT2b9WyaZKNMcQ6abvv5
nlvbyB5y0qf//a/rhxEBmRTQ/Py25XB02O9/3Wfoz1/4+Q4i06UkEvn27v6SGdsNgCosHz5fM3Ic
NDMzKnCfr9qFCtbBFhhbOb2csAqz33/h/dMKAxep3/mvu8+tWz7rHf46OVrOL//CGhmxzzfZz39h
2tz/f/ePpS8ggcfD779OXq061kHxXVBR8wchr87T7EukV9bhc3qHsuNiqLD+A4ZXPoE7mvmuanEu
7NZ9pFT2VOuO9wH5BsW5TACw1ET5lmvZsrCV9JLrnrn2JqwEGie/cmOynjKdjFwwCe4yYUzVMzH1
k6IZX2WnPJSAMQzLG+/jqw7SfEMCdCProX0UtCe3iH98jvc08oc881lwuirGhwprvXKWaU+HYVVH
rvYY+Ln+iKLUyR0afNrn1lg6/SGI+GhlpxxmCyTrWW0HqEIyBLdq5ChcJI/nOeRBb4phnXZO8a+Y
iOuNZzv19f4qY1ST8xf6Qr6MvKoxQ1xBcLw8yOagjfUFcPO9Ja8aGuSMSrtEnPPP+w30HvSB5j7I
UITgww4xiRyjTd6bjKEZ/itXkxo3Xd5g0kTB2dHre58Moe1OHnSIA6p9/1xkfMR+194/EsD+xVaN
UmD8xpfBOxsiyy61okFgHf3wKs+sJIU61VfFTjYdK0HJvdRBIIRmE63+Gu3F6rCvYDt+TiBHyAOv
ILLx9yt8hu0YuzHvzyt8diQlRuvyVXJIKOjHsx5SOzSS1SBdA2Umtc2iY6NbigGl3o/3LOcRs568
4UjVGXfZqiovnodVwoBj7M0AXbCinmM/K4HrLzsjG96tuseufTDGb1HenCu3E7+8iVpNFgysCTuq
yizNMIl2deBTavDdMbWfjeMr70HquahztdmLDq9nlaI2eoO6xNbUMDAG7VP85oPOOTpK5+69zK32
g8I318gdacPCyksT3/lxjSegWkW7qOVRY8nfGF26lz2D4c2Mo4xa8kLv0vF0jzoYLg08CNYgKjL+
BQ3/5WwZ1g35fkVLNq3G8mRZZnM5W7tlcW0+lugPbcO62IeVFpIz9fyr6oEHAV+sIMfYJctYT5vz
VNvqY6TWLzLuYv68wjezOXBr1eBUYpdWOMoHeFZt4+nCppDM5UN/zvUWCdreDPb8NLS1DLNDPPbl
oD5jzzkFLjQwO2mQQvXgWW5YJpKEpOKbHPvBxOy0Lho4yvPppKNa4Vraoddwh0aNYxW6XbGexix9
8WzKZ+2AOYLr2MlLoWCrYOfgO2Sza6FcRbn6S7YmpXFRSPfO8ko0X6xHVNKXKAXzLJ4PbrYDWdI8
y0YfF1uU25ubvBbTzxfTD9WLbPGXoMsrgugkhyY9IMCWVP2e9IHynLL/3PMlLdSFWdQhuXoOxqBh
eOdkxnoKw9+xKYXPhcJ1DVDYIu0nB0aD/k/3PNDGCfogxhy88Z94Yc2Jhk6NuZFOrzFuK8Cqy+St
U0Yd+X+e/LJpFOQ8jcj0Dz4grTfWAK+qVUYP0NWnV8ym5SAt85KrUXR8j5nB1SP4TLbGSmC+JHEt
yvmKACUw944aN8femdyz7J2of4ND8l9G0FU3y2guVZOkb6bmhsepCSvS8VyUd1O+scFYbORFVqEq
oHxDNg84rBxR7xcbP4aGKQ+R9OXxQnx4ktmyRwYNsIRkR5GCmfyqeopIa41xq9/a2KjQHg7jdc4n
vJGd/eiKK3XGe0uGqhZb5iwZ+QnNl3uUtI9aM/s6DgUFSGRBX5TWj9gmMBOJYG8fQS4AwfxLs+pv
KDsA+wlnmrjpFA+xWVoY2k4zZ25ApU/hke21dj0zq70F0t7F19qBPqXNZXStxSwK6NJ3W5TFIk5z
9aUIbEotpq6TyDa9XY9C1N5TphlPUoRrlFXzFxy8UeWm+PCd/NrqPlOZxfui78yvsQlTwYYY/tQ2
ZL2aJEzPhppTuYsHfxeqjrgGjpGvXC1O30Jb+ZE6jvUzGW73eTC9uilYrXy0Vt8AvuqUm4fqw0pM
Ey5NQ/IyYWv1HOIH8dzVOEHFTvYoQ1FtTgtYGyCr586yTbHbJp2+lr3cG+NTZ/ZAROfeAnXh5+b4
ORf1uDmrFTcn2e94abpuHb5kykfmtd3z2KWrEjnjt9ZyNeAXIbZ8c9MoLGdjB22JkHVTv7ETw8op
HqBPyN5UbCh8dE+aSKtHqFX38GCnwTHLZ3T0PCrJ+c1BHxm2IxaXx15pkoVpKf151qdYqXXQL017
Gs4yJg9AEYZzMh+mqLFXWDoxZL6iR8h2BLtKj2zrKoKln90yJnuRgwM9ldlHtU6iZdtP4lLjMnpu
cmdYjsbkfiUFd/AHMb0WEwYOuajLLZzM8N03J7wlEverAqF5lekTBjudFj1klG+g9erO1ywa3zTM
J/APx0FEZD24xj58+Dw4jTjXLHSOkBlLdxG7XryfFDtYyCFJ6Pwe7IdoEJtqdo5tWE0Lm1TdorSa
mt+/bLO72JQpH09oZeNDjaDZYeqB8kh2QDcm36sJZSXJHGhoAekJUHOCVTB64XfVbsOLZAfMfc08
8v9wnZzFtIa9q1XhVZ2gCig1hXhhxd5jgGHto1sDH3Htm4yMKkkfZHKaleyTMdttNoPXTFfZSqw4
3tU9ymUBJnDZ0hb1A6K1wzmaJ8uF7m4mMN+hbtmPAR4riN6nbEyMxn7U88m9JQ4wF/pkpLYtZS3g
s+MuWqPaGMXR2oAActZAZbtVFS2jKK5etTz7fSZj0Kzap3EoMKYMwy9e/8uw8+rdKexs70BwW8uw
8MOj57QmxV7uVljHIGWQ9uGXaFK/Q9nvbkHc5pfRGJ2FHF9nBlIRudNfPENNb0I3f8q45RWCdUBp
I1vD78xzy5OMc2/F+HNI231kpf57ZFKcn9+O0ivJNkGCbSubvDvrz7vre3dY5/O7QGHmWLbO73fX
sZRa9rrY1EipRGWf/ywd7UpGNn+fotxa2fGgnkXjlccSP4ZN34fxy4QN9II8Tf4TNvgybgbz2hp6
umpNQyB16WMCMp99HlI8mLd2F588u/13XI41VfPVN93gpetMiDe2/i6GEh2yLA7OpdZCj1dFvtZT
4bwNenIVoav9iIz8EVRc+mb4/Fl9lSvHyJj6M+oUMEfNoP4AK7/3WUb/wGrzC9Zc5otaKdnGLUi+
G2GjXnp/CmfRTPElVvy1HIocEo5OXlE/57C/N53Z+gcVKvsV9ahhqWsjP+LR7JDiHgWotsl09kbk
7dhgYIOOWNDblGHt2k9j8sUqwm94vIpvZBIuOQIdP0t9Wqvc9oOF150RPZm9fW3kb2CMLKB+bExc
TH96gfqAmVr7zejCn5iFWjvF9vqNivPIkwC8lxdPyEXkT11VsgEdhbaRsW4yqyvEsV2W9/l9BHKF
/tJLTNIYOMyNefgYZJF3LUILFPN8BhMfO10s6NeNi5zIOkBhjP+Ad6x0itI8Xtk3WmX8eO9tBLyk
yG3CdewgXkS5u2Wefy65x/hU75fI+QMt19bREDabxO2URaQkylW4vX5MRoBysZ9XX7voFfyx8y2p
WoHdeqmd+YfZZxPZ4WU1d7Tj9xQe8tfI7qO1X7EPsEcgKoXaI68WR863ySxgZLTBe9HH3SZ0I3Wv
FJb66EYBllHziKGznw04mC9hZvo79EFdwHt29dKm2pMcgCRRukDUD8hZXVdbXQl1PgLqRUAxgdfV
7w6Y7J2Ck/OmwgjGaePgFf17fZ+YXr92B9X6Yo/tKnSy8U1Ug7lzdXxDZLxSvzVDmHy02LltW+BH
W80L7S9JmlpfDJeMwpCozrZs++QDh3HZF8Nx3rCtNnZYtkxvo1GvZFyz2KhGdaqT8xqCVxLKO/kS
5HfwYVdwjrYTZVlZAVZn7CWO8qyYm58x2WEG1f8zpDc9Ez5Fa67+unYAaX9A1R1HSyT+5KGKwCmX
YWH8K5ZhLn7lTURbKgV4Ef0ZnMwdqPW7qE5bP/6K6w2U28Bvzn/FhZ9n5xbEfxfb47KGtbzs+/4t
s+rqVs7MRRcNn+OfEKz3+oY5zT1Ela0iiQQrFqvyRWCO2qrAUe/m55axbswBwZPO8zaFYRZnj53e
DlbscFQb/p+UxcXet73imOZBt6tR+TxbAkWdJi6oYCi4+MVoIT8EUY0mgKj8p1TrUIiNWIxGuorh
Op9RZRvqxtY6scgyS7Cxvn8W6rhDI4GdqW1nVxmTZyLxrAPMoItsGV7kI2WUBuW5piAVJn12vcei
KsVCMFWTVTCO6hNkcP/QTNVsOm+OJXu9YAkAur/JXitpypUTYg8qm0bs9qdizL/lVao+1WbVXhBb
PCW+UF4bPQqp6FrxTjZNU+sXeIWLe2/YT1vTi8Uj1VP/udHblRzlTqxfKpN1vApbEeAXWjOjNVEn
7EV0CiqzeQ3NCqt0Azlmh0zhZHbtWjbbJv4BN358cNMuvmXsPa0mASTqmca6sMsG3UsuSnGryqmY
7NQcf1fHturHyiULbCbhuVUxP4wbKzx3PPxlnzz4fVOtWz2o1ratTQlA6PbBtGx164Mg2WehSK/y
oJllvFJLG0M7I8/usbCZUthKfoALqA2ccR4sY/IMBme1U1sKnJ8xoQRihdqLtgB5WEzrLhmojcwa
PKnXpocIUtM2of3AdcjZdW3LDcp78XQD8/HkwAPD/RmV4pfeDuprWikTsKQ6uDZ57e7QRw/RWrTN
S6/B3y2MonzVoiKkvlF2P8HyWobh/TKq6Dl6zirV5Ak12vdDkzoo1HXprYxzLE3/e7ybO/+KkdvA
f6RdJFbwq7T8Wr944JmhZKjT2gRYcM4nQwMbGf3EkmhE1WUcj/Ls8+BYWrrV4hYWNfZu3nwIWIfA
epxPI6N67nQqxJ9GbzKuK/D0Zew++M842fs5eKi0cp2optgpsNG2mK2OoI3s8E3X8CgfY9XaR7Uf
vgVx+jW0vfrKgzt8M+cqeFK/+sIZSA2nT/KSqaz1AyXDfikHJexgQX7B9iALyzNl5LEx9TCLrMEx
XuzI1FZpPNbXRNOTnaaWKfgFwz6VUZJsgmrQHh1IYsseOslHPzmPJNlnID/LL4pWCwGTPRQsQwLT
qJbQHZtHs+YJkpaaetLQqj1kruLvplKdrkWADfmIkelr37NLLt6556Qn0yooAUR1vyDBpcYr4K3J
yZ+pVF4LFXIh2/IAJC8C4dBOeDTG//TIOeRwOeZ+jWzrCoqtffcx1mZ6C2bpa23o89OQlVcZiuYQ
CATrHPXNVobkoTf19kquYCGv+YzLM33WxL7HGHEf+md+pMG29wnVlDxdGtdXrMXzkxyvTqGyEdZU
A8QyvK1FYus4lVF5aPLeIwXfBme3NowN+Lb4AScrd8XGZXzKR6uhYGyU8zO3wKrI8FduC+/MjE3t
iGILIgbprBaiVU28kcFIy9zyfur6KDQLsmnjUR11IGga++ncb+unrk9AgpuCZHWqplu17RFGHApz
P6ZVuc/mzGSEIuNm8qrkoVBkKlv3n001T5e2Wpfv+AgH6ISSWuwQJoXNmbFUHrdi3kQtABauu75E
akzkztZxx4U1Az66UgkPbMDxe5ubTtCKBXwJ5RQlaff6Z1jrgC50BxgzeWD8HiZqW2BaxjCP2WRc
zmbPw8C1/HsYqxAbnMCUnOKmqbZK4lLcj0f9KbTt6hZwB7ebwCqXQocU0KFIcKi8RH9y7Ezf5b4F
k38e7GL18pRB7ZmHmgU+8RpYt50cqqlNcmgV4NqyaToNhpdeqe96h5IQskHqUxqgrGl5Vvxa+Ox6
2km335uIxTD/fu1rPCElETTaDyXrWHMlCG2Tq1i4pLmihV9t2WZgugqeZl3HaXlTlNpc1i1U8yrq
0GhqU1KHFAG+QiI/50FL3iJyd36Vu7+oz72IISo/itQqlo5Smo8GKDk87+PsbEexsW/H1NhhmtZd
5IxI/WSIcglUs7sh+FrlrE55ds254/uMZQp6Z57R7LxiOc4ihSawqL3c4/ynXdBfMSpi5SFISW1P
1i6ApBjl5pDhNzOm6xT9IVS6FaNIb2FT5C9lW77kvaFfRtFlL7zLHHCjRUZm7pyUHKk716gOstdp
6wj9TqvbyV6qHiXqTsLGn5NrScNam5pc91C3FzA0Jfh3I/lwQ/VkzR4ktsP2xBfee2bas9xo2F68
qAaY2WmC7XkDISwuu0VtOM3PaSN8pfhZJckAQARJLLXoP6B2eCehVL8PTVuP6yRPjMVfHX817apm
twU5UsanMEc7xMNCMJ1M7xQ0pKERX2fTGlns8Mtw+MGKDEHmof+F8uErhuLBu5eiEwyvqL9GyWDt
ang5cF3c4ppSEF4hs21vbXP0ljze+NjnQwvB4GhrLjpyg4G9uAzmuKJiLD3GVKYtwfNrCheh6Zun
vq7Fs/D7+YeiNxgz0kw7r1pXrYXlxTwYlwB7OxkmchtzM2g9dJwxQ75P5RReewmU9kVeOrErfkTw
aOnMQ+2m7ZcsfcJNwn4CXqQ/xasiYeOZG8pgvLUpt596xb5hCBZAkgecH0JEB6xVEY/9T7XQnjKq
jF9FZ9cL3bG9V/y8xiWeu+mT2qrhGuHpo5c66AQGI5qt0ZTvB5A4KJ9oSr5squ7AUsMFz06v5pjJ
VrHcZJXHIntK58NIZYFKw01GVOGfPGfaq3Sdg8D2zrqWWxO+3dCnVVukKyBCvbqS/dVIRjjv0Cuu
W3GOyMsvS3NwF1mgPscO7CsbSYbtSPlpY4usWkplISkcFM0E2CYvZut4YK3qVOOImOivjsmf58b6
VbZUUuggr5/xVK0fNDSHD1WeVSs/c6yPsct/OKmV3gqvVi7IQ1P0tnp+R/g8zNnIG9Xk+lsatD8s
PrMPHi4t3pfAAiKjDZcoNj/gNt9fckhM69B1QRJ7DpaZWl/vKx+6tUBvcsQ7B7sddTrxa/miTdwg
8QHB/63p/I3tgbBE7y384fGPMSpF28VapOxIAH4bK4TNUxMB8hI99N9cFhQiM71w3szRFFusTrKt
XRbtLbCLcyJGHVMug61/lX5XG5RdSDoHD05U3noliPbDENpHRLxRhJwPVnL1i695GTT+wu/hi+Zh
96vXN6qhboew9N6DXPTrxlCro8sG4urzFpdRyyLLQMFhg+u2ea2m1l/25CJhC5URStFeEC+aNnag
fapXQ2unr9pssYp4SrYQTlHwjRo3ueq+BWjtfnPdEGWVHsIZD5Roa1coowjV6t88G7hWZQbdd98a
t5VfUrhrjecuMz1YesrNt7NdYyK2MDqIjoyxvmwaTKb7NHC3MZrkx3yo/4u182pyW1e28C9iFXN4
VY4jTbb9wrL3tplz5q+/HyF7OHvKPqHOfUEBjQao0Ugi0b16rX5n2tLBHbN0rQzOcYyrdiET9CAQ
0/SbNtDMTeY2n3wrrVF4t4NFlQ7BN3iZrrZRWN9zvjxQOaMBCw36xpHq+gD168GhvvkOh0nMnAqF
u3QAlx4BA+k9P7wXDQRlylGKYKWfTJEkQSuW2Maa3I5y7qxBOctd/qm382thpkTjs/KJ8vH4ArGz
/JxJCgReinWnhnl1Hozy2oVAefIkDI+B8z2Um/QkQzrhhP2w9ywYUID3Z/pJunMbKhV9M/ncgcrY
gk2HmmkaSoN5mSJbD6badneNWVO4LgFq06UwWJVy4x9VpzkrdWPDWT8hDidgou/Q4xHh7yj3wUgN
0BcIu2goxgJPL1zE2PGrLzz0p7BoD8892kKXIg6fayWr7gi08k0aOzJ8XdW+yHYaLiiySLZl0P5t
kwm5RyZYO/e9RWmj7gdLnjayE717MQlpfHePLgJw5TH6Rlgfj04xhr0TRPniNg5Uq18MlRoDqkvb
dd7bxUuhhc0aUch8K4amZnL7cRT4Zb2R+jcnH5ZdTRkoUTYtPd66FqfWo6tT6becQBXHyNMfSAVL
S79DhNB3Dmk1XIshNC52Aqq1q9e6o/3Nua5YyGH9rdON9jrWCWmnDJrPMvg8lnwPQ0ldDk1Y/ej0
x862YPmJfOdUkGZawELVrvqI4pkmRIo8kBp3h1AcASe+ztcEJs9rOvVIQ18TNS4o4sQkJtuMQqmu
47dSDGVVT+4kpfwWgerJ0P16KiO55R4ELZQYWoE3ngebYBn3uScwn91D0mRLyiDMpzyTk0UATIDE
ef9eW22chnGkcdf1za+/k1YTHmLC4faw1wau/qbgZsGUPQTxj8LN7UNfwP1oN+jbUHWT7AKdCivq
M6lMLuEm48g9bLRcKy6jXVoUW8oNMRzv6tRFtst4VD+mNnk5n6//jnsIybkMKgUID8cLpMzZ2g0C
+aEZIwuVoU5+yuP7suQBdJLrvW/bMNy1OorwoefUlyGYki9OXH5W3fQsF3zTo7hHbR04E1EubWla
SK5rjaHvGneUd2ClUTLP1HitGFaxV0x2A9w93TK6gsw0z6UUJK9VuTS/23nyqAzIBFWZLCNbI607
I8x/cMq78/kt/Oy1vMLOjzIomoJmVw71nc1XaRupdrftDXu4ypbtreCAVl9lEpSqmYQ/UvNMJgvo
OF/mq9nX1mfLh+e0aJXqgQRTsyniOgPrUoKNJozFM1d1zSq9WaaVFX0rsn7pZ2X8XfZLRBDSIH42
gQZuWqhPjuOowdJigOX1nU4hpz+c1Vq3n2zHUfjJ3hDlKr4GvkF5py0XB1fvLPCE3XfFi/ihtC2g
+EZlAoRvwiNUxOGayM1wlzhmvmgN41uo5N4TpYjDToE4dQvpqfPMGR2qyNT7CxoLAIRpMjwMid5R
9lPKmzJtm1d4UQ/CIzDrkao14nNqV2Xbpq92suXFezghzL1C/uHE/zIi9VebF6gnnFUAkf+66Qm6
D2ownFLCvos+cNwnQ9cJB5X9YcKedBoMwUUPWrCv43MAUI+KmrJelwYy1R7v5cpE/3LPzUV6acLR
X9itTfp7mq0aG8UZQ3+S5YmL1M14KKq5kZZAKjS97fZNQ/R6tJX0sxNb3zuQptfCCfVrpvl/I9ae
UgDtLHJw1Evq+GBYcGRzj4jUsO3bKH3w1ClynTXVXybkWUnQKN855Xwv5MB6LqB+WitK9NkeynxF
3tO5JlMDZhkmVXJHO9eUVAnOj0pZjSWYJd8tnatwdBwTaH5IEnu25VJvEv3lh2XaRbjFxJWu9m3v
22axibhOc+nbjmCz5PlrO8vTs+RVCBCMMcRPrRafQF18sQBMngPNWGd+9QgFdbBUR/U0Vs5RT4jj
Wo6tnHNE3Zfj4Csro677nRNX6h4dkuGST02wSwdCLqAMgl3uOcFKNxv11Rzg0y/7/gfFcKPfcWKH
1uq5JN6+qGonW3cQJPFzGXvjgQzC0tclA6GoXNvJAyC2uDAVYjWetXMjKV3ykef7qsSffEeFBsZG
BEaT8+E0Uqy6TDTS0aGp9avOiIjQy4NFSV3TtIuobh4hC0p2wjY3VIX9cqlstVt3VqcteBo566QK
Xu2qIwxj6cHLxEa5ahNDu0aO72x8irPdxNiSkRpPFBilO89A8aZTCxh/gvrclVryCKMCz9Wo7IG9
0vu9sCkJ0BfYZYGDSvaVo4D1XVEJQ42THJn94Gk8JaM28VWWpOHg69l4AI/Nu+OSwQgo6j81YI94
EIw+SRVph44i3HULAfMuKXr7XkbeU7bUlkMPSvPUvRIrDTjj+EGzjL0kOIEZTvfBSMDCBuaxKqxR
XWm+40Lu0j14RMMdwySFP4aSea5BKLrUq91LmZfd8yw9VTsjGzGaPDV5oHefTYQAkCP3eciDiOsZ
lS+C6JH+xOfHBKOzhOE9vdrNpCvcPFsUI1+JfCa3piAvvSpgCFsPk5eYCIvKvavzv8QAoVN5TcI0
WllWOV5hmHIWmlL3ZFm08XqzyYa5VWNbB/+Ki5jgtKBfDCCSkyXvwmgpGwi411JTnnrHKk5NE//s
xVAtwNANDSOk14CUhc+tyy8Rn6tYbjcxd8JzaaDuK8lGvk0Ux6WqkoaPgbNvaov4fTqejdLkBpCE
93UhRXz9+VnkCdZC6RWGboRNKCEpDete2Go7I9BYQVsa2irHpMolSUdUF9TfdpTTdJUVw10DHdBV
htlgqbm+d+/zqreE5mKyhR2s+d54tQETnfjSVZ2ygldQ5zbt6kcnV5NtHeqfW7+Nzn77N0Hw8i5u
hnzj2C5sMQEKRJUL6abowakMTY7ozk1t3fVFPxA6RX6kN2UToQkLvmop/uzCcfLFQN5iYehS/cLv
vbKsQ9d7LOwSpbawdC+mzIciiCDtCaKj2aDNqzYGt5ZpKJoOUg+qIJ2szxZiSu2JW6fdSupi9apV
D4EgZ5LNGHke3uAbd5NMOG5PVRjpi5GiEk696hTqQ8BNECyJpvAVHgt8s9konqzdCJzKukGMtFfh
F5oonIRfh64VfNHmKcrgEchDL141lqIf6oB6fQcw15Pim9UDx+mF3CfZE8yPa2CS0v30oO42lfKq
xU5xKpPAvQ2NPEmW4dCFGwhc0FhJ215aI14qbWNgug+Vnv1F6QQYsbTrDnzXgkVHpureyCLwck48
bg3HBXBVSi8+2lYP3ZAs9aasnrxhKJ+yxL7mkAnf5Z5UPjlaZyzbYWj4hWVo24q7JUURrtzavTOy
vDu3+eDepYitw88ZvnpJWO4D2c8p3PCiVzMiNkkcMtiJ2Yg6ajDypMrErCshXJVG0qNs6/ID94+d
MPdWm55iPwPZxEETgOToQ95ABtPQqnhFPYT5bMQRBN4q3OFUVJnPSUXsG6CZvLKnoTHIyjbPuL1L
kWU8J1QpAQlV4rVYqzqtt4Xhu1nf1jYgh7nbazD84swTXrXJRteDJ42torYPIG2n/ksMVUQq1zDz
yxvhnHZg0nVoR2+zshelhG78fHtb2/fuCsIfeSucNYopVqVvu7fZ2KyalUWZ/U44y0EH6Kmd0rDi
uqMvLfW6jrbgRneG5bSX1husTRKM+cmOjhkRuifUvlpF7p6mSpqnpOxfyM855wxmgR0MD7Dra313
aep4T0m7c7Q0CTYWYauVr8VIZdbN1GpddKeDVHDlXA2gLk31I9mRg93Z3UX4p2UQrzg/B8iXo25i
pR2PeAF5YjmMka0jd5Eo/V9pbrRf89xXkQnXjAt16eEugDeqJh12bYzouZGRCjOdVD0QU2+XodN7
ryWh440Gz8FGzCoVsh91EaMuMs1mOpC+KmuvXmBrL83Xqki8nepnkJZ3hO3CxCxXlVSUW9DM3Lds
bxwODjIVxjo0rF/deOrqSlKoy3cO77p6ouSbaKr28owHd+i8F5M/j6LlYSVBA/Si8Wm7d2OEiKaR
ZHT6JfSGBzEKxzS7K0DniREYK+OkodCzCCZO9LGE5Mnue/jOp10R6NQ2E7vWKjQl7TK48s9Gl/aW
RMnhbOaBPz/ELmDKyWm2xzqci/4QmMsPE5kXyovCTYbt7CxciEdw1jHhmn+7nNtyYDRKRXlGmGBD
fffw2R5NdzXWTncalFQ+yyrhrkYFOBhyRvYHyCaCSVFINMUkKyR6sWZMPBgIw44WikLCprz14mxK
MrfI036YEM5iFtZeRD+mncUyNH89eBQgsliPgKhvu1bEloE9kZRqFiCZV9EwpoesCn421AamByLf
6UH05onZb5744PcfuMzbAzeD8F7sP68Tw9lnvtJ/4PJhq3ntH1/lH682v4LZ5cP2lSf9evl/vNK8
zezyYZvZ5b97P/64zb++klgm3g+lHdB39IMHYZpfxjz84yX+6DJPfHjL//ut5j/jw1a/e6UfXH53
tQ+2/8dX+set/vUrtT2/5OlQyxDtHXi0C6avoWj+xfjdVFT5rErJEd5W3caNHmXvx7cF75b99grC
KLa67fLv/Oerzq9a7lChWc8z73f6d/v9u+tzmOHo3ekhT+fzFW+7fnwf3lv/1+vervj+LxFXr4fx
ahRdu5n/2vlVfbDNw48v9I9LxMS7lz5vIWbi6V/+wSYm/gPbf+Dy329lOyXUuaX2dZCM4NhI7cSQ
CNjsGL81YiYahuKgaldhFhbRq8SC2dd0y/AopksSSHsnRpZN67yHTGv0pVcZ1FbVhnSfBTEEanX/
xCkYIttpFOdUErbgW6Z5sWYMdPNA9v2HmBd2F56ozVjCiCVsoql62DJMHRBYDdn+CbroC6Qe8aWw
pXjf2Q6Czx11vrYZ3RoYKuNznsJAOnlpUYSSnJgNLAk4myefbjYxrUb69xYAFZGzBmoZsVXu99Q5
56q8vjm6sEquKiOw4Uk2qC/JRiR2ONmDw0RMdeNHaLna8N0Y1M93xUUnaEDePqS6ZxoOgVVcCiUu
LorSaFtPL4Cui9WtVg07twDZ8G611TsAk9PmM+SC7CgWVmaOLJFR3897ia39TqsIanrH235BUjSn
MI2h5f11SeGW9l1/VnmwuLnpI0c0S905ctlTxIxekDcp1N/E6qFHpkT9nXB9I1N/NQ7d1uD/dgSU
6538atKyF4L3wiiWz9MFOBFHcvRD0jWgKuy8oOg0hekjs/Z5Yfm3gaMEDmiYyZ4Dx4XgiuDVbYUw
zsska4yWJD3q9bs1N89qKNddnKTHjwtHZfD3TSjdf9hLDI3MPBPpNvZKZaBVHyO0Nsqddxc0iXcn
eoC9PHRbS2/rApklr83sPCH8OmeMziOVpZPrvPK2kdY+2HYUEzcN9INoRkJnB5SR9YPoIZg27BMp
WYjJ5M1NDF1d91IKTliRURyN2Ky0aB0ZeBlqYz7EY02h3rWSpNwJa4uY3BpMrbYUE7fZyV30ulEm
5K16J+E7e5BxMjdSDqUHeI2fvvNspPiPiAypBGz/MamNmb7TVfvrbDfBE6rwaaUZWR5X3oqZ+WIO
Goag6jooTKZX/fa6bsOUUj1KDe21eBGG5am8I2UCw5btHkRjZBmK9bd2tnaRiTWjJoRo4eSbgGxB
+HpA+W6MO+ndBnqREzCIu1i6bXhb9G7DsofrVYKhYaXCjH7UpyYM8+YohqI3Nx9s1OlBG8tBbDlP
/FcbzMtu11B7Z5NBbZdy8Cn7U8IREQVkNbn6sp9eQyPldBUiKCEmiLdFaFAjUpvBkQ4vrX2gFGBM
F2IM9vSn0TL8J4QW5I2wgx5zDvOK2bcUwpZiG7F29vkwzL2eagyn3o9y9FlqUjIZuQGTmx5GjwEA
tb1tETSQ+YS9Fq22Ex4UcDmcuR3/ak0w9jSjui434xJIlQWF/wQnaSc4STMA6snH3CT1OHWFsZ5m
RG/2EUuqfmP1yDfNrsL8u2EgICrzTrE83rltPdyPjnHV66R7KjhwH3JdLddDGadfPd0gpQTAitDZ
AMnblIKSI/dTYQBcjQro18K6dhdSPewF2FigkEVTV7a7NAwnWc82AVtOqapbJ+C3lmLiBk92HTfc
ajYf/XegZ69uoz3Mi99ujg1V3FUAYy4CV+7BKRznwMlVTxeiKxq42A0gBBWa9jdrSRV0X6jGRps9
ITt1keGcfMgbIRM7NWK5XdQBAEvCArlZ9TCGphCqy6NXI5sTVHdlDu+z6IkmHxKqbVMdVIdb/ZyI
3nqxB8gBJmd9K5xlTUMOOvLhRK2t6tKn8UvoOhbkwzGQUyke0A35ZQtJZV3EhD/1/mRP+vQlftsj
ap8IW+an2smjM9z/0bkprVXlEPqE1OunSUyORTeCJ6mUfA8J7Uke7aFbCJ+qA0FN3hNl+NSJqA+c
9kraugq2ohs3xnc7ULPtO5u4VPgjhxf8JPoSIdO+1xKI7nTnkExNbyowUs5j0UMnGF0Ss9p9tEut
c/idrTd89yAh+oSm++Rz21VYxVisEU07UHqyFDNFMcg7ssqtYSpXXffzl5p4sy8DZDdjX38m6lGb
Tf7ieamMgnoHrl/OXhQk5C9GZz6KFWFux+cy56Ex14nWmg0/NDol10c/9d2j6CVd/mXwbHMjRt1Q
uEevApLMzf2XS/jWm20dMFMERlzUJ6bZeeK2WOwjdvxwuZpqnVVaJxMn/j/Wzc4/1wYyKhRWsJH9
INsWo+7dS3IJC33hxJ+I3n02el35gbi2Y+ikfm0vfIytqP7stBEpnbD1H/zQ5jfTCKWjWZvx8cM+
DaRfR78r4bvhQ3xS5Mrad1JO/AnagUWNeM4pQF5iODewAm7aEOglWASzfA0jyVnHsHUtLALlJEyT
aN1peXNqpoZk3ftmtgkXRVbWUWlL+9kuFsxD4SZsaa6ZuzFy0Gr7x5ZGPr6/wrxeC0lH1ElydQ2D
QqgYcQcLVvKtGMZyntw5SXwHwDbKl02KmoXno7blazU8Xz0KXIoW9AtItToS5/9oMvR60Xs14PZe
iKmwU+CxFt3cS1CBLQirvTO6RWautS4E5eZUzSZQImUqOfAfRdPoEEigdX8vRl4BAc7s0U1uHR6B
Nf7y4KkJ/KOCvLdSpNWKtKN3LgVJUlHHPLa7Wb8WRqgz/fMgCJHiyUkY/+wzr5l9qol2SUyEoebt
ZLB6MAjl2jNcIZGr5M9thRLdr8GvmUIqpE1KdRTFMNPvnuZl6xAqh6X4GZx/FbMBZlx/mphtt9/R
aUIfXALp08+qaOat5ol52bzV7Jwh2ES8Nkn5Xa/HR2r9+4VNxv0wRujFqInlkWulpCi23KZYVnCV
+I360E+TEGPYy0YBmS18e8k0jkE16d1mWluQVgmOdqkGFzEb5PxH0gQaczG0yMzf6V4/CQnJj+Ww
bqmPqUDSAVmY5M7tTFu5jenvU4QuTokFCxdnojxaiS7E4kO1sDOQnZShlpt6SPtqUWjyT9fb/LxU
9Lpg4mAYOKuIIVF2qpl6QHiRlD3YVBvfubWmPA0kPZdaZOl7UFPKk19aNmz3novidA5VmKx3S3PK
vhpIvu4NrfirGGWb4+pkA9PoAQJryv045WFFo3uKvg/q+i8xaqacrfANKN35re+057xc9MS+SiaV
e1i64mMfdQX16zxPKbwPF70EMCNsrUK1Zu24znYsMukup053PdQtanO9ly/7KlEOo2jiCoBTNskJ
LoTh3dQ0n8H1cfCS9mdPuLzz1qLgU5rJ5Q70TnlQZYgl39QGheSgGGZBdiQt4h+FqRaqhFVC6syU
04mC/5c+oXAuTSrnpF4Feoxk4bsVvZIfDdPyjrcNxMy8y5hCd716exlDW5EoH714aQT5d1Kp+SMZ
qOJRkuIv5Prbkz6NFNnod0AmkbKaPPJCLR6zoFlBfT5ehb9SjAgR95RIiUnJMKt7tSZ0Py0Xi1w3
VgAcofV9u4AdJ+ckNajt1/J82REqWZiRkx2FMyiCca8OVAqJ66MQIe8Hm7QkxNVWq702VamdLQl4
rBhaHqTKY01VjhgWjlUtZD2yzqknya8/17Stop2lBJ5xt3C013kND7HhVVVR+/PhtAys+FsCBueS
TQ0pTOXiq4mx7if10tkmJhI9QychQuVHDEUjXHw9eOxBJx5mk+hRM9qbBGfmfcgd2gc3hfL37XI3
T5Vac7d3wLpOL0E0vaXDoJ76286V6qPB2TOHbUCtj2pf7szOG3a2UtfQ02KKVVOjakWMRVdYb2vE
crMiiQgUt6jW/gj+uamz3yzIZGo+o0DaKQ1HCNHEreeCuprGlSypNyPlLj+nZ8cPtnFa0ZiN83Ox
mNa1WN0q4PI/bm3Ejp2g7fmPbXNKX3baAH8jvCDxKkJx5pPSOB13Wh2RTtPLPin2M6TI1gtEZ+W5
CpEMtPo4/ZS6Q762PcrLOWJD9FzKCyuTlZUzIfORgk6PxoTcFD1hGwGiAyueZkSTvfXEEJo0ph0j
hpanm268WbeXeWY+wUvdXBU/aa+qYrirrkPxZraZcuGdq9zdClNH0SUssxOlqzbY/V4YRRNCDLE1
AXRMPNfNdW7Mx7B2syvoTIujokERZ1aVDoB7LliEpnxODNBslJiuQug1dznZ6pem4h2qQgPJ4UmJ
mfpfqqvdpj7q07CrQbBSIeyexKxp+1+7wRnuxFIQsJekVIurmLP1fNvoZvwg5gKpXoDAiZ8UR3Ge
O+SHYXhxTOkpgCnvCmCzOmYuiNRplEBtcOs1TowIgdJWezHRG155dUq72cGkxfPI5DxPNL60lxW9
QfACN+ELjs3bNB7AlNlX7I6IXBH5/m31bc4vgWNImrKWPM/dOJ0PD0HsZRfRyAbSUGONgK4YImj8
c6LKK6hpZNnbzM7pNIvkRLfyoxzqubddol7JLp6vOuuuyREIepsQK4yOqF0oWZAx6dLGhGl7z3XM
faqgGjPxUspOVCAuSy8XtJbzeJ5GuBDCSzEe6rrYVTrFy340bjPy/7A8ee3V1VQ+b1NPi84hGoAX
cso/LaGbdVPUh3+QcJgm2rwuqWAATEq0eO1KMXX6oQNPIAS0+86preswNVTlogJcEh2LlcC6+olh
XQ3FtbZ1H1mL2aYrknKiwukoTGKp8IXGZlGnqg9Gkd3EpOJ5we0ys22+jNNScdzCTXN0fKvdU5hN
cXqcj68mj9yrRG+IR05DGzYqyvb1+76VqsdIt7aerI5gTVrvGIMwXQZiqFvROm68aidmg6L/GrpT
qh50znPBp1d4wa0C8T0HQkQr2LqolHQDLUewFcMxLEBRKr5zFkOlBPEppa+p5jd33Kni2yL0WWAe
hqlhLbxyzZAWZQmeXwxTC8JOFcFtveBja+YZSgvQAe2r3Eq3/OhqjyQb+CWHSODvwIR+G0L8b3AE
9ksLve7LB18dngC0WPBNY1TeeXxcUbzrrGp51I7t1IieaAKkqI5W4bsFHOjMSMCtFq0W1RBuMozK
6kFz6vC1i2onfMrTpn7N5ea70gQb2yqK+7yT1SfK0oFHlhVPioGvPfWgPVae0blbMRvonPdRLdEA
YOA8oPx9jFxgUtHkXBJDvFICfhCTYn1Y/BXbnIaExc/Dz14pwXA9eUs5xP4jxPKyYcirmK/ag2go
vpIN/6Ez2vyBYs6RWJIM2eXoRvHSjjmuproOMeqbf91mW803jDvVUr+7CYJkfafEly7jl5LHSdjx
QSNemqkRE32amnuvT55rs/hlmhakqZ2fSzNc3vwb0zuE/nhuBEXpRD4venNT/8Y2JMa/85uXhSGf
/0yq+5UeexFYaRfGnUGnYniqOVUrX4UxiEb02pw8yUKMP0yDBQ12fuCehP22g1jywW+2vfPJ4erY
8H34rsiFykMGF353pXmJ6H18NalObKjnsW7xR0ex47y38NN8yVgX/KrA1I1GwLKzYZXmUxvlG2Pi
lhZjqE0CwMMAGmdb12toGL0bTwsbYRRr5qa0rfCQ5510D3DQeGyr9C8pM7qTGBFyVTeczYxVy+fm
EeGQXRBl/SltbAWVHCo1BjNU0TdN1YuwiaZNDUgubTVbi2EujWB3i3bcE7Pl89+U/gto6IAKNaVB
KzBLN7ozNOcoqhzqVALvIE3Mr2xK4BqAkD+WHhh0z7+InqFyt8mUBnbkf06gMkb02DVehd0ckxAa
islFiX9UHYkksUeS2T7kEL3Kz5xkoiBLbehtY+FbDiQM3L9ihEmOSR1nR6sP7wPdSLbhm0nYC7P0
88XHbk9FO1be6NtqMf/O6W03Yfvzlrnr/Nq9zr0tICd7rXROeq7ioIVogUqDnBqTRWC2/vcUmCdF
RD/4z3zS4MZ6HZWsXrmKHV+yDCZByP3U3WAWysXkGW1ltk2+pHTfIflQjydfB569KX1KiazK6lfv
jKIrGs0DoN7WmgtcC8w22G51PM3TAxT3zaJxeZvQTf46TwTQw6LEhualnGQP3G35OYaOVIyolNCP
VTZ+FiPRdLk+fWi6cq1WQ/YgbHIAEUw52ny5MbmIZpOqDdZiTp9M0J+o21HSmuVsS5LaXgwtYPV5
oz765ipol992pRzsQJlcuBB7CFvqwC3rxn24ETYejoJloQb1Dp6RS5YPSHwgs/TQOmZ/hjfzHE4j
yuSLhwEW/g2kaeNKDEVDDP87QPmQ6CRucWU4F5eMt1gkTDXV1luYDdplCTE0dcL9AJLMRZqxz9VL
DDpez8fgrp5Gwq76pn7k2eEgRrY86qAU1aHYWkhuLYTx1lSyenFVpMK0BqY5YfM7WbvTh3BRJWW4
Nh2puAtyg+ws1Ly72FK0O/5uG8CzpTy3JgkUudX9v4dcWSaQoVDM3eqHVA+yr35B4aoNKxVkR5K0
jsbCOukwlBycSta3FkGRa0s95AoKFvnVyIJvZLjKH1a4RVHD2/A7U24tqueujaOay6zwsJlN4ywy
ns1PTe0cxKwpRTDexwMfcbRGzZ0MFnIfI3Gz0tTSPFE2/x1KBZ8CCgVJ78k0N7PNhKN9l8kN9eZ4
CLvUD3kLl/WvZdRu/i/b/e6qwja9Qs5d6toDKV9O6ct6apop8yoaio1WIYDf02wSHp46KJtGlfmH
Tr7CJtaLIYWgD+Ddjb0YzftSJZPCBbLNKJc6NMDKJ5nl5KloY4pFrS9Q2TuXigzbUKXFLlPl4C7t
aqp/Dc28JxqE8pTjQq6EDukCWQzjS280j13EJ1jqq6XRkePklH+88au+o1oV3cFJ1HVZ6JTKTMyq
qmbQiN7UCJdxYmdtpqh1MCY/RjUfLvyiQXPd++03ilUOBWWVrx7kRlvqy9tdEbghMjbyN4PP2C61
Leh3Mit76SlA2jr2OKzFsOrrdo1QU7oVQ3fswpVsaOFeDB11Ir9C6OI48FP54sFkRbkR1FuFLEtn
9J/BNafQrxWyrT73SvpzWE7xVjF0IseFiqz9OSuGyTXX14Mnf2/H0YH51ZRRHYp1sL51GoGO7jjB
mAqKJfwxq0Rq5bMYiSbxk4nIQv0edlqarHtrr5oE+gkbaJTDyNqtNz2sUxhTdCSBKDQTE7qa6rdZ
vmo6JUqTd1wa6jpXO7hn36adwtDyldjxti2VtYshdaV1jVTMso3b7GBECTqByMWuRvDn32QDEgbV
+SKNnbEeFT84NKWdPmqR9g0Rz2Sbex44ncbLzqKx3b4+dfZFDIaqKJrVPKlJnrI0SiSW+qbodhAa
vrhpQTGhU6oLR7Wku3oSDCEb4F3SGLYlQ9He2fMi9fRFZ0M+GdQNcQPcxCoYaNv92KJ0Sfoi/Nyo
cFSahv217jxudFEOT3xLXUbT1S2cEZnzFZqgr0relo+6NkQHHpWUNRTP3deIx+NYc77qROrI1OYy
WFhVedBH+7tYxzmA2zdlJ/c9FY/kIxqd+25g3CjJ5P5RV0zlCxWlaHcCEdmLo6NoEo5CvpVzm5pO
k6IJCso+5bpAIDy1bJiG89E65465EodQO5zk2lJvqbi1fKmiUL5klfu5DDxlL0aiEZNh5C46auPO
s11TVf3U5NpYIFUpV86LOWrj2XSDYdHKiAqOkMytHbW3t2KYSMYzqs5L1FjRxJhoa3Ql9HnXVP8k
etHoJ9VCdD3PjqrFPCXbNYeWUgEZzpJ3jj+7yP4t9Np0YHMc+1M4NR5RmHRVat0nKzObrZhAfctF
+iTIXk09peIwL/2K/3UHekh0/Yl2J5xELaYbzunWTEw+t/HNqSHlpqD1BSHWhJkWqOgKPjeF46dv
oTEKL7VEqBg911Hd1ZN2TwVcnrt6qO3qRFWf5db9OQv1XXgYOpTheE6wF9TSed9GK9qWoa7/gGF/
X4UNQT5IGjg+unuzsrKrCOTHajEuZC/1j2LoKb6/LmSoyezIeq76EX2kaPxiuna+ieue4KNjlZ8m
e1aowxdKZqFl5SNMemdZgJA6ZHIffNLtCDJjp3pqBlggk6D9Lsx20vnbXOsXRrIzOaMdYO6GqXnq
6f8cDlLfTfKFTN+6N3cfuBXS4ZDnvq35sM/NW0FeIF3Me3qOdW9RB7EtU6s7SV7WIXiPlJXRKZcG
LXMdMV9sYjaS++4kmqxMn6Tes7ZRFZruWdigBgFDo+blQqwAZBIQnp52LdIx2inkf3LEX9H6piYp
j7tN9FbMxT/QGhdi1gjCz1klN7uxVlSqGqYVgV+TCcrNgCq9N0dRBQalj3ky6q8cY6MIasuWB5qc
h5CyJomxlcrI3OTwmcF2rSryyvPqH3lOKF+KC3QCqXuhsuKX2Dt/K7LvTfdzQgjA32wTQ8aHCTu1
KH6dtxHeQiX+Jhz/z/1/t81su8nHv61IDZhV+O7yaoLp1QSTPLTwnl+r4av/R9h5dbeRLFv6r5zV
z1Nrypu75swDAMIRBD1F6qWWKKnL26zKMr9+vkqoRalvz7n9kF0ZaUDBpInYsfdDZJfWytBEs8HH
UN2hMFbeecsT+AISmNxbZVHFHKMi1w6u90vXIO8m7kP7y5CfM4zNVLCMhf2VGqmmtn1dnid8Wcpk
FzJG8cKxcSMncbqdUycKVgb76k3tD1eGqqpxRZ1XhDN1e6tHpI2T5if7UwIi9OMvU69Ovq/Hgj/L
3UdD0PXyWuB0vPwZtr6IgGkblJu9+wK3Ux/gKDWdxr/PRWDfgHs5qjZ9MVWDB1GHNXE6Wqqqoav7
4ao1gmBjppzD19zgwpWgfVGD9i59+FBvXch7TmoWVoX+HjWbj3awf90BVpcbz8/2ftI7586pcvbX
ghCoIXQgOjAbnNPZds7qyY9a6xB13eOlnxoSDfm3MiznfcF/Fo5vRnj8JPadsJKVu8yq+n1MteBC
J6+ujpeXNODKSMjK2gxLtHGQfUQKXl3vVRWtc4SAHVKRVNUvoPpo+0cEA/xr9CW8S/G3qmpQNhmk
ybae4hTmQbB/VjrkK/Rt2ns05tr7JCXmZdcmGV/D1PI2U5Bn8qtNdWYX7Db5AFuHqqp+amyXcvaw
cTBfxv5tPiHiblcLcrENVM+v7Ur+KILeux44NJACD9MSyVR/NSyS5Q1CCNBxOqmo2i3c5XBOQDPY
GE20UTP88qimVb1VSwiDCD80pJFmHfEoxDeRxKwLNOG7NDiRMo2TbXBQS6+HQt9c6mSh+qdLrymI
YLBw4/dfWhw1qFrGw3rO9Zs8QY7hOecVuw2165msQs5XFE5Wa8gwE/WD0Mc0jtlYJ6eEPFfY561j
WuTbCB/nPvVIq5rrxjkSs3X3kT08aNZAljWsyCtrlt2WC9T0OcOLQP7p9GpGcCLwDem2bS4v9tJt
54t9KMxf7Kr/DJzk0t/Oe+0GVUUoWUbok4amObeLum6ecT3u6ik5zov27uAhLWAgoLcVi9iuxcVl
zy8q3qjWCGrWU+hmbFDL2Kac3DtdS/b90hfpA//oR+ELFKbzvXCltRItrD1wwa1g7La+WEaPPEYk
E+jMbVJcTWGu8jTIzjKp80cUl24b2MTfgFmVWzcSGgRrQf0WkMmM/6gm2Q+NdgL+qCYWN6RotjdQ
VyMg1CACNPjtxRS5MQRFRPLbG6PV8KUVwLNVZ9VHNaiqKmqPPPYwQpEnihfOl4+O6klbKJ2r4evH
9MqsJvmwDXHyuffe8rGat60lImPbzC5JixrXtQ1CpM2adVRwjFqanDRrTmNvsYoXQZpvcSAVq/82
CixVerQCa3OZRM136WRn8pOhWe0+tdLk/FG4FSjqYVp/WKBHSs7wWKKVMCfOEy7J6KBsH13Uk6j9
eR0ahrb5aDAmn2F4TaOdIwvyDpcXuxjVY9WC7IC9aWPl9q9/heXhiuvr/ovfZsMxCid5DHTvR6Fs
qqoaPqq/dEkbLV/9Uv85jTaH9jpEVmutWj8G/3/n8pYX1ro63qPZfIDaY94loxev2oVCq4PZHyoA
v97UWmBdl3EA9Zai2sogjbrJiO+sJyfB2Ru2k47KJWP0ig9lms1r1QX6gQRmJQSYoqh29mPueZwe
W+1tGIwDmXOwcevxSPBr4S5f7M3cfLcymDqSNDbPdWcfRdxvB00eU+FU73HhC3ZJS3tOUrvZjEIb
7lzdSXYe3BrXPtIT6z6faqTtTMjvu+5LIbz02ao1764ikbiE7u05JB7zVEVH1aQKqB+ANOsC3UB6
c664F8Jeobn7tUEr+CmzTPZPS1urmoOY0ZM38iPzs34zcdbeeNbK1ZLsMYp7+ZiNRbrxi7Db5YUr
H/WqSm9YAV9UoyrGKPzsc1o8qRp0HN5O2ORupjpuoTWT+ctkgRf/mGwWeb/DEXwz9R0Bv7niDLOQ
+EgYssGcLFWYT668ztw1OWxASaINbMJ/KfEoYRwjFxA7O+BLPxoaUX9B5sWDYhkvgFbERJnG7E4h
rUAZ3jZdkd0pENbSJpaaaovS9Fboub6aOk4dntPVhAszfQVWv37wKrt64CxNskQ5lztVVQ1WRZ5w
mnpnZRKObE9m5z1d+i+DIm2RS4249OSTTPP1YHfvaRD116oLkQz/tpvd9ccAQ+/WOovkSRj2KvM4
BGd1Ih2ogvPwEBTabdpGGpclgJ9nJMvkuRgE8X89J2klhMpzZ3nkLKBR1O7C0LB4E0OxbpyYENmy
meZmBrdxiuzPUlOFaqyWHh/d/rNtkqjwjYLk3ky7qlwfdkLu1D50I1dTWvjX4xg3t2iUNGtUWouv
/3OPgjnG3+fojQZNEquK9k2Wd49i0l5D/sZTtdTaso/38zAaa02zxaNVjd1jlr+adp49KIuDxghK
hs6wVW3JFHhne4QnKRLdfZ6awJob+8zdFGXuQsr3gS07drT0tfMCaysCKzlUme6eexYDd/DD65Zt
riVdl8dxDrQrvwYAieq7Dx3mjNjS3JnPE9RLl6opXfO5l6H3S/WjVXX+p7Elvr89nLfFbHYnVQQ6
zAdsuhVUjn/Z1JPew3iBKzgkClIuAM+pQFZXh1lyczH2C5o07b194Vrzca5hx1ak7D0KSOxJ3pM0
Zm0/yR6ofmkmb3pjrSH9jN8BTgIHS/xn00uRSKzB4GQSYlcrOTuDZp4zGGRIbuJnciqi+urS6Kad
d3Aj/VNMSgOhnvClEiwRgTv3O4mAzaYKZuupiW1xTfhDrlTVhBz8LhEZIj2t1q8t65Nh1v2jamsh
WMi0Jj6rmlFP9do/zwlL+R0cOP71lGnZGgAA8iKTO93IZrbWyC3F757lbTkpOZ9kV8MqYsKQ5U5a
/FIvgmBLBzUyW4RJ2hFGJzWSo3XyPjfOtpw859MwDPVOZldxBPX3DGK4/ZY06BxOnaG9uHJ4b502
u1U13XwRfac/A6nr7wmu3eR5hfJ3HxLJNPNorapmORQ7oMDuFTi914L8+EPTuuUMyl6b9zWoazPH
NaQvhROPcE79fBoLmDK4DAxb1aAKo87dSz8Pwo9rSMPWH+NzQRAF+aNewAARxluvREVr9Htuxu2U
nYNeN1kxc+MBpuZhndXC502fo5XwWhs6Lmtc135UXbt90/iXxyKsq2vDd3BBezWMjNrX3oKdG4db
hdTQCAx8YpeqrAFZnL4bHs1w0Qwv7PRrHoZrXI/9n0Uq72zIqN7miR+MbTX1XRdk9V4OLj5CozDP
Vtrom9ggYA9n9xc1aPIPNSxE3z1nKFaxXrbPpURovfVCuWojFMCJD0oYRfnNiclu913m9k/4JBat
MbDtqrWt4oggj/1VNXpVFDzyxqgmVSB3/oJ+d3CjapYr/LXlDyDOlqmhLv7HuVRjo83+73MlCJ7Y
lhHc2MtgNVdqPkV5YW+U2006fY66UdL98Nf9Upej5q+LHsYhsZytOxPujxk+mD1cEc5TbqTetpFl
dtUtZ22ZtlDfaqzAcqnqozWf8VoT96WmGbX5OGb3aqCazHPqAwoeA3se7QgENWRrFcG1mku3xn9+
pei5jhK2HisKL0Vkdg7Q0ThLtr0U/Uq1BLL50ayqlz56IYwDOI/Dx+C05mYRwR+0MiaLZbQF43Zt
umibAWMlFpizvi6mcKE912NjSpBl4vHSu0gA12pGepyhyNN9483RY2DGXR9uh6iaPlsz3FN/mfsG
pl1l1r1/NP/WW01SLj6933orc5ym34IKbuNR9+Wem5Ozy2Cjf7Kn6Kt02+krJCEPGgREL7aZOiRX
OTqZmy3Xn36eV6oHNIvbQQZkc4ZxDaC9/2Slxri2iMDfcJqEeVXXuupG1Xtw48PCCxUMXzlaI9tV
2X+WUX1GV8Z/G8wWtaMGr7aHP3XXwrNz9ESvnaQMzKu5GsQTxOYDvHJi/Fq11rLw2H/iGNrBOrzq
y2B+kgBb4CfRwXgt75rTAvf4BzsaajedXetPkQ8X7OA4P/onCEV99P+wL/3l0j/06K/mV2/o7/0/
Xjdinr/1V3/P7/3/YX7197fL3+9N1dVIAOXJCpzvsdUPX3tYoOcsRx/GX5FJl0D475R7XAbmV/TT
v42p7R0huZUcOB1nD3tQug39cPoMXxtUbK32yTPhPG4WO+LF02cYedb2T3tJot3FvvSffVvu8Z50
qwLBlWthZ227ygvNvW4Gy0PAQ5ob1aIK1fBRVU+tsBjyt+Yq7Y99PI77D/tkDA6eslh/RNYZXqYi
M99qKZ59oqp/wrdbaB58Y/087Ec0atYjNCzbvA5aqP0o0NNqT6qqnlShDYTLI7sTMKGwJWmkaNVz
d6OKrA66m2QpVDV0RmcNxUu3+bC1do8fW9UjbU63lh3NKzVODVENUw2rLDmdLfT+nv4mZwuptzZ6
rnwnOcnBMy72KYXiZMxd5DR1FEm4G9hnOUD/kuXFsfF6VNRz0Fy7oES4G+527YSjl7w5j1Tk2Vr4
78r5cUy43gQV1y1vekQdZH700S4gpVQivrjYSLuZEHblwJG4pPm55h3JbdNjNwZQ4ALLgPk4aJt1
NPpkFOTmWbW6yZJnBUrsyrDi+bGHiGu5DXOY7NaWbgWvaTx9MuAl/DPP7jyYDKOV64KPmJc8QWj1
r/qcc4tZATuQev/ZJMNt2KE8F5+hgFqumNaAlC9MXONe92KQAQbEbnpTH1VtxDVyq56aWyGb8fKs
scduHDPnPRsBApHDT9ZQEZF63pCZeNOW9VjtWjlxZIZQb01wcrxxSNsq4YKC6ceS76Go1mM92fDd
1tpVpBfJMTOG+UE4KZSzEMvtR90JrvwuFlt/RDHW0KLxpcsWwseujA9m2o8vk58aKy6AJToMtM5N
xo6CAJ5dJCMqJQ07xs8CEcgfVe5H6VELGvjo4QI6kwYln4XXrzmLEDVJDZaNLEITZ6mSZw/pnSw3
6WjxT7K8hV2zAkuMC/7KrYX5WmuLhrjIglsCbu21DboEbShNki8Zx1sm71ZNR3ZE6fvmvSo43N9a
ugGVYQR32cUO7YCt1XcC5PZ9lZOYkpgztNt/DbGTZsBvGL9+mGZIOve6hUP7YxripAjbsDNehgqI
Kdf53JcbI0QIuQWMc5PNpvUJKv4m0rtPlWNGZx8yz5Uy65mJgobtvhqwWhLv97dIsIObynAobjRz
gSvr5aHN2kDb9GnLHakq7e0sjeLWz6LyUhRInSCbDAW2CxTlXIGs3OkWOmyO6KfbIpIu2TeG9xmK
5m1tR9X3auheq9YYX2xPH640MxUnFN6GU9VVzWYw++5JNkW4IUSe7IWRzC/4F4DRRC3JF4MxvcR+
/1kDa0KaIDU9cjjfFMOjXXb2kw52io93filR5rmL5+BBdWqWrww5D8bKS2BaNst+p+ljtm1s+PvI
fRmfLRmcNPbdL64PD6Y1As5JElQnScmEl24cui/NRApd5eX+/Qiz2PVggAOYQGp/aXC+WYFXf4J5
P99HXpTsROd0b0vISHVApRcO3KmUx1aa5qOZNC89ftddhC9g3y7Er11gGE8L4mibtV5yRPSXJEjI
rNaIfZnvo/ZnY2rTNwClrH7kiz/EgZfsrTqx9r4I9fsugtsb4rH5G/ghCLS0r23k5+BuhHkXechW
C+khOQvUoaxEeh0sDNKqCKdZP4H9KbbTAq34sF2efEim/Y4v1KXFWTrGBm+xZ9kYvZ/z8N64CKEi
r9bU5XiMZg/X4t8fVV0Vpm2PR500kv/eSe80nbBzNIxHJ22YBQBjDEYIqgQdkJmVGPIctYlzX7ej
vEuDL6ltIaueF3F5iqbwQbV5Qefcx7XU920JJnUgpSBdZ05sX8nKNYhhLfUIltk1S3MF7RvdAxuO
x9rfFQ0sf1NtGvu5JSRNMrvHOdgg4iNm8N8IWMr+TogE2L8+nFUNwtv+rnZ9PMxlZl4pmyoWPgW0
CowzQiZMpWxdaL4WhtYdLz2cV7OIjngoZrhEJblbFVgLtGMW/GNjevdE79PbXA8QmYn9+8JqvPuy
cLojmtrJSlUjbzRvUVPEhSf9+YswhuNognTRgmzed5ptbzl06G8AEKE/1Q5i1O7xPMn70Wuyo++Y
wSoKoz/tOluOfIuGtfPoNpxNOuJmqxEG5WczS/ONCBvB6+cIAYASvPEEBxbPI2VdL1r/uo91QcS2
krfhIlcARez02PegBCdbK16jCNlmz4OoznVhFyDP+74ORfaOil+0koWNsMcApVrmCxMxiBRohieL
J+hi0cLqU+++x/F3NY3AD0kbN7ZdI8jGAHiwd0vTupYceg+R5G309WWN0N1ub89DdkP6N0uRO2a3
SC2yLXILuJ8WMZMmqudH5M103CMIso2e78C9Mhqv6CdkZBzyo/Ygsu1ir/lm69OhLhcS/tAhY7if
kTgo4mnlSsN7nl3kcZO+5VIdtWRIm9kmEFH7CgIJZQirgnzY8trXOl9xF4peJ92tTlCJ5GvVK/fI
+bZyH9mRZRCULxs/L6FFNYU8OyJs+U27LVKojfbixwFJkQHeicqUj06krfXpFDtnmdcJmjVjeTSR
UPpq1eU3R3fSN90AvpikPrqyhkvcNc9ngLIuVBdF1J6VXI8Jab/n+k1trfRByFt/SSNTmbQq4xYs
poQOXz74SzquMg1ZBDtLLs1j4Of140zu4hGRablq2kzuRzBxW+SR9NusSxL4K4yzqoGUBZiyFDAX
drsMfmJ2yMhOrxprMFdaXbgP0LGYq2l0w8+yb25RgfCjFVutuxDa8qo3SZmROdKUyba0KnbKwco0
wFE5mq5m6pGY0Xk3uKmseRORcMU5sT9dqo0MzW3nQMjkE5bmY0jTrZ8Zun7UM4HOFjSjq9wMmxtV
FEvwpuWdHy/GrNzDXmOfVKNe2LCP4CO7ahzEPHIfVEhnR+k5t4qtq0F9P4ED42dc2XepDKy7uJLN
mQRDWF3/MonlqYNhMhwn7/rDPmaavXaFrLdGkkXwRCPYub9Mx4oIdmdyLlOpiZEc7U+iHf40xAy3
/hhX34uzGPzuu5Y5/cr2m+nRb+eAf6k9HLnZBpuhq945AbioaBBClnoZEwkjxU5VPxouVYJXWSDK
m7/ZR7vXNym82hvV7aOoKlwYdnmnLLZf1P5mnIx+bdpBeTWGR92M5IMqYp+3NjSlflBVmMoNGH9h
4hmFfND4Fj5Ac1nuIt9HXX4ZpWywaZK9bqTBUfUbOhJfsjncXgYs3SozLrdiDqeNGjW0tnxoW/0F
SdLqpEyjj9asFOlZDQK7V6E2Eu9rIhRnY8ARNxkoV1rtgDMWWn5WT/NNi4poa7tWdMStbDwYM/Su
qsfoiXe8W/qj0P320Dpi2IYdWsF6lR5EVTsWIi9meG468v37wDnBSgKFK1oCG8deSKqQJtxAA9se
8Fv6ry6bS1J79kucGOlpAIO2rkPXf7ViwVKotym37Mp5cULkTwo/XncViHnD8LODKCzjBD4t2aVp
OtxWXVdfwTaqP+Ctd9e2EOlL0yQG/DIFvPTu9FlDEOKrkOmhziyLvc2fdkk4h+SVUPQxi3NQTia3
G7zxbgixfj69hU7ur7s5mK+bTHrPSe5exfWMHf6VnTHDm+qU1vhWmnilJbSuIZ4IVMgtQiDL8KkC
FhbXY33b13N7H8bDFzW89k13UzjQsptEr7OkuMHZbB2CAKh5X4/ybHleeRWjtvvkNIZDCmuZfBEu
6tHqytMOh0QO7p+QHDw7bla9JVXVrHVhmA/lOEVbNePA1eMyowdv61krBsSnRrd6asbRAdpvJF+c
WN6YmcklihlLUBXfDCJe09dFe8YyY//NTSw+j8G1TlYR24/xAAxjyL23wQLKosE+cLBhkX7Uo5xb
JAQFc62XCHqVFxRdVNr9NStHv1YoOlCt/Xoq30O/SRCgCv11a7TmPgqoDjKHLGkYUE3GXwOGurN3
iYZEuGodM25oMZDstWq1GpLaPVIL0fZzrrXA9DdwFkfveXzF5m+8N73RIdpV6CcnEfntpNnlkqo2
Pi0Is7oyD61wp2fu+vUxMtP4SgHLfrcni10B0X6315wX/smu+mtj3RKRLJy9nqfRtgiMGAl6K32O
paXt+gz+Ay9Ms+fB1OqjayJ+qVorI9e4d0zsSEtrEJioqY/5zWwsQZxOvCu4h63J/DgM0BR8oD+U
jXgn4fif6A9ttPOjsimAiGoQDnEBATjUsyA6DlBou/FnizCylppvjc/KLkwXyZP6rUPx+qVdCPRx
AsJwtnTNvzvZtq9ANSpPgT319lk9mcsThP63ozbnR2X6sFel2+2Gn6NUAwHxH0PDzvlllBnP39pZ
2HvTMNLbvsi8TUW6z8apYVlXNlVEpDbszTpA1YoknlvRyp4DLrl/5HnZazlnkn/hzyGog+2Cpvev
L/3UXGFI0mS3JK78YtT00N14M3iH3hGJtpF21e5biG5XeSBiBDeXV8h4BTW3mucyenkFu5bepggN
/E5WH9y7s0GmnTG23wLre12l47tTl9aat6G4JbTsHGMEwrYmcru3sZE5aKQJ70orAm6WhixfXF2S
ndOY/X5cqqXTQr2c+e1RtULmIIEyxcNp0pPyxemLz0E6uGdyussXO+Uqz6/q2MV8bfScVxWzXr+B
4YPeKLbTc6oFxSOZQ7fK7vhVBUKDpOEZRaU3b6g3U+CWL8i+29f1kPwYHhZQjCWwqJ8tN//H4RGg
ljd3ri7DIWG3ryMvMNdeYYHGsJJwnQV4ezJr4i7g9+kn0b8GkBo9d63Q7qKcQHrhp596K/aPuHg6
NG3q7NPIrXWrewK0FJ/JKtBcsTOnEIU5q43PY4c6+wg/9F5MSCRp0SQ3XVw7L3Pi/lnnqFM0+T2p
yRyxlyQM8jVWqVudfcseT0ppV+nxLia+78hxOH9J9P40tQ2ahUORhkBY2/7Q5s1DCju1viMnoPul
inZMf0Aq6qHp9eocZy0ZhmFQbCzbhgFxKYqi/5xDl3KYZINw4NSlxa0B4/g69bx+q6qqn740FJNJ
ELG1yssE7dhuAisHhSet6WkM8SKklnhFgbAhQj45G9BIi0MBwm04ufObkU3txenyVeZk3attufox
HH1trUZFkdmvCweZaNWqv07Q+73iaElORY6SGjneHaf3tNhMIqyPItHdDW7NeCtzdnA4BqRLHiM3
MM++PFYQdQsAuSfwQ3hJJNH/LBbFwVpocjacvf1VN7Ts73CUrfE+ps9+l4HMQiv1eyFA6oXutxQY
Am5jb360SmRox9GOrm2HfDaoIpIrzSPn3mkr9Ipm3M1E0+FHdN4HVmFCgxHUlsgm7Maw9g7kbrtn
kQTNJphy87U1nVv1QnYS7zNyIZGGYyOt9RmoQRWmt+rJFc03TYs9AoG/2Zu2CxCwR128wPW5HzUu
nFJ35Em6Yjipp75Mfzx5g6Nd6wlQcTp8mP/WFXX04dLay4VXxa1xTGaEzbI+LvYBUlaXsNnAB3TT
mOmraqwXuEiVrKbcz59U8MvT7C8clcob1YR+QLkx0bfYqUaOIPllriYJtGMxEk6OMzO6Q8TO2SDU
BLQpIZtd2cLlCb/7laabhItRKbzYm9AUe0n0dqV6fAzIE6ilAm9sQGn+NUlS8Kf4CSQ/y8souxqV
Sd/eBBly5Krhl9l5Qfs2SfX6nqtE/yxK/yaZJEiQpeYbxbOmJ8FZ1TxRfQuLhZNjKuSzh6I7WpP1
fHKWag2eedXY/gB0gpE6pDVrMwrksRezfM5kPK0LdPIOaiweb6QlU3veq7GjzoI9DbG9u/wNBgwj
oUQ1QY31CXJte0vPt6p1yEIH6OOir9cgwdkWLhKKcqhfQjfdz7rpfXZtzd3kgB9IHorrJ/IH7y52
WDk2Gff5kz6W3YNvm1+UXc2TTAJ2zqCb79yS3GvZzf7nsbcNVtuuvY2TLDi7puPihjDgEOyKcSNG
ZCUbPx7uyMIc7rQlPb9lm5z1AMjZT7tjOvGGwKXDCY0eqiFyDMQqShhYFlNU61oAset0WyJWcq1s
hZ2lK1ZMZ9McuhTwt8Ep/qoJzOmQEdh8Gqr5vmsHdII6fIGTJ+ST65GMiELAaVhqF1MMm0kL56yq
peSroWWeD9eqOoVpeRXl8bQNMzCIft+721Jl7uhx2K/q5RHx+K3dyng5wmDrl+weA1xvvenSGBDO
gsM15mxXBPOxrD3trWNJdQpO5Fyt95CM8u0CEfnWFcEeEbXqmU1CXMMQuyjsYocj6OuE6o1uPDpD
WcWb6S5uGuM64Zh9bZEn4/d4yE0W7ZUzjO1DqZXBPp7ScTem+fRUmONXXP/u19RlHYEv4VNV2/nW
B3lxxJme3EGBC52Mm7lf/fLB1cf+vTOR+PVCNz8HBqAAIUC9al5hX8ONIFYh5x6WOaqqCLPBvl4c
M8D9F+Mvj4GyWn1TbIkPw/m4tHeOka2D5arJ8X6NIEF4wn9t+5vB05NNomnepi8674yCd8+dJ+XX
EtfNXlqWB76GhsgRAEalM5KkyGK9V0YiWv6l2Yljkk0CV65GmLo2vQHfiW658wPauc5uEZZCwmvq
Clbj8TviLi0yDen8EAVcOCFZOauaGkD0UN+My1VV1+q+4GDbr5tctHeqS8gedpgrw11ZsAE/OEsR
mZBvRGUWHFTVklF+jvU9Gc93pNzj1m9fHNgXohWJ8w86f/JbHGUZcklJ9aiTu3KlF0gM1LCyHLxw
jg/clqJzHiToIeF7eYyjRlvxw+8+yyb/MaNJDOSvGQW8WbtgLvUrpELNvW1kcFq0bfgKEfP31rXa
u5hMAuQegxdlniwd90oxBzt/6VV71s4xE+OJ2/aM6Lvp8Fljl/Djbkaw3EeUqcRrWWzU/5P8NIyu
xZWXdDqvqsnFzsdfq6hbaiuCUO66mGaElga7PaUaCafbaXmUixSQKoTReGiH0KeGAKVbKeNHHwvm
3p1TF/o6KXE7KmVgw5z2ZUegKuU3uXLAaD5PXm4SB5rJA46q6GpoO/+lc5dvUPUJYbHgHA3Jn5ca
oM294LS3ie2++jQ1RcfSGpaHKNSSjR+Gcqs14K7NAKWuQrJThYPc8ZWtXktIT/rFcWuTArPJ6gz5
T4ho753Iy1ZIm81fepCk7GBFfm9mWU74NCJb8SdVo3pShIsXVsZLCxdtTrnh9qOfTIdinbiFtS7R
5hv6cribliJvfPzoUf29L+AAUTVlt6KELNJm4iwK//KlW5C3zW3tvKpeH+Zu4oDjmFWx/2hoahxY
qQeAUc2mXk/o0gDvapXZl3qIrmyWhnMuRnSu+il5KMHyrE0XFOrUAmAY4qr5bBjdC6KXyffSIhpq
9qy6gbEre6PmCmhHR9MXiEppzndriq3XoJliPDjF+GQO2bgp68a+k1DAbE2RipveJKPEHOwloXOQ
mw+8vIzHfu3XASl6BMyIsAyxuFHNgnxQlGGG74IL4q7BHQwVT5UhE1fdz72Ljo4BjKvUanzvmYn4
G0KTfNpJd+zB472Smae6p/hZDpkU8boVQ7VnlYJ2UaT2Jl4WXFV0XVrHl3rmtGW7sgSZ5H/863//
3//zdfyv6Ht1hyslqsp/lX1xVyVlJ/79h+v/8a/6Yj58+/cftmdw2iQ+HFh6YHqOYeu0f/3ykAA6
/Pcfxv/yORkPIYq277nB6WYsWZ9U4fhQK5qaOERVO95ojmUPG6MyxhujSs8iKLvDR19l12vzmS8q
vns/5HNxGp3Es9F7QhMl3xNAzjeq2huOed0ivsNbTivIhPDWCtOTqg0i9J5IewdvdGm1OFlCeXmr
GipzJLWqqeA18yHqsmV+1XdW/Rr5iX/w57zbqCpcg+W69Yv0NNp1/dpvQFQXr5lFMCifjXytOumZ
lJsAV+jBLpPn0i/Pcze2d4Yd1vsgquTKsCrSx5WxbHzS1eLwpGq4VNu71tCmq1IE2cZvivau8uSX
//y5qPf975+LD82n79uG6Xue+fvnMtWwoeCa7d47mHPA1FX39dTK+0GrnpUovFWCKSpnx90qiflU
6i+qF7eJnMs0N4LIKL/XS86MKhxp9Gj6ZN+B5rX3fOTY06w//uzlLJ6SnyY9cm1YefV+XUfp+JLD
WzGHhAtUDWwwySjJS9zl/UM5+yTz0ifSQnFOHRuvyN3/8GZYf/+SWpapG3Zg6JZtkIdn//5mjG1Y
dNHgOV/GMLyyFjZsYym4P/Uc3nhyoCgKQRj8ZWz8Md60BDl+sanePTH+66zSbHLGl9Gqrp7iEXJg
fS5wIc4WBFFdv8WHkXMQcLNzG+f5pZBjmcJ6rgwkx+o6dAr0UvWoDcCGR/JajVH2SxcCwc+wkkTw
IghDX1VOSVaChVzpf36fXO/v7xN3Nd80A8s3TMO39OXH/suP2QQcOv8/zs5rR26ja9dXRICpGE47
554cdEJIlsScM69+P6zW75HGH2xg+4CoyLa6h8Wqtd7QcaT+NlV1s9HMNt2Y7KH3hHuT56jPr44Z
qV8zJyUR1YqQuH8QXQM3URayo3DMZzSIvUdo2dGhS91xHQ8ldoRV84hJK9aeUxI8dE2U7G/VYE6x
yDyLSuB62yoRBj1B0sJV/btH5mJGdO/jHku3j8yMLOmKYZ8/5spZHzf9bTDz5efKER/t3gDsF4lF
1gUgL8ciG/2jDSM/v9UDA7tPvq2t7LXmIR/jEBIMbjNcOeOjO4nSzFr2hu7/x2qr6/Ny+udj7Rq2
ZgjdnoMMjmH9+QvVqlaj+w4JvlPCctOnqovLEjpJjgvxlHAM53cs5C6RV3WnonERM+jy5s2u9fBo
JF12H4oou9cSXFKT3jX3su126WDI+EGBces8TrYhApwS4+naray2o5Xd94XuEGxOms0oP9zzCpLf
edmtoc54yIVA545NI2sWQ6WgX23EFEuYB4SSnXoZ21pxcpMCvtBvxQZh5l00eXeeWsMKiDK+8T4R
O9Yw6zQNZbwdeiO85lGir4HX9vcRK8cKw8r4ye8I5RHN8F6UooeKN0zKexIE3xQVkL6iOyd0uacn
OGsPlak1uwkAGeHgNr7TiQnfyRKcou/cAAXLv5vyBjHIqElfTHcanNuEovRhsKbgZz/mNx30S49w
ZaiwauWzMN5k5WX8lfATBG4bMSpfLe2lKXr8kHUBPXouxfaEpL0s1lPo3hplFUC+eWh+ipgcub8E
0x7PYdNk7TYBUG958eOd6YzKniRwjNK3UhtLzQmwSkBs4IRVgHdKlKY7EpdHKICabLf8irPGb0XA
32tU66fDx5jcZXO7knVLt75Fpl9vvbzZh2oRPAdqW6wEOYpTPpnOxSWPvjTmpECbzsabiXjjVZxv
yLKae4zLySN7LXndyhpvdAbJYBg8HytDB8rrTHgYO5d4dA0sS3YCUo6ufYUugvCmYmlW6bgY1Qib
sHmw0biko7Pwi23YzWlye/UCqvTXJcsw6iEmYG85z0/6ou5S9RJpwBeRt9/IcZb2Qx2b4Go3sXMe
MyzsB88Kvrg97Jh4FBzLulrc2QN6d25uhF+qLoeg5TkJOCJTeSQddzE7z3smdtUt3OhALm28KF6l
+usOj03Sv8Dt3LK4Ggr8CqR7sRhPp/Io2zIwr2iCasWViM5zX6CxUXFS99cchQmAgYHdjYg5++tC
sLlVMvAjcp6cIktuEEE4SvjXfNxrchDOT3hY1kmQ8MVGYPDW5uQFK5tjxVprdHY4qOtfYIPkR+FV
1rW2des6RqAO//3NIbcTf6xLhmUbriMsx9V005HbxN/eHKKMcDdWrOKrYkbZ0iYqtM3LAm9RgEzv
nUDBDl27l9xx2iPxZPQL5nYnQilRLcR0TSbFu/OF+b0vrBGfWs4vbCfqg9AH9TUqi4VsDzwj3BEN
LTayqmVYhILgeCJqZ5zMYKhuty21gg15o6aXSQTpJtG1HuOFJNzoju+wpsT2a4+8UTyDYj+1p/7S
LNr8iz/GzrrHGGifoLv4Gqr5DWAcoVV6a8fNvH1NiCdLoO+n8RntEjDshkqEjsMxrJz8cc5Lroos
NDeyqoxNfoWVuouJdxUIL+swvIMu30dtXjxikE2Gpal/jKOirf/913L+8Z7nHWKTCBP8XkInjfHn
W6Qqa8Mhixl87YIWJ2gtf52s2ruP0tK+9HnVLxrR9u9DG4Af8F0LtrKjPaORs8ESu38X3ZBsnVYP
t8JMm3UdgHQxwJcctfnikFk7yqosybZA6ORqbPsQ6XF2x3scSReVDVeJF/IdYoHYxQ48NH2pFidP
G/tTgVnGczOKa1BF0xVRovzZ1cUP8h3NWdaCOUjZFEF9lNW0Dftl5dr9vppnlj5HNX8y7K3sDcGN
r420qje+q6eHYIacgYFsT93MJ7Jm7fh22dR9fQK1B9RStsi+j1FlryMj7nBayGqUptqo/85iZs35
vVS3yI8R23xgfS52cVQTTElUQhixylAj7uahdePvbA9yZu2O9tlGym1aCDO3z3llXqpcjPty7pC9
sl1rLPs/fnj5w/7+mOrEKIWm2oZqcljTPm/weqSou971jS+j7ler3CpA1Aqlv11i/uBRI3Ff8iqy
NhwporNVOtZ9OiG8ayOwKGvkwZOr6EzgoByBZ1Opbp17ZrjIanA1Y4+UmbygFZVdHJs1zW9MhU0W
nuMOqlOEWoZLx1Zv/+9/1ObnTb4uDJU/Z0OFCWsYhvZpaxSbonQMLdK+2Jr3WkNqPjesMr9dhh51
PviOGhuUyV6kiEufQY30KzPz3Lsy1fNNzPEeIyU0SEWWe4fSCa2DCoRm1yXTdPa6odoUWDPfQT/r
F70xNsci1IjFm0W9A3QNSiiZ1o6XensT/N5Blgo16m6l7O/S/+r9aPsYR2It/o+l+h8Pvy5cS3c0
0zGEOx/ePx2G2JhMnNnH6kuUpj+y7Ep43jsPUWRdwhnLI/E5Qk/jFYpHYvXRJktx6+gnDYOt24QS
jZqFLEbTDCI2ynEjbyAHyw6UbOboh3ccSVqPv6DeHQoDZTAGaK04/fkG/5ZFdahnqaYxWffEQMEd
QBjVAfTADdPrqy11TOY2O2y1820IqK9b1ZiH+GiuLNCaHZGBrbO7qk6fdEeYB2k2hBNxduerotkJ
RHQhYFGVFzk2T+Pb2BS8v7MQZdDufGXY9JFeQ/d1Wm3RDuUZpLzzJVAT7OkdwHhESGwOseLNbHz3
i9XbzRLmAuoiWu/cVQlirPrcgdgQ4eA8yK4ga/xrMXmIbs4d2cjepfFGzMBFkJ/bQZ3DQ3REU/Fq
Aoj898fEls/BH2uAxWnYBdhq2w4gRONzZADJykRDy/aLNYAcL+uQ4BfuAutI6e2X0vT6lahraxfM
VaUHw60aTXaWvby6ce8lKjwWQjxlbJ1k82iBneLl9g01UPul1cB/OLmpLmWnq2PD4vGocJl7nfw+
6Psn3InKiyiFfRZ+qC9blJW/AXOHUWWMb1NdgPrDNWWfhX7xVCnVqxzQKVm9sNqxuUfuMT4G/pSs
E29QvjbhQg7I9cxdFW4wHr0ic/GJ93j1z7fGT++J/a31xC7G2A2GghuZJF46qUXYz+/5fZE52qpa
VN+P8wX6z6+2KjOre3lBKuX3Njn4Y64SdfVt3EebHqGUxJ7ij3t9vn9pgwrimKSTPX+0bfUSwAl5
TwzsheJyyPZ5rdhvfYRufG2/dw0cuqRTK9SaPOvdLrEDh7LIxrQDV4LBCCJntEOvhJpQZ9Zdlw1o
XidQQ1233HcFiT+EQhIeE8PHLhq6fwR9rhr7IxuPPnhx8+bR0cG+6Hn94kIQOE9m4zwCZzPWvYu4
W4gb8ePoVx02d/geRUhXLNm4gDAf2qscO0w4eCWV4sFaZayvkQyr8ilZyN7bJW+WphtN9wkHopMY
NGOr/y2UIvVOPsmffIisYKQ9bbFivvtokhM+zf9U/XS7FkbfqhS6tZBzpczKx/1SLMcOaoGlUW43
667PjTtRaA0JDj7WmEvD3CZ71cLVb6V/H5ejGb5xVXJs3oxxtyTcXRb93Hs2Wsu8dRCb1k6uRMjL
XmceLUvF4ANOYVxMjmgyIEFM7MVAUavRvbzkXoOYgRemyxlNc2trhDnt7WyGC8/j2vmiNi38lli/
fkyN7Fa56FO77KNRX6Nu9Gw67nhvq1O91Pqu3sqqvAyZ1i76zkn3XVNM97JNS4EHK5CeZE22F6O7
z51iPH80tSJCP7+N7jJDNHci++FppIrrBEcjQq3jG7ZeP8g3+neuopkPgxZcmtEe3kRpGaBpUG/C
IeX3UX3MSgO18jKmBbh8GIPLaDTScpn4Fw9pswdXVYbH2o84RZMy3PrdNDzq5WicZv6h43ZZSXwS
DyhwLiAFGdvligMZhZeTFj/qvCPQ5R/vOQYWj+qQtmtL6/W1rI5uHN5nY7mUtduIsdSWpq8rWxjL
hM58zsgIe9nVxvBM4xjqHbu/PtthE2nvhGn19V52yEvSA/vcuMKYtaz6aiFHy57GVs9BUpQPmot4
dtmI/hzbjnbxWgBJgEjLbwkCZCmyjq95mmbbDD3FnVDz4hnrr3s54Euo+/YhsGslRI0OXofbmOfB
cQZiKuNwhQKbXiADLG4jNHYyRyU2Tx8j5DC/yHBRsxqQyabqsFmuHE7HAdbkgxjm7yypjpqPiHyQ
Uk2sxttnWW+sUWsoUdYkUGEPXvrNQECnjK3hO0ZFAIux1HzoJh95nLSxdl6kjqy9jn0bkvDMuZb9
l0VSWbIr7rIsHfe8j1MUK15bmF6Y9A0IANb5r4s7Vz/aitTkZ5yJlhsQbu4iIJf7hlXfUioHpJWN
7p4KEDMqc/saqLyWpWLANCYPdlrqp6LnW56KHsVnVBu/TM5MWdKU4ZKqhKpMzER0k0MqyO9l0Wjl
F3hDoI8CN4dL07bvUHOtJCu/TID8t149FVtZTfRDMXjAw4ax3E2jWW/kZCQhlzk8t9deUZB38uJx
LduDOtw1kSaei0ntDklvipW8jVbZFzUhDOZlPdIBLbqTibBM2ILe8G5iY7wobWlQNI33GLl/ke2a
D3YbfLc0Nhje4uEYzMP1RlF3LoZ9azmqUMXVrC1SviCgz4ZVKCh29sP7KBokAMpFjN/aso8d8Wyp
rb0Ymnp6a/w6xu0pHL+KyIe3XunfjSjbkSbxAWEqP3O4kRGBimvJiT1YkObe9Hla/Yj99F4ZOuN+
8sMMxrQY7jJg80sIE94mjvVZ21dpvd2oNzl7vSGo116ULCr0E6+uUDJvYWgwBCu+0k2c+ajkR+96
oLqcsMpKOXu9ppwHGx2wWC+PsumjXZbU3uv5R7Hh/NRhBoaynviwbTVYOHRN8dVJQmR7TMV7HjMj
AdHsKnduXvj3nHCchQGFg0wsbZbfZxehB/ekKE+RavRHY9DMq9r44opfSDzLsq1lk7ykAG2waRna
A6lIIrMtWwZX1YLnPgZwC/QlBkXShs8oddjXuCtZr+i0vHh49I0feRmGz4WqVytnTPE8cofmPMyX
Qo+Qd8iqneplzVl1bC5zSXbKYaVpFEsBiW8t2z6NK5MB20vrCdKOdqp0dTr2blpioFNHT9NAGtwH
fPEjxDejMb0fnQjChYf0FPlWf1r7IMZukyDwlZso0RYCqPTR1hGO1WCkdQhWGt1OMZu7WxVVefM0
1qjDLOy1Cd/uuckwMKgKHpNIpNVzCVFwjTFYsHV8q3zODOQsWdVt3GKo6qWJkaiTI3o5V0PbtncB
WtJLWXXarjywwYxuVRQV3SO8RPBH8+B0stSzXvjfE/3Jiyf1K1DwvyIgmu9DXXoLvxL2U1Lp9Sp3
rOAe9l++ifpBPQ9KORC8HtVDMvIjJVaBxAp+PktL1ds7GLbxTuW/vaWNzQVSnlj51ahxyO6+a1rQ
/+TRUKok+Rmxs1vEWCO8lOEYrKsCiPBPJ9PTVWwlPAFqZLmnvtR32CzyABSm9ZKVmXEovHG8m2tl
U/BN+UH2DAo4WSiaMSFiqqbPtm8CifaV6iB7XS1DcxFdeyDx9Ord0KNy504bWSVrHG17AnrraczS
Z/SozEXaKvHJzevgquvaTxbD7jUM0nxXwLNZWwhTvvq5qxH2K1RUWeh1u+CkB03+0GSsIMJH2GZu
tkuzOsJmlgtq99qgd7suhlrdyl7+WFC5T6oEfBa37PtVBUzpxURG72r35m+fCykwXcs5RjtsdOwZ
LbWrH3Acy4Eml1h2xVZ48ZFaXDlVWr8il/4KM4m/z6hfkvF2vzmTB1BrniTgnmyHQGAVPk8KHJBa
BrbGr1OQ3CZZTr90qsL55vcpAhV2VD/48yelevD7JwGCq1+zyn+1FF/5kZbdb58Eq3c3KdaCtVSA
Ep2T8TJFLy9V2mz+45A3xzpymay/ZeVJD+mmahE4A4D0zzhPm3lFoKjwKewoMBD+bOOjXmX6S6pH
75Mf1VeE//SXwIhBsNbV01Cy9elHbyUHwcXG1hio9W1K0IyHyARVJKszYHKLCp3BD8ctnEHpV2iT
GDt5RyQiQVkUMcmnuXcMo2uMBc2dxqn8QPQnvOS5l+2CBJ8FdmsIf4gpPPluki+CiCNlHg6wS9MB
Z6zEepIj/OEVzbfuUfYH2I7w2c1F1kKNV1E6qslhdIMXp3YtBFMMTuOqtfUqQ5mBhM4Jbin0oLla
K1m0i+MoAm9E1U3KAXlN197JqtlYMEOLRj8GzvjIQvyiO1b2YMdd9hBz5ACJSYS+K3gWln7Ewxtm
6VH2ghhpz//+C2rGP8JZZPhcVxXEaixYQuJTOCuyWU3K2uk54Q3jlgDhZJCVnFgYvRRxrAYz7ejc
CtU8WlXGHxX/Voh2HglUaxR3XvZNV53ooajy+KHExHrvxKIhPRZBLHfRElURJt7Waqisx7zo3tSO
F3ObGs3Vrx3UVoppnyh69zZ1/bSbBDDOAHG4t9JAeWMiBHaxTBxywIffpkMPafZOzaPTz3crWhiy
rmOV5x57kpcReLacXhdTfijIDmPAxbByhlNkZlqdUtCnr86vz3TdOj46bmYu5ShfIOinsToe5T3Q
RCJZN64UJxqWA5HAOx2FubsC8wWf5e3y0eQKMDHGgGibbJMXDyuejYm67m0qcs7aySytVxUT3ZOP
v+IuN1L03ubSR9v/Kv37ODtyf93P/bv06S5x6Iot0GlyiOp93SneNgrCcMkBbZpPadO9lgbJRrRd
vvpo87V2WnWtZqzlNNnRmXq5NFO723602cJBMG3Uy43op+/gwJHHrDXBk+ere2EQxppEj1J1HToP
6L/nSysL2ne9E0/gxwJAOMqaBghMqlNejLKrv/z73/c/EtmGwRkBQIYFC52wrez/LWGUWRxyQr0J
3hGqCeODZe9qI3uC4NX8sJx2K8Za+6L6jlgGum1cSzT191UwWVvI/vkpR/1+kQMcXICw4o98vijI
+q+sGCSorOp1c/n3/2Xjc9bEsF1hGwQ3LcMxHVN8CpxZmuqHAVmpL9M4rCJ3qoE+cDGTAs9n2252
HJPjRa96v9rUwcbiGz+7hZ6a3bud1UeofcDNNShWpBEgT6Vp/+6D11+kIlXPPZphj8qYXq1U7d+L
ih9Ix1JmlwYraNOFn+nnsakIbQ4m/tp5wkvech0N20R6ZEle5EAy8D2+VWH+HxAEw/m0MPEPd2wL
EWXLNsHTgFD5M3kEix6EQTbbD1gsmCIp8xP5GX828qZoz5dU9/OTV8A5J4C9/9Quq3LEx1jZlogc
rdbExOtvvsmncR/Vj7m5C3EHVlOEJqzZPxiImx8D4b5DHCAGUpsjBg22LzaOWdM7D4EJuhxgzt/J
JtBaw56VdEKblk55k17Fxql2QnOHHN3woBZlj5jGnYhybql0/G36VYtqyzxB3kTxymABLMA/ypvA
MBsvMdZxslPUbbz2it6UiZJjQoyQLSfp+Xi+yFJTm/kCmeV2/akjS9FqX8iBFo/KUtcQkq3awkZO
L56WgRF2T3ZijRe+kIc27VD3mi/l8A5jKn689VuERtkk1yfZBzhDz7LmlCd43lhlg5arH2h4Nhjq
KdHKXyXZJi/x3PtpsGyTvXVj2nvho07TT35xVN2W4MOY3AutKIiL/99Fdk4Ogveb3ByLo6x/dKsR
ksYkDQaStC5+u8qkbIz5zavNFxVcRqS16cWZ38PAQ+Lz1GTX/vYaBiS/way1Jf8+985uPkhwZmQS
QQvIm3Rlqt6LdiP75Kgwnao9qqsjG5X5Xf6/PlXrxn3omb8+NUoHdekMAihCOk0o6GLQmCC5916D
ZIGVVrhXiJvOVVZ7fVTe9Z4ovoEAw6kb9OyaZs1X/IWNC6ry5kWWLM/kBIhLhlUWJsfECXCJ7Ig4
52MjUZdrWf24yBkVuq4fTSrJh0WrxcikNL1yBuCCGJueOZtAtZSzbPu4BJYfLP0iTA5Ej+MjGl44
AM4leakVb8wXskjWKtmgjXqN2iA5RX6GApZTZGuHn2FVRUW1TpHZQFUCPWiCXAPEt/anX+boZ/Rd
9lg3xK37UVfXt2rdtvcutkG6YXr5UmQVoZey6PCjY3Dg9u0li6YTwZ/k7JPDQ/ZUOAuvMY3XYdCt
dSvqaSurOeaAC3Ma42sZ1P5LxY5FcxPzNZnGDsLyH7Os7i6FJMN2s4mIC+j1N57mwwho7dWz8mqb
9xx/8jwoULQMH+QAlN7GhR141t0Qut1RFDkSwoNbfAMNOt/AKRRnlQEIOiIspN+1ozktZAcQqHsi
Jc1z5/kF6jIIysYZ6PXQ0Q9ygCjRpFYIunQOfqrFMk49s3vqXQ6tHhptnJyrzUzC+TqsEE4EPBRD
YGPLbOy8UDdfzBrI0dwdOTFobovzStpX1toJxHCYwcXwvpCeUwLlWErFuUFdZTbiWZKY4RfxPqiL
FF6u2xyH3P9F2NCH7jv5hOIeD7TxUpUl6SkgmO+1Oa21sFGu6C2MD6NLXKkAQ7qLM3140FFZvG/N
k+yTLZVmF6BuAmspq8Qu7k3TtA54Kgb7OjSMTaxq+duY1Rv5XVhD2y2DZqovaVKSwhuFuH29CDGv
sizP3jWDhxpXHnU/BEP5KDB8kjMzLUYCrRBwEmoAOIrpu2t3GIMvcDVuP4TuIbLXO2h0Gnh1XNWk
zJZWhTCC0iF5mZlom9YlPDnIraV7K4yygJPQrfB316j+/4z550dwn6xuq3lb8PERiq+L/3gt6/98
K+NMZaiAN03bsNzPb2Uh/MZNrXZ4Ns3JucZJe8W+o3zXWvwxOzRatrKaIdthVToBs4rM4LJvCUGO
/crLfaWL+XrsYpkhiAdJUImAxP9fSTFtl13GGG1l6dZbWv+RmkSm5M9j67yzIi1p2RjkAiEyPp95
ODvUZQGG+smseoQ3Ud1VK0Pb2SZinLL00eb+jzY5zs2vuIYuRiUlK4VmTLIPCU4fuqkk8pi43qHT
i/2YTZGx1QbP3owtb55bHXeaDXrGaKIMyXvXNsnKqCv7ULoIior6MbKVhF2Zle3DIExZnqlGY/cd
90XtDiqTAekv/C5HEQFI14aDk5msVt6TDaTltQAuuOlqp7IuyZCVaM2Fxavesv+ogwb/x7kaFvnK
N7zqyU8n857njz3fDNAZbZyXchfHzYCTnhN7yTZAyenak+U92d6wkbUxbt2rLFWto6Iyhp9ebCM/
vZCNipW+o6Dl7T8Gy/lEqTbqPPU2Vs5NWt7GsrEbcB0PfQOWrKF5Wz9US/YqffFKCNgGCVAkB/kv
iVz3gcylSfA27J67JiPCy7/Iwq9gCad8QHErs8V7kYZfg2hK/wqn6N2scpNt/+DxB+qAbMQc8mke
EPKeeA5FyVLXu4Ct5+3SrSj3UPoY88tqY1svTYP/iY+NVaW1hbf82EqhUIrnAuy47dSa6cYJp3LP
ftx5Ik18bxih8bUQXoxiom9cDCMoLn5Z8xKaO9pguhQ8WM+umvl7O6y6Tdmz4NTRX7Kf1HOwnhIs
6c1Gnb0ZvH5tsP2/JAn7il5zi6+6G73C8uqQ9dPFgUSuspLtfOvLCHvgt1lLddu3dr21C1d5CxCv
kQMS/KPWem9UB/TVo6csJEAz31D1zWrpjJNzhj1sXOuiIyUzd7QeCV+UrJR73au945Sm5cpKhXsX
9TBc0CV9qau8Rr6s8J8FZ4PC18bXzraL01iZ6CeN2fgKzSPcNKGRgcinNywQVlWwfrrI3grOk21m
r6gsDZcK2wSOJIyKw2najr6CGFIbTq9N1MZLFfubo5xku/66RbrtSal75c7OcJKVHwzvZW+7QbeS
kzBdTFaN51h7JM3qcxWhzTKNE8COej41hZHx/FHFJ+pXtSy86kho6feq7A0rQg5ybjO7K4WlT0g3
JffomiT+ReAdQr8Tv4q8+rrZn7r0Dho0bmX9jz45Q/HE2ogtFUzIPs48T7yVQ10h2YHgHABMQvYx
CZpOt/ZJPkvTeYWKr5QdHYvRE4/x5Dzc2hPXIuoGQtZpBu+e3fQP2V6zJVmmNYIAkJaSu7QpmkUw
Q02UEbuWNHDMqzWV/QX8J34QEbK6XQuwBnHetZ019uFWxK/GPsi6RzJmi+0mGjm8ZBHDMc/ZiIxl
XWLVc2srS+scqpNy+A1cM7f52v0IVNtjsWD7Csqti8JvVe8/2JEX/uj6cotTcR4sivRbikF4tCja
KydjESzyOELRwp9+1KN3tSqn/4b7zvepyrV3fTIHVMEQuBsIey9QiUdm17NtJAUTThAQ2FzeQ6qH
nmbnEOSai3KQLNVGg1eU46RL2aZUUGYWSsA9UnkPMgjhFv3On7L7Y57TYz0WBFO+7rx0WLjInMM1
jf21YpXmhTOuCptV0/aZG7VncFvIxImgflQC9srOVHVfUIq7ej5oxYWy8rOuu7GbwpnUJJlNksXk
+6l2DCaQPzP/qRmxprCMNF901WADQONCsA/6Q4FnnetHbEQgs+rc/g4Fte7gB/WbNvuzyYs7M4lb
Pz1jEK8cZZMcagWIQnronK4+xtoBzoOaCHZJVImVro/+VU+bCfcqa8SZLjHPTaR2a93Nsyd8sXS4
t4b/zRiAwNTsoRddXKxiZH3+yod4VuDTzGc3RPxQ3qnytV93ymeDVsNS9K2lVOJMaCsXYXB25krC
NvSc9lOCsFtfhpvaVmZfBHrsxIzgIeLPuQQJSdQkanYU0tMwlyKtTE9+UTW7HAfCWyn4u+1Tb+7X
/VqFyg86QD24xEZhlczFwFLVgyK4yKq8CMPJrPVtEMqGQsdog6FObGnLXCvCuw7pzcQxklcgP/rB
Mdt6pVtQndHLQBksIDoAXS29cxIDH9a5Az20YtW7rXMo/cB9qZJ2mVjmgEcK0P+s78aNrIL72uMk
J57w9olIF0MAS1DfbvFz5atm952HtfcF0/ZwmeazQJliVJssCbMTsrxgmZHd3ZaT391r7jQugwD2
upqQfDDmCJM/x5qaPjT3Tla9fjTJklP25iqc3QxVDH+0OHVOOJI7HPrhzaE0J5b6XJVt8jIV7FwW
cA6xiHQQ50Mx6L4iALbUyIchpFsgpSDr01wfah8Uk6zzFv+/up9Wr6aaofmVqW8q+OG0UrOfHBAR
7cwE5yWABkFsWg9gha1N4BTh0bJT/9w6c8JJaarnNs9Qv0DZ90f7LUni/GemgyGtKt15Vlj2AA4k
zdnvK/2Q22m8Tcq2fODUicRHWibfOgw35SytK67+yGoFcM9bsrRu/z3yp4s/aTdkCU3X1lXCwq4Q
hsqf058xL2KUQeeohfeXyGf5g8nwjymxPrgdP/Xar7+l8bR+Ey0y1xEG68s4PI861nhaDa1YEVp4
bfVhjxMSln+lZ7Ajyy9hVNX71l0ZdhFu0yIPHoLsIYmba2745kFVhHEgWoChS14ky7BrQcCYkA04
NZmrXB1R/RoSlaWD28GgReNz075qpmKumhH9NuJ2zRZaBeFko4Iq0gTYWmgHawbf2CqsIASl33QN
ca3MeIt+gJw17qb8GTM6F6QPCsY6+U2co5zspGqetk2r9llxJ4yKfBKYcO3FjmxquoRYqRzt6JGg
B6reel9fxYgTl9dBswlRkT4qqk3KHYXURYZP6yYFmbrqPfypnCBZekLLN1C41E3vJcZmEn+1pp7t
O0Ita5v4+FIgZLohAj4s7apg7y3avTeFyQ4uLliZCdxQLPIFEr0QOvFQU0L+l+ucHE8s0HBOy8Wg
htNjj2h0pODeOAa886H3oimix/YaHJOyBnhXbEbD0Rdx0JO6j5typSLIhvMDWjJKr3+NcyT7Oisr
15nvZQtFKdNV6uvFQwQaEEiBfkbEWj83cJxiLWxxZAiWKNwMBwDH7hEHQ4TPawhS5AyDxxjS5DIZ
dEKO+LoBQiyrPTp8K/QwSeZHzX5Cxx6xhmJhDUQMoqn9K1VL4wR85psfGFs7YM9klXmULbxuLA9E
w/3GT0+pYb4MkWUc/Ea1V7FAvpddi7+MNLfBO9KqybE8capLT5D501PJIj0GiL62MDKqyCseA7N4
EqJJDyIkVe2ZR8LXV2SxrDfW3n3gYO6O77gTZOfcsKLXSkm2mt33mFqF9TInHXlvAqbrKnORBDbo
hyLAAA4HPZiy0aLruubcWocJGMR6VvPcYOp7bhNnOgc5ABXFJisONetUeLjMqjCyNvZgikNRRi95
6vVnbyQoG6OZ4WiVt2tH/d7hPLpgSXb2yJYiCq0Pj1pUtRd50W2UE4cyw4IvqABdlapxNMYaqJxh
nwqysdceJMpqtALk+21saAHbLntvWjTq2S8d8QL9cOH8P8bOazdyZMvar3LQ9zxDBj0wZy5o0ipT
3pRuCEmlovdk0Dz9/6W6Z85U9Y/uARqCulImlUlGxN57rW8lybGli31QSmXeL678VuIfPxliRhut
8zbqCFx9oRMsTEWPuBH9ZCA7AAnR6ojtzEk2KIXtp4r+oU5tKFLB9rLM80mtypsBTx7p9OhrMcmD
x1j0IcirkSD0MglpWLjbIrbrAIhyYM3xmyV0+TfLmvZzuc2qZmqmbWL3pGtABMyvSmBIZJXtdm71
HdmReK4X9FRkx9hSwZAz2ApFF6ZlGFJhE2VY66XZ/CA3w94m7GjkpOTEp+f5IWfKPqZywTXMvf03
K+/Pg2yeom3QDUCurAkmEbbxi1NFU0XRlW2Tfc4kQ4H0JnNwUuvbttBqMmuXaSdsUlQa+kB+Q+24
KbTe0yeUVl8Y4WaFypEtQMX1YqNrVr9h4ELZkg7lba1Wbqiuidisl7W2yqfUd61CD43SJAOoTp6H
Rf27V/znLs3XK47wWjOR32MK+ZN9k16mW+c4276XAM0OMBetI4qdgBz5jFCmAh4WYS2RV+F39WjX
RiSfF0SaCwfnoen4f/3iutpP7ZavZ0MuO4hc19UYNv/q3Z8R+QvJgvLdpQqBezJ2BHjXn9JJLqal
ZQhWw809K4PU4szOD13JP8ZhmK/GyV33teFsW9WmZqFtuONsOB8iJUFwNqT2RktauPIrNMlRJi9o
wNRzvybnvLc1xB0yPZWjKLYjSRxm+NX+IKryWanTyBNN9pCO7T27mBvGzVSSaFaY207Vn9OCoMfM
gNpmWDnUuMuAIRvdkZcLCNHYWmqoxXJflr3wE1OV/hJrHVldNjaiy/92llWE/WQfY6xf5D6UXjmT
Bgmo84c7pMnWTIdvolpBKzb1Xe0Y7kHE2mFKlXvYYNlTzl3raY77XtbAAvVlVI/ocoxdFbOB1EqR
bc1IdEfulO6iax7HH+ZiXLMe4ILrinCZ4Md2UT5eCXUY0NS6hDaozXFox+FUlMQxW3E9+vCKcy9X
nZQ+kXZDeILC/CYlqbRf1h9//f5rfzrVcCUywjO58w1h284vp5oaUqrdmnH1vbLV+UZ2bkO8VmRM
PnOd+z4RlEUNXXVxuTqbtk5uTdaCv34O4k/X4GX2i0aFC1FnpPrrHFhT7H7Gzrp+1+rig1S34Qr1
RgFdroxRqUKK+RpOi7w7IfTYUoHF+2TR5pCWNvLnqXY2qSneCSYYTzNhuaBhFuVYwBTIlkoNpkmK
q3UiFvSvn7b2S6vya2EiZsBwHaG5l1noL/IMLaecRNdkf087Lj41N9/ccRIBwYNAQqK43Ve2hURm
HZ7MJKR5vweerr/Wzrxn68asSg4hh5BmOiuy8ei+uofeXgovc8gmIMzA13jPOAo72kPaamq4JPUO
PpQaDH181BzYExERhlZfBuSnWPs5XvuAzqmznRx6fdNQwFkpyQslnOmC+S6eI2WuNvYEjTlhVn1s
kY+GbRRBYolTeWVbC/McxshYcYkkHeus99psea8MZpsJjkg/V5YxXOLZ3tSmk1CH1jLoM9nihlzc
TTzqm6Q2u1t9Gkq884UdzuR2bSLDyDiRuJxWzXiiu7cO+N30NuiMePCjhoOrm71hDEz69l0xDPPE
ym4GikJ8r+YQHNpiU/fsLF3ohUUPWOXc/WSkP0bOfbiWvs7O87IHwdvsmn5ATUzXZcuJQTvA0E2B
Bn+oOrG+AEL0TpKrVQ/J3rrM2gzKbdIvUxImE2PfT/EcTiDM2ALM6t6Fyr5z5fhpglIsOdQIbadh
iLtpek6q1wiQqO9UdLOHaLlyRZPvknbSvEUa6Uq3pPLNtvAXos9vdFshVraFZTmpblJ5TC6U27R6
qQwEDCRRaOWRvE3OhpUWxNMPYOPlfV8b1s6Q/eoPtKBVU7sBcH+JOcJNWK9D/zfbwC+GoN8vZQPs
g0373QW794shbFQjl/vSjr5bXZpwmpKVl9uKu8lRIG00NR0ZOkt5tixTno1YI98zi491gbWdw8Nm
NuS9vAQO4lx8KHlT/vpO+/MCwQnANV0EB5ol7D8BZnQxrWs+T/nnlI7XyIa1e81F7t6hMPYj1u1g
GbviZoCGhk5C+ppYcKRpjuYPJkcYRSfVu++1+nV2RhS0ua0jgszkvT09uLXzvsRL8xAz8/87sYj7
697KWUUXTGJ03XEN7ryfK0ZLS/uyJ7LgU4kB36wgFafafhyKjI0LfOnGmsXsJUpU7/HsMB5CFnsP
bfjGLtxDpVnm/quYkqp+UvoZvV61FxNpWfVIvaORT+HFqCvtYepPutbsMxqHW82JLyAOjDUQ09xD
N62qp0f9lmigjwWl2Dc9dxCuDN0pK6NuS284fyhlR9uM1WcY5+e/fud+UbB9XVeOQfHmqKZA6+r+
opdZyxEiwJxnn04p+tDNrZj9JML23Tu3etrkR2vWrBCv1OeiEBQ1zgdl6c1jOXch7iUAxFNy0me1
uzLLpIFvrb3YBNff6I6yJ7FQKoPxhNmXNEjMGgHqxdRr+0L6NFVgemRxe16r6HVURxa1iKIKn+tj
hK/n2I2wyP/6b+X6+dP7jf6HLVQ4XKSWZv1yE3VTafZOXFWfhWmqAUra6Ywb2CVoW8b2PuXQc12m
eYBOpjq5a3xvDMmPqF2Fn6vC3BSGG5++PtQurV3IPUAMTJSV2K2yccxvWaqifeP034hgnq8U2r3O
UIap0p0JVJ4BMNAexd14NnhuNwbAoZRra+caMZn2hWLczIz7znn1LbX3RGoUpFmS4wAPp3J1z2wc
7K6q/thaYxgxo9dzQzsSSo6Wf5AqpF1SwkZ0MxX2+MZmL6HvtYviLPFHQkO8Pq4uww9KrPXOLCtv
MSyFUJMSBAgGnWtwBtXVcKEexaXbEmEPEBwtDU/MHJUnZSnagBHFNfrF+izmh2FY0x0lZ0yf3sLU
XVYNKcOy8BGCC3/VHzmgIPHsp8/RGo9u25Hlw2oNDNxjqJhfFxzqvBVBa5iReOKVFw6/ZXZEFbfV
mROke3SsOj0yxKq9ITfMnZZE82Fxlh9zOgqmDpV2iC6JrpGoPpOxBeFAH9MjNGC+akjpiFpyKQfY
fjNL4cbkmIJFjoaHCrTm0go1zEsHTkrbI3rmOMsOqFhWPFlGR6blJYFXOPTc0AzhjdGOfbL0J0P+
YEA/XBecHjzwGHtYb9PWiLr8CaH/IeroEdfLu1Mo8RVFT7uZY6jeHdI6L1ugDtEbV4/m5QMOaY+E
1uYqjpp32DufHT7wnVabZ8DOxp0xjvPOhqY6waW9FimSytksP6qxOxkWVPrBiW8mcrZugKX6vVbe
kRxR/7Bj9kLrTG/ffq601fIWRg/HShXn2dTE/aIl28Vp8puJigfm2TLsWJbob0/JRIRQgpMWvd7O
Smn9gydlM25KN8zYyo8o3pdTPNKqWh23v4nJP/ub86X9pzOubWmmblI/2q6G3vCXdViSTMlVZ4yf
FvExfp4sHHtKfFmOO7KGcmS4dpyWC7LfCLLcGy+LAXlYWhwkBDNurXT9KOfU3BY5wPnMBDz+StfD
9sBkufs8u3SoOMez/12REIkZBBQeS1x8wpvh5VY1kf4SWZ7QsUnH0+IEWryA7y+n5UrtX/Oi2umI
Pu9ABNQECFbjCXqVuclq7ccXDQbXyJbsEn1vzsyAwJfl38peFgHWMXaRMaEw53dNZWpu8MSILeYB
vKFxWh8noFr5Je+z6rvxfsyE5q/yoWTyBXdtzkK1Ag2UrNXn7KA0smY5bOOIgVJ+uYSjLj3LTC6n
1DJvhrXpfq/q/+Mnalz/RZH7qMGKIQYbfvnf/3qoS/77z8v3/M/X/Pwd/3VKP5hI1j+Gv/yq7Wd9
fis/+1+/6KefzG//49kFb8PbT/8TVkM6LLfjZ7fcffZjMfw3/e7ylf/XB//x+fVTHpbm81+/vX0v
0ypI+6FLP4bf/njoosvXLTTX/2tjufyGPx6+/An/+u35sx/+8ZR2uJxSgG+//9D/9Z2fb/3wr98U
2/6nDe2AWlN1uMkR+v/2D3iBl4cc8U+L4YQGmtRAOe5eHqrqbkhg9an/RCBy2aRsFwUrKovf/tGT
XspDuv1PqhhGJTbKEQP1hfvbf78KfzAAf3/7/v9MQGH+0lkyL50NG6EsFnONGonOys+nn3gxpoIt
ONlPigm8U5AlItueJQGtmD1cPCA6zu0G5FQ7jm/DiJd0Ua7ySRvPEvOcYe1hNWReFW/Tcc18mC0R
XrtS8dgXNo1lv6VZdD3OahXWtEnZgbD45EyDtwXufA+MNZcuc9fVCrDlCH0BuBa7ij+KDjXmtD5P
b5ZhNuE6tnBcidocmymwEW9NqhQ+kvl2g3A5lIMerG2776Ac7g1DKQO5QNMT1fRmx8ysYCRvMgsi
oxbNJKMX69W0Lt5q524QExZdyhUQKlteoTkMQuj9gaLZu/Cgt1VUnZRaawMjkxYQyntY1WlAT1Fu
VEOeCpXSgUgJJSwXywjbnuWhH7LO05A9IMdq3HDWiWVjPSq3hlO31G6KGhYphr+GRmg+ms7GTINO
ziA5qhaA8/gGVMHwDO6F68yFYVsQTxE0GShNpjHW0py6aSZ+K7UV2su57WnKTKxiQTc8blHZtmO6
4QSebUCcZIFo4g2szvlBl84dSe+XVI56P9M+DoTZn6BNe9qubMRDM8jpSk2UB4Bz4TL0T1Yy3ZpI
GIjZ2LSW5llgPquuDer0eRUEEMCMa1XlyC50bV34rqP7qNrNG4gOj5bUJaO12wz50gXK4Owvj+pF
XOE4tSHa9q9T5l4khnHswzGhkawZ5yGFZ0N8Ew5L+tf6TL52qlUTw2MNfrl1mGKw7ovOFLY2i6Oj
yhNMkJe07vOrdSEBQ8zMKBKdI2WrErkolCgoambzLoekbSaZ0KDzGSn8iWXI8HGS05h7tKCgonCB
Q9IBlgcCzDyOadG+4F7ohuo42HbHBYcRouWsR+UOE7QV5D7BZdkWJXJBZ/4YyvhBFSXxPUY3whnK
T6KjAxap+l2jCYbn5q0o3Gu6UbHfTq9GTNXdadlL2yTddQecYU6J0VRQpno5Dk0znZ1whIITKr0L
gggm8KzkyVVPBm6Jp3EzVdqW0+jKK9keetmseHPdLY2uJcCum4SxrkxbHFlhOY7PoihKSLR1FtIz
DlgJuM3mxlfp58DHja6iDuKeYLBht0C3dTr4fbfV+ksMg6ET213WYVHaDlJDZiI9sAj6fRIIDzFO
jX0ejLI92ancyGGYHpMHg2lL2t1RSCjb2qhMD0LU92zgsFnV4jteh3MULRu3YrKlGX25HXGR0chu
Rg+k2YQMfUheJlwxeJJ37nzJolh7LBQR50bpc9u8ZNldaxZQJIhrkFhmQ10zz3aXtRs2N79bOPjM
lzKF5rc0z60170cyVja21vr0QxaSYbQ6SGZ5syxJEYwQGn3pEGNOrcHpdgSq57bYQuNbluqNq0a3
ZGPBz1npFSb8hOKMMgbfWQ6pWDSCUbxhk8WCEZbsKZ2uBLNFJBMq8a9vUNpMX+vf5hk5rs2wh1DD
N3W9vEHxmlAAGxsAdVtbggzvsj7eKU4lfTPuPkahFgEp1sa2IN2spWK7KhheA/iI7ubWjR6Tsji0
xT15ynU4pNXbAgEqqPUkPgCS4I+pk8+mocvqEmqaTugHCt2+pokrD3MyPTFiAK5kXFxXACWwPcjJ
2TNDcG4lCat5w7hwlitIa7eLAyCpDbKZxAynZmDIYH5a2Y9UsZ6KFcV6ubhDYObiE8avB+Vw8ghE
J5veVB9s+rv4Vj7iVJ/Oulnnfl1A0ZQlSnBBEJ9rvzP+v/jCnCRwCStOBrIXM4c+e8PKBHdsO9cS
NkZhxLcWMywOvwOmC58ZP+9ul5bbyEQcT4oGLhhX8YxWvcptAhtz/Tg3I3BdN4XfaTzCHMiIEmxa
GmH7ZSVNIkJp5ZC8GerglUGjKl6ZauomQUOjwt8+tWX82KI4cdrrSU5bGpaOr2RVHEh2yaiLxG3p
qtCJGnD0TTkdelORgWaGpsnMlTweUHFzGKOP4bWZSWXCGexRi+L5re67olv8AnXJds3h0Li23JU/
3GJ4yRwYQnbR3vYLbgdtN68MMfH4kQB4NgrLYoVjeRmaEc40CLJu0B2oP12BNbfb4vsuabO0SZAW
8bE1I/UGXSBp6zrXTvrEXgAAISezyVZi7SwTfS87trWpbG/0vHdgixl+CWzFMuzqZaalebQSQkOY
3O7HoWqAhAz1VWo1p35XITC5hnzjZYklz7YxskPCDcFFdJ/2ik7kmJLfKLgIbpRiKvdKBqMG7JKZ
2aE2jPer3T6ahvuQY4f14vw5qSuM+s707GpcltoMLbMZl32NnQ55vb4tUQsxxnOBmzYrVLk962q7
WZT+gELw2pkSeZs7BLaQnt7a3dlF0U73DUOGY/N1lyA0+IW3q66AhxixnBr0sFFWFoRpts6GW+0V
A8/dOEBq7GOuf6wqftlwYXLmmHZphKFjXXTSlzzBIS3k+r02J3DRNZIchLdJUE/Q8YzmszaNcdPO
9Wc7LpiK20sVkdKEk6jGU5JINzVEyT5fqgM06G/lrD8g38w30jDuYg4gaZEBfnTdMUzgLrgj0fJq
qaKzG0h7Ky+8+Ao8nbIEWAEIjrLkyZYvqUh3EeTLoGxxKJTxzpzL8lrtnDCBJPHa2jZpy5qCR07S
IK5XkqXqyPSXUrwmUbqdVpcNPvNx8s3PVndRMrblgwZ4z8Svyw/2rUONUQpEgpaE7VCJneVSReMi
QZWvaXIzp2+msk4v8BU/6kSrtp2Tb+m3HS363dxAvGKqomsepKNHyRDHTiGFMnITG2I+tcCy8f7H
JobXgnMXc583eICDBx3Ss1t6ImZbI8xQ5F25DMCJ5Uo4EOqieogILGr3S+wOV6jwmOna8rF1dZoR
CFZ9JIz5qc50foq9Nqd6Npjeeo5o3tWoRT5aKR7y5iGYSXs5rMuwL9PkNtUa7JmN+dbItAs1wtRT
BUEr4aM0ol+Wxr1A/l+tTnnIcQIEOqI2utOiJoBR6XdkS57QBQGrgp5cpAAzWj0zIZJoP8oSo54B
1pPjg7PvOD75HV2bfdMnYYE7Mqij5/xyoXZQym3e5z2nleLKIa3dJOJhm8J725R9G4ew7xoM9GaN
bhYxU7vMXF/dKY7sYrPa71neTN48Fc2WQUqRi3cFWIN/mV74ilDf+1i8onqx9tBFrjGlpUeN4KWg
XBvUo9cVjga/mtYmVJbqLmrbaw2JhmeO2V22ni9TJZwwZThYKUfKAq5y5Top9qqu9BpqSJtGUN0b
t0vViQDSr7/QaNp0vXpXz7Kixxb7dsIR3XXYxyYQ7qa4LO6Z0W7XS9UwYvCeNH+uu1sGoVdOOZww
9xteLedxVygW20uEMtxQ+p5ddqU/M0tlx4o0hmu/dt8IEn3myMvZjqaHr8ta86umvxkrFGhgJVzf
qJN9YyBwJQzH8SqZUcQXUnq9rjjc3bzeto1Uku+J3XneGnJ8nG1NcizvKi91IFasQ7nQzswIAL/k
5816jCcNbn+UifFQKD9YYzLO5KRSmXJvt7Sn9PGpU8GmZjaHVAOzduzovsHf7E1rzeSkQVMidRnM
rj3TR+zAZ7Cu2hq5GI2yOpt+YaA8KDYhphhNOViP7WvbkF5XwSzZrdHKvqbESWiVLflf0fRkpPZ2
tasTib6ZV8Pueoma7EMyFwSZO19Df/ocdfguGW2koC3NG5Vi48pECdylAKnKGDBGZGn7+PIQ1x/A
wH5vTel7r8uj6nCN5twAQVKIdyxHSmnyqxgHb5KpfV7M5VO0+R3ZuM3lxFpBYRNXdM0UcwsA4VRp
tOfqvjcAB2O06BV4vWryHucAFjmJvJZ9t3eshX3vBl3xoR8bDDYkisnliRgVUjOqNRDiiLDqdVAm
+iCV1nrp6t4x2Gaka1wafF6igtZfY9rL653VuHfkerw5Tswr3IWd2ZHsCSK0i98iZdy7HQg7Q9vE
lDe2MZEEWAgv0sbAlfWhLpyDWtARLiFlCGlt8bcEFrw1K0reXQ28xxquVG9yRu8EX1Gz3EfDhhJL
B312Hxi2fXD6/GZL1hAjUn2l+Sa0k2vkQcfYNGNrcdSC2qC6IS3gqbSjmzUWBCQ0T6kiw4bO9+r0
N7SbpTcU9p2JQrNIViBvWoVkMcuRTOEuALPSxzj2+VFZUd42xhBItEVamS9BGQmYdsp8bVoJdJzu
JluJJejqXTZNvimHQxWxQitRiJ/ziHD+XJt9gvOc3CPWBYYeA5ejdWliCkQY2pPedrvC0AihyM33
XCICrk+r4qheShK7a+inrOmuFyRFImJ8b30bmzpUcmRPTuQDNAqazgjXpkmvXrq0yjaarj6AqNuN
Gauyto9qVElrZlzPnfHa1s2D2gskPtEZX6ZAje80dhjP+avpmpz3WhOesXvF+ZfGfDI7nmaMH3Nr
bRaOOHiL/UYDXN3ObAUcBKzZay/y6Kw622IMyz75cM35FlsAHYGMsk/YN6ZjBXojH1Igd+1F6Hp5
a6qUEaFbbspu5yKxr0vKUdHeZxdzlsY0yJ4JhRYoPxulPMy1OAyuvkvAtEBzxSY/ThfAz/PEjnR5
zZXJecBFsXXj5CFqTnJq3mx1m1ZiQSJm0RA27WBd3JtRTE+xRC3Ty5DxccMS5NMGeeRY8UT3ouAY
RfWMqPomt+QmhnxFRoJh3t81VtIdK0UbQzqQDXql/CZHl7DXJ85TdFxOSq6qV6kJPq9e+/0gWTTQ
wIEOoI6qSxKJeJsK1drH0vWQojUUyrRgdUdu2fvJENCHUxqr1zNMWY+NK/Noh5+sSWEixvAmSbud
EuEqGfoOQRUXfs0cKMyX6IhU/moFhsWmUYZd3X7WFk8gWqSvcw+BhSmu+9Z+dvHFIraYiHGfkCmP
F4hBhnBkVdZzkUVezqxEjA3lq5q8dRzrQL94UUFMmUo3WI+bLZ0rjnFYRMwkGzf22XJOXcuxIEsE
xXxy4uz4bkv9XZn2fccxLpvYLazBzVChWedl0Udg3JAG5yIFhVK/A7hx9qXRSJ8G3+Rr5bRJ6IA3
F83hoNTPlpUdZ7vBCNmr750yLQ9qet06cGTdqKKFPpgPRuyc2PpuJDI0z1Ltrb0oD5ZUrkd9ehJ0
71kU6VaBp9soqbgmwYx9sV5ftbxt0YcmxmZwFu62ccd1SXSiCgutdOFIVzmuAMc5p7EGVkIkG6cB
RwMu8aDkGKQwpmDgnGg3cd2ZSFy3SSNe9brmEN18GHKI/Lmzggx/+l5X7TATuopMsn6rIyB0E4Sq
1b7KwUKe8dMPOFvyfeRmYYLu+ljQ8Qwg6ZL2vlUnRgeptFaMHDpO9zwOCr05klvhbslaoG7Xpu9l
1jc+Tizi2NZu1zcsGxqtzrDMpyt9klo42+IoTEqOer7PkE5y3Ip8/LivBCFkEITBuBZdMBnKsje1
pvZjczguCQ22YYxeYsMihlpJ4Vypm8rt+2C9+NG0bjrXqZZSj9KcTNe6oaL4UUpu0NFuqSRN+WIN
OfXCdI8VqPTjDshQWmes4i5VyVTY+tHtVmsjGuUWVlAV8NV5mAgKP2IAt7M+5DtiwqjuVnPHnmqj
VwfyIGVPlcDhzM3YbCd7KPa5ae7IuD4QINF5bQk0yYgU+ii0N0ptkXfz+L3WpzmY0KSzc090q/RT
OxrOXotB37pGH9YCEWID9WJoaFSiNT9PWXdjz/WWSCW8krOcw1bZ5Fr7YUa0AgGPfF9ny/ZzCjrw
d9qHHZmfpY3TEKyk4o0OphfZqPed2+9UgmwCY4xvBjVm6qucI4ToXuTapW8sLUc8RCoUBSMMe2ZX
eZzdNIXxkaKTCJxMXqV1TF4rVC+B7FOMOgZku838GnMupgJlX8FqWqtwlTY/uOhBrxZnKOk2A+Dh
tqj1BwRtNAcW5bVShB6UtnoYpK1TjVmYoVXYYDonE6XZpKrV+hZ0lV7VCR8uJTnu2y4anuqeySxx
JmHjZmVo5NI3hN77VUlntIrFYezDZOrc74oqHskKpNTNYkRxply3NFR3kSx3kU3doaQF9uKOUHWi
Ty6JJ5DMtLINK5vD7zw6fiJdfxVA33Di997QtR+dYgAb5FK+lEy3brGIA84HcYj7RhySrDA3ltbf
6POg7VJM4wqxUQe1tuzDlPR/fNbF3RpOuGFZNxTlwI1CRUitE5gOvc+vD1BGrMOCXvEgFoQm3tc/
Dm66IG3lVu9ZMw9jjApEp2G1z3QBQ2vUzjRkzE3dlv2BuOskoDUjyFBt6gOWP1IzYiizF7RJfViq
mU/1mHhZujAUG5m2MxaIYbST20Ozyt1UlstWr6rmoEuDD5fPpoFDjbPsCwI6wMYl+7G+LTXMXWGP
qjzCgl94X789gYp4aIwosKraZTTmULF//d6vJ/P1GS3xmred5/Lvf+MUGuBcFLve5E2UqMw8DNlR
MKHF9EVC34c2tDhUUNR//5BUlK1MVp51rawOs2nS68KPufhfn9pOaufoD9IK1XNUHtKB/acS5lWb
opH0esM8yjrNttx5zQGxYXtIGhl5yMUNX6t4Eb8+jNw14STUt3//kyAzglNusyW8lpbavx9oFv2P
7/r6t2wptQBiELfU/zww1Qww9JbDHFM6QA1dv6WUrA///uB2egwY9PKPaTqEbYd5IXO5C4ApDczO
R2ULF/RQ9YAFh1gQV1S293YRlac65jyMUpi6kAZ2W0bH0q6gDAECL1SJhRwMcKBK0su6ofMLvLwE
Vu5r7UIZwrRZoyzzMldRWHhyzMlxelsyl0QePap3RdSd4a5VPmwqCk+xkpg2TemVncWrV+LF8i2R
R2Eirc9VYE1vKrmnJjCviPzaEqhWhg1dKZBWIkaGWnK6pQtpEXLmPEzchoGm0FVc0vJxyXrm7Mvk
2VyUx8zQP/DbS95ROhD5kj1oUdFcKU1Og95GxZeLAwq4yyZASoQpIIHW0XhjkGZ8REgcavUCHryq
NqsDL66e9Ww30BryGzs+rDquP5a5mjEsKgN3VBEB5OquUpfxUEfyW6uUj+rcI/egH2TVh3Eqb6kT
dZSshLAW0Ui5BP2TRVJnHrRVspEPNYc4Eb9T+xY3jaKlGysqXIY2PqYr6GlV870VZAyo59gQu1an
VNGXLSk2txhDn3INCDeMhM9Sse7R124KqJ9FsRR7HRKEVIzINwqs9Lp4zEHTeyZiitzZW8ZIhmKS
Mj2X80O/2Icsf5DoZr1Yn66j0bhzu2Y/udlZTZcA2egTzXjq/WqZKSWrx8VgxQWk6MsRd13pkgLX
HBtHY1TCiN22cE0mafa9IpxV0sFnELe8ROgCyghipKKW96ZhPxsKExxJU7ZI1BdE8ws9qO771Okv
A3+hmdEYGUYWnVH035KFHnYt7juwJyOBvjQqbc9Y+ufLX+cbtBtOuWWtRBIOb7aMb1yFw3lt8iwT
liHOE4M8Z7FD5QYITzUfmojzz8rtUTRFtUVv+Ai0EC3nSpWYjt/7aeB4RZ1LB5y9Uuwb1VCO/fAg
sjkKTRVZDDXgXrTpNhVdyNrILk8ImDel5Sf4v4KJCcinagE9W3fIMzt2SxOLOomWnq4tD41wP6zY
XI/QtJqTNgJGzZd+uFYWa/LcqeXcN0CVUhIEN+7WHGnTO/grUPU4codD3bqp6GLCEys9lVlGUVeE
XHbw3aqVP6Fisnd56RgU6W8t/FGpK6/nsqZKFRFDCHs0XxQCT+LButdI+WBKaZwEIzgAXYofCXre
kUbDN2pPnYVa//J+dITLbbqkcy8AhpO2OM+yU99YK/WgqvVvktwcaln+5hYyNcnLH3m3NJ5ShLHo
4u0wFcTcYIi3jJwGwmJxsNGv0RwRAzK1YLDpCxPGZV5pNOt2ll0DYhyy96VymIX0t6nV/7BzGqHI
CD3AkZK+ILaN1F0LP2cQofIuBvoce4QIvq6Nw9uD7701XEJm2rto1L9PiOSAJ9NzrfvKawY8awaf
XB5KUxsSat5/F8RRIBl/slJu0iiV3I71U2dr1+4ip42ZyynsDLjA7RNFlgsahhSluDAs35gIGXGJ
bepzSsqyNB+YqGMQjWn+upNN5aYrdBvbUM/IkU17ydE5TYP2mzqubWCWqN6ylLfE6XBZ1c/4xs5G
WhYBbYQsWZ97idvdmK4HLd6kg8VvFsD7IebsCU3XcDUlD1lithvH6i7HVIZ3jmJsY1APXEEtC2d2
ObtTbbliu/QWjRExUr7v6Gb/P/bObLltZNu2X4SKRJcAHi9BsFdri5L1gpBsCX3f4+vvAO1Tsr19
qmK/nxcGe4Agmsy15hzzSQl14uxtLubHZIGD1vKZ4FG3MXOdaylWt9K+rxz5alt0bthtcr1700i7
LatbSyu8yaAMOC6Io+WF2CQcIK/8p2WHh/TldZHjKUaw1w3lMDYFxYnOuEtIsFem+KXp0STJYsOq
4TCV1OLIArrFZ80YN5Xa2pzGh7AoUf8nyn2WpKeyf1UCv17ZPQ4rU6CwQogp6wAhsErz0LQ9vQGt
YHaBp5V2uqos3Mg62SxyuqZOdYcA/FZP27u8W6Is5LpI9ZvLcicknRiW8CTKNt3UVnEfNijLNFQJ
6syQ2xARe6fE1MEAiRERvODOSB8w7uK5T4MGNcH0puDRKmCuc+VZ5ogmRTZTq1D+3eOmzVe9sAoI
lAgHc/9eqslan7C4ZMYLhDt8Yqb5FbDE7YAbrKmrh7iKt00dHs1cudaJbY5IsWxHwjeoJukthaIA
jD+OLf2lSSckl9YzkrN3O30VBfRAemefgdd4DfYokVsqSaZ03Wux4+Q6UBSmwjrCshxqdFCcWQY7
ZhrZbnNOtEpevcRBdo+Y4qZ2TDctiYVuez9d95k1e4xBTqEIDsIxPoMtfMTy6ErUfSvGlvuIXNQ1
WOxnAikrUrnTVYmUoqQNs1IonzIm9+i+HmJTerQDX4D5ZF6Xlg9xPx4A+BDp8FUEjHG0xEV8Bn+7
P3GhBUzT32AbXuFH2dTGtC8LysTqTF3SLtXMrVS67bXCNH6iJ1bG2rYWMyXmQiN6O/ImYcAoFEv3
yj/CVl/nqBM6ZPrMEumlCNO1qvJL3PWPTdIKV4uiGz2s0ULG0d3Q5t/ga9N6N7onO628pm1eq8l4
zqr8nKcMC2D5VrL/YlhEt8Pov2OskW+YP1pcAKLRJaPtJWz1jUN3YkW5dNXl9avJ/+nbo8bBAHK5
wL+ZqskOXGUQK+1dXAi4m2tNVHDBSQleBIWpy5Umx3baz67JoYReNrL4R8tuHD0QfOwJZl3Rpyyf
KOivESYJGl4tfUk1eWkrFAE+FwraYvpGttWVyOgXG2wY5AQxwQkD/Vst+NIociOm6pjDwFgZNldK
JCRYZOtbUxGgn8N9PBovQ58QzDR9tif1haJZuoDltwrRVlwv86/L8Q2IpnKbVrqU2IhE0trZHQ35
2RDWvg97zj6SLtygTyfTotNm1wDoEI1PnEqJ6rBaExJVwgRUU74WFd9iKuecs6Zoqm4lM8YtZg0u
qk53Ri5rT0Dk3YeUjC/Dfav9hufVWbUB2drw55dL803e+wxUKk6Z5AGoSftVMVgLiAGvTU3wHuzT
2UEBSvy2RMgDIRW3hRWo+4TP7ZRDpUYPiZZ3m6BITCZWtyKJo2NHp0TPlrbZTEeGmLGs8D87kXwS
IX2BwB+vpsQ/t6I/ygZEtFo1R78LkR/m5dtUkYChafMdzKytFcG0aLLkuBDJqCrQCmnBPlrkbKw7
60VvcCMkOCutMVYpJMWeTMZdnqmeQYffVQtoBCFlkBXdg2FbKOZjNUfDvmoyqnQq/Ukreqy0+aZj
ELn1sfGsHC25YwiERmGynhDe7GqyB12GW7Xri4lfpNPj7iZPFZhl0+56orjad9XIKUM+j5QrvLng
vMKfa2xyJbyvqoCoVx+48QDbvwhuIGs9aXOsesOoz2sFYVKDQFkjRmirktHO1u8ORIe2B7o3rkXH
dVEdlw2ziqIxr1W/t7a6PT6wK6C2rW41cxj2yH7uFCt+GESaU7fmUhtBn1xVfuvFpDiskYfhvRpx
xmAJQ2UhkKmjHfIn6j4NNDl6Nx3DryphkGcpCKak022GOK92JYGc8xCtAiaEeHRpzw+0S9XWwN6e
yFsHUTFumegqpW61pecstr2a3Jul/ko6Q3wS5t4hGpRJ9l2nzscxDPQ9LbNWkGAXtBkjGy5YWQyY
yQxgoxolmUOlMFd499FKUc0ru4xxZChWtTM+tJSFBi2/b4vhVEEhcenhn1vi6ta6+eSUX2VrNWul
wWIntOg+i+b7HKE8kwS47tj77/3kzi6C40xNxCJKkQFicZRdOmzIZnsnPJmWUjRITsuj4xZavzfN
7l0DObVO/WlrxOLBUJ7TRL4JY3YHfPwEq6Kc0fvoNKugwB2YVwzfdS+Ciq7N6dkw2a1zaGgKxbYY
+1Jmp/lGkaGEQx3shqa97lVIZgZpnV7YEh8TqpFHPRpDWlIRJaoLzolTvib7GQifQAGox3vgRks/
MHSn1HdnTLRyNOxdkVtbezxTnqFGKBVrY7f9a67RlslK/9MwWk+qNp4pRzx0OR5dtDD1lnSoa+yB
1KKnb8DlH7HOM6Sp6doE0IvdDHQWp4n9XIpum9gd0ZNDYK65hrKbps1tLLFvhUWdE0Peb9rc3FcO
tfrAjl9moIFalz0NKfInv3tuQmeTtzV9+dKvGFANVzTEr6aRzoGoAnlHb9bS8zeZ9zZQFroeqLhj
rG2aF8zZDpMJqYI2mrO5V0nmtNSdnLUbMzAYaFHqNHFmYQ7pBw3j66i+DlPeukmqYmGPd1z7gm2h
PnSOkbm0iRGfpFm+0ZUQE1d2GxNTz+isv3Ny7VNvfWvibO04NoE2PiXstnuCRIWJK7tKTXD85Loy
yGaqAnojxUk4n3TRMc3VmgZ7tnGg3b1LIum1uEeBJogdsz6MbgTtMRGrR08W2UMUdatwgUiXBrFa
pKWM6zZ0/S5/r5Cie04XqGs7kq/GNILGzGL8I5F6HxqCPOkh59Q8yafu1S60cJdUdJMoMXaWKlYm
KNAxbplyYScIfaa0yfBgm9VVqMloa9ty1c75tDZhxvtNtXWy+ZPUFLIoOX4Z8KWx12olPmdk1hvw
H5qHSmartS2dtXyn6vCU6G99mgMfxEpwY9ZU1lU/epG2Fu17vB+NgqK+hn23TiErArEZJ9y15tbJ
e+teMSdXSgGjAHd8SHkFOWXudkXdudFoIFdMdzRzoKlOA8Eeyk4r+w5wEGumxT0KvcV7EJSeLsZv
F/Xx/wm1/0WorQqBc/vvHPT/0Gn/v/Tl9SX7RaH9/SM/BNq28Zft2OiysYca2kLv/hBo238ZFmZ2
5NGaVLlFEP5DoK2bf6HANi38pLohkajg1/8fgbb4S9OwaDumxGYndKzc/4VAW/3VrIQKyoSut6wG
zltN6Ms6/JzzHKulZjRMrHZt1jobDCnMDGbnqEQkyTP/V7My36ELIRC4IUxiJJ+HspWffLcB/OIC
+Dk7/o+rgSiQoqlN1rT2ewzlrDb11FNE3FVlQTcy1WxgXt2r1YhvTt6iO441Zryl4nXE4bqtQAYR
aliPfvrrfsjXf1kN/oyfYPmXrQGEWtep2zuWNMzFtP8TipoA9bhxet3fidoo135qYNZWFW2vkAje
W/thKJ6Abt7KyHlKp1rhrN7SB87wCpE7u230vr8eIgY8/7JahrGo5D8o/suKWZQFVROZso0DWSx/
408rNiaNWakWjQ+rn2gMia7gQot+piByJ7NMZzWOBiqfMFQOqH/AJk+jyllOQ0RTMRCGuiELjzgY
aPhdcOjLwjmpY1qfLGubMPE+NVTtdvShb4dCM07Men7cpCXq5JDginXJEIZZQmES0BaONzPJFIdI
mR79KiuPDE8AzURKcRUsGXayEG9KZcuDcWcGqGmDznXGYTtJOIBIuZR9oObvDrMXiH2NcCufUn7b
7KwqvWKa0nhS6PSM66RlktF865kfmzOxbPzs/ErE8ye7qP2NMn31cQ7jxy82Y+tRWfV7NBu2RRxf
MpGcnuy5oBRRj5YYM86mUqprK/7mTMmtEQ/hMU1Sh4gIWFx6lU7HXBs+QxzBotB10muco6BbF2ta
fkqFIUkOjtGKWTtglSCvoiSGQZ6vZd+kZAbbxkYjv9hP90RQAeBitZLsHXkS2sSSAaYeOm/t8ocs
TLAhesxMOW3HFtEuiCdi7OJgncz4hIfGODg29I+oxb7dA1ispugtz5iWjnjIcS+9W/l8WzjBbaUv
EhuuMWNf3cWf8rR6HayFc0nAC5IAZ10jJbxJGkwIZUTlvHfWTcDFxdRLRvN1fwqADTaAYgnRY3qN
4Xqj19rtTO6nlSdMkx3zk6pLudXUGHF9GJOYRQW+DLkyZlwvNXVeKVPVeQoONAKMqleJvNW3bim9
PQcW4OYSYejCZXtEZQ15Sh0RFOjirh3baytJ31SDNJE2g6tVZ7PlNvqINn/ow3VufVHLT5G6MNry
KbqJxStSBUhJzF5gn4swY4AjRrHVk+FtRFFmlsj2m8YhvDCjwQKDMt1YdoezLh+vukltNjam9Fsj
Q92T1iF7xRRuR+oXqziTXycoRkRnqS2K++GdihE1MRXETNqhHgKe5q+brsq2ahq0Gz0KrDWoH/Mq
9/GikpK6jqrG5BSgId9IEaZ2urkOqYsDIuPGoNhK+spyVyD9/ukma0NzTVIyWK/lBcWsXqeIwNAM
ZxdbM7yRQWNu6qBsD5en+qCmZHR5fLlpu/xBdTTKTH+/5XIvWT5/+cTHC5fnPh5e7tXmOG9jxdx1
S58qh8PBUH00HgM/hLO8PNdNzHMv9wxtppc8pY9aiOfPoxiYg8Iwiub48UZ1YMRX1JZcX16+3JAD
E2JcX97OLgM+hE1au4hHGNAsS/j+5Pfby7siB5T0POjG9w/Vyyc/vm6WHZNTggz56E9rMiHU2PmT
inIRMp9RqYzPlg9+rBteaMbE35dzeXa6rPzl663Lil3uVpfV5RRCs4lSqkFu78qM4ZHpBruXwu5J
u+B1SDCVawYHD/KACS9RRYp1gEgr9jGEiu2AlhU4Qr2ux3o4YAP4HBnNt6y76cn1PEupnfJMHvIh
76Etz2dD797bcTgwM12k/Uq6Iq6l9dKpy3Y6qsMVx4XYK5zYV2oQ2NdpXe98EdwbitQ8wHvwlCzU
k7pPK16/QX7t7KaqvdMC29kihn1OU5iQXagTT1wb69Bh3msGJVp327gO88k/5fkzTkmAGXaybmO6
PZy/Ebw45RvN8XRFcQQ1NonK8ExGN2Js74ZC/YS9ItoWfXmtjH54IB5nb/TT/FkjCsdXmq/wK7w5
omNdExPGvKNIOD1Xd/mMLHIkjW9dQsRbRXpJ4dOJmSqhV1lFUxms0c6vLaxRfhtRrBlEQ6a0Q6p8
ikk4GRs0hJPtWVGmLREQN/DU3iqO3y9VdyNDkEvwleZN+y2xAnmSKDdRwuVYlMKx87p2uWihauok
WOvaDjZEtaCmpjsn2k1GwXHllLSp4OA9TFLlcpZr9aZXbFo95bEZQyLhmbXAdCcbB2fvhgZPPWRv
xjy/EsH5YCp1TvKEVe00xdk5CZe6gJraDdGoZMkEjeWKLiYU8Z3xngPUnD5VW1HQDakhVkn/0oyg
1qy6U13digpPSq6joiaBBiMXmAMK30vMmZm4fRvQk5tVrqSZusoWhwWTfKoU3bpJb21RUNpQrYJa
RfgeFf0hq9Qjdb1vql0Omymw6YjeVGP4FJEXtNZIBUJI2h0yq/OsIdIfZfeS95EGWcTMUIwTaKUU
Cv0dvd72RrbVVfpmUAletax6k+OoYZaoKg9Aa+4qeAzWRXlU5QgLksm/UczXs0KzbkZRZ2rUr4ex
RlqFzgrzYbfSKn3TWPpejVGumPiY0mnLEGMnZmHgvYlvSJOdNsSDAyqXePKIZVbRZ8KlwPswhda6
aRPlFgWIAyjubabktUogdG5if94E7fAcFWJeY4aaVkGIYjr7yiG+7015FyVILazShLZIppa1xGQt
msei/izN66K/x8/o2WN7n/nM+pVaQwlW7vQwzzylBAwZ2ZCMqJdKYS+A25meSHkTzykiwB5jGdPr
bPTdxKlst1fQ/WLzvBWhxbE33yOevJ+y/mnwddu17BF0iB9vFNAAriYB8lExNIPGncdip8CBgv00
3tcquGJkv1xyZ/3dsRG+ouQcC3S9aEZwJ5bl1s7E80jBbhVS4THypF0NVkXjvrODVRVxFUuiT4OD
RtHpe33dbXPrSurlDSlAtJgIOEZK6wBNoqkx7ulMHrTMvrWt6raBX4HWlhCfKfkywl8jT/xcJ5ya
nAVrSmXTBlszDxOs/IANPdl3PsYy+uafC7uHEhCFBqfJdHRtxbm3qGms/DCkmR2gIbRMLsI1NDaz
0Hal1T/G9CGJZAPupNfY5cM0XOHAbHNyMSo9OhEzcsCrGMg+2oXjdCJeDjaQIk55ilybMv+xnu+1
OYSboKEWx/r+XOoIWTtDPcew8VaDoX+25qMdYcqOfMR6Iv08xfLNHsULXWnUfw9KKA+Aua5NhrRh
XHwKHDqyPpBeCEDf8iF7LEo0aCLaOcepA30jMytco2nBuJUuiSV0t7PrlBqfR14os6nllctz318m
zYqxlJy8BAUq7B2xS3vt6fIuv8xqjwpj605c/q8VBjFbaCx4GjV6kQHN1E2cZDkwC2c6aaOxmsNs
utZKk4oEkPG0WrIYJQWL9YwAOKpLjkZg1jQRqJyKym9WYBhRaYl3a9cX1YScsbKwceT3teHvs7Kx
rvRWs64GVG2UpNVxgyNqFZWptvgT6rUvCIlXlc9k6fELlzWh2DJTmPUzzqoWmw/jiOfoMEzqGX1d
h05ARO8B9ZSbUS+4GYHlGH3/Alm1dzW43fzxE6xEtO9XdFP0q57/Gy/MFXG6/Oo2u3JK7U1zQI5i
NHhWSh2zKk1HVfdPcTuimxTFbRNFktxqoMZmsqZK3V3bWRJ5Qi/fFUXCMdfHw9wGN4Om61z0WrI3
kDzTNUivXgVCPD5S7BFL7YkJ7g6DCQFhUJvrYBR3JmLuvZU12amcsnVoKw2fpTOKTirellkWb6CJ
L2XUonCJKZo8u+r9RfS3n2rExFlUrBRCDjujcvZtVXZgz6h54sQdcj+5buKw2qlT9Yq0DWy63x6d
eEgODmm1fjdM18ZoGwfVQmSVJe+hZB0dnC9Nz2Iy9qxkNovrgRQUtZ+WIThFe7IeViblNFXDRtta
X2yTfyWtMYgx4+ivUXbue6QmXJdg9Nn5TZqoBLMyFnYNM/fpFFcm137Fq9QJdXcDtcKZoFO09nCd
LjeONryRBW9sMnx2uZzPqUPD1UTvHTAZahm50MOaXAFN6trWo1cnGBeDk52cLOAcWSrKva/N3+xi
vDWdV5Lf2C2Gw+WmX+4ROzCp7uVuQyEcs8byrB50NhcpZnSIpUqjZIMs9zCHFTQH/358edIoa6Sl
l7vh5XUm8j/e/8cnG8NZJ4hQVjmJ124bsrVlQ/v0ci/S4vp/f3h5S7184nLv47OXj308vNz7+Crb
mDhXEWvEmIwFXb6A87e5uJh9RdQHRSBju9z7uPlfn7NzA4nGnz5XceKPZEGl2pjL7++4vM3S4kqg
iWJJl5tsEe5d7n3/ro9FRZrzP+/ErZf5vbEnGqQVVvz9/T+9HkA4Vr3LtyS27H+s0eXx5fu6rnum
Eqp5DJXoj17kekkFbNy73E0x3aWB9pDOglGBH9+ESk6lEzTAozSB5hWBejPgVV6a5rADmOLtY4gd
bp5gr8kt219X4Bw8wmNvwzi4i0YrWNGQctk2FJFlhiHDKLKrqbNowyMu2qCfTq9supJoyqlJXx7C
s02vIiVEoEmcCh7BgWTSRj/HwjTI2GYqnYL184x0MOEay24X5bW6t21bJ+qqXs2i/oS8YQiNeNf1
NXaJMEJtENahu9gJW5VglHlo4HvW4ia2nBbluTnVJ2jFhD4JxNWTs7PauThN/eGBiTiJQbkyny73
7MW4pRTEH1weqsuruY7Zj8HDvqmiH28LZpVSu0R8lqgqOhZ9WxHMfprNL1Em8ytkRAlYG+YETSKQ
B+r+2m5n1ROEJ9YIUQ596gendrlRqV00cQB8qqrUVTgYdHeuDUW50pipHLCF60ctuE25sLGN+EKm
81xe5mI8cTYdT2aQfa409Mv58o46UIZTogx4d5MAXH2K10qxyoxpekqFYYzOllaXV7Ntp4zdkB7A
5v8KTUXb+F2JULqpdnZoHNH7gYLq2x3Wsfwwp8QOwEjKaOxELz62yA3d9qfaoYof2PS/AWYLrCHc
u9xgURAnxxSzq6UgBGIQodR+FJ2/oJ8JFl5f3kVUeY7qKUNfaTvmscpyeTQReue1jb1atb46TOdP
llnXB2iPnrI8QuXADYUNwLUS6tTfz4UWpZWxWeF1vy9zRr04B43TZce63LN7GBaxicGvA1bGwLEF
qNnJnQlW+uQMrb4lofJxdgza8YE7kp95spaXLq/LodQJDtgh92bQh1efmu3gBfgu9mbJjHIq2qMi
xnplmQoMPg6SkyYy5XS5lwY2ino9yj0nK6+i7GS1UbOLOuTxNAmVHJp29Th3pBZhk/C0akD0l/TJ
SWppctKt9kutbx1jBKW0PBsoUBgWzL2rFHZ8os31452Xt19uLPsYy+4zhc5k001Ji743c+jocSWO
lr8ozIwWsxHbsF12+suN2kWIJFW15NpaMhE04+McDj9ulCgAhXF5/P0uRGP0CMAMV+SGnS8vdMtH
irjrfnnj5aXLt11evzy0RATIM9HV74v5eOFjqZfnPh46baUvavZp9fHcx0JLvcnImHrEbY7mllZh
8tOqw/5nCmA4m5/W72OJH6tXXdY87amc+fQCiHvhxw/scA5N1u3H+z4W+7Eqv63t5S2/rcblzZf3
EQ74FR3KFfTnbBsYKZGYGFoUs0zgh1gnpDfdGl1guzbA3dwWFJx3YIyekEEq13GtEcdO5cdjlB4B
LQ1JBQiTzWA187VfQLAW41dRK6WLGZ2joTa7dU52FCJKTTtRfLxFwCh3jOrDqZ1vgvixwbKUUrPw
QLR81RjnerZ0APS2zHSNwibhm6PTCKjHlkIXy9wyfLbzbVSkgJrnhibiMM5ozzWxJTqDPVhTt0Zn
f/HzSVzRx34KmdfQwGdPGfQxcnmo7VmJFncJw0HTie2Not4G84ThwM+fM7HIFMOXEl5DWY/qjQWV
oO5xItX9Xd5znm3bqHMnJk/ubPe1l+TJl1DhsjwP83AyKgpJQ6cDNG++Ak8zUDiVpMfGwA3aMQZw
0X9pfPs2M4XcgGkPwqQ5xirByb15RIMLmgY0Audz3/MLlZKqPRTHCkeYAnLtk4+WzC0AGysKuuqC
mKy1P8Fk1GZyqmW5mX2kdZVjgG5zWrcSA4oGM7nXUKFQQQ8ztw3qZOsIkBPl0GCN46kccwjVYKxr
Bu3iuZNk4uA9GqrmuRWmujHgARezoW9QCs2xGXwCgL8lfljiYmuvhoHLf2HEtz1ZyxtsDmRu+dc9
AcD4cUrjkO7m0SDVNUKd08r6TjitVydR6XW9ku/81B+O5kx0MCjwVjbbWPiHAsLRaQQNu6h3MSxk
XXndPse+tE9DD7URi8KhpXy5L/rYQB3lNy7FL3MTKiq2ybKQN0bHdKnIiHwxmnnT96V5r8bBJq9b
QOWFvBqUQb3yBcGrZaYf0jwfETOE9rGKhjcNvPiWG91jnI15tB0w0OcT3jyHuBs/02AR+fhmejMg
DqbvC88PFQ+w8OSJTIBgtBR1Ey5qIWpkyl05hdedPaDizjOqHJ1EY9yVZHlP8bsBXP1GGIWzstmj
qLTpFPmGLXHP3cZRkI+GKRBRpBivzPpW8ShnL8EIuK8ye5+o2M0vjaf/a/r+S9NXY0T3j13fq5em
eUGG1ry1bfMznevHJ380f6XzF3u9TWfXsKQptY/er6X/xeEsdXq8C3H5596vof3FmNGy6CRJExKy
Tkv2R+/XUP+CfU4UtAVV6zvt67/o/f7KfDcN21Yt4WB1V7mvit+hnI4+UWMslZJmJyY2QyBpISkp
LPWNYqPDimxckv/cyPzTEjUhDLx+UtfgFv/axUxzIzfmUQWu5YHf7/Eflw+aPA0GHsvBDzv3nxf3
e9N0+YEsyNEpSWmGYS/d3p+apkGr+HNdJuVOTTcG4nZXsaZzOScvksr7f70om2AIQwB14Ndpxq+L
4mKiOkU9l7upSd6TNHn3leg90j07CV7/eUm/t6j5USzJpBV9Cff7/V9rJRZtpiflzlcIBXZsbD74
shCwj5wx/nlRKvv8L13nZVkSgByYOPLj1f9gt5Uig2nAr9KTWmNaLs52Va9LWx5HZLd4FcBgFdgH
65aRODBKC+8dNSVv1vJ/Yf/+ytC97Ks2/ipK0gtCzrB/275Wn9lK6wzlznEU4ul8ruPTPQ6cs6pM
57Ec7xvDevOj4N+2wB92IVvS5pQWGo1Fc/Hr/6qoZoF+o2AXUpJ9jLRIs3ByFMM9Ro/7uluI7MEp
zudzfDH6KNFLDYulnAaOH2RLUGfk51gmn//lj/njahm6iUrBWvoFvx1IkuauloZ5uWuNpkKFZmJ2
YGntwg8WdvutE1ddvczVYz91IZ65bZHeTQkpKGXXf7LNCRgWykUZIGz5W/vyBwHFH/8m0yKEgLgs
wenl1801dzG+qyIrd0qHlb/smVXVCJ2mianfAuuOLJrPWvul1JB2//Oi/0NCctlZf1r2bxIJG/Zy
z6Cr3I2mfjMIhPNdkMDaHJUVvavzKBw2RTzuBilfo+ghx9H5L3vLH/+Vn9bgt39lSAgF6XPWgAI0
UmILmeGIxo9AADfmlPDPv1cT6n9ubZRFCNIcIjsMTfsdPF/4mWlnRZntCA/YoBY/Uu15H8RibhE9
wzTa1lW+7tPooWt9k5AXpXUJkbo3a33XOohJOzEdbT7DsObo+Ow7uuIQVeNsykacS9BzTtJfB6K7
p015X8Sb0SweR05wThS/4DfVmdiO5zmFtlacymDbySxDacn3LO/vJEOkHoHwUGyLSf8EttgtGZe6
jU3k+Qx3nh00SXiT2XbgqQn/nZGfW6bKvmLCBUEZUXBAjUyeDUOinVs0yuSbLcijUMebJ5wc2/uS
xW2AXKumF9DZtxGcEiXQD34BX99hHQkRYOqR37bWojAIc8XNso6GKB7ErAp2k08PKp7PLTQuOrVJ
F5PPLI6JHuhuDxyP5NwV+cQe8Y3vmZm+F1r8vuxPBKlBsaAOsoryO91svgKPRQbKlhHJQOqEBmUQ
Q7M1al8VC3+n6MN3ctu2mmVdNU2DzpnfpY5yh6n6c9p2nmk2ayiN58vJo5X0hWrsY0pNAsA4ZS8q
yzRqNpDGGW9wALkM03SvRjZ/dvcyLP1pcBBrLW5XHTDdlW+xHwwtg/5CHWlIWfwtxZh7+J4OBETe
Xza/b8bvQwL+olA+m/RHmL9n7zX1MacO31sruEK9FiLyzxQ3DsXR78uvTtiujJGfqgycesxZnPsI
V5wDPhayrWkP53DgOqGhUEbdeY5L5wCU+6Ys0MX6BmsCePtu1G122Pns2P2948w7zE40OiEpm07j
eHdJQ51KlgGuFjZB7mOvjr5V/QgBLH1ZFpHPw304LDsaZuRledFUPVOuQoabvugzCORlSzH4uR5L
idxEnJUhXSuG8k6C04saZy/9oszQx3NV4fmk64Dg+U4vNCpUtXqPOXlNa4N9iiY/kXFILLOCL2dS
705AGphE+PRbCgp0GHxQwR6pOzDxYngxs0ZuHrabqowUt6nilzgJibmeKiQd/ZsdsTht0brU0pm2
VXIND1X11FvTApbQ5vLAcXW6rL2V8PtGtb9frrtxxTQuetHAQIAhfRnAhAwThYDWWkLs03xxoi8O
yPOyKw/LxVkX8lrpVOqSfkbCHv9NxNV+a1SBq/n9Wa/jctPURQO6eHpQKWWejJF161KCW5i6LmMY
6dflphL+yP6BlifQ45vL7oig6z1eDtyZrJJVraRPuhbcWUiVXd9i0ZdTiR2l74Mcz07KsVJQP2M+
2gxnXDEE2NApRvVVLaDyCUeEH6+kE760PeMIDMgcnDQ6pukTQTHMq5fTVr9c6sNOQ6TCLlSSozWO
qQRKPp3V5Y9yi0B8JbSpj6w7lMKYFq3u3u2S8N0qENKngu9ocZxbZfJg1cmLUhm7KmqfzejQM+8a
enYXMlBebAWepxDjVnZcsnCSIZ1aEKYDKVnbyxucbhtUAweZ1Z/t5ZzZKqzWKFl1XWdRKksB/ZOu
a0W/Bu+nENF6HEGsAdEsLHLCLaRWcz0eRQ18MiElAZQV/fBZ6baDQIPXe2NtaWtUF9SgU87bihNE
G7qRV7aJxGEatbNMl6NLFkzvWW/ZonS/TO8vs/eauPBV2RIGGsEwKypMV/7VbAYmFVg2TGnbvYfd
1y4MioRak7sipMWik8HachZtyuUyWeBZU3Bib6Sg3TdhUI2lAhFPwRDfNlcVJiAysXJ8gqXxCfM1
/IsR7X5axg9j0NMRyo3Mc1I2XEpiSaxwXKUh20oO01kAC1lfdsjL4EV28ftyORBZ+m4GckfJEund
dG5bNNxTK75VvgDXAURTqHeDvzRd4w2symLN9L91v/9FU/vYOdkWuhQ2XfbALsPNYR/0RcOlROxQ
eZy/qCoeVjWlZ9RMyWaqcMsuEjU0OgV66u6t83vHMwv5qaK/uh8orKuOnm8iys6rdAI+MHZ+s9GD
+qHq2CJBE21sgitbR7HWdaW+yq4x1/6c4BNG/oE2AUwH6gxYZRjmkIAoGD8KQiqQfruIITzbyjgo
S8D/5YjXD//9wRpYeVPhOKQbuIbEo8Mvm4sl+W+tTfMupinL7tmAYVVpCdMI3kc5HsuwrUaIFiA/
Iw7CWhZXpO4SW9ozbLent8pur7WO89bENRMS0JsUGU7fio3UIy8pU+SWnT2WG91kYT0n8yrWK2oQ
vff/2TuT7baRbdv+y+3jDiBQN26HNSmqLu0OhmRbQKCuAtXX3xl0vuM8zhx53uu/RnJQkpWSSCAi
9t5rzeVmiAgu712V6/tw6T9L56VrFcNcLhe8Kf7GDknGI592k5k0dQbMqKINEArlvO1god/5xhtU
xhLNwXhwHKIpLmci0tO+of6hSApTkmkMD5CujZ42hzlWEVi3chPqi2SkzVpgKFb6LIv7KV2rH5NZ
TGvoDlXJH5U61UPZey/lxGaXRPAfga0LvZa73g0jA7l2O27ReLTfiMPtUWPydriqwC5rFdukjriX
BbmK9be6c19oj//IJ25bOzCf4bubm6VMXXzqNWMrCZg2H3nGu0JKcTCdG8qDnVMXJwrNfmND61tn
8cgEQTF1INu9j8un3qvl1o96RTwBE36HfREKk1cdlvjcoXbiDudgoLiX8T1PsAtKmtHlo+iD4bFs
MAYLvNJiCb7NxXhv+UTpYkJfJ5l3wp3rfdWpyv6ug1j2lFbOeRhslDKWLTfpKN+CbjCvEFmNZyOA
PSjzaG9X6ZVoAC5FtYR/hbGGkUm97gUcBydP5rWdVN+gL8PmbNJsXxpbU1ov4ERX3kwQo5jyZ8lW
uiG6z580IpHgBfQ8+d5sFtLA60X3NUu574qA1mNrmBtPNvNmFvO2yjyEW/Y15K3HcvTQKX+91OQO
l73ONOkV7pwuAphG9Mc6t8+lBPrTuuLOnfDPWFV1m3kwU1wjONRJjU10KLeIRMi/mIMXS5K6CpZq
0+AFXseFujOtgX+MMRvnSXwFSfgK/n+zUx6MMa+fhy2Wfzx7Tf/dGL0bVaYK80a/YzACWKgurtzQ
IZqdfmmYcxUVL8GIhqTWRwZm6pxezc4A8o9qL6mQ50bQWC2Oea7/DU0fh00FkrMfdcpjdQst6ByR
mb0mqaNaW1hqA85bw+S8MVVbVkgGOVLBsVmnMYVJY/fc+mTQrebQ0aECCOeqZO/b/MCwcUNUvS6W
EDQku0HgSRtlgGzR57qct27YAqaYwwAMlBaYSrWhx0sSCX4waj5kXS0jTfQzLU36uTknVkemREzY
WTsxm+kGerntbYZFE/hBPW9KUJRWT0gmsj4EHQPtasmdht9NW/Shw9pBTrqDpI0syoMfgG2Ac9ge
xgFZNyTRBqQkWcctMFBF0JkRReuWHQY3TwRct8ZAahjWSsac/Cwj+hi6jMuJFxX5GD/d6/t97zZy
63rJp90SdxIOOfJd3ae2K4pMhg70ia11BAnquLRLto/pE7CchUT/lQ+iccR+KRJiUmL7oEJ7k7Ar
7CcDGdEkkuvQU2B/4uccIftuHrqPvDEidHJFAmAs+wpfLNza+Vvj4Y4zBTAQq+NQ1Mt47yDLBp3z
FJBPuqN6I+tUDtfe3D2HQYoeBM79KpFJtfGjaWMKzgaLCojPY0xQwiRaoalblxYXwaKPlIElhj0U
8ytkxWDSQuulhGyyCmYqDINjsgvkmCy0/F1vmD+7S4wvY50wy/knrbh8uNedFXbqwRUnJPzg6HTP
P/OXAaOzcVUZDfu74JzlmVRmQYnAMtPMgCTcX46tGTOXmNCOldW95v3MDks1A8yh3rXFeDeFHhw7
P9wb1sRvavMGjcYq44yHYJrXZLGDp6qs7liTXqsgvrkcdXvtWQxED3tSpi/YS0i0i/sHC4C0+NHP
/N3Axt5Jm9Mn5SoS+KHNFeNOuC6lOewxLkLGNL64rB0sghHq0RjEk+0e9H+h4I/O2vRzaSERDAne
2ziPbo0cWlhY8ql6rDS3Vu0ER7u25KBRIBGymkAeDOhXbXtOApTNc7SrJap5Z8J14ED7hO25CRT1
XREZNPMLblwoD4aFk9XgbUx1saV0r0XpVyEJ2oDYS/8ZX+3HUpkvbtqCpLKzd+Hw+o9LR8VJnWZ4
YUpqdLXGHZeucioSpgo6MDC/84fpZvHdxyLwbkI6h4haWJZAAYMzryJ9i7nLi8s+rdWWG1gv3XpW
zaOry5Bxyp5qXLYHo0H4bgXdsvE6VIhE7Rg+ukFCTKdtJMsvs3PjCupL313pzLpLNzQOKE1t/coa
GQ8/j1R9ee+nrHNYuDG7mpjvu2gdLmyouiwFZfdV9AcDvE8nHevnFRorsgrbcLlKAU4EdTSh6ue9
1r+2CjwYIxZBwxbVwmAS2Wubt95ok9aDWQPS1myuhOc/yjw8ZDU7tVUMD3YRjkTdWwdQMg+M7gET
czhWPi88J3sKtF0h5acRkniE6/4hazj3AFFAKlVde5WiMu2Gq0WIl8t7oGQRbW0sLjrFZzXodbWs
dG2h62MzmV8db36HRoRqFoXxNohCeJ0oA1aXKtnOl8PkGzemxll4Js3qhfvQGnIuLv1LiK6Cnsaf
W3rFtT5M8TqxPOlitU6XK+U+k6UMKaeaUdoz82y4Jzp3vm+MEgPOjBOlvxW0IWZrAcLAd2Yl/0L/
r3X/w42Hj7F6drx2DbU636RcI6Wd3IW09MCcHyoVfK0HHIBYLACfcNidfflu6xJ9xFdiRq+X9tvl
l7f0noOfkiyDgkYFKKWVJcVn75WbseI7jaygzxsymwoR04c2c/OOCx6r5k1U0EuxpqugsO4nLQJO
7OnaTtkxDZcJX7HhlX/WC4Yq6zcmyAhMWPkmogUktKFL2WY0FDqg2c4cNDgEU+upgJNV83jpJmMA
t9nqvxpEN+Frp7zMwInofVlArEVD+KMduKd1UT9UHNmVxbTCx8hEViA7AN7QPqrmVYPCmSMG1D4q
Ya5gviO2JbmvewvQ0uWuXXR3rDHz73Xfu4zWKSMCu7mqf95ou2A6lYpInokCRC+09Wsph+9tAyKa
pUS/q8miDl5FZlaevKfWN1Ic13HHlDTPS5YZ43a2xbUZVvg6JVeFbkEMHXdPPE0Prv+UqeRbY+0W
fD0c1Ul5QAEdKZaMRb8mQ3Q/LdOb/jM9Q8OjWBTr3rtxA5qZvsF7rxuXqgMpyKmVjeRZcHc0Ho2K
0XGyLXTuZHOZDdh94yM0n/grIruB4rC8NEb3OdX5Azr43QIKMEy4/eEOUdwn5XFqQOnpAUZqzein
OnFKTZpeQ/k2eylq7py6Qzd8CLv8nB26GnCojHXSGUdGPXuLQyK8Isai+kG2ujm1kkUFptqUUGXn
5ODlGKknLsGuYcDEwGLrjdOd7+WMr3WfK3nK3RmtmiBGpBm58GJJAd6H5GbUXOAWHnrCJjjWJ58K
qBgnM/rsGV2PIm9/djzssHgviX4ecrEb6J14mnism3JiKrA7eXvZ0ZwD1as5A3uptapJEF2PvdaY
sKqHvDip4M/kT8TA8UHzcNsQG5GrqFgpi4NfYRVv/cCwWN8PfYS22YPGRIoZrTUjQA3sfUdKQC3U
YCKiDtzFBDe4wSvyqgNiKy7xy+3X+U92NFAb6lI7krB27fyEyewTBJJYzwDH14ILWpf37PdDE3+C
fgQcgUdIEU1DwFl2bEf1kI/Tfq6FvTVo/q9myyHLaZhQRepCki7spdKKdauMpDYwr4gj+x6lQKD3
RwYuKKj4OwqDXVeLw0r3PBqUR2nCauDFnN7KUCNcY5pTxBvw87kkyapjIaVzV5Cwk0jyNivevMga
KzqDyR55PjVo2Icr3GuPkILCfXocUc/v2iw3NhYFsmlX9wnUwFXZD1Ciuhs0iSu3YXkd0mf8DQzT
O5YYCOLfy3awbi61Z7l4W0mw2ibveIl6v3hu+/k8piO7VKSMNUh3a83A9R2YIieGm9h2kNAWn5cu
zUUe0ebgkmq00Qj3g70L38RN2NpKWpOXzY6jYrZtGi5bl9IY/Rk4AgQFgHG++0nQ8XbyOhZAyhGG
Bz8ITiCvuQA4WqNnv3Sy65pudGvz2qFtpu3EGRke7V2VFv5OLyWzngXUITMkQPavzuR9al1CGIRw
+egiSDv5TOu7YmYLSRc6Skv11i39bW1QekcVxOU5d1lQ2d5sjJYriryrS81c2lzVl70tA5Ox7X3v
R9MBeNbN6kW3poTLPVnaGdk41S1dhhXDaoApnYJUDRS240Ai3JQ9SxXv7UDmzIx4IlDXl3u5MwQ1
ar3cXk5zlz+UoxdEN9dhbabIozNLxg5vug3d0gNuNcRC3sdW89AF9UfIgBHcFbQv80vkctyuGQJE
cf7Vl3UA5B4V4pBaP3sCnsNJcmyOVQm6Tl/1U/bQZPgdjCDnrmzKfVfOX4yIs0rty5slvB+BrPAG
IJ62NVyu9wTer+uOvZSltBWINAtYQWlxcvA1BDVFQTt/j2z/1XDw/1Oe77GnsriFs1o3YfFWN/0p
RpqIonOYAi4tt8x3BbEpSfOtzoHbJO5tNFRHw6y/LDFm5Nmn1o367tw5cX0syUuFC5IOGzgDV6OQ
4noyB/U4m8VzkQ0ro3CnQ5bTryNWFULCQx0iFvFp30HpgGes5hqHbWW0L+hUlsmFCNih61ns5mzZ
eXobVVoHSa7MJNTOHJqbIYOJZuTg8UjwDnYeJrltHSt33UDgIgSdY0Oq4LJL2zyLslwlQ7LssGDT
VIqi4RCn41OrbI98gm49ctymPHov8eBtooAQjWxHaBG6qNr42leh7pHGKdTiINzWZvZakCS4H5VL
/Hs0kjnnwrMeg9haB675gF+lh3up/Yid158y/eAubnNMifOKxeSfLg+RxTP1pUJIdeJa8P54cCv/
hB+N478ZGjQ6StvfIfW5x+TgnS4PUDjAlnLnjIQnQZHAKunmSNqlF2/nAQFOYPPHWFCe24R+sZew
0lhN3NMhZLWLwA5v8Cl3uy7Pv3WmIU6qML+UNQOFPJXWtkhKKDajVZwuDzKLvoTtHG6F3binCZXb
nx4un0trTh5Jk6HmBymZV/ORV9M5Qch3Tpdnv31oJ8rGRNgClmjKKweF0tbDgbYyytQ8/XqoR7Cc
VliTw95EtHCaSYJeLaGbRaj6jUEdCGOHUU7sMLw/n1UAn0wW248F0OTdGKrdRNLV1kzkueghxl4e
VJIRftvp+4qG//bXF1Jg/ts8o6NhGbZ1ujzQ7hc/n6ksI/ACR5dFp1L3Jk0ShsZGNnehYTLcq82H
LrPIY2jQVmUlrcEk8o5JWUJ5FvLZ9trm7PR9S+Eoi4MBS/fEu/RQIT8uJrN+NL32zJenG89SAGOy
HB5ePhCrAYtq7QVhuQ7K1r53seTfy8SsQS0lchuGJdRky+12eJhdFp057Bj+Bj0XlP6QRntzN/Iz
Lh9No4vg2ZyMzQiAea8Uv048zvXDYhf1w+w4iAiJ1j1cPudThhFZ7d05xu2UmdX9QpQsadg7f5Ff
HLPKb7EwUBp6OIKSge7+4mQOGxGvc6cMkFSXp26ZfLdg3G898NWUAJZ9ujwjHuyPZz8/Z3rdboid
t2AkvAlzMUlfwv9imH6/m8KsuXJKP74q3NUUSlBn+uHybBqSRxpneEVrdnCQCdMp9vLPlEE7ssF2
Ol0+dXkws/CPD+u2x24It3LLopcfBXMGQU/y5CZf+WXus4GrXFQ9RObcuZnvwz4amDbxEMzzN7Yj
Z+X5S/Q4i301to+YF1ZRW80HUoC3Qt/Fvr47+zk098pJz1gMYi6/aBsYZb+j4352kUueCxELzv+u
ue2nG1+1GVJr2uF2S6CdZKnZJNhpkIxuZ6CFhDVzi3cE1NC6q531KPHKOfK+kKk6DZkXmPBlWG1y
vdBUUbUnAg8iitPAQ44B9m9qAfnVpKbc55O4SQiwZ5QoDlG/q/0s2EV2d8W/9TjQwf66mKY9E59n
WgS3Ku2TK0g5C4hv1Lik+ZkcIspvDRLd07x3iBY+DU4Lv1X/MrHIOGNcnpqBA0caQ9uWVsS0LiPp
nHzcjSQj8OzyEDntH8+kWwucqAE7pzrOfg2gtWyG08VPPpNC9PPZ5XNu/Ey04XKkexyyz020xxO5
ECpeYzkSUdBvBSr0VWd1X2eLl1X6bNHzcFcn8i1PyF+0J7gOdTsfrLh/FpnPO4/dbZ7NLcFjOY2H
MT5HMjgJZRPR00c1cbMuTTqSmx1KHjA42UbW5kcUOPvUv+pS85BU09ewqV8Wt3/NJk6M1mwfRs6l
VL4iPc2CI3w8289uCrBZSaxgi5HcmiU9jM4w6Hs4X00on+th6L5jyLjuoevscYXU20+7xh9sudyz
Y+Aek1l4W8tHRgYAMfD8elNl8LFCv3tL3eKj84IPCpOVC5aQPn/8MTXR++y068nvHsrY1bg1l3nI
tIuN5Kj/AFOgsVzXAbfElNikZnHWS2cOtyogFhHlxVNPgC1NljV0RWLgMOKSqZNETbi2bJ8oYVY7
kJcyt7+0C/+Tdkk+g4ltblRyLRNajZZbvMY1xl03CZ5EGH+gof+wSdnrGsyopEfkMSc4SNLkGhft
G+FC58U+LY1gGCeY93owwFxCrCmjenEuKvnGKnSdmUl7NGAa5X5DMIFSd6IhpCuY1HxYcsyfYMO3
9oDxb5RscEtFxr2BVbi9n0p33HKabc+LRwecUdRnKobpZ5fHMZBoVyZeyuQz0YVAnj4NPik8YG44
UeeXeR2B6wLQxIH88HvLhLrsUz5dOnppGH/qVtB0KaiQ966Dolz3IjoZQwZTwx1f2hCUokuIS4rc
wuwjCkgbFSzKCoO6BbIJDRK/vcuacWt72bsMzUf8trh7Y2pmgnvWElckAE9mRJcWElICRVsol/m7
aAJjdcBwd/pnvY2jJWZ/RrCQoEpVgKwpZCpoW85v+qJuWWJHdbSv7Mo9lDO1Sm2ZoJ6XdjUxI/Hr
4oOTHnDPBvpeAZPy0u4KGagpUlJAG7rbjlM3DQqJbVtXBpeXUkMunYA8g/EYC8pZjjy6LdzdTCk5
e8qluFQR9TZ6X7TOn57NRaBSzoSmfwBJVWPzle9V6lm7rvkCZOp9clODIBDdOiCyieWaI3+6KZRx
9pCx/POLYv17pjK6PP2ioCG1fGA56B9/1+XFAsMvLZFDW1gvCjlRm1Gy6l+JiMlry78idjIOW6KU
VLD5558t/uZnWyaiQMexEEARB/HvYrPOGYjcHuv8UOuJN+nOdCA3k5W8uLQZDIGRW8wPHmoRWDgv
WuMfjiPGNfnJWPQhCnFutNh1OUcwUu6v2zw8Tg4tn3/+Lb2/iMJC0zJ9NwwCM7Rthob//luWYP4z
x8u4bAJ+y6SnQAy6blyxDFNMYmxB4GJl69pT4SoO0VUhGWvG7FOLOaTkXSwgZqDICHYVFTFag3db
13JBjvrTr8r3tC3ec1qFXBM7R3AoI4z9a9VJDrd3FwlibOq6XbcD+8a5ad7S2QcYGlMUXnQalAmf
DIK9jY/XWgwU8oQUEcvChhsv01Wmf8vAJkCy0/kbU5tfT6lzGGc3B+ww4GNJfshyvP0SevmDLtjo
87x77fiQtx35CNOr0E1G6TVHFzImIo9qYfTY2vNjPiX/Cd9k/0Ucy4vtWsJ2Pd+H2fm7YLWeZAWw
QWUH6WXuGsbAFo0q1a/Wm7R6JUP9z6SxqI/0aECeE921SWG+3FiDs/Mms2I7oKMc+ATeGMRfQDGV
46EbwDXr/Xoe6ecsRe4D/I/pn7Th8OBEDIBrqzovHTE+8Nc+i8UYWNz6Csv+vLs0m+OEjoUNBLFI
3mMCkSDG0K+WvHV6oFhKmmTpyNrfUqOQcUsvq+DUJWiI2qk2xtN9o81QtbTbPLbQbdrfjQmDqcyC
OVlU+Zu/UBEz034vBEmzclFrIo8RX0b+17z3ORXqryc5D5d5qzJ+5OlY7+g5GFZfb9Oy/wbwUrfr
i0JwUrC3+Sj3iVm+K0G7sQBYGSQ9Iy+z2JYxiRip7evRCEltY2k+c9CjX0XHx6E1l4n2bNDkQsPA
X+2G/cOl1w4G+wZ38DGpjR+V4PIpSwh+ZAV+sQaOe7hUGYxkFFgmujKggOuWce+qBMtvFILwlbSp
YSOyHxtpfazfhZ3OpxHZFJxC98Xli0wISO4dPxzc5RzOdpGjru3aP9ZaJOBJRg14Aw92a3yF0smi
y6/aHGOCTI1xelBZNdzOXg7zR5mIAdT0YkcuYo0GuODYt6e86p7/eWmw/mZHsVzhwYvDvRW6v7PX
YoXGhLS57AC/kt+HjdXnc5zhiBABJ+inFK24UVHkyFVU6eGdHphVWknnaA1D0+f/Qb/7V8V3aINg
Ey73kaAj+TuHrQcc79Xk2RxyN/5SF+kdx+ejbn3nI5CodgbMwutYjcOLll7B6XyPzObVDtz/8Nr8
zeIO4o4OGxYJB0nk73eykmqIiPGQhz4B7zgp7ioFK4mIH5Qt/Rql+LeWUm1Y3G9ey/wlRnLe6f6G
p/Vj6CnWHQAjEsqCJ1PJJ+EkIGk4x65lPf0HJW74F5l86JisOSjkNTzO+V2HywHbYQw+JocpS6ON
wRQdZQWJF1C2gwhzZ8iHK+yq/tblbbsqzatEROPJN50Wjxvtm1Ce50yOgM51YMUiQYHobpTE5wa8
T27oswJw6BDmVSp8wW2E4MEcMSrxChmregi745hNz0ABqo25oIoVRRvT4nA2uFXDl5BaSJgPon0k
tandXnrisSHZfdrlIDJ7Q6cPiMhIYy1/rV0Ch/KmVJAoZLLjtlj3KCufvULsvCK88ZJ5uQ4BUcPp
to9gKjG91t4pbbltbEJj1sKylp0Mjde27vKNRL7LFWy+zTliXcM+6J7jRSpa0lMLQuMpYYBrskck
Irkb4LejtykfQ8ifCA4LKAS2cQxN965U8adbQVj17EOU5u2h6gIa2tWUEh6Ox9pbmnMT1vVDPpcU
pxmrFYme06GV8kc/yurn6eP/W6P+gzXKQnCOrv1fpoC/ADGP5Xf5XrLu/GBv7Ofj9//5rz++5xcR
E7k6t4uAD2s6nl72xh9d/z//ZQTBf5uYmxzHhC7k/vzSH0RMrE8cojh9+75rOd7FAfJ/iJj+f7Pb
m2GI1QeXIffh/wsR0w7/etK3bMzdoacP+iyGvy+CSnTU0slkHAGtLg41KIsUu44sbqM5QcQYmmtU
sj78jknSgsJi7cwBXFmruM+dVBAh4eydvBw3iSmx0WpVr2LYXygYuV373nckL+E4/6BynTdOad0z
BXRoYcj3xk8IXx9ZvSon6K9Y6kk6K9D3pOiP16OXmGeSVUFnE0wC/puAvemt1/1XM1v2tbKHq3mM
UbqIdoPZg7OjX6JuKaoz4K9kl8zDeZjDbGfSsyFGzLx2QxISDMH8kk7Gxyx6xoQOmK2OoRQuSgJr
evVgMCxrQ7DzpLB7G0wH4LFnUAwcdsGCKUZASbSZXf9rZUxADAgfioEOXDUwg/gnzb6K2cJjNL5q
sKprq9u2bXWqU6f87nruF0Il135BLy9b6s/hlY1p5zpdfqWqlPBpJwvBd7nbkAnKfjZStkSmyKso
Jrmc8Ql6Dcs9jK21zQki30YulnAMEUdzeE9U+CND2N0I/0z0LzQ069aMc4EIc1kvzthwZig3dZ0d
IEckcCfhEjqpOuNXQVglk7uihf4pKucjdpL+NnE8d+VnXnNAafxoEIyuYzQ69Fy0DVetzi6E/bid
RRnehBHomEZ9pv1tKET8Ok4B8BN09hvbF9iAfWK5PBJkG2T6dPCWG6dQ+2LxH5BrMfsrHO+2ye8z
VIf+gFCM4gG/3OLHdx1nuSNayAeD1sG6qbLvHlH1bIKqBR4XNlT3Y7yXfvHAgJywUlbiAwk6jPOA
/2wwlN13AZZ64DXmZqjzb9iz81Pq13tPy26scRSbzidpWAbGsyyjbai7rUkCQ0MNxbyTc1xekRNC
vdss2+6lmjQ0J58fenuwNpBayFv0rW4jvPps0bULsTUDWIC4P6GMFe48Xs3mGN+UIeJkFc1q25ve
44iI7ZUzK4PnTZDHagMLz9lFJvwzmqHLuuyhii0J/nEfVXWgsZGcgA69IV+yukIjXpNpMMXjUXTk
4OY+fBDTJUQ1nFGSZGWzQ0yJ35Njtm0ogrocGBPJcuO5X/3RmZ4UGcEhvcsV4ajzMaXzHSgki7OA
5xqPzbaomlufLt56KmlAqKJp15xXzlbFaKTL3TW65XEz0lY8S7N7l4v3qrqZMFYyr/1QfQXLfJvO
NroHiSMp6+sHI0CKnTf3/pgGN1mK3D7FHbRyBzOFefYjiyXT0oLw02VgqO74bM99/IGoaQfNMyGb
qPhmZNlNQtz4HnTPQfB+b4VCL2sYM0f4Fo1esJYl+omsRudtQda2LfDY0+wgDRrn6sqloz0T1Xao
nMrF/9x7u5Fkw97X7gJi4olvSFWA1QbTgQoWun2Bs5HKu47TOtqUk87bift75aofmaatG6Kn6w08
D9TEpD0AxarncMaJx3lorm1eLqdn4I8nGzuCjZC0PwvR3cSWSW7efNM3Q7wpMaSbxXLIQIRtkmoB
GVizADkA77dWQCx7n14bNsEo5NATag2piXO1Qw8GzYJRmEgfxzNUw/k4ldMhjfUgJSacCDj/fVKS
CzEEYDKguU3Kta+dnKWd6b+BQy7ZDJb9YNb+FzeipouL4mo0XnOh5K5QGWNCoRMukmE9w0vHSeTc
G2HDWMCe47cM+3g41agb+pI1wqueEjN8S8bJ3ZbWUG8WRnJoFZv3uBE3g0zG7ZBVLwFhCBSVtDOT
rDy0o/xBpTPeM8cAp74ET8WAAtGBB/RYSVQjshjR7MZ30aIeJtTo+PrNaovpcjyFrOOWKptNRlG+
UkvPLPkztiSWeaGe675w7l35Q2M19h6WkXp0iZIxJpfUVfW2AHTuFo9EgPS6MvMHYzIferP57iB9
I22z6Hf+GJyjnC1P0iE5zdOtxbwMK3HNhHTCR2LUw5Zkk4qh0z5ezGyXghSszZuxA3yoLP+5TKzl
OrAuFNrE2NvNl9J0JHQD42xnODmzanmfmrTeL1byAwrTdE79T2uJvSPdmBK+LO1d+zjX1rZMLXXv
23m1bpZbO0oXCm/WUCSSWzUpgq5RvpJBUSI66CTn3dG9TUMEBi4k5JWZc8he2gCaJHoj2ni4R/xH
JjxHYZho0WjM2JMLCTBX9cZQjGETk+NkFyzvkVOmp6zOXjA8wr+q3SPDYSAR9VQ/FJM8ZFmQ7x2H
1cAjgjmQsUsabHk/MmtYFx3qFRVSkJctEVadWf+oIWee20yw+kuBAAPaooeA5DS71AqFSK+bCAwk
CRuKuC5sOHkZr9Me24Hn2jNRwiHCPnP8QP14Y6aN8cJIbauc8GPw42nbN4G791NRM7QlCLusyjvD
9U5WzH5LyNX3bFAf6azg/jopzKO+RFWXpqcUpxtBzslVGbiPcxpOGwPS28bR9BW1WKPOEnwyETsw
vPZwBNjLtrYkYyjQVxu40U9NnQHm7gmeK9gLDcKhdqIyo01sPSV1KNYwwoZNX0+g/Wm64CTxjlNb
ZJskRWxeZx2RKmlf0Lr7FOAh90HtXfu9eYgVONnZwt2wMIfKCjbo5hAu1nzAnDfqOpDTl03abarY
SMFmJEzegtuSFG9GD2/EshSb3gMILOPsGkjIpuD8dDX75h0tFID5y+Dc9EM+H/1BwA8iwsjzlX9N
dwPLG8EuCMezcG06/XcrdlH6F6PcuDlpLS5/SfpUUW2QnNJ+n3xF/JRVPXsOueG1PRyyjm0kdmwd
cIASt88fZU+GAathYGF+qY3iNcGniF8aefacE0MwULNMJmKxrJ4MZjfLh+wSLRMvb9rK9djdewtz
h/MiekvsBHLVFfm7YftS35mRsa+CAllIn7DJ15azC3rEvemQbxUzohVEoG+QYwRtMFGu8kpdpYIE
3dovWOFrWL511uxrYq3pSltfDNV3HOJa7caIkSXniMNmEa91Cig3CmmKFuua1ZDFCdOlUoN5i11i
R8AqQCHlKfia4GK9EjK1gnwaIzs7VEv6gsIO7FVxnRjho8x642jLHniiNW+dhnnQ0l0VabCc+lkO
cOiGTTExqAkx1LHQ4zvloIR6PaANOkC2giKcil1bpcYuqDgF+lNz7NtGHPvoOsF/fJM55leUSUSO
csq/sH91IL2cryIizhB/myeon4/Ct2GHI11HYNv21cmfo+oUCpPozbouO7R0yffCsAgLRVqyxv4D
zDd5ktE0rOahJcAhZiCxCpy22vYa0RtEUp08/YCNqD/tDJOR4OXjywNnbOieLXJWRq40n4P61GQs
pnxvukXdlTAok7YOZ5rybTBOgDv1l0vZmztXmbeNcmoirkDfXZ793Yd/97lpED5OXkm3RH8voUco
SQuPpGL9//u777j8u6ix0Ol4k8rXnIiGP/1rF/QjuWj/+m70zBqOmC8wov71lT89/fUjYo88jyZo
882v7zYMACpIOMTaDDhM/fz//t/+lVaM1tutR2/NLfB1bjxr++un/fwLLv8rdMVc3tibf/7gy+eq
tvSwyWbB+pJ6SoLamoBU++BeLgXsWBjFdBxqpa+Ay7Mub9C5Rmxnv77Qtiw3vr7KcgdRtdX3/dqz
Fi6pJMw0slcnzl4eorS8qjjMwxLnXdVL3Z8eLp8L7SnZxCVx0YUOdSJ88SDyAD2TBlpn+dSv+kTi
LPNFvsCdbZJdXuTPtJAIhyy4QnvNxg6LqTgxuC5+Pvvtc2AyDmY6qP3sc27BB+SWeycsT/C9OQG6
9fynxFyB+Yuf01L9JgTY8jMYfetYFlHFw/ryc349zPonXqQyvz5XeeEu9xd3H+mgXANzPDOFwdhh
mzxL5DmnX58foPzvMC2cExhUJ+XXVNwFP/PyTWHiPSCYq3ah64QZF0sDI+7yFdtXG1vAYsLBRFGp
X+vLs98+FPOsdotzxRV9dkNZn/RvkHc4iYyma0+Z5jxengXcsj8/TOoBG0aSMkj5F6bxwpK8fPjz
c1x3m0it9tnxbt4tpzuCSu9SlKjgcw1n94rXbp+PHLKSBxTQu+xcrvzrV9TFq/g475oN2Ns9MM/O
P4yKsejubjm9jrs9+O8VZsN5i1ZzTs9hxIzxGD3uh+xUnPNgvY8e2617zwx9d4ZetFYbWnTzar+c
uo23ardf9A8jq5YCcXWXtZv/Ze+8mhuFtjb9izhFDpcDQihLtpxvKNttk0TO/Pp5oM933Ke/MDP3
U9WlRohk2Ky991pveI5N5wBJY/ucGatnU1jr5/GTFe2KE6LUeNVIc+S/4MIJCUYCtpcenv0rKoBA
0Anp8BucaRdtGQXfcW2SxxDgzuPYtO3vepXZ5UraoR6/ajC9WuEnnSMRYl3TKXFmR7URd/LW6V+i
8qhmZ27LBBB3uuTaJ7dnTEQX6zNLe7kxjn4bxnNm9UiHN5tQ3pW1C2IkRwBaWOPI2MEoHc/ldNGN
rR+4w7QVZaSo8xPn9o+3JnBvjNT7CxbZKGb7bq84ZXy4JRssO7tvLEDJWeAsKCHHiHFQ/8x1JIfW
9LgMpKgr1B2xpF/rdArbuOfPoq6LszpVOTNwWeCrpa6LaTvh8xySIbAbPMDPYeaJPSqpOLdR/QY/
7OjW0WTC/KmAqBHWZIHA6EtvHdiXlkjlFP3KD1ZVcu1hV5SKo9a7CL+C7MTgfz7ZcJJgUwEfeZnU
NfED9hhnz2tX0FfRVkcinYzObSWeJ/q1IyaVVrSlWdgzq2ik3EV8Qiu4ds2reS5Rp8T570KP5fKf
+py7Mg5VjnyXgKKGsI45aOMlT+PoRE/KmRxz4VCbQqP3nhwyQqzHcCfwl+5UnOofmGFKJazLD/FT
bDegS3rTCz/EC0ADblj3hdVW9sbdSccn/56oiEcc0Ih3+DTr8KFbRYkzfmzqB3HtQkOuD/k2qo6N
gADhV4H1mrBNHeUeDP1Hlh7jHi2x5Emq8DcYUIA+ivetba1IqtvWt//JYBEJE2LgqcC1ad+csscb
7szbbxK/dtm/dtvhdtfIG2Odp1uNiFH4juEMtOguHFaz3Vuq4EatA27aKd/DN/TXzM4PKD/wUmkI
zBhbVZpWsdteu1P6q8Cv6QkbDJOUMgyc0eU5xU96cWfN7h/Fg4RoXnlXZ6/sjtscmCbuh3pGrhTR
ZJ66xBw7dQf0i/HBGM+0Rx5Z6zxPO/HT48f2hVzJmxRvOqdj8o6WT+3SkGCd4JKCWZUz1feIIKbZ
mXMjcmiSFPzm8RcZDttzkyOFqBZHGlcQrkJjPqXGkzWv2XQMYdw7HJIXIuTBgoBpRrdU5xadKM4o
rGn403TMgCmBzOWgWbWu+70qrAkGo/wNs8Nu2ndacl1tZYmCwiEMjjOlEd5v4Wg4n0irFqZMke3N
egdij7uUJeD6HsviASnyVvmFwyA2WuDot3m1ReAVHLtRrTlkFB+E6qP26X0wZDSvCqwe+dAxuO9u
GIVJntQDUGrfFf+CJrDNK5+Wd8lY4ibzVmavIuJqt/wiF0fzOkm7sgGlzBPpb7nN+y3Nvsl4lzAX
B/LFIcL813NmW/lTXbtBxUBsxbtHLlCzK97JZG1Set3CyaNs/WlK9gimZ4s8ofVmnnnCcrXhvnbO
O+Doc2OfovBe88ZP3mBdsglPvCaEhb7aALsxNql17lX3XblTvNnOCFKzDaInJXqyxOMwvG7XuXPs
Jsa+0pQ4hyft2k/i6sCkaHTZadpl31i2FC6XcsieyDONawBBFFb5SwPrvQgd+Sp8VSTq3nhV6sge
P8V14SKZWm2A7t7y07hWr/rZOIJlop1EraeQMEhdZUcj5EqG3fiCV/WJe0DejSwGRMCXVloBofXP
4xoiYvBA5IwOPDi8CrhbRvvIJahsrBkOQgI0XnNYj2s09sdPog+hdOBda9H0plv0N2BIvbnnUINV
50YOjqgUkJ8Ilu2KyX0L4wiuAb2W78L8jQ762UzoSWn1wqNKQ/oW3uB4oj3Q7XhYpHHksy6t1MBN
txYW6C2miG+v6lU4fuGoLX5y6yBZl8waV7xJvI7z4eNnMimEXS3aTj5vPkqNK0L1cnol9QTDyQ9G
4bwbby53X3g07tDOf4FC+Gbc0f3xHA2PGxS+958seBS8qrkXgTqZ3NbYZNMP07GLPOi5J8QZzrKl
nfDYwb+3aRtKdkHuyDbR/F3RmU13E0+UpsW1wm100gMTe5oDhsQ8DoXbxVAy2c5/siN+vtPy6C4w
krabXYnO8Mo885SsO57mRE9crycHce27lOPRH3jPxhvTsEPBgUGssTlBQfHEs3AUHqUdD4l/z/HT
4HxyE/QrBkzEEvqCI3ecRf5+/iwaP11ot5vfU21fQLDmj5Tu6F40HcH2p9uTfOUx5ge6Z/9qHBuX
Fq0QozwrJmRxrxCS52rueMvSA4eN38NsL/P8HDlwhXHDGSePrsy0C3Rlvd6izdBYmJOyJ6GSPOua
KFq/vLIzYxSKorgN7AmVGHJOm+jAgyf43J4Ig9KON496yYG/jBjwQueuHV/5K5Q3/poAfisZXYyU
7QaUIXhoKOevVX2I6FDf+CDjOWI4sAoeaPbpdkQi5K5F6oLXiOeS2Yq6Dt8zDdd2mjPy5iuiJI2V
mg8XYHjc4bRaKXfEf/Ya5kaqD4huurdvLovOn1MwFZ82LUxlHGI+ea19w+OpZNOWLnuE69wAFVtZ
x84Voi2jKOHAnqO+Gczr3EpV9yYB7bNpJ6Lng5438aI8ZeCuLzcEhXC+dfvgHojH5I3TcCV/EJJ4
bR/pNxtiavmGuY2tafB3Nbq46BKPDpAKJCjSLQCYwM1wlN3OOX1afYMiLziVGv9jJ0Uqe2yPwj2S
8tFm4BZr0q6w6gPJj45cSYiIEWxJCHGdvr+FEYxcpvDbxlhT1CpBg9cXZOWhRxeUD/Bzc4Hhasd3
88ok3QbMRmgY5iAHtcRC1eUUGI+XsXzJUg9x1+gN6uIkkg1wAgEyjZDjPeMkTbM18JKcb76ULUO0
ddRfn2/YkpRrhk2FS7dqdnv5KksHPT0TogzSEv3nsJNGMhgWSYACx8UYhynOWQGLjB01BhBJrzaU
rr/OrWORP2lH3doVPEQKIhL2lessOwELUru5GZj5EZIouWHnMaihrZinsFqP44WRudh7cn6kOF8w
Ilb36gqT05zgz8iV53MfHLXcVdJ9mH5hIiI80bUaj/ho0kijwFV4T4MVpR/GNHMDo5ptc/LrJ22W
7pxxNm033QzWqr9U6rp+7UbHZ+QPmxe9XG1dvoztVtz6qHTZbbuJ1fWAtS5O6tk+NFGZXQ93g3mS
YGYieGSt8KfwPI8g11T3wmNVrWlp+QvxihYwQIwip40agHVMGQ4FQH2P4BAAHAH3diaiAGFldCYS
YPKWoiAzjJkj64i/zMhTRFcQH/puzwUz46BteZDga+Y7dK+M3Wy5sM2HLIYi7TBIp8eo242EtRGC
CfaNcQoD4Z4OylGOw7iRg1V6qD+H+hsQqY58arrNML69b8CnP0hv5Wr2HPB8fCNgYlf7xk5MhsYE
ZBVLBeyyybLfxOFSkpGGrbcxPqxKYsIfvpaAiOP3oENT2L5F1vUW77TmKfHYMWCKiu7L/VQhdOjg
MvFW5FtoKqq2iis3RFIeSJQT3fZTco7uwH46g6vRuDYMbCuXBgh0mcnTQWRAohzrV9iFtGs6Ukat
zT2UXchqugNlTbSLk2nXn7xyeezyEscGShocG3IWCgEz75WBnLXKsi2Zr8G2nsk3jeTjITOQHfps
vummjL2VuVigCUeCCQ83VL0mOYL5DATE0pz02B9JPlLsrO9E3BvTN4q75Y5KC9WTcC2SQGToAq52
ChB3cFXdxTIXlAglsZ50rb6FaAbiCBWyikIttg4X8bVE5sVaDbzKqd21v0wrtC+l4IUYQwikY3+Z
4QWV/6x96ql0a7tYeEloNiCwlaNQ7lkzMvN+ylFoOY0AtVB4IfLXdjS8DJoMkMypV2KLCd+XrhOF
XlsNFV8vzncwdaF2NEjAZGsRNF9714RnS3ynoM6fgvA7bpUBo2fQjFgoiWvM3R/uLadeh6dlYCIz
a7ODN+vEi2PcW5qXfgWP44UOz5qo0O1VcR+T2ZWhPAebjkQAvW4qREgKH2KFYYgHP/ZXQJL+vlVX
yT6jG7SzZwFx3tT2H/wNk+6hRdYbbnuu33ZijPSI0MwIwjvtviYxrK7iElVq3qRGtOvyDYwXSWP0
53nWzJzCFcN7AaJh5Wj3/h0EEuUXpP/0yX9TMeIFAwisLr4GR/K72j0WuHbxYRYU1rZF6SGaJ16h
veEKRBiT3vyDdd+UkpM3JshYt9vEcU+vyGNWuy1Ot/LBb4gvsEVwO4NOZ3MknvVN2ZTGQWtOFYX2
aj92d5F2CfqH6faidm4ejl4YvipcABldG+JqqsJG1AEdYATgVOfb54S90F322r+VaFdHK3pgouR+
sJm/HmAwword1Qd6ZXTDu8auPvg/PN/O8mNzoRBTW3gn2iSj9e5sdSdgDz6yNL2DMSksCuGYyrgj
uiWZNoAH70QMsLSxiLKUXZKirZ0MfwFHOxRb3Rt33Lse/SL/bVrjSYDSia26zSGAwW5incTw4N30
jsFmekgAwzO3DFGQ4I5029rAZOgN9MIKc6vI2G3igrEy8z1E2N9rAft2g3eq2KpO/matpTUxk87c
LZ8CqLVH/ZEkiwvqG4iFim47oYpW+9x0a6RtMirtJO6oo1prMbYL5lebEN0GtC1WumADsI0g666T
fcCA3joL+/2Ybilj6HfBvvSCR7ndlPEqwRpgpZGYOxNN1dfkOOw1RBQ3aeIqG2WV3ltiZYcHJGMQ
bwEzudfO0oqMN1EBdOlmOOTgyIN3BKhEmo9TvWTbjOLPyn8t0fEhA+DlwNV3hYezwRa1nPJy9U94
Gx6Ms0BKwTbOiGbt0YYYrtGmFdyQUSjEhO+B6d0ZMarhIXJvax2b6+lFfw3e2sdGXInhDsv3R5U7
vuGKayeeDiJ4BPRuBptu9Vm61wIWRmTx5H0Okb++8qBrB7XzyYY6kIGVXVPa6oVNlYPEYLDl5ceZ
AExMzB2LmH9CwE3eIlbzEj8TRcVXKmRw/7nLyjaKid/7XAWHYZed25ZvRfSACw1vsXRfqhe455IB
h2trSt+MusxqwxhBrLZx5GSMutMU5nKF5PwrUye6P0YIQjdPYtIc0Ec1OAIl4fn/XGu44zfe5oPp
4lThzpT3beVUCTFzH8L2IK/CtQTbVFeYztuT7sDpP/QvBhAExrTmc3qIPOQ9nTYaveoZjEIe4DyC
CJoduIWwp5jFrIqSDqU2E2AQQHK7vYNHMB5lC1U2J4etAdspc4dmm7UbGUEOw+shHqjxI8NNZujj
SyIjE+Qy1MdV3LpM0h2pfnGbzXN2kCRuxElym/6fbIZwHNfvtALk5xn2YofJBDV+g290cxo3PIWb
/helP2ZNmY1QEP7zCOp0zD0Nt3m2oG/alh09tcY6yDbqMbf91zl6B48NpSFbWQ8vyXf03H7AR8xJ
v6+kT43syQo5kBE7IseHSlkfkvGt/r4VBUqhlPQYqx7BxadIrN3BjUeODjUWUnR2dpDKFWVxClAy
nFzCDGmU0IWMvaXMBD6I9AEIIEYIRHkQHYWwil+Ka5g4tQdXVNuYWwb516ncIdtyj9SoFAPnfM/v
qtCGaaRDpqISN62sU3hWkc/INrdnk76qh/TqWAgu/IozyUVb1GwPNQq+8H9WGZDHXfTargQyRco8
ewmfOslrZeQUnPheAMbE9NkqX4snUqqfTXzHSEvwUvXSzp4iJyvfSTUp4YIy07QhdGASheGfEDvd
tj9Jz+ZrK9he6TG9P/BKKuvu2jzrryFRlJL4Og+gFK9biMdBfEnAad40D6hA+8UdYBb4nZ7k/EuD
ndWoB+V+YDzxCEVA7o4o2DDvDXAgsCliS2uw5o6PRdmI4wD9XvFRfOSf1lHbVczsyWucgQuAFlDK
K76BNobvnY1Rn6N8xbCbI0bbF+uk7Gkd0Qb8Nwz881DcIWWGev9OlL79Q/MRPRbPhTuPys7+Q6Zs
guYcIGAxS48kK93/KmtszyAiID3YP9wiCMaPZtTYX8i6xc60CfakBgxXNlzBVQluNiMAAvAm8roP
9PLsjteHo4YU3fbDptkMYBGc+T5uiCTBHcPbo3WCKvGALM8pMV4QajPXmBFOWWcD3rjeW6fgjXoV
zi6EFvFKju3pnQKQPkfbp/CZIVTMU+a0Buqhj+blZq0h+KAURdjvno2Thjkx3Z1CJIeAQfLTjtcy
83gvPWrPwy+ZxO8bjNhHf9sib/Ic7YYHWiJ6fJcuK0loP6nBzrh/UOHD2Z+lEz0iVHPyQTfUjnBK
dsIJbQBkfz3/gj7dtMLnAtCwE7ylQBbtcxJuOhmE/cu01x19x+CM7EYi3zW9v0n6bWM9GLlwaITg
Esz1lCAdmPsviz02epNTjYwh0YBaB32uOGKDRFg/133GFibBojGQ9jCml3VWGe0LcDxeMpewQA1n
lEJnVJdckZKMsUcAuf8fv6Tz0s9XNcA5MBYfGhGNyWYuwi37Lx/Lpo0ac6Qx0bDeG0riwL/vDwVB
2gb9LhIp7DSCjkXX/BHMX5d1ftEzRA9N7R2JZdLmTIexSf1j07/2XHbXcmpFP0fDhDpf35L6qmkm
4L8qRHBTxJsIU6/lA5lQzrEsahTssceaf0ItrJZcQ8yQMhjC/c/m3b8u82edFSDq9PsQy8plG8RO
0K8ag/XPdsv6n6+/l8I0FJ2/fknUEN5ATdf08wOG05xk+Z73jMukorBWyyH+OP3yZ4MIRRdGGHmt
6oABJO90WiBYCjKK5Necw8XycN0VFgm9MoXoX240zQjXVPZFT1bKY5BS84picleT8iDhCGUr/bWW
rE1bMP1LFHUrdI22aoFPVBjeNA1dux6a91EgfJjYgdeq/GYZjTdm4CgbuKqVYIGrVZ5DpeodLAcc
S8DrMFTJ/4yCmjhgeRE4tWIQ6bHpdakkkTGG69N1ErYHwAoS37A2igZMNkyeb30M2bXWts1YgcET
H4oF65N0UGPV4VGxJKJgHl/7fsIOjeGZWLpZN65iaSPHljuojC3L5BKnLwHaqepM2WPyppnWVqgH
hooIbIT9rVpbFWpNYXQO63StSgaxSwku0ztk4Z2BtKgNg2+nptUjEsLvoj7dYWy49oOPHjXtWsFt
B4yAbsnnqcpyB4yKSZVUg10Oi81oJRKgE0kdmD8DcFFnMLMLULPAyasCVjtWLiIzAKqv9CKa9RoE
gPUKlYQOpA7hGN5OvW98AZyXV0kh/wJJchQD4yVIgLDK7eQNyack7YL+9pn1MEL7bCYdhzX41fY7
zMwPysjZvhWVzsN7NfTCKFoXwmYqgSZqGtPpBqkazFafDQwMpUbaVeW4A0yyTVPqLJN/GCL5vq66
yzjKdtRXoKOyHcL1xxgliHA26m0Sp+p1xmKEe78C1ajKj/C8O/MBX1+EQw3ZbbXJk3RzH5DzbLQ3
btNHDehPsm5nSY4/VEZbt8Ea7EkKXOy++4KsR8o9U2Lpq4jbjzoQYZ1PkANF+vgKkAt3bNSNQ2NI
yHhVWrgPJxNpJRSoRqCztlUq+qoY7krkcD+nhHKRr90jqvCSFhV5UKslm6rcwBllX1KQoV7eCvse
0sqg5tkmKQ2Ea0mDaS1zKnWuUzOwjGNh3IZl/CtHlEVGhTTAdb0w6V3HBtJn1tUDVo7xYQAPtKq1
YVWjoIQv+q04RbX4OhXy7IVpCiuE+mrkL5+GVkIlI53eEn0ipMgSWJm6WgEDEBAt6l+Z61N9Chzp
BvIScvbaUtQvWpIrSc2T35vvcIPOPlXpyQCqMYnD4zB0e8Tl3UovQe52KSxn8TgawdUIs10qKQ0Z
K9IfSNPcD09VSkLnhkjMNqaWWcgNgqyR+qig02iXmvxefoqK9V0mabdNcm7XUKKRY4x7WZN8JCY4
uDWOdF6dv2+0CB2VcpjcUNtJoYDGq78G4eufAL9iodl8SRjd4mZSX2+FjogJf+Ykg74dSwydOu1d
h8HmDDnjaCpiU2qVqE+hDWaM+a94TF0U4dtzIuYmDpsnwM9nqUR6S0L8Y60G/rev9PGhb180FB/t
ErEF6KbQ0RWq2+EomaDR0am4IaNuoJlk9fTipnlXoQ3odIiZZN03HMQraGfI8AHTQt+PBnjU8V7X
6+eoZXaRyn2DZiIKGKNFseNmlolbPCGmrHmNNp0KQXgKeTe5u9pLhGTIWhLIyETi1gxGapV65LRt
/Db2EqZVwL/kqgk8UWDGHIUa5IRRIT00ho5f91ul1o+aKe31SK6Z0YinNLwxUu2DS/7VVcUvv6HO
o1GATJFlmcRVqcJNCo3AMWR/tnytXbnDRstAn5HoRsXFH6OdZbZvOWxIhIxJewrEnk11m0mEQ3QJ
b+WbVtSPZdafuOenCYWekgHt0MZUTQXxOTBJeiXWg9+XF0jSnlAU0FjRQ0I4QltVaCfYfhp9q8NV
yQcVipAOOSIPL7KqJECDb2TkEa2KLXTnZBCmjqB1ILp0rNwR8nfE7vaJRR0CaegYqzrpLTxzt4Ga
fCQEb6dRwg+zmuIt0OBhj2znbiR+Y9WJLiAkXkDhaOs117qNvptIHi9SQ+uHFg7VELVCoNW8gVOS
r1MTCaXo1sZuXJcvyVD0Tt1kZ+WikAkRoHcG6RdUf9n5pauUC8rw9dZ8YOwyawaiE5ePKA1I6eQC
1MeH+U7wK9xoy/oEunpGlZJQl/KRmY2PGXx/o1rTpE9C2H5oslJgnz6XuuZcnVqtuhQhsT5HuxTR
2kfEdGtGp9YZ2KeM2GPIFDYhXw+AXXbhu+6EwTA8MVcpAyeC3aN3DAOEJIgJtnco8ouSUfsCiouN
lt8/iwOGbpFqbqvcRyhskGsw1dqzWImM2EXkfIu2IRFSJQ/iJH/mXejmdbuzQmcISNYWGqMnpDod
Q8JiIR517aDEZNIbZp8hGTE3T1FR7fxbt8X+WXJ6RCuUndAeDAUhaEWkzBD4UMuL4baREs0/BqQc
rRTQJ8qNn9aN7JRYkzJKU1K0HQn9xDyh8Oivwq61uFrqJNh8jYx0JBLtRXbf1iX6K6o4oYtFCsCU
d6I/ERCjYVhFPqojFW5iEeAwt26LTynRf9OX/z+l7P9EKbNUeNz/PaPsf1XRBJH93xhlyy7/JJRJ
ovUPEcqYitbDTMSc+Vz/JJRJkvoPE7qYqBmSjFaBDnXtn4QyxfiHCKAQWRjMuSTdsDCr+g9CmfQP
RZ75+hSHJM2S/p/4ZJL+NytdtEwNhQQUAGSRCwL2++8SAGlp1PWQ6P3BVG6tG5UNcKr5YxiSaYf+
5rSTZ1WZrJhRdTMADTAyH+JsA7wszR/RdHtG5Ry+dYO2nL3owfjoX0NKRxkG7Cgu1fMEBqRgO8+1
lqXlo5+/LuuMtCciLyuFMmnRaw634hDjYp2PD3jXBJNjzUg9EVni6kUELCeHjb+OZ6jez4dU13NZ
fV6ZThaLnZo+q/JkuO2MP6TeyHTPmJPOeiDwqZXYvQZoNq3UGXq3fMhlMwC9mDGQ6s+ifLM+o4Qw
EtQZCKXl567DRfH3lnGajZNzw7BiBYIRjrccU2hc7pg53kqy64GLOir2g8u63z8zdtjX2W4Q132a
FTtthvg2elfsfr4ShahIZ0I4y/PaSd40u2xKNCpl82LQT8zKl8XlQ7CkZmcOpYqJckYyZSKwgc/i
L//5kPT5zw8kJnt2Mt9+DcVYgBeFsWolMIphoYM27mKAxmYdgRXF+YBM0rJ62eBnq76Sn7ReEYDo
oac2lshbjTQMJUvr3bIk/WuJ0UMlOn/9LEaDL1FcjNO1MEgPvtnWO2hI3KRlw+W73M038o+ffo7+
xzEzZb61kAHIpc0sv7/OXvz+eb645ZKWY/w+07L4c53LjmkB5py2lgjJ7DtsSr+XBLWRke26AdNY
Fpefl49yur0hNeKTGWOPn4/0X181ZhmbjELa8uPP+p9ttXrWcyu8BdT9G/hdI0wOEGYBgS+rfz4W
OPjv35eV/+X3Pw61LEZlH68TTXn42WVZ+n2cvw/xx3n/02Js/VLwsdj+fYY/jnTTR92WZnz3H3v/
8fv/cPF/7PDH4s9F/7Hrf/n7suXfl/b3lpEeowl6U9aGluSObPL6/zTvZem/Xff7vfj7ZySWss1f
K4Wcl2l5dUZUxybnrzMUdV5RkZ5mSLZaDfhNE9J+9vnZ+q/DLj8w+YZGoG3NibCBFhUlyHlJyggl
P1//WperENRtfd7wPy0umy4/LUvLx3Kg5ZA/XzW0kgCuzMdIl8Mti1oP1p6c8/909mXD5WM5jQZj
QYB+vF5WyUmpdy/LYheHHd4s9SSBYDU8ZQal65pZzGNeYPhxeyt3y8rlwwRcOzm/f1q2WtaijkIG
25hKPK7LGfTYCHGHECeHmsRYn67LoqihDX3+4zAyyrJks1HvSpMAP5bfxxIU1Y73VRX56wRlI7RO
paMlzKkSffiIKvXVn6jtpEzBsxCtlKGiYADf2qka9A2726+xp3IODcNNhRqfpgKFlZ6aLnTSwr1h
SGHDrGqZyBjBpzJ1HWIiAzaziTTntEvD/eMqf/8ZowpKY4zI6y34e8xbsx2ytP+E4/+36+qlC/7X
x7LHsu/vPeYD/PXVwsWdXvTfD/1/cRhkN1q4Zyb1N7pcknX0Ocuhfy8ua5fDmEu//z9fSSpGuzAe
c+/Pq6kxVS9QUSqWnuyHVLAsLcyCn3V/b/Pz8882P+uKUqem+fP9h7Xwsw5cP/3nsvfPIf7fTrMc
9ueIP4dZ1llx8oq1BhkmqqW7Ye665Lk3XZaWdctXevCLFIvj+md9F9ZUk5ZNfi8uP8VLv7rs89cR
l6/p0kMuP//ectkJp45/nvv37z/ffx8zxGplFGZAr4RmE/l5VPwLbS9BcBoEwERTeshnRWgpRbR7
aNGDrsUe4SBGpLNZxSo38f6YyGk4N1Uv8HErPhKknFbmaGHX3RSNq4fGYAdaYnlVCtbGsnLYtoD5
CrFD1th8w9UmWRUREq5vuoDdZwIGpzdLfKd9+LgqvPVMQWVMnBEKdfkZQ6xbdYww3Eg5mXqAw3fp
e3UxmLukYrZ6i6ATGoIKKqh+uUXCZ5ziDTRKaJDkCPMFvWg6MdSjQHuurczywG1ZrtYbjpaESC1C
SrzBqyTvADgFMHNdhp+JD7147FH3qVFK1vzeJQW8Touhdrvh1q8zQ93AcrvM6l9JNptz4tMAE1E/
MEXAK68nlVMnyftIsgXQXJLtZ53HWVtwd5PF51RJhlMaFRTXajdn7L4iG3jt+jzeauXaQtQFrkVp
uaklgBJrxsTp+ugeFhCptQBu93uX5TCk2jzkSSJwoKINeYj6CQf16N1AFNyV+lexvrZBcSkBDASo
DKQoLUHRI85poTdVFD2LEd2vJBITMsqzGrlPwsWYyFvd4T63KfWW1ivPOlMNVretmb/lPZJ85FNw
PMypoI2hcieDJ+ksZZf6Yfd4o8pnYtxEqlLHaad81TScSloTgbnxLsBLK5aLPcCH7yKVoO/M6v1a
UeJU2BfNWmoQk8ItCIhVFkZzxhwp9rE6Yoy96xuCailinqXWVFFbC5xlCufVKK3PWMrRGatl8zAq
Kc5DZbBCxDfahob82oV3flXhUADJyClVbAqKovEkX/TUQDNcoNa3jLG/FhXrlpIAddx+O/TmaxbK
8blri+kONPJVxFvAM2ajPa0WvoSQkgxKz7OeWm5NuVchFXlD7t6pJxIyYA/ybB1owF8GCxHmRiNR
L3XQTYpwstWsQrnQpAqRYXceZrd6W8YU0iJMU1bw2BC4LbsVFAlj5cNJ6bW03ChW8xok7XeRjcNK
KRvgAcm5EwHMjmOtnTVpD7Gzw/jtVCiNvjcRykQ9K3KG4pegByQ7rRu0LurcJWo3TtNKO6suvjPg
CVoLfKQoaA5uWEHxUKeo8KzkUsYdjmIVuGy9jplvhUhqoEphoX4URas6p4vGnhDYj55i1xF0vDyT
dF9MfW2rks5xYCxCWXhtpuFOb8BL1BGZ9FZud8seYxFCKxDHY5bXl8wPildTu20iado3hgFgX3yu
E0Cwsyx6Hcd3LaN9u6hv5l6XwCD7JtVQsU0vFhonZT5Ke1KxaK6XTNbUQPoctOrm+j3YBi0Yi8uQ
ATgjr0TK0BJXhanMRn/tXcFbBRYi7ejt8xAoapRexognoaLvAuPEfMSNiD68EgNcMpB0NZRA8kpN
fUDnE2GguLlSdTQ308ScNYrJ21dUsaVcY0LGELpMgvoomrs0DDUPJf4LKsHUzjCgcPNcewwF8GbV
RP4ZsQpUAqkjtzgONUFFKttEEi7u3iGB1vbQZ4Fd8+I7KHjnayWGCiZD1hJ8r9WCYS0nKFTRUB+F
tjZsrVHUg192MQzpN4XBiK5QrVKN4uYIZk50qzhA1FWaG1AQr7Giksx9QmvcLqqQGsa6sxSgVkFQ
Cdvbcy7i3dXPJiZc2UpR62PZW1BiuoZUWIihx5SRuRMlNGOaDoxh3G8KHi6V/vBr6vwvZNqOUTdt
kLS5+ll5qf1C88zG2t+EElivJAC2FNBMGPIGjJxAo/Bz8DFIU3iIwVw7RDNxvIC4jxmVSygcL31c
A2GLEIRHztgOw1uybkC1gCZQUWwy0F9HQAaSzuQFN0Bd5XDyFf0FuzLJoehLdZH6eJ5PrysKfvel
UTzx9iHhULVgTZAQBboOrsoCtturzEeTiNrYFEBvhuKLfQXcajSmMAV8hPfaea3yLuUSpopYYjhS
Ca6ZxNN18K1kZXTkIccm3HZxYyB9raOgLT1ILcOyxuoOovZm3fzMQ0F4YzXIB6T+LBRXpVfFn/UY
qiRwhCwpnVC8ebrVaBQenK4z5X171suSYg8vGG+a4pVxBH8H6kI5FkDXUmsvj/AM0TQy3UC/66ZB
AmvLO9n7wKuzUpDB9V/MFur7AGGlNGh7GIqZMLySbdI8V4yiHLpG0SfcNU3yxgQB66kOCGFjAT3w
ZxsIvUhWaqJUXlPFkctIeluBUmjlsb4kZgSQR43vkkBDimjW5B1HdR/lSPrw4q3awBCB0IG/UqP4
qExePjWWg0QO9EFD9cbOf5r0MUfo0XoaqSyCUUK79QaQqBn996rV9h2ibCuskclvJfpXWuEAYQwj
XNMMLJDPTMAOCszgBkRREz+q3Juxl+Hp22rpW3YzWDioIaoOehyooaDLr6XZ/m/2zmy5bWTLoj/U
qMCcwKs4ixJFSZYs+wUhS2XM85TA1/dCsm7R7ajbHfe9IxQITAQpDInMc/ZZmyxvk4fkVVjVVLq3
nwTIBlmU34io5Yd5oEfUu/EW+MGLHKata+QvxUy2gLL4fRZyhUULECLy57vasztG6+2Xorcb7Jyg
T/tWdCLbidpjctKbGpgGjsUFdQIjGu0ieWie9M6UJw++o0jgTZc8GyINxi0NSbfuhvehj1ER2gSN
3eBsiSzkdUMlq53qlHt3xQb8wy3GW9M+7u101ybxa5An2e2caDCw7R/2ILdgM8Jb3YuWO4PyRFNv
tsC5TyUYiZ0dYzfiToA5ONOVgUSyEAyWKlq+sUMn242bAkeqG8uLP+E0JKvJpqPQxvhRdLoNE7Ks
qDXRyI2YQ7Xrk+KLR4Copz2+dfGCiFpjvC8SUmyBY/YbeyxOfYQLSmgtbCId4A49hxrk2ppK57Nv
IRINyUtnnVk9OK75ajb6sQx20gXK4VopPVbcqtY9aa06fe5T446duGzWo3QM1JR5eBebw49q5Kv0
xEMdmVIO44jbZgiwPDCjJ4rhURgk3XZMos9Uvroj2jVT/sxGbVrVQjOxYDcObTHKlWWnAjvIvN/k
bova+Kc10YDoNQVhprBfkCkLEgcR6l8PsxkP/VgtUF5houMj8dXI2aRFcKjpQusNjtYV2U9Xt9s9
DLxM4HMhNOvQKxwSake+cTX3DSkBI2vXdm3ph1pQ+1HaqDAdb5MbeLu6RfIEPOijFzE3gIFKEWvh
LkK4lPRaQ8+nP9aR6xLndY91tS+yKT74FtlefHmd0Th2/oxORK9XWYKpi4k9oF9W1o7hw8q0v49l
bT20xtJ0ZkW6c0lU5P3wUegjjQmw0ToN1nhUfKEgvGJYtyvbajeF6AI5LU/Abr21VlT3oQUbcMwp
pNaLZ6gjn2GLrgcIAprg6C1LfOT6MjJhetY4QSI/jXK5mWtkXHALoiPw21NKGFrOGulr462JI1R4
xBk2SVrd8R6ku+ViV+lRVNKXPkJAOgqVDdDJtlp7V9dAtJ2WmjUotOtQ/z5003eydtvQ6nGis8on
iOjxDnMXFLNOCK1rntZwwivavFnAEU/mjT6YD4nbnDOyh1vASIc+Fcl9lQwnJ/5sPPPUjKb71SoE
kKLbSqO/LVNi3XPy5zRblM0P0BJt34k2njNzjyIS1ASYKC+DYNahyR29IFpFJdKKGgllid3tAD6R
nsmjgbv5KgnMk1ZxjLJDpRAGJcbEGsLOIQk2nYEOshgTnD309Bh3fbgTzUzJznQfNJG+xefka4S+
YFfgXAjBBzA58YqXrjzCHSKjWXOD+UbvrLORcIdE0tWm1NRO8Rc9BNpbBONPkCB3wh+MgzENuAS9
EI5Pt2M7/Rxzab06Ud2vUq1aOpbS2owGyjVS8P09VRuG6e9DOzhq0Pmrbpg3fq+j60Fk7Y8/fIBc
90SOtrFj2TA42vs2jesV+c5DSFR4T4z+HUXURJXA7ODrRhFRMO9gXv1ZeeTmlkIOPf4YzBQXNRsZ
f+HHWN2M/SHKus8mD/xtLbETm6DK12a8NjAXXVXC/3C1HIc7KgMblIWi3dnU6Xo+RcZtED56Tfpa
mgHkd+/FbgfY9wySbywxfWmCmqvavxih5GA4lVOSl54GhKO00vEKssOt1+BtYZavpW2+RyWOqKUA
IDlkqwnZapUCYsOepwXShcv8YGIb2fhcMg0+X5dqZz1xgnM119m5DqiP9QWo3mXViFy8kVl6f1ln
iLDCy2bMD9dPhSb2A3kDHa9ajqQ2DLP13s2CcmQwKCTXn9v6uc3s8Twa464TjXnDQDVCQJSiPHST
hB8SvgBcCvFLoheb1L3YDAPGijI+QkW4iQkRnAZsJh67ZTJlwSOSKK/Iy6MIR+esJoQjEZxSJ7Y1
S/HXusKd6t2MIwi2z/9a188e3Hs7hpYHTb30nOAhXyY9N2Ml6jMPhUmT3zVblCvmeV4mhGarvTcJ
6omXxbaLrHPSiPhh7NvLquv61rW/xnR/b9UqT6vNc1bJGUheW27UOjWxzMDE2QVNuNrllw2opi26
L9c1joniGf/X4qC+WG0IIpLyfmdR7dnArPn7V8WpXhwdd3pWq5y8ik9C4C0QRskjscJSpNO5M4z4
cazlTwmD+zAa1r0+JdmdlI59VhNv5rmCnOZsr+sy7Gh3QWtRwa1rCTUphF3uFupc6qTOOV4mauc+
dknnBOlmijoqFgov4qJmoUutTOXtLssNoGwIN5m9qtT2qHJMekbyDPv9YfZpQzBahqwN7uTs+6n2
4MTHcFmwGN5cJgytvvWw7m4nbH0p7AjJ/kusojbX/WQ6+PtsJmGvDiT00j2GeXzOq7w/VTjYXe6o
uaLiSEbgxbK8fSjpfT3acOwezaR8roJQHtVuauLWJdICr6j2alHta3hFh3nTqG/Up9Q6czIp8i3T
+6yX+A6AkTtnheWfw5QfbFn99zBo/LNab4p8wDASrQw6Qv6PZbegnw6VMPFvXT7JKPCsx4ZF2Ib7
r5wASGih757rqhTnqojqjRF5M1LRWZzVBqNL2oNeAU9Ui2pDmOr2CT3IykrgE9Hxj7ptCygA5slE
z21w7q77RnVNpVbail1m1snWmxLqFbUgeqwKx0PXNVGGIQLgXQIHwq3lE31r6zp+7JeJ3bXdgZgS
ijYp9Qtw/v9VBP+HisDE+Nr/32QE92XR/Qam/eszf+sI7D+QDwAlJE1vWrqNIuBvHYH7h+4YhtAt
2zdMFAd/6whsxAfAZ3VgI38za//SEdj2H5ZrQ621TALLrmsb/wmYFo8JfsCvFhRgK3XXsPizHM/0
FAO3+nh/iouwhbL7X9VcpmYAg/YBk+HHwAABrqcoCKFxSuo09MNclAJmiHXMe9xtsiH+7rVed2tJ
BI4leDSnjtBmFsOW4QUDwOInfbKbrOqcb6bXPdkVfQ0x2HjLDo6JqgxMQecX+74Wr61TPuaj8+BH
2Aojx/b0L+nU/ZjnjOaSHpgRQxhIG+tblMqPwix2Lp7tD1k66Y+Rr60LVPtkYT0EYoxdHXfeG5lN
0qZDoz9WsEMJYs3zq+bkX61Ji3flTwTmm3Fqdo03RcD97GILTGbe1Rl1VmGQLR7PBnVUrkMtSPiW
wYPEE2T6lHaU3HD2Vl6zVBkNMB2AydLfnW7D4V3CKHzMEfD0Pr21dm4SipbEURsie9/PgcnAdeI5
HqkIjf34s+69YzFkC3YIktmwNsxW3+leuSulT0GDzzDDbon1ZqXcmdjI1w6W7DoWD7vIR1pmEw5x
PP5zW/b9HSUrVei4W1dDMglDEMvgMd2YDjHhBClZlG2LTDoPdZGvzSrFON5eCiMs/5no4gKj0c/d
QCVBjw4OCGVU3rjVM07pzUYzHER+dvZmNK3c4BjzboBhI+qCKw1yLMa5FfUugecRjmq/+Qk8N5de
7wbtwq0JVO2ugiMFOZMhtggR0hO3it0GoCNnAPB8P26k+E4v9smdbWgfSU5hpx0SxRio05xmrKpK
Dy4P0P1j7GE7lWpEiHKAobA4ow738mngGHPavIqKyGAucn+N4+h7WFKQgpfFRpKIPGRpVKz1rAwg
z1OVErnypFn1sNQJrGVMHMYqdGdbSM9Y+LZbnpR7xCc/jDCBCJ6K78XcFasyCumJTjBY9FNUhwnl
xdV7Tq3AGggzRcltcqoNirDcanaxRbsD/3yrhdVIvSWlkV5Wx6vM/OnrUXWI8v5Nj3HbbCSRU89h
yFDCgrIak7JcNzx27r4tP1Ktw10Qo25U6iUgLcuZ7qiPiJBamo9+mWJA1wzFUxS9BpGfHe16iRpi
LsnvidZaQjiWOCICWDSMMn6iIE53QcHV9geQuiLq+rXePAhtJEBtUKoEAjDKeb4FiANBBy01cCVs
7PQweeVX34JMWGFvnccOBut+ka41W7znTfDZ0YCt9NnAbnYytwiJbtpJUvM5OX+KAhNfnehGl4xw
q2qUyjIeudWHlOrM1sDxCEerrUFB2wBcHY/pcj2RsQ2L9qbBxywykrfa8eRBVNZ8bsYF1c+7vsEJ
ZGPnFPDFOCkHUdlssLvt1wDNuGqEh6VAk1o3lG15+vcYplmJoc/kIRTQgVEK55MzDquwM41jOp67
rjw0hse17cSw1UJELoV9kNyzTbi3ApcQgE7BIAj9d8w8toxuJF7RMcEsl0ywi9so48QcttBQjofE
jN4wXTwh8MUCyxPInktuuTjFt97OemvtFVR3LQHKLClxHmtDCoAKuav8fKX1xHkoMaBcO3sLS/SA
YyGJ6vXBQ63fRBrEoKYFQQv1I7PJI+hDtzVt7d2z8qcUFpJTxA9FbmGYLEBjEePr1nU4PSb9dB+9
xFRMZsZEuSYIOannKz/sdjU94q3uxt7OpHq1m/pg39gTmnUJqPTQO1nzEIFzRNLUMeomMIeQKZ7Q
6WTziGisxF8w86OWkpwm2/mhTmjvX6vUHi1KTbOGMbh85rJt+eAvy2YUIROfK+5RT6MmmrENYjDm
jNE6z5r7aaXBLoksKBVL3h/wMyqrRUegFtUkbdx844T2T8aYiLnQw2Fa2/oPhq1DTEpJxbVEg0AN
j+FDO7cH12TQM5CVW9WRjbHK3EAREObKM3HhjuiG6lg4U1FWUfK56NW8ziT1rWbVpK2adDXzL1F6
S3WSmhRLYVK75Niv64yOcGsRjdVKo2f4aPAaHUXY4hpJS5jMzZMVA5XLA4IR5vylZJRopaUHLQes
NgG1/WT3D/rihqgm1eKTaIfRoW9zl/G8kd7WzpH7Kr2NHPfshuHXLsgfW7x3QKNKxlXUcXcUh1hC
J5ncVGG+JzZIyGC5cjgXblFuP0u3LPSVWtfWy6VrpvEwdi95JsNbr1h7UKH3dNn3GJ+GjEUQ6iN0
6RKrPmaj87OcJmeDpXaCS1v74Cx6EtkyFk4XLYsuTkhJ5oNtaUW5J1Bb3Qrzwx/cYI8YfhuSu2V4
GoFdMchRq4lS1vX5kv1Ws0a3lASFJSEoaxJ7jWRO3SG3FvA6N4R9BaGekhZXiROUPlDJDwkMprf2
o3Dks63nw22OgsclCx27UQYtUL8LU3c48HB+1w0dQXXnHmKUfFs9M/aYseL1PrbwWuyQwqUgNTaX
O8DSiUt3NuJrY6kHu0og1dxv68ywb9a4QZOfG7tc38TLGclbKoDmqkwoJecsNXEFUySu/1Tn5jqZ
IbciFeB8/TJJ8GgTjv6kjADVZO6mdo2CBOjtXBKttLEfvUka/Grt0ZXI0FCND8v3MDT8a2IFsbNB
zPpWpOial9th1nh8gclWm1o3fzJsgkSN+RC+ebvRm+LoR5RFH5qMPKKhy+0tl1vei6EoXhdxni1A
hyxbpJCMHdWmXGkwZqWyEJBo/tpDbcM5DrJLG+FYMNn765GGAqt317SIOyxHs5bHT81dDnP5CvU9
y+SXr1Fb+rx/IX/Fffr3LmpOHebyc65fdd1HrcMpaGNjsR3u8oTapr8P8NsHfltU+/227vJTL1+n
tl9WqHP2y7/xy6zaC33kTA9EpvIua7Tycjqvh/5l93/8T/55+z/u+k8/Gjk/pfUevJ2MjnlttdFR
2oRfyajKcFvroGKaudmrDcFkVO5lnzyMoYKUy+5qk5O/8JDwyEfOM1mQehvO5DDg6qJx/efZtqKL
p9UJZvMGaEGqqEYG0p2VoUUBcquZGSki9VG1rCZGVAz7JjBgOg8G5KPM69ZVK3uyOkccgvkn7Lki
SWzCBOA1urGHAXPhzM1heCzQ3mKpO7V5EcHGqR5EXiNN4oZWeFFvueXUoox19EHXZbVSW+58Nffb
R8ox69C10C1aOKRq0gxheZkzUwwdyZPUcKaIlquDlJT1Tys1OwRRQIXL8grJ1Vo1+8va0bPeGPnj
N7bAQifftzZeiR/fBQRLdV2Ps8ChGyqcvBJcbwhVmi/xgBsYIZ3NRZm1PLxKloQdAJDpwE825gQO
ETNZP7Fo+xY7NpvCn9YnBr+0GIY0b7uBGg2v6mDmA21bzo3VfeajBt5pOaBSPKk5HCA6pPAHNx4/
59E/13gjUfTHvxSk7nOA59y2UA2CWnfRYxkQ8fjc9feZyxtzmCiIuZ7FKhf0zxe75dvcy5114ACW
V8RbekpvgwEEqVI6cbWLvVzgxsreKmk4JOyzFlnh0gbqmqx3kydwXaEIvUl2dAnkuoupeEkyuZeL
/M7sa4qtsYYF2SMWGuFysfwUVomVWlt1fPW7AjeWh44KSQu7Wd22Hi87/n1p1WLR9x+JRTGrLEvK
6soknVfqW5RwTgnpNKXMU8vpPPFfGjlm9+mEzV5LNMvI3WI1OV0x3vfY2uzJe1Lgu/R9SPjWt9wL
P6sIK8jrlVByvOuimqMW88+MNJSNEGztRCkJv1pAYNBLHgKPNNg64l1accrUlVG3daiTc3MYXuAH
frll1TY1uZJ4r1fyckMvF1v9678tqv3UOrX13x6qKwZJ3wOiP7eZutfUj1GLuNDRB7suq7nLyjmG
40AVaXa5XqHWu3udnIHaRX0tY02eZDUr1aN2mVXPt/o19Pz+9QCm6ouuPzkkPkps0r7T/P6Lvbz3
k+XZiLRAWyoEmSVsUiInm+zvIJ9RzERDintUFBGOXHa/zAbLCyVeBRjG0n1aGgZ1p6q56+S6bppz
ezsZ5sLCX/3WBql/rBsMXvlq1lf9UzV7+fXVLB+c5B4hBRR35ttymvEf9HM6x5huHFz7B9pOfoiN
pouykoM62f7ScKm567m/rhMlxQjY2xJKXi6P2qC+8rp4/ayau17G64br8X77bFy89KmG49ByalTD
2YuoKfZqWT15nPG0O6rly4+fK+qlY23UIf3TKKtrer23/Pk91LTioG7X2NTFxKPENYj6nq6MuhH/
eVYd4tJUyXJq916VQWKn85YsE9WWqEU1p9ZdF9U6pYv+j/ZTO4/Bx2g0xUF9v/p9g7pBr89M4C23
8eVmVmt9s+jnzfUDau6yl5r9ffmXo/6y1+9f8PunNAP+BqQ9A831SjX4V8Wr+uw/rbvuorb+rrVV
K9X1UHPXyUU4u7Skat31MOqbflHnqs1q5XWff7vut6NeD60OEC4NvtQ3TR/1jNGXrj2RBGuo5516
1q+T2bMqeNDL++S6Us1d1815zpOllutuobxf9lTNrTr4dddftqjZADAFOWmTJnm5oymPpp7q+qD8
snyZVc/VL2vVstr/18cTOZCMs1WfzgYhPTrHFEPDMDN1+5zNqcvgqds6ReXvuprgmz++pGRxVvgB
6i80J1DhZCUeiQsjUJj7+gVHjcMiR6C+3Z2+FXaxd2tLezFxDzkPZolnRzA8p0kVb8tG+hs9SaND
jP5Qd52nQlIYaliku8sWpPI8xcVahF1yyO38bqYuHEZ4pa+iqQ0BLeZAxwTRukG6W021cb//w5fm
ZAZD2C+DqjmX67/E6MvrXL1Yr5OL8vy6fHnlquWrYv66+bd16tWt1l2+4Z8+d/mGMfXv3Hano/xV
uBI18dSze132l36kJHROWEy9N5dlBTa5rPzH7b993HU6PJHQuQGBWxo19fHcE6iI1J5DSsWpKetH
tWFSA7F/nsVzPFw5WflhxI2LbjGWxPDGVTYiL9ViG1jKGH2I4g7vGi50+TomNvbQxVuaZzY2Zc2e
gB2uYzqpScZRt4PX2a9tFZ+Nxr3zJFSeYniPvaT67mnWxmxz55vTQ6CT+kdlBs5qaZ43MV3/JfFe
opwVKC+x/UVRSE6xNyJ9rYVau67bvl3VTg4VNSE1XRNn3HVaf2y+u2HkbM2QnmGtLe707TnM9JDy
5S7dZBMywnjuuvWI8dM2ztq9H7Q6spD0aPCe3fOKf0tdc17HZKjXmha8un3/LYyktgozgHD4+AHW
gonTx0gCCgLhN7W3ROADmCS+cHkwpESPEUynIQqJUiBMImSYl9sA5V4VELSYKuacfqFSjagRWzCD
dhtkG0qPPzXDf7A1ZDPzgI9Spf3M0TZSZWLGmyril2fOa+ba040gMKcyjkME8XYawr2YrRURgk1b
Bl97t3708mTtJagoMpezCjxhZf6w/KI79VM3r/wanw98AEQTuJssLz4nD6NiDSlDSaJwyyC530xp
cUYY7D8w7vsQfqTdkrX39qIsV7NJ/NoYM/uQDahrBDWNLcJnChUXmycwQwEwndBD4eDjRsSwjch5
i0FeWbj7rLEhkg1Q1yVas7GkhF4nieBjmrU1qqhajwLmhKft0pCwhUFlOdAYnaJ86xkRknd0ptpe
C5R+Td2++KS910KE/sb2/Gc0cpB+9DZ+TJz+LYqSXZpL7UvpU0c4e8YXrSx8eAIIVWmgkmNvBPcF
yI5tj4TpprLG1RTF+rFonBnWigHJarR3nl+/TzkspQofRSrAbQ8QR47Uw4Bt62rFt947FVMLLjrr
2htSEgTKDYFBqvHO6JNRpZ0B4gPIKIMGYUwpCTpjL4FJernKjeGHO0Jz9e2SwkS0oLU1bi1cmYEl
A6WwllaPeBOp9FUGN6bD2RTXwBD6pdEfuhFkgnUgu6httCr+ZktkvykB1hoCcP5gd3jqZC65Ct9o
voHM/cx9pwXx636xA9I8bfEpKiP6MVn6D5T3xXMD5OO2cMoOP29jzS1nnLqJWDn5lpXdjEd/jr1n
GAB3YmR4Ethwq8YQQm7R7jFHhnJBhq3Hr2M39X+G2Fqf0zH9xIVoH7cevs9NSXKuc08TDqqmOz6b
vf5jxrznnpYCU0irH294DX1LJa4Di+vQpqlrJGGOTaV/I1ZUZzE4pApi4mZL++h97lxQzVZG9zNL
Nk1gv5VITSjdT12KR0ZSCcn0Fo6LSKQzMaQ3v2veUvexuNECEtLbp6n6KGonekz0HER5Vcht2DYE
myJtNVhNcye8BpWjO34zBR7PPTHiKcZl09fEhxFE7nbQkNu7JPZj12pwSIf0i0fUF2Rv+dpoTaiF
gURfjTmg39JimKiIm0Q3cAYgl5hVAOXAH33mhNpyOe6qYJrvsqh4FHV6JBwrN0IcUpexppF99WPe
hjjsFagtJ63Rnj3gA0RK96VJ3LNwnB1QikfTy8AhxSdef66DGMqtxSHkOm6m+rnUG/MjRHw0lF/H
As0tJWcUKmdITjNOpGZkxzEZJOBA6Mbh9Api66s/guTLpmkjTRp/Opjn3MGyTtKQWtpMuWWFrxOy
VgpDa57a3rYsfrTzOuCee1sHX+eZ9FFGNUXevtr0d25MX4xoisyj12gIhZPg0QziDXQrdA2YQa3H
uTriUkyQHHrXsSmNe6+P93ZTyZMttQCTzpY3xMR7KQ9hhJEAmMD4AAscmp92abv7eohuMK6B14O6
ZbBSSCSGTZx2Lg4d5X68X/viUNuMCF3T7klo8pSHJVSGzJzQQnFRp3oc74MKHbtHknlbkbSJ/apB
QQvFIekRA9Py8wT2iEQyAruLNRSti7BJykq7W3v+t6ojZ2o2pIJCPfyphd0HVjRYjluPw2iJg1Wi
iLcbE2hyCqANcWPhYHSAIPjF0SvqP6Y0PfaadWtN73VbaafMnLldoux+1LR+ZefJcCApd1M6gwur
1N5l8HAJFABHyYdgNQxw/rumpdwDqnpPvP8r7ePRhVexCnVu1GLCv8+isTINDfS4SJ+ILq+7vIx3
OmdsnVp+srPS6Dv1M6fEK1FLt2TsOmRCsGrNe1MbznOXHP2G5q0P3B+MmHdtTbDWj+9JimPEnrjT
DWk9EqFBeG+6ZrXqa+8Eki1eWc0c4fFpkK1y5aMTU3JUZejcbXCDVlH4x1ujIhcseRyPuvaSGZzd
kDA9zpmuvbLir3o7ehvMwJE9U2rbZ1uZ0LGOw34fT6+DTt3ZoD3WWRrfmo77KGHQkJhLo9DaEjxC
zGVOd/7II157/qadluyN7L+T3eYBDThQaefaPgBm7OTGC/Ca7hF1UIMPkYkt/XjoM85QQePS+DKh
Mq72b7Rg01R3o2z9pzDGHLTBNRTvxI3pUggqMPAa87JcB/64p7DvNiWjnEGMTELnPLnxQDNupWve
ULdm7nerMaM/PjjppjChjGKrKDcBJunrYY6fkdGDH82Rm5e1Rg6zgIliIKjExA00DaKfl8A4izk7
pSOFHuK75WOMM1kDoS2z3iD8kxvdlUvgx3HIRSEUdWIYubXUlqRlf3QGE5h6iuLwbRpTAT9y5KnP
tAZZUvtthlpbN9b8RU7aOW6xpyoKENDcJOaad9euMOHLjp7zbUKpIfMKa8sMs1wJE8qSOVU8w/jq
tdHeEAUOagnsUlekMy85nFxrjcx+1B98d0KoHNJhjiOqpLRzBKiqo99U+eHaMqr5KbG2RIbRmMFm
DPWT0AIKOUYq41KST5DRwFBO70Ta8F9xos+qAOGOOmpDvpYzERvb6FCKEFV7PDzMOVU/1jMqCbjY
MfBu2fFCzdCPhmlDB7Oab3krkQnuax5BiimCvH0bUF+sqeGiMGk4+L0wIL94a9+PfuZT+g2lCSQv
4hJ3TdE9mZOFyN0ZnL0MvR9Rnn5xcpR4CGL0GwxQkXxlkm6S4TxH4mvO+Id0NOyzBpTUxqjiu9zB
xvy7CKN6F/eEgyftqI3zeDcuuapJc7cthnQ3YUdXjNa0LNLoKR7aoyhnAbwe71OcyTfxRKNcm3WG
U4Ug6zsOK6OHYJ6fTUgNh3HsX73J+9ngZwY93rVW/lDzhpruB2QAaYPTjut1gGGd1RjNyBfSvjrE
GiVWbr2aXN7Fnolbi6BMJkJnfhNKfHpb37ljcMGYIR+ILt9KLtU+8/Da1d6K0aSjXuIuacYk03Pv
wNvQfo5pHQQFn7J5yWdv7RKmOurNOZU6vl75+DH39s+gCAbq4eZNnCAfyu37LouS9VyBm9YGf1tj
Se8uPL/S8afDGAQnvaXgJawPYskVQvuAEd2PuyKpG/jAmgtuUo83ubW0QDR+VjueEQjCO00TelXZ
bm6nbs2J5L7HKgrIg77TKPhDqK3vZZLbj/m8RvRCIpRaHS36VkzNqXXC5oTdJVKSqAFfHBrbpiq2
blRVp44BtOHpxSmN5dbulqHJiJHy5H3Pc2y0WwtsVOV6UJFj7yVavEXoAcigekrEtCsNbKgHGO29
JSuCsW2yzuC8ZAXIX9KS64SCiKk2PsUc4k7gJAwWRJBtK8eCx5knOIvbb3XZLYDxGUy9C8QzpZrH
G3l9GjNul0Wzkz1KAh+oLr8fUEz/MiJauC2Sc69TFOp7CP1R+b4XubgTUCtX+ECnFJShsugNBy8E
iRx9CA9Zz104mt18QsP5LHvvw/Gc8a30/K81BnJ4XWWfMbJ1DM0oU6C7u5cW91dmn5rUMV+zRnxt
UfaQIDU2XQjcfC7MdVSAI9S6dtzqEl1SUId7o0heq87On9tudNY5pYhyRuyUxNpLkUzxttXhcZdg
1nSPKHphzF/dqKGwQGbbCEqk5joJd07Z4rIyzZtA9nDd6Q80U1lRsjw4q5IYn7HwK63TaI1gv61s
QYkMw01BLaw2lKvRBN4cCooI3aWOkdp/aJJgDmObjo4pJVBqR/fWogFyPCBi5X2z1cS4QAR45YJ1
Z5iBF4GIEKsA7JrNcFviDczrDD45HK6l+goicx+JFCE/XAje/rcNVkVjCqAg7PAenjqCz5l3l+o1
1aJ953zNGS4lIan8ElUa1ZoNRiBI2OYBdoJHdejeih0dXC8KGhyBYRW0wzoPUY/RD37ocAGnDAa9
qH4DcfQWV1tnG+Vo7LN8CtbNPELLiWb3xoXDsx48cLIxrWaeT/upTR5zFxx+5MsDD3W5SQKY39S5
PRRBHmw9aVFI6+orUTXDIz7ztA2ItyJBYRRVMNFa951kzeicB447cGvEtP5hgRlIRKXUNpiyVz2x
aOZ5aY0RiHxfgBhtvSi4bconObavXvwU2d1rosqSQzggKSaeReIeuBqUseLBmKw0P+Ti2Wh00xbj
EreHKd8JqtgxJl55kf8aVW20Ie9NxUXo7lCUFZDNqdU2knTdNzYawdkwwDsuCP2AzozRmCaK7s0k
op8Z53IFG8bfVXH6Zzy6P8jf75afeEjc/rtDlAsYWvbSyJFo2NTtHYh5fp7Abw+KZg3rz8SBdxD+
XQz51rEwN6o75/iTyr70lrrfxUXSezIZgmAunFRQAuFfB6F148xc0opaFsYV0P7a6NSXlF84ckhg
Qs9o8Jqe10D/Mpv9W26E5qnk7D10c3PSZbxkBEpBFAQn0rTPCrCh1nPiLTlYVwBbpPY916aHvi6b
bWtQNBTXEjKkBdVS9El29Izu/7XFfxZd3E3/h7YYVoL9vyLKvvwp39tfAWV/feIvZbFv/UGDgpSN
lgo+mSU42L+Uxbr7h2uZEDw9qm1AhHl/K4st9w/bd20fQ23hG7rhwA37S1lsOn94luOgAIZhhu5Z
d/8TZbFjO8b/VBajd3ZsAGnCtA3dtWwTffOvymK907QBzKF+sJMGFnY7PNeLyU8XQnUvhYsfDhb2
Jm+9nI43ZhnTXdHjxzc7VEmyi0ms2ArmkpePt3U8hFNO/t60jGw1XZAxxQFQH7749vJm8RHJ4/UG
I+AOa+N1E80OPjZRf1PM9kuqubQPOuR2x2reCx1kOk853GREoIv1F09YjKVYsihhK6RwHtaJfft1
xj3+xo6Ku7RCFxnUziNih5PTSI/q/hFUpY/eUautc9ZTW1u0uHjhM+bI7mj2HeZPM2hrOBS+H27d
1BQ3YyNucqovTZQ4azCIWInhmkYPjuI2tE2xUW081Mi90b/CTSHQTp+bON5O0+Ivrc8beRTYI1J7
cUONBm5isTQx95koTc+3XtB+rz1jS6t11wuqkCUUNldwPlYWnchbo7ktBzHhCgm5rBzBpo1mSG97
YJRHg64fBW47asmWtXmv5gjjWv/N2Hn1tg50WfYXEShm8lU5WJJzeiHsa5uZLLKYf/0s6jba3Xe+
AebFkChZki2ywjl7r73PhDhByNPP08j/uQDeuC3T0OSvsBQWZn04Kg1OLUY9nUxKX7tQViJV3pyg
fbJZLcp+ouBvUrbJmmHl2xVB2UjdQDe05d+70BOrWzaqqWAgNI0R4rUdW49up4xDiXJ8YedddOoo
doZBoV2EHwJqCGOyVjQvQMjKD/Tc2oU8NNzin7k/uDtMfA1Bq5kznfOQbOoiN7YS8TjubZYFWsC3
zNohYZeZSyqwKdhc0y7NcJMYenSUBZ1yl9N72SAvv+kL172psZRF2iDZOg0u28qyXmW8ziqmLHo7
4Eg6x30GM6Bli9HQYlzWgtVv1he3viO0k5OO7YNCWIVVMqa47drNA9VH604X587fU+Wrn4RW8kO8
Q2IOHq53DLveWH3Z3c4xznqfOE9d7i0STKWvInOzoykoNlAES14nSbj6iNYf9pL5OuCgewzM5rkL
yu4z6fNqJg9bd2jwdKzFxbCOAtEvydJujyPntEud/btimu29QZ67CgQx8LRyLURIz7do7UfDMc++
kzRnRxBYXtTGA1vJ8csDyI1onsiYOfkDi3v0Rl0ObzLUl9SiguINhOz2afKuBzqWR730yAOxYfGj
ZyYS0vEpdHXTPkuacFfxPd9NAe76OPXsdw9PoOzS4HOWhAfacPGHpn9S7Hl2EUX6jadM9YpwlBBS
x7gAGWkXoq9NcrjtAK5vHz6DmSFcNS+tNd2I8DlPTY8Ndyg210f93tjiAaAobVHrJst5fHGV/jKS
C3arLBPsTY0d3gvAF9tKdV/5h6bL4D6dSLkcPISQeeef1UAJJtQdf5sNsUcWjIElt1DyMXLarZ3w
1pnStXUFvgZHdE2QW2c8Aa04WTILSRiazeahRXKtDgqDsPlmaeR4yj0utmMlTfcweGTEZpk/PJRa
PzwUhrFrbR/8qsJxkczHITVO6yYedQqePMNVtb+rOzVv7fJl5+bjXVq71F+sBgt2HB9+D/FdpttQ
xMeYpRpq2UK+CEl44eSV2vp6F2A2DuEo4FPl4bHuu+zF1tNLUKbqzp7a9Gksx4WT9u9O5U1EpkTF
oyqyc1yo8HK9N4RkrhlRFu5SrolhHLxHRiDIEnCFbkY8cy85QWBebduP49C3t7XtP9uk7bnCye5L
3SBxFQl80StraTns+wWp4CeAa9mJIumyNFvKiaid8P4OZnwMjEfLMPtDGXuktLqB/SBnkyi2xeo7
8rctTJObrnKNlaNBZZmytDgVYDAvfH/sZ7uOYJsxKHaCOM/Q0tSDVuj5sWW6nKEncuNKGe+kY14Q
ysRfnqdfvExof0g005195obji2YV9qH1M9Iw5rsrKI7Wqm7JkK+V5b5mnFVZpKcvlu/7R3eyUV3m
uffa+yQtCE4v6OSSwqoTlq9Y1023fhVTHxyBGwGXkM1PB6v33nD0i2S//ezAzdjgUMMV2gX2xvfn
/lKoBXeFDoTeV7iQg8Z1wWjDeSFlAfG94BKuClznrZ8XK3iXwc7BNf3slnwpudvExyEuzkEp/Us/
tZDlQzc88JGTJ9fO2PhnI8tWv97oVhg/5KJs72jYsgcS0UPVW4zVgSN3dllmN0bS3KSV191aqdS4
zJP2pbaJfYlLIhu0Nn4aFFZSyy0UMVNx/GTUABliwV90fXQuqKUaK4KcSMNQtMHCweJ8azss1sOp
Pf49Nt8tOhT1MhfPgZxQEc0/rrf6gs/TUxtaNxgSj4NrEKE23yLzPITCjUMoj8gwNkNm36FgeBK1
clZeHLO5Mgy5SlIai8BCqtuM1gYJCz+6QBHpg1phB0vNF9EK0yC71hiADW4XAHcT/wTOH29nhrm/
5MQ34bi/4b7q92kc7qJMtHvKr5tRS5jYe5tVDkjvGxnMAL4mORsHmda3OQ6QO41RdtGGqb7RnG99
YkFkMSlsczFhijJUdexSmC5OLB76ACCDngQ6cYkBKWVeDaQjlXvTrN5Cn1ydkHyOAVrKzu7rTwbh
CWq55l8QL6mFU7YvlZuSv2gNHxa+eauVQJVs5oc2ddylHB/ijngBowtm43rD29YDXUkLC5j7B+L+
45RQlANP1WuYCVSNf90Gba/q6od6JtjwGsS3wwZdNfqt1gTlwjS6L3MY91k9QJF39XjTaIgkSyup
dl7iWkvo6q+zo0MkhLTVIjM2rjNUmz7GD0WvjyRw+QdWCRasoHjW4JfT0lv7s7ljDIlFjP1nszL+
6Ll2alxx1kQAWMR684Ac0Wm+a0uSKZKs/3bZjS+qitDFOHaewlY9p669VU7gYL5IKZCO36lkK2ln
2rJthhc7kH+6klgPHx4MSw3X7PWVGMWqGUh9jKK7EJzqwt6IXnTroAveS5+SaPGFM5eTuWkhjEi1
RWZNCGutbxsDrVcPNN3ObEXhNfxjpLBSRG7fSSglVfaH6tfrRD7glHVbSk4ta778JtCzQ9Wz95ts
/aVsxENAXb9sAbPkDteT+OmdRd8Tlz0ikQTYj0EMJIqGVa25BJN2qEcX27KkOBkup+52ULOvLaer
GWn3cP0/0p44llDsVdquKN3AQSl3KSMx5b/h0TNMQh80iaG9LbGatvR6MYKVIYHaXXZfuP2jEU/5
ih4sISoJ0b1kh871pD9OH0cbz+CSrJN9ZdjUihOxHPqcK9ukHZqaNFCrp9KdE0OZ681DLKtLFVoE
aUZzUFObbhnVXDSzi0EfzkbRQ1G3eoUvaBmBFSHjMKgwybkXBVzCBJ9WuEVwNKhkk4FH8INggMnD
V4BXxZnQgDc3r47lVPwpGiG3ShsfBdfjqql74vNccBuQintZgSeruBB9oS/ZiLlLSvG3OlRIPj5u
psYLejKPu20dtQ9EShxzQSZA4YmaIrQsFkGtbzjV6YNQUgObIZ5FaZ5TQbN18M14XdnJ21SRHKZg
ETTKCwkUTdaTbwws5LpnnMJvan4duldvYZ2dTbxCkAXmJJLou7K4Rkyt+tPJuF+gkqAZ+IQT7t31
9M/E+2IGuKWjwUeVsU1zd1Eo78fLx0/LMW4M/MJLknBqokvb21RR3hwz0vS08aMzvedRt747p/8e
4+rGkt9KQSbOS4J3i2hvK75yG4NAZMd3TQ+OpbQlGCSHyONoZPoCWY8tbtHF8t1JOJeZB7aePezg
aJ5YML/qffcSIgVRjnP2pH9HS+62LE1SKPPhTXjtqawUCGftyNLIWJR19BXpkNfnEzC3KAllJZWT
lsLnJJ1LnTrHlsgxXHqOJtazIrT01G1Q0Bbt64KTZLJxLpJR3Wv9raYnt4m03m0R34bMv/T1o0U5
TOWmU+0NpTEai2YErCxegjNK6vy26wKINpNLlCWpHMAML6HTMmRFm7pGUq21ERHHfbSS3rs1Q7Tx
nH5jOsLKllZH5Zy1PFmjzgqWLBoA/kxOujP7+KIyA92H3t16dMHLrH4P/HZfam6CQ0JHy6EUtoD4
1FbdsG4AB2ydmPKMVYndWNlrpZUfSCzaveUO+qIQmn1mv0+RSNasN8jSsBz2xzqNTfbVQ3SiAYtf
VUW3yEAe47L+SUdFD78zSUrLSBqwvD/hffLgtXRJ/CJ+TEvzJQiY2kPakistIDrVJleGVZba2z6n
VOG3w24yiotVNS96ZGU3fW2A94nHdJPi7gQrxVaOYnl/AuIq7rXsMTY9PKW2tFaZGVnwni7s/Cw6
0IwmIciNVeXHhLZHRB86XrAEYWZThfcIbrWcZwyw5dr2igschWTT+S1hnoF7TPnWjhp/KYCGPQ2w
cC1FdtG03ljhILz0vad2ocABkPgJi5baX0kB7sRj6F+a2vDu1G67Z5+4tyPycSfPwy1lp29xUhqH
OmcXXyjxpdNQ5iLXvFXvA4SQJnxYIyeeXG+qV4VBp6m99cjG/yHNQRxNgfNBx4WCcMnY925rxMF4
kTXtGo99s8OXT3mZQIAydu+iMdiwrfWWVe3dk5jCZqI2n7GFM13WmGo1OCVh412UXdyNAQO8m4mT
arVuXSSBd/ShgDG9evQTAZGAwCnkqD0pVM20SeJV7cevdpZlm9ruT30hfqIRrVbbxAXgyjxc65XF
xho+k2oteahngDkgwlni89/3rwdN33lJDVjs1+NXxjky9P/7edeHE5iv7Maq7fVXa3IlyphixD8v
eX1QEKS7oZF2c33J66Ee9OFQUc+cPCbawAyLIyJe5DY5Uger35J+t+9rutVwSZHIf0c5i9lmFK8U
PE7xXuHHXRhasy9Vgy6m3nuUfRYxsq2idV7tuPtM5fTtJuN3ZZKj1VLnVj7Kmr7/nlLyfssyemQS
O+bRsvIbfF85awXbQO00Wcb3iOYoJeijlvoJHgTExa9pwh2fZcwCna3fVNJZIWHDNNyaFL+hPYD5
ksTlzsz3K+i9G9P/ujVlWCW6viK/vHXbXYui+frg9UfUNPlm6u2nKh3oJxjxByEq+MCbDFygBZUe
tCSu9WGJXsMHvYPnS1ihWF156BR/yQz2Zij79b5kj3+Q7S5tsrvSJthZJTkZU6pEoUE1afSj6JBC
wVybNquzychfMmuKNpOL+aKaoPvRQX6fPCySnRkaRwGT7+8P479vOdT/WEqFXMRDnh6xcWMgxrhb
GMlDlpOZrsyzhgPXcKjBiYfGCJ+zPjwqWuxNDJHZrv9EKnhy42EXEVUFCi13ZsDbTU/ws6EVB2RQ
2y6ZTqbe41K3jBtCzNYWunTERSj4um08VOxnVhkczIBzg00KVlfjGJTwMpQ0cNWz1Xfju06acKXa
deMQI+lr7xWpBBg0i3M8+F9y9PYxCNJ5iWDbLGfrYOX62R1Nr6NbkNNW3Q1he5JFddbicINcc6EL
7b0JCDvxYOfF1dqGsVi10Tu66ZNZkaCsJhIYZBtQTUFklFji1it8tL73BdyFHWIoUsANapowFads
Mynr2G08B54pfKUb8GXbfCATqyVzd/SMixEkl5TcFuQgLQqgot92bKiRa6I0VC5ncFFljyW9bKvM
DjiDKYI9At9jY2gEL7rWbQl4ZH9B79O4WG5Nj42UmMAjcKFOAnsVy+zWmHuiDam2pvxJAVr6mXag
cayOSIMOtkNFwCPltsOLeZYM/IuBVYvtlXuD4JNFJju5V3a+HlCCIVC9wRH0VEoHT5aVXhIAictS
XkYwYVvg22MQPEB6RLimokNJ99GOUAEoSR4Q0gXWjUSet2SkAtpDmpIgqstfgD2sB92kixhHVFij
+FFa2xYCwKKr2AWw4ODUV5Bt64eJ5T6YJ2KhaofOibLGp8hm8LZgc6206g11xKNHP5Ad0yKv1R+r
dA+NlVbrJE7+JCUdRgq3VCbp8Rr9yUozUq5bYhKw4q4IrYFjJ3eNQ7R4LhEFlUH0NY5meyZaaJeb
9NxSprGMXmiS2vUiaNtHCHhsZcDJW0X/WqHUTJrsuyejSbfGLVahP42PzKTViPuxDZeRIej3+fSQ
QeBd+YJsb2sYlzZiGY+EtpUV4UgZQeLVIBEFOLMsvs9dcQm1YVE0410XSm2vN68WtDmteQEXR+CS
XPdttReZdZ8UMBaFq597vYVRUMVE4nb2T62ZJ00P1mWVXMoKElcenLJA0VWcU55QSKis+66m+I3c
T1OvXrLSkqtC5jmrSTRsPVK0pW03m66PbvwuCN8Qaf/RnXQPRvlmwNwchM8eF6KJkguLB9I4L7jT
fSLoQ5Yijq4eKiVeLDs52kgVQyNfqaxnjk6PYLKWqnYf8qTeW035kVYjJO84gENi4p5v0vYtsnx6
/JP1GSROjrORaA8UnY9RlD7kk/yJGCiMqfqRWgXprbnLBGOOq98MKnApYX5O8fAZMCjoev7j+fqp
aSHXu+77iIi5nUjWtGneWwTkyZLaf6eX+abXGVZSMGvkFhpvtTUkO3+aHpWnk1e6tAJrzdX1VIr+
LvO8d6KR4qWK6Sv3LRADl6qZNww7f3xq88bbhGN5KOalaiCLn0ZrtsJosf0H5lPNFNCG+sWCNkwb
mchAMs6Rf2zGmK1gMoUnpj4SNMO7DPaDZv+haYkIuV1yBr+Z+rll9eaMxbmEbtyA8kq66d6xWJRN
VIpbyh52tQKCeGuVdL/jWLsMQCiUDSvWt06xLnBRm+5DlTig8ce9bfaoUAKP6rT+1gsfGIVchF5s
rF3WhgJj+6KvjHrhIs5altnEfztNqIeMrKCztROy4JnK4W7+F7e5fPQzXyI+oWbsRBujwXnMvgz6
ZMkyhz8hektomWe+KoBukdCtEv/JGPRT73CHZv8ajyqjZz7ZezI+bj0AccoeT1YMM9C2NXDg2ZsZ
o72NE3/lTelzHRJ40D/1BYo3J48v1wupyTj15Q+Lj6c8prUdQipNGmQjlXdbYXZY9KNPtV0jYcsF
t03tTFuMYnhBMTqnZrFm1yY2iwQmIoibTobOvshJb2iP8VrdIjM5Y5jRq6VBtwtVofgMkEDraXQb
9/onKEgGeb+6DXXyFZGLrNEmzOSQOfgvoYI9b7fLsVuIMtRvHAm9UU/9M9/+visKzGKkXy20AfdB
aFE2SvkDQ8/ejcwdqK8Aawb2E5k5WJwhjLn6E5G6sIj7H9a4z232YLcdhJbRWwW9U644t0jzM/tx
QduJeSUm8g9RZMg6cjwEoCLAxaY/du+IddV7G4S896Hk/ZGDtBvZWkyohvGZe061UHAdRnK0QEA+
9dlA0JiozlOF6B93DmxncTSyCdGjw0bbR3CQt6NNyZV1qaL4JLxF1Ok03eAqxlW5AfFC67BA8BQb
+tukf+R98jzSggGHHVBnmEfISr1pQ/fhmDgHvT5aO3mn33gZ69DMyw2gN3y8gTBtxtFmhVSbeWOW
mRgGouZpskfmH0i6rr6k7bVxWj1e1DYZ4V3W6msK3GR3JV6+QvkJNCYKb10tcpBeNXPpNfUOTeQh
tUUsBsz7qUbBw4hVw1zwXyYxbs2++dOCh12Aex655sKLm/l3yqBK2pgPTTW8SNM/dyG9DKSer1Rs
bYEafIADsyMWhbgwqOhGwYQWx+MneKRdPCHMYZv3M+EIWtRoABL6fMtxMJCGukwEPY5f6uv+Pog/
Kdu7XEITxfRmWZjGG05Upuws/ho8fIu5yxcXpejWUFaGunu/cBTx8pFRPkdIaMuGD9BFwl3gKaGG
BKpIz8vwRgNO1vqzh6mcu5tdSL59Dr/E6uxNo/t/WN48hRO7XAW6PmwnxM3Z+DNEzZ+8tjZNjGJD
+CjEAt1hA0nqYmGWZ71pn3Wf/VOrLkO+5uuFOEg9aSz7i1ZG5qrtaASrFj1vnT6508w9W7FYaq2z
61Sw4wRS1Cws9Ru8smwfwiB6FhLOVNVjIaDDllMg/yC1s1qGXXtwg+5UDFaMVnriHzdLdSe1YXhG
pdizT6cHdfBIH4y14VGk8oTO9h4DLRs0UPd715cflkE7KQr36DgpYnXfnhRb+iovqZ4YC7w+T0Of
jpu4IoUPJwesIbkvUtjGpT6ex1J9F1plbzRlkvDa/OjymRxTd+HELsW8OP6Ux0FBtPA6xExyG9nJ
xclTaI6j990qj/o/fb2CcrWmzSNAbtGC7td8tHyTV0jeUQo7oB9R6MgwZlHuvzgD//EafFXRzkKV
Zo11IEK4jN2Tjv1aKfeODe1jFPQfRuqBtGy8tVl4zbYR5ludI1MLwI4uu6F+V9lM04rbZBWhc17r
rWJy0i82jUI7EBJIKyOfqcH9xB3WYaqlqE6cEt2UtREwpbNklzvlIuiU5PPSUfV2ciKHqiWANO80
tXGcr94S7GBcAbXLVKtA6IBGHR3XuEq+KlpmIHOSRxcPBCkATbSsCzC8DkVA3tmgI7DqaHOtEKi+
20GE5NhkYSwCY+2De17q9fQc4v9h7EEV26OTWzqFN65aMYDY5RCpirdeC7XCGw4hnZcVhTGODveN
jRHTjZAZROWx89VO1j7RBcgol7oO3yaHay4RUeOtmu5h0wQoM6dwJasCRaDn5Ks+FrOogMWk/RK4
5p01hCi4YqqEno7W1C3eyjBe+u1zm7T4skEH7LIu0I9gt/XCrTaW0bK2fXSl4aIbRnOcowlmeNjE
tPWdc5BxJdN5MneJq9lQCS2xCczO3LQDk4x0arhAqf4ds/lDnc5E69uI3GcUz0Lr82yfjuNN1Kt+
l2cofUn62Pc+U1xS1HvW0nfwsOUOj9hJM+k2xNmwj1OfHl0m9mGmT7vJYxniIDR0Cd4YfBVstZac
icQkYV2xRLDqYeN1ZG+ouKmXicOGfFLaa1m7RNnNGZJyparyKEI5LEVIQcWsPbAOYzJne3Uo/lJY
vV3pK/Idx09oPdMpEx3OxjJbiZx8Z9LgKs09wSsfaNJyYYQC9H6S3hRB/BC0PQsPb7bnY4mvLBtt
sK7t4ijdJHPqSVO39+xjNy2gvrWOv2rRFW52IHVjO8UHZRS3dkFjQbLPXmhedt93of8SNLj0F6W0
tS+qc2ucK9sMsIw+Ms1YvroEhke0Q9LFW97vIyLQBKMjdh9C9JaDJaH7d8WnSKJVqWb4Y+Qyxmpm
g+KMf1eYnO3CACcj7qXr7DsXrJvdtBGzCeyEhDiGJcp5hyzVlmKb+wf9T7Gz2xwoVJR4a/CUdHuU
sYZ1S9OBik9PPzJ09c9CC9WxldqlSutj5LpP3ijouQdZeiHGHsjTRvIn7cISDhHbkqNmZRb9A8oh
SCP2KaEtSI5gUAjyE9rpxnRjzNN0iUSjbnNsJtsGtItuuB2zA3Yyt0Po3absmIheBeIWPZge3tMq
LNptFktx5wUhrUTNfKr88r4DWca2A6NF15lPcVCRZTwRMkHTcd/p0JpqJLskw8qNUHmzCorpNtPO
FnC2LefdyUzJ8g2Q4YuhPhtTR12CPRzinbg62JP2UUXJk4cKXhBI8NxbI6aNOboUqt7S8Jl6xLfZ
E9XdqOw5LeDeUwui49B+CDZfMPBRhfTpXdeVOJRSvsnJHFi5ermzthzE9nSjXzrDo/1WmBt4VxXi
lmmXjPKuG0NjEYV+sUpzXI1m6XjUkbxz5FsdelZWe0YRnfI6c89a6h7DxEYEZaaU1tq3GPXQdpTe
wGkeUKg4kZLzRnWQnUhTh0vHWKYGSER2FCQ/EDVF58M6zzTDvl0yXTg7FxnyMqe5jDnC6WB4GFSy
mW6PHU26pVSY1Up8TLZVFSuze2Vsl/Qn9S9deciYXbCDuSmgkfvtKd96QbfqaxJRNPht0JIbekPd
1s/KitXhemxjtlQU5SsTbS89y2LFns5f+qkVrMk7bYiopqzeUfi2HZ/5Gc8xztEM5nqYHwepd5u0
JUgQqcnOctVPSGgSoxYmoDnJhW/E6xxz7VTxoUUSwzywcSPrc4z7i29rB0NP1sE4A13iDv518pBY
lC2jPjkEU/808tcYXfM+xh+N3RDohQ4FwDQSZMclZqYoAFGOglO96+evKblvzJyUcPQ/ut7eBr6/
KvjW2O7nD6k1NKB5AU112A6WTZl+GRFdHuGUj0EAOU5P31ra7yQCMRD5lfqYkmjHSlq4k0t+QEe/
uyx/aFQ9T92GoZz3p2q7CML22dWHkxq9AF0s5bq+m2GJJHi3cfbhjKbByGkcfUN8BQ6UvIG1P+tb
77FztlFnOpsy6Qk+r86+38Boj7FxTWG7DsitJMPXUFtYX1+pDqiFdrC5yIRb3cHtP8auTfZQk24q
nBeHTDceGkg3dFVoFCIIz6LghcZUvaFYwXfTYN0tjQShrayXOZOnRUVjGQ/5u+O5DRFMTEteNDDu
+4eEeZy4pWQr806tNWZMe2A/KR2i1MpcfdOKK9l9ILwKC5pI1OmK0c8ghZkHZ6Cz3dPsoqJpLZ2O
E46XZmRIgL7XR8etqHRY/oMWZTbiC/WFtItNVIYY3nDGZotDQqHmwUthG9q2JBQOauvzJLSvOhys
g5IgAYWf3ns33qM+RMVRhR6JxYlDvTN8cMxvB9nvbZlMd2FbEfITr4IhGs6krHCJsONSaY3ejoSH
0ZnGpahOwZR3p7JR9RaGgFjGXojieXZqVqp8sT0hXh1l39em/Vna6WuY68HWSkaxYVTr3HubAuvW
9NPkiDQKitDEghMgrX1ycgbI1PKWlJlwOLjo00Pb2w/yJVXTsA/mJFBhV5+l6qpDLs1lG7S3jTQb
BgaWmGVLwUfWGs7LRq7C0N5GDRLJUcmQvBRrUWjZORi1dK9343jR3eSGgAtyY+MaIPskLhQOqGYn
07YuV0nFYCyitto1lq7Yl4CwaajQL1WKJy/sFQvsXt0QThV8wb+8oXaJRdTxEeVDXA3oLwHe19Zt
NRDrk8bbwQ7OmhYyZ5mcBl6XnMfRedDJmrq3snLv97W1HUL9IaYXtRsE0ThjExxK29G3BYSSjsb+
Qff8k0aa+EoM+pNOhdC2ummT4kpbwj/XD4bpfSSSsuNYQ+TH80vzMHUWpd6xa2kAz1ptw/UuiXOa
q9m+iJ/1SRHw7TUfKrP8bcRIU8xM+bGmQhZEzTY1AW3qmYVmLUVTbxc+KGjfg1LivGN6k7DlCm1D
770GfkkbiFvAeWJxi70qZdetE/uQfXR2hd687dZ9/hkIO33OguwOBvoncfDrRuYkNYCbpCq9Tit/
00b9PXirWVHb1CtINex+tVXgOl9N3bxoFR7YGDtr4EY5LVPD3lbMy0LWX06YszD1XcU+UF76xmCm
7A59KeF/V+GecYrdVBG99LhtNqmJtC/3Sd+Yd5xfsdcUZyuO32TJvJxTro418ocylR5yTuqd6VkH
gTJpb1asrXFBtyscsybLpzGc3jHbbgaMlo5M0rUo6WLEzWtg1PEa4NKbMupgSew5zZei+e5rmW1T
VURLv8Ex6scU7SqiDZZtDwl7TonSOF+nvlWIbhUjV82HNfB9h3Fc8/kT2hDuUTLYuOWcrlSJF8Hq
fuV2HTkHdYOdnzIxsWly1RI+lMd+s2mUM1Jzsk2scy3mewanLkmDw2gXYpWo6Kkw7HxplMARpGES
HDVpxUZEjHxoSSryTMaPusl/mnSQCKXcW1JCra3jTzZqfZ6OcOU5jVkC9lPxjN2AyHOzxaTjloQK
VNR4DaLXPNk/ChKKd9VqDsTNTI5UgbLxL6bBPsLUwB9qRccrxeQKNfkFovx/HPsLZfl94i+P5XpM
shRaOlXUFEc9Kaq/zJzrc+QV5HV9EnV8yBO/fJUglWjwrvfjcYYGXn/hf9z8/Zh/H7EZbAxv///8
FH8/5N93ZL5TeCyvIIu/R4iXSFZuZbXZkTgrzo+ZHHN9978f5PpuRuQAH/x9Y6mlLCGuT61SZ6r/
/v/+vvj16O+rXG+JK9Ow4yTd+9176FjtwcvBKBX5YOyJQ4CU5sXycL1FOgcB0P/7mHcNh/19ToLI
iqrafz/zeiucR+rfY8AhlkOQWMApOP73Fa6P/v3l3/f6/b1/XsbWZlmPHurY2amjr+NW11k3hJff
D1IZGh2I62v9j5vlNdH299UIqQs3xmA/pX9zPlOiKr1WXLgKi8P1B5EPMPPmH/8c+717vVU0mMjS
wt/8c/z6+9dj1xf5vTuxCmXvUzSUW3iz3wd+3+z32PUp2RWp9p9e63rsn5e53vUbUBG6sqMlFZDt
7+v9/XOv969vV7QzXu+fl/n7pP/0stffSSeffL1Wbp0ZZqgKlmW6pZG9Nt91CcZjFc+Pf+6Kv/zD
//1wLzbJ5G0Sf664iPq/fun6m9cf/xwTZRdgwiXu8fcd/nmb39/955P8p+cRNwST8fe10BdWh/ow
XQ9ff8GSxOz9/ct+X+B/PP7Pm1zv/vuw5udyNybt+j/+C35f9vdz/MeXuT7xn+dcj0UoyNa9a37j
fbawzUfICK/hs0Xf0PrQc7NubsOmjzd/h4vehBqvsmA6RYZ8uo4GJSU8CJBluQe/gBmNcmU65Wsj
TTVKimzZHFObJ7F0zQX30eA62NL9rY8jMqSjPd+iWldbbLEdue701MYLJs8GtvOF8PJHEdRi588Y
k6F7rNqYkqNGSRP4CW1EhfqvdcKNDDqCmcqTPTFxBC1rZpWPt6PsvqwgWKURegIzadh70IelBljN
cl1ijbwKRZohAhAr4svPhkdd+ukmqhBF5EOJuKi2F6MOncHIWSWF6Skv8RfWsShxz8joxkEFdQrn
PgzET7og+TnX0QLQxLaJ2iwQBLAUposu11baBHeyaveDGMlD6ydxZ3mOsZt6PpnDdnVwX1iasLVp
Uh0JOwsdwwOFHcN8ry164F3OVp//6YoMFCo2ycUydGdJz0dbB1pDL5d6DKYWhP7Tk2ll+0LKEypd
uYyV9Vb11aEsx2zDAipe28ztrFBuopCOFHklIUZgzPkKNlzU3lCVYI+RUAbUxGwLTXB3m/+HsfPa
kV65svSrCLqnmiYYJBstXaS35f0NUZbeBBm0Tz9fls60jnqAQQNCQlWn8s9MJhncsfda37qYTbVI
NoO6mAC1swv9OH6ImCHOtT0sjdBvVzUb8xY0fdaPP63HgfH74JWZ+sV0GZyiKSO6i/jPsExN8Ab1
uGV2drJ7M0b0BA4eJMqz6n/SkALSNKkIxtn1t+G88Ixa77TN+Nto/G0iJEda0E6v20GsqY2fqCXH
TavMioic9stLboqIoT26QJ4raSVvHWOa7mwDsEE3GFTmORnaYfbW9gERVHQkdrVBg6Du4obUbuKA
BJhAH43G2hZ88Ahd4y7zb0cQLDu/5U2P84XeihXgYJZ80fXGiT1S+tiGEffpYxnNuZa0zc4+Nn5g
UM+rZjxfziA7lfqcx/M3I2zK5JbxgBJv2vDCq8ruPlVhj0ubyw+sEHPQcUIqF8ceyV1mKthPeSfG
FMOqwRsi2nbEwVxsyGAztnOGbVPqiaEIJmocTvo5xOq9khJsdInwagJ9H/m8lkRJBoFm7pcdUX2H
pnPR0RkbnK/h7YSBcVb+R52X4kLteJ96Y6N9w1gOFnWZ5ZzpJ8THuMTKFcRgmjgK1RjT1x7nl0BN
JuqTnWV8e0GJ+CRxkr1jXbDqqXk769BfOlO+CuP+YbJ8/GnBqfOpviuDzmvWE1plZJ+ZsroNUWfd
isZjvTH8p/hSQbtpAV4C+M9K9CW9EKM6zVzSy+FieU4s6zoa6U4UTF87891VoOSDyevXXXPfZuoR
MX1O4E2wlkH9aun+ihlasfQdvcl1/1SZobMUbUpnPDQLmjQ9+w1rBLURkXGsJ8YdKc5kVxgmdbJ1
J1PxZKQ0RbGt5Tl7pBanMTCM+uD4OEFNq9tZDoLLPJ+eo6B/DyOFCz2pvtL5ZbazAZla/AnZgdm9
/eir+LHHfXAsE21toAtZG1P2wbvGL76iXQUGyFumFQW5DO2fMkdPbcrXdHCv0GU+93lwEjZ/VhAh
6Jjo7/Qs0nWPpEXX7SlEH0JratpmcSzhfZXxbvqQ/bYP84es7N6srmQupKcbkRLGBGs5JlRhgUmC
tVswCFPQL60SBBZamFXEObFsqg51XPrec5DgpyOEwWaxr4EFLbBpqSX4fAGajJxj/D5tdXTqTVO4
4S1qFE3CZgDlmxGyHIuVU3YsBAYdhzx/GaIuh+NDcGPb0I5o2+K5di14q9Dc8jFLVlE2zCvZmDRk
SFg2UdmvWyN/kql924+X5vRzL5n6qiTDSokgIrG/KiP7KhL7s1UOXQ44G51JrFXnFThmOso1GBTL
xEJI4+dMteIperFQKYwFus5hqu7NVF1BU1sW5XSqOxqdLQ0re+ANx/YmaLHeEUrZrEcDaNds1tfM
raD5S7Ei7Z59azTuK8Ij+EYI4QQRpS4xwVqCjbP2DVN1r/UwD+XVVZHR2AKHQ8Dje5uQhTWKmxgI
2ApS/y62gP1FIZy2boBiIP3hoJmsR7IUK8Vdd905Kbr2oYf3bjC7Qdw3oW8ox1XoGJ++YsAX9uPW
SRwmAwMaJU9umXo/CIvcOF2ILcFsW3cezmSBPJajuRFWjhA9Rh4yqfw1cTnNjOolMKv00C+jmCSZ
Wt2hAX4o3PxpmuEwiKZ9iJv5sxrls12hq6E1XEi1kdF4hmDhQZFbWi1SVkvKc1Ujo6mgS9Fc81ZS
kLkYolBJ5HZIDNwlKNVemdq/BVH+IOvuNEKISs0BgWu+a0UOFYtzItUg/DpqA6c/xTMiogmfG1hj
d5XV9k1CyKPTcH1myGkJ6b4I+fqcWV8ySCT2FYG9kfs26fEtapkJejmSUL+iTZAw8S2yz8FLHh01
voK6/E4Z0vaRs537ZN+J4oH5KhM5s7qrcZV2icF0PLN4cOJ7MSNIqeakX2cWdvUCw6sIovfWb/dR
hy2H7iYhoUTXDtr7bkU7rzR32EWnkTCUgvGTidzCEMAVSvhY4cUjpEsyYolrsBBGrDFFbUcZ7F/B
QVwaZP6+GhnTY1IjCHciPidOuDcb9lHlHftl4NIL4dm7i45a1SG8Ky87avfTLDAemcNLx5sijes5
IaN9YUIUCBrjyMp3nzQhwYmdx6GPriwScyvX3hJVshurcNPuWlrILYeFRQKpRILlajEwJnyLJwaD
nVdfJQQH7uhIABab5GoMTllV3ZPxgZrBLjGpcPWS7fid5+OhygZ3WY7NM6qQkx3om84n/6gbbmsd
vbkFYoIuoA2VDvmrB94bfUjVA0KkqeUIesMz50YmTAnJg7KhsQYqmnHtO+aJS3IrumneBziTq+IK
bwBqG8xAeGa4XLpnqWnLzbkPLSiqrgn6hF6IB2VpCvScThE9VDL/ri/GlULDXldB95jQiN81MVMV
BD0ergU8BujOy6g/It0Cm9eFb9hgViy59kYWauO1/dkhUFFXZAGrEC19nuD5YrTuGOgKsFAXGepU
6FTGwpldmvwOB9njMHoeDoICldWqs8mibfGw02dhsgrho2hqzjnETGioF27bJHe6X+tQ6gducFSS
t8EXYezdyZr0EiSruwNe8GAIgElW0L2h+V1MpD1hl+3emha0Qu8z1YDpYwVI5nKaNA1TkbwCWYps
nouHIkyhCVQR4zNmfQhSiwxGR+/v/RmgFkU9uG2k8jU6cGpjAJn4OntuhslJ4Mfqo+F6DFJOF5Xc
WSw/q7bjWgvDjDGhOkVJ9eO1Ce1xi3F55jyGrX+F4OTDGlGlzEAlJ8BO6Ob9DePecxepo6RYjGiy
9UF0RQlCtoN7tpPsiVr7yZdOvXQjC320PX7SlWLY4vcEBwfcakAqZX73HoEKST15a0Qp7XGpkG4r
ro5hKRt6t25fMG2SebYQPjWYBOWZRslPvwmEPrqVRWCxS4yINQ6PLnnFlu2OFFYgdBIiuZayu8Fk
euECZTcOvXFmrh+0xMotY7ZrpWammHPcb9HlOi3zbcsvH1EQfbBTVks3U8heLSb+HieN8UMO43tS
ZftQMh1MYn2sxVVRm3BpYsTEeUEhOsPYWbWZD582JbXJPTdd8FAY3TejHTLaT8kYrpG8ryac0gus
RmuATDdpT6SUWapXeO8HGDh3BFNBtK/flAAZNAaIxsDyPtYCyehYh49kRwAQNSPqTkz5aGUxgPto
OUwQAohTGK/Mux7MWVK672Dh4kU/kLoRkQkknOnBNjEvpVyBMUc4E0l0kZx9uwhKVjmh0OwRY0ui
BBnf5vHA3OcxB6izKIpBrQuL4yQGcRWNxXnCynzZJNmUY5dUVPfZgDEgsJEhV+1f7PZoWBtpjowB
XOMeBN6mJ+r2skhB5zN9fKDTk3/x7g7hus4yFjbDOTpx+9rHzoctjWkT2v29OYWkDxExNEV5vkwa
KkI34OyvAJmsKUwirpCMgsrhZoGkr8qcH4dxxUKOJLC6xu+6SaqjS2qzbd4mqOsXsfJWWcDsnvRn
fG6u/e76/nfCfAmrYLV37GHXT3bA5MG6U26AdMoiASFwsM5llXt5wjohtnOFAGs3+hmDcXtaWogi
PYuktQg979IKkPAg7nhJLbVvQn00EChCKBHYpurHNC/PsSkPfaNWc0X9POiAGbxFIrQkRX6w0tWi
aucrWgEvtfiakCTVxZyuGFjhE2u7W68cXr12+EwKvSOpfClt6w19pwszbMiW5awW4dhg65sHBgKc
PLW47zPvtmMYupjS4tzjWDKYUS6qNHhNXfQn6J8eQn3XCZNBKFv3BTTHnFEf+edxec5dcRIWk88s
0ms5Ey3bmN51za6jByyxgkx6E4jh0e6NRzPoyOmKpzscbv0KtMEtGbcMwtNwz1brxQ/ufHrtiEwK
2JDMkZf6guuzKDClhy8ptUnWGtwDsrFF33REwMboh3A956RtG8HBTMMd5+SyqWOHyDSLnViP4A2/
AUA/G0SYf2gjTJdWi88vSi5ZvnhPS289KPPFyPOD33T2NhyBVo3hhtRbTC/KI0yv15+xIqbGdfbU
F3jCKTAGb+FSVbL7Gq7NbE8l7e6Ni/KkTwIUMj1syVaCSyJEPHSCl1I5aPD89AvazkusAfVMGJKN
viPFILARXU3PlUjydWhvczAki5I0mkWLq0WmjPZE95KVTNhDpp2rMOVbC2SDFiYgvrYh4izwAEJt
04v4SmaPgHypXSsErfVAydFLvQz8FmoeVDpEQsEBYG8dkt+UxfWVjuKNk7kJptfxWGf2ByCIXQgT
jU0bemSlP5NhesxQsW2MSzS14opfw/FhbxhwKQ1DC0Z2E0BxnCYSUO1WKyZfEaPQKoyWKiRAoK8X
KSY78o7phSTJVxXmJ9ND08QWzGVb75IGnLS7GNb/wqfOXjSV/TU4mDryRzg+5Rbh25uHmsWbR/on
QbHPnPqrYga08ar8i+iLdyrqYaPs+GqOEKoqHpbtZX5vztdNHOy8m5G7KZfiFU7l98QON2BCf0Cy
XIUBPq+ENcrymnXRe0+BNR6nBjTVrNjFV05z3TcCXRnTP4/pVRbYW2OGPRbX0yl3Tb3Ok7LbJAgY
JcNmcKzDE9coahCof5flUBLANm153qKYu2iVpfHeys1HPKjGKmH69yRstCODCm91/BWMz8p3ntHP
PHgFEKkO6oqLzmLZhmGyQNSBIgktpcdugYKXaxPNbqW2qpEb59WUNv4P52mE0csBbe4qDt6iHJxb
g5TJlRbOSw/3w4oIr5vRavHNBNEJC8FDNEvSJinQieZqKYUXVACSM4uvw0ZzpjpYbLrC9djbN0Ec
3dbfLLwXqNOgnNMY97e5YKcmGxvdDkxDtCwvcdPai8murtx8eBjRKWxgFN+kXn8i6ZUUdGaygjHs
ik3gacDmDe/y3npHSv3u4VxuTU7MzH3yYnkPjnKFP/8cB/M201hQ8unQNlwt5HMiGtm1jvnSaffD
8JCE8Ln2mKrIcTRpxqTc/705IQPU7vequyJx/dyyAAQiKZaNtl7Dy+bVN6LTTNilsqpTZsuZxl37
WavxohV4yjuFliFGrgXEeWGaLmKRkLOFKqYrq2A3m7ipXCbIVag/StHf1nE3wwdw2dN0914ujogs
2iVDCmoqpPY+E0vemGGsIKJ9UwBYa8SdeiHS6jOGSpu6GZFa8cbM3K/Yb+hTNQQzw2KGeZ9s7am+
ymQG7Vbl+7of8ZOYhF5V7ntmtYfGZhIbuAmp8vhvU+18xGF525CWxVs4dvE1cOOrdh5OpQH9JpNI
NxLwF4NzF2oDd0b4M5fGg33xrOHYeTCytx6NgzvbS/IEySIabLSdRb1ytPXpdXpvB8k9RJxoD8Lx
S4Mi5UDlb5PVP2clVpXSwWncQt32k+FqyoYz6ZD3WCjeKSHezYvM2av6jVtPb10dkS1pciM3igC0
7FwJUN0e8ubut1M5bkeWzJUz0Zo1E5tAJZtuQvwWYAm6zFRPRR4dUUHfFf4gFp5pvM7RcDJVAICt
PNss4UBRgDdWSAwGG1UNeMkheUlAei9/lFt/uk7+EdYQMjubEFdDLZCwsbhI3DEh5g+pjnM5rENs
r5KOXp5Z9dEBEYgYclF6aEhK1C/TgIUptsLnNEUV63aQX+bBI25ZOIypEdMbIKalKoclWXXzmC48
L8k2c+Qd86p8l0K9IR2/7okcWiecp1whz7gdvLXRrYKyOicdsV72JX526KCXGSUZzPOVEZaHMu9J
fSV+0+0g/XDLM9YuRDibqwsVZb9zexTmFz316GOxu3yo2gnuRo/mDZgmduVUdJzF5dnJnyDIkDxa
3TSxfol7tK+XU3CeFMRLyiPi7jhR6OVfYffb0hF/CT19Ref2OmxDk12CPbA6WWs3rY8Q/+51bL8W
o4Qrq2PK2qHe+gGBM0JzYyyT+9/09sikKUPzuN6xG7vXU/FS6/ST3e/D4GtNaCb7r3IOVxAEXtz6
1NThK+VBt49jSpSQRv3JIFOqQUe1RGyfgWKydySz0dZLJ4eSQUUnAKSnygNIzF7zeSzo7c6dB96S
4AaUFgN7eoQ4GGrojIs825XNuawAFsf8AzCsjE/2vYup6x9EEvq7cTauanbl+wiIdoRb7NAnA5tG
o9k4U2ss6xTRfT2526ktrIORo2VWM3FuUeaxUYNdvS1CaztNgdq7ho8cfwrI5rGc4s6YAPonkDm2
vz/+83dhsUu5LhnfrLw8ydAC1zb3Ku2yjS+qbR77q6gcX3yRnBn8dBsSAiHswxGtPNI8Td97k/SR
LQzUC8/pjB2fZzPDbvQ6EdLps4olW5unOW/abU+F3gzcw/qGBmSi7+uxeu80CKhEcveZjWEvrD7Y
euGP5xEcOeWMhhR947lVpNDi2ET6mr8agPqxMFHay8H6xg3MRUOFXYThh5MCTKZF5K+gKgniWBex
iQSrkSxLvjrgHLk0zw1Em+D6Q+8zDmzML2KRTizCYRfunTk5mYKOlQ7s5yC76pAi4BE+q8vLJZcJ
jCMthUD0bQj8J19AxPDLHYhmZOpTeppNeVfU13UKhgFlzX0Z4XDHyLRvakFL07vGw7hoPP+rGV2P
myEkLze/TS+jg8AoaBuOzVGY0YALwuGKCMpp3Zn60PXoHlVERG0FeJXieuCydvZlL74D02X3Bj8F
nbjKYjqhEkqm5dUtZ5bjLewJ4x0Iqesm7V/GoqUcGlNsjU7xMyRze9aZ3ka0t02XnbITBdxgJyAs
uKrWQWy+JJN3DqIfVFAp1NmLF4ENZ534xCkY6X0xPIUOtpTeZ48WR8hjK6zfoybpaaxQZgQpe2cP
WR4MmW2amNZzFrBaZxpIXUaLBRqUu7WSo+jovsheXLHHfpBm8dwWfr42GgwGvQWCIiJtr/BtYL+o
U1IUmXyJhIN65k7QOaRJhU6TtifG3zlnVoKluTbUYTbk1ehm2RZlEM+yjw6zsI3py/cZQyKBk0we
eoYrfcSz2gvjTcNurAwHwlJJ9kAmpbUO5/7ByskmMx2FsxjSz8KhYeXWX1mqbpqgHHb5dHEX5XhG
bLHXBUD4KWIw1c40nzwve+9o8nG3qQzMpnTM8ireR2l/KaDtV1fif6VbGW356+bGLNAsDTbytsvo
KXxTdFgwLhnUrvqEcQDTIIbKCDZ9RzFyG4J5ATJHs7MzjWDbX/XGBUFTdPU6KN2Gmp+xh+wHf98p
On7J3A3MyzhhAifKYHA0K8RzwO+arLtVBUOg1m35aobqSF/+HLlwFTr6NuMFzzvQ1qSWqvdpj4WG
3dQ2VgLsQJeYZ83YHUcpixhR3nhsknMpzOugFs5WmJ3aEFa3n1WKQSMr17ENKRQWL1rqSIDDpd+e
+Vga0mx8kiU+UFM/MjXj+y+Bqc50ZMOkTQ95RVudfSsJhOgLG6fflKbTLAdVJiftMT9VDU372hmN
Y8NZDAMMWKBG7skG4iUIynXpXurPSrvHGUx8xkqaJ9VTSQ73Ds9ZyhJWTQfRXmZCjWksOqvAt+Vl
DXVt7i6qjraaiDktjEHYR+aNheZCY5sl3ScCuwtcYmW49MWytKFEuEONb5ZLtK2JP5fhdT7yEtnE
JezkIH2FEA4qOnXCX/usJcc2tLSEspehKeOyXxXjUyP5xMrlJe0Mg9kYSZY1RjLS75/dwLWQghcn
UgfHY1TdmrRQOKMYdPOtrOOshfIIEmEd8tpWPW0cxRJqXaosj1nPWvoowdOo3wk27gvTKIy1TcD7
lmGxE7tgTpFhxnHP66l3Uwp9V9jhuk+nZ3AMp7r3eqgJKTkdmC9B7TAimgEIgEvlj4wfQPEcATf6
qB3ZrTy/O0TMUGkcBjbpetFE21zWX7bOOURTetNfnLp+6D/lce/v8Cn160jV9UKjQV3ZSu268tiU
nMluiGuKCwkyS30Wk2a5GUt775E2PVNWuJxzora+xsh9JzqiH+evrlS3QZ2uXVfdzK00D22CsbwN
39Hu8WxhSwzdDyFkqdVYs2TmVDzSGPqrgRmzxD9FLPq6jY3XoBE+UoXGBLSfISkQBsjw2f+MM8FM
h7HXEmUse/6ZWmSiYmVfu7Ur1spinLIVt+196oTTQWLFWSRsfUTZUcxG1bgxamOb18m9NnJz0/g3
tjAoDM3pqR8BVLUmXWHQ37pnIiIHfHeECIEBCsDrjPnMu4/OcatfibdoW+fH7pMbn90+m2Duin0/
Pgub7UCHX20RBwY1+66p3Pg6qnAlVHCjFbXK0KLnrfpX4BFousNz1hGoIbqvwaehX6e04PvIeNA0
BSo7DxaRXUqaH85jH7I9THNdrNGCvBts3ZvYmyCHJWJfpOmtIchs8F3oNh5pvosqoH9t9ez5oMbR
/K/Lb9MZPnRvUrHIYWex9myzsoL1mX/gKA95LuYSw2dnbHvNHZ8o5azCV9TUbr4lA4aTSq0yI90V
JmyhJnRuVBukZAlybjsKPhJewKkOjpxH5dJSeG1iPQxXNdYs0SBkGUFnxd37NFXX3GFTqmCih+oq
gYlaogOpN1NatSecZXT9g7S+Mef6K23Rgug4vbfNIFzGitZrXLkQ+hSNEwx03XUpl0lhfNJrH96M
aMf0FRm7Ia76ljHbPJafngcf1BNsjZr2Sl2cOallkncE1e46uTy4dN8KI/AOv7/Cp/LZu3QeamLI
uBX4D4ALRhKYfZgHSCBoEGUb3wggCzb9tKoV6zBU64eU8HXOA/O5reNhZdm2t4ycnS/xjIk5eI6S
GKhMQ0+7aouBmBg2MsUwUwstmrFSezW2D71Xz1sbA9K6B6Y0ZiJidsx0DhaI2nLx4CL2sShpH++v
xSSOEo41VqKyZ+eVVWunaburvvbvclKJzHLGr1pbzZUOiBPIEpCUPB8BvKEZb6ghvW7CiSY/bUYc
hR9DZ8Ek9RjLp5315EhFjHX7Visyl0FwUwqBLmu864KJGBFEAjkxyvmwNjY9I1YrJwmrAlqWYtoK
JZlRJnnbTTduCtJl+iS8Akp2jiR7FbZl6GBreLHEqi0rCz10UNcUOeM3Sy4wNs+/sZzmVnUZbRgJ
iWNi/im4L0WE2TYG3sywv0lDXOOJ6/QrXRbRxsjBvynL//HcHu+hfho1SjOyTdgfTShsW6z4jjN/
idHfNQ501vTHk5ygc5F/qhGShumBlu4MVP/lFB0Hp35sMsQUmpPLbh/GrCVlBIUPPs01OvNHK4Nr
4AXiU/REW3uOBVousElUsr2THYEhZ/4CZ13uAyQ/hzodH60ZC19UG5dEMw6AJ77gBmw78j9wipAd
EvrpakjzBwgRzE09nPzIyNHgTde9w/TAFeFrfIMChVVlGQ7zurP1yuibM+CxfIssYz/14TXAcB+t
jrHKLADw9PRSlv/puSjd72YezwK8AVUq0P74iCG5XHB2GgiC2k0m8Glll+qMOcq1TGMs3VmLYbN3
dsrVewtiUleM98Y0W+cOLZBdu9wGkh1cCpfi3fm2MwecMawIo9Izfa6MmwHHzVbLQiF6avz4qJml
0XN7t4kcOKH/ZLX3p42hdbBq4SgHIuZsSW6JQLCWEWt91WxbYe1ln3MrB5C8zq36LZcJ1roRu5Jt
fEdu956J7ENDVObst7eD4nsRZGzgg8o2cm7B1dKETNNibRgpEzQHP59dgQQhR3pFh4GJrcth7tEs
I3xihT2kOn3k+7/zPhr8kquIfgFtWpr+bUD418C2yo2+x3a8a23vu871sz+190whoJCmRsRB18yd
cZepkO2AsC7qHeaoBp5rKcAbmXHgL7piVmz5TabORMEca2V9WOEAZqlEJ3aZZpU6QviS+8DCynpP
1uCxbw6TM209rqAS9V7Bwh1K48Xpkp/GxokNy3rcVoCahxD3fPNdeu1zUEd0o8vqWomNFXLnZE0n
6DXYFaIniLX8wDs7MDxZd36CpM4kSSuiUFW1l6/di82FxefLs78ZaPrreA7OI5K0VWmJz7yIbjEL
xwcYQofRnX8N5ecaQBiFe3GSgAKzUhVbPbnmGtmcS3UBsbGUW2sYo1Ora1K4W3WHD2xtuhWXfyYO
DZvSSCsDozzogSJQmhUeI1n6HUNcw7Sg905p8LnBKQpJF4fylk2YjNbGNGCBiIMjnQ1S7MvLfZC0
qdErH+K6uXE6h+Qyf8nbSFYDPtqVT7d82dDzkwBzF4px+TKZYOh5TnZKCa2LYN0Sm1AzsRoZYoxk
2KGc2ipNUNFQQ6s3LajN/QbXBHi1jKKsbndVCeqjoyeclJB39Fiu/Xg+J/Crl2GsyrVZ60Pkp3uC
PEj+QnFkAWBcw695Ttgs5iN+l76lBNARHDiKfgAQXxEDPZUCVggiI1kR4fUutboWpt4VQT6ttUW9
m2vcIdTVxrLMK1jbw42OnI9aHCOHVXNMSNeY7J8AjUMlXIiVffDtTZrgImgE/hMTlO1YRsxKsqPD
pjSOKCPGyL720vE6HpBUDx1qD2tfkzu4sWgPyELejDZmONpTzbZW5gGuDGizxn5uR3g3ioapW4BZ
0aT/BKW8KmfnPnTSO8GasvHJ4MuaeRvU1iHkTi78dNlVDMgkyKQ0pRuJBS7FImGr0Vkho+QnP6LY
qdHFtPCMTV3skwpUdW9tPK2pSmg2BsSnL2ojP4mx+QrT/isjlDFMZwLB7nLVdVw0E1aY6gXd/Vcy
ut9dXxEdbq/IV6m3pjEyL5sAGSp27TL+oCXLwB4DGc0z49qp5ofY9Z5Sb9yZtrPHlKlWhrZPCZnj
4GXR6HTcEN0Wr+3pBy31Wpk1N4yWwKJAbFzFHdYcPpCs3+TZh3AugINsT1P3FkuYzfdXPc9hsCL8
Q2B1sh6DqkGNFLzGHa5zJp0nA0zCAqFdh3B2PLmFf4/XigZ34T+aTX/qwur6r3/5j3/81398jv8Z
fVc3VT5FVdn+47/4+bOqpyaJYv0/fvzHQ1Xwv9/n/Pff/Psz/nFOPhuU9z/6//tX2+/q6r34bv/n
H13ezX//y7z6H+9u9a7f/+2H9W9ewW333Ux3322X6993wee4/OX/9j/+5ft/k3pgSeGbv4fqn0fq
8gp/PPPyEf7+1yP/TPeZTX8OPvjjSX8EH/jW3xi5ITwgZNOV9r9iD/zgby77cWm5jiuFcB0CCUp0
g/Hf/+oEf7OEjeGZvqiUtmWSRfBH7IFzSUTwA4cNJkNX85KI8H8//r99jf/6Wv/C7OqmSkrd8g/b
f/1L/c9ve//197+6guBsS9q+GzhQ8ShC+bB/Dj1wEI82/hxGB6Jf0jIHH5cpUMOdHI19VYfnMIhI
WpmbQ+6Jh4LbG6Q7RIvmeJsY+SFFXbEvdcNyBI9rw8SYCKygGtejxooksdniGCrECi8YjOnRX8VZ
ep8Z2l0PIwGppmRFD+mADKDJ9oMavgmfS6xufv/TV/LHp/7zp+Rm/v9+To6UazLhlzb5DpeIiT9/
zhHCjpsBMdiHzWwt4akwbcmKXahaKlAzaA6JT7dSB5FHRWXS47H4XVTRT8CkiQ94znelZT6VoXOY
XQCsdePC3MjS5Jg2wSKWaGEDpwOmbT1KjVPN6qr70jA/RFyIm9+HvEDxKQMinMMg3AgZrUZ7QJlS
bHKPAaAu05IxTk8g6zRnw9HAPTjNBuFxM/S7CXfPBQGBHLXNLpMi8c6IVK0oSoM17/fBh2bMislD
oOm9AcjVZmkefh9a+kOHKau8/Wzc/uvXAeE/9Heics0kCa6gTc5dYs+H34c4wfQeWoGzJHZFHX4f
+qRTzEtCVNcVLh0XMOPCkkW6we34Wu1qKoO+ikl2Ay1DJxKGYDSpl4qghHUaQySJO45ZGSAroK4H
kIH3Z1vK4ApVDYJiagr34HSK3EM3nz8tUXA7q27zbMwOM3lPm6TI7yQ8iUNdFeFBIC1ak2yf04Dj
x1mbwZ8efn9n1KibxET4RlHG28Rpb8bLX7Wcfm00dDt7jI1VynYCoKmToBSYsP5Z/DFCkinaw6Ff
hl0gDuwR3cPv/5sIjjy0z5mhelgxDFukG+oNoFWyKtWujmZkExOE+0MYTP2BfSJxvtB9sHMn9Byc
OQBdoiCUwOYxVcQRsUAdTo51a2p+NZv2hkFXdwokaBsb3ML696GmJUuqTpUce8NNjl3VEqdad0+/
v/p9iKKR/1jMxiZwnduZDDEsjl1nHH4fav8H9BcCH1ye8JbeLpbPfTWcpMtJpczRI8Rkdg9xPTcr
MbjEKqKVtpv5mDhAc8DUEXjZnHJ21PC77Tdfvppdm61HevtkfoJtNMwLsTFhn145xlNl0F6oB5nu
dQ08JU+YGuNNdcuZhKj+OFwsWBFT22XV+6QZtgFSsbTY/HoQWvaoupjlvk11fGTrxdw7SB6iFCpy
7uYMF266wkqYoGbnvCuSrSJ/Lx6Vv7MD+txcGzuPwImFkYNqRkTBSyfSCFbZqKetofMTBHxoCsSg
kNs6DfsSjaDorM0c+iim3D7bdlHFULDhGhrNiI2sssFjjtWtcbG41RcZREyo4VpWzzzf2/N12YdZ
Mu1r3I6gCpWPO4rcrWbsfkgDLlG80GwnQdP9H/bOZDlyJMuyv9JS60YKoJgXvbF5NtLoHDcQdw6Y
AcWgmL6+D+glFV6Z2Znd+16ERQRpJM1ggOLpe/eeexDVxlOJtbH8AfVbc0wrHNlCtk913P6Epqgd
BsX4yTP2gTfg83K7o+qx6Edx9RCS7nXE5yk7inKtLx7pHAEUkIBZmxZElONaDJy9tR32Pjoi+Wr2
kbkRWIzdym4wLkeQkzUQ+yGHiLPY3wqTmRTvr3gi/DbfDGk27bvwvRwd91DND5l/Y+EY9ykCBYy8
ZbP8Xii5YVY7KwcZXtkV5XB+34CnXdEDQtNmMbrMix91RqBDQ4mEqoBBUjp3GdphwOZlYF8wJczb
xhwPJXzuvR8+RpijD0NaHJ02/fJRli9HgtHTQFunovtMSuJgySZEK5ycGqOP2N37LxHg9cLALaiH
2ZNZ9uU+AuA5jUG1QihoLkab9C0vphOKweNnS4YdaTmwNKNKA0FQMX1kW+5VJhZZctxGYp1bYIGl
Ql6UI4cd3QcrLN4CiKprGa6+T/MxKw5ZzCDN8fK3QteddZWFE10ipk01GFZS4htanLXzojkASTXR
rRPXwieDEmjRzRM+BZwKidJCCKdhvyOeAsTRwISCm2s+NQaYRwIrm41fSjxqU3brUqJp2fwfJxI2
cfvka1noJAQIGBSaXuz9Wu0S0GgrP9BBXFXKviAEXFpoVVdJoaOmylYDHw4ef3sXS5Jpla3WGRE4
y8Jn7F+PYle5dbtHnNsdC/OWDdYAJUI/55H5am39JIHuEctPZ4wYDmnGKmwSZ1UP1d43CnZLtiQS
QiFfaZVEzUlCo+QnzLF1L4apRWsTdxFqIVQuoq7RzJAhagpDbrzBdbGkCSIFR//XkEBz09Lgfgqh
xkNzJxGFvo10QzJjkF6J1N/Ai1nbU0AXia3TDunyrh43fSvHXZIT2Ibz74r7HCtWXD2TisOOw2cq
bo5sFGLKl6irf7kMvZmxmQjyB/ZtuZYgE2C2vidxaZeEcocKZFx7qC1ByCpjV+KoI4gOLSA7uhXE
QcS3cJhlM6wnzWc9miACAHpehP7MvvOrHvYRQscJi3wJ2NiNS0TRhabdOzPWwU+cS5mLA4SnJcP/
lea8E5zGv6VjLxthrRhGofttJWP7Lh53LuQBUEDFOrNFs3QhxCqXZjATl9dYpzLrbwMXM15GoJSR
F9z1jqgeHJmdLTA8LQOYZe1Z7CHJqJiXso3ZltdBOPkjPo9GpM+Oz3A0dXrkUYIknq6u76aSlKky
PURTBzM7Dc+TpAvlGvO2V93rSPphIsnyqLo3u7WfsPpP3FBSlHIxp6WB7QnzipFhHJ+2ZUigIrGW
gNj4+GWcmOu4ddSmgmBu6T4NkbFJTxUVG0zOqx2hUWn7ax96r1XRIKOd5qT3epGW/cbwCSPxafJb
BRAI1ZgWQhlQSK7nviRsPNfAkYxFlDvG3Qio/C6P8IuVwUsU594WwdYPmpts2DvrK4OtAgoZQD9i
h8SfPTiqwtlUkleVGfa4wlPi7BOZh6vmS0tb66hQtydtsG0928A4YK6LIq9QX1kQzRsT3wSbWu4x
iY8en8mnnUL1D8ELLOkg0/cKAFWHYXty/YpbyA9LoF5wZH4yhursCQ5MnBBiMTV7rzd2xoDer2H+
/DbqZ6v3kMiW+d4j/XLdKg2PWcN5ahNu6Ej36Eos3X720XjQGhDhv1g2PDpA2fSVShJISUXCzFMQ
LerhzU7NEWVg5PxEfMf2051CErqtQyGab/I7XpwSVw0OPKwpAowd3u/c5kGTmAZd9OatgnSV//J8
COdEh0AX+OBDfyjN7j6FRr4gUfPOQnafZTmGBIFag61uvpTGY/Nd54XJjgAxZGC49zJ//EXwNH7A
NNoWtrmpZjl+aN27k7hOhWvQXaf5glkVFdNA8gcpN+Vkrjs1EC4aMFpxCwIkPbP4HCRY8NC5nwbP
WalCnDWvP3tOWm/KtvaWLXh2Eai3IfOopdKXkVQYoPU0TZp+GTEg7DQoCrzkVUqwDLvp5g52x2wr
Cu1V5jGv1aWuoBDvCxVUMxo8pnBAnupmNN5FXT6348dYqATtFwnylV9vu4KZQKKqRyGGp2FwXwoZ
PDC5IZSh7X61juZu3Cmvd/7wRHLX1h0s4lfGADoj/ZpERcuU8b1b71vFFRybOGoFgxuzYV5vphV2
lRn9RaEfczm1G3sUybrHG7campZef7gL+ZQ3hUdWIq2sVVj5axVYqPDt5mhO2VNVyYtrgnkNBYNH
wmnWVoc1oAijJcM8elCQsWhJfpbqZ48bjvsNSBfm9Y6tvuSssqMBBt2S1I5mmmpwv9qXq7J+E+bF
0eyZfWiOf/bL8Kil9xNl9q2hHENlCYI4nnAcxDf8uYRo6KiXIvt9Kl6lavNVHFAGdQIvCIVpaMtb
hBeHkdwjpjDMm16x1wUja10mzxVt0pKp+sIJvWlfzKP8kUC+qAVtr/RJLHDKj6ghwG1NR+778j5A
X27vEY0moEjNXzBwb7VjMvbKTHZydnwORhrPMFXuRGv1676HkmJUKEAi6icdySGC0z29zmo3Ob7a
9C5mJqY+A51RBenZLhXj42RWbvWMTuK9AHdCPAUM7ABiMC0lo1zFYbfGRlgtRIiKfdApJOn9PVZZ
eW/afb+vjbs+pR6vec92bbpbq3AvjD1nCJp91KT4mJggB+G8q7JBQA6M9AKHhDYXIvwiZMs9mNPK
nIimlVHz4pbhdUg49zFMVsxc1nXEmx5yxCola2GrQ8iDY/sGNVucGxgMUy8Weekj4s2uxVA9iTwM
gcRrSBFD5g3sbzLumJ8ojEYQP6CsAhKqMMQWEgSXr1swnH0N3bcOMaUava3m1yDh3QyiX239wEvB
IZ2h/VBWmkCCah2IMIavRCefRButcK4oP+LlQLd/pZr64qmsJvKtxkIXC3SjHdFHhrgib6dsS41j
pdmPmWOe9dp7D8L+3k3AcDsZq4SViWydpu+J4dqrLrZfmRZz5hBzTWE1EmsNC6Og3tXrJXSzYkes
6A7tzLKSDAqhBpYb9mYL6IPdhcURoU+Kt9vDC9dessKkFBzlUhu+AFG+9jHKsVAYmLXogYzNAcbN
u2wzudfGnW9a8dbv7YDWd7hct2RJHYN+LkoMCxxSn70TR3Pyc/8dFPeCxr0De7gMV6Xaqx4Dia/R
5AY0fRWGeXRVsjfKrz4jKo+ERaDKwljFzd4MWyru3Km3dVa+24ENR9MZ7zRHN+kA2Gujwa4T2Wa1
MSYm2Pi3Z8kvajcRryRQsUWtYgtCDzEBcRJjfyCbiZzKASI9ElKaVsiIUkp4d6bim3Yar4FHb9sW
hlA30BN1/Ppec8LHYiYWJ365hqN0k4X8RHrwKdiLWHkt1tgY3RGxaUNuW+Jy0fdvmfKwthmLDrGh
wAPDiV9j9SqZ6mrOm0sFr/cMd4sByZEfQEVuptlweNUyZHZWXT3wiymbEhawxktfdBDEMm1Q5g81
nDmPIg+oWbRpW2YlZfsak224z8PxgDmfuG0HQRfWPg0bjZO6ILugrlEUhQjOnAGDGzY7eucriRGf
YRGadB1uSwk3bGmxumsdm0snG5krh5gsiEkmHF6CC3QYsIEQQks3SaA9RYLxTOCoSeylimZqeTBd
5n/yfUbsE7oAtOxRIdNNa7/SQeR0HeJlOyK+UBQkwAn3kR69lDDn0aeVx8yr8DBxj5UZ3oGhTKkY
uBwoC2AyZrFaydzl8p8PJMbLZ+/UyYmD4QI2NjN24ET4QrZGGWNjVIeM6mCCEW/WBAs5SLMYD6g8
+L1e8Sv8L5w1DxBQZZR9avQCqsFOFokJpSqy7Dub0DksDExAHRuVkMj1PbX9U1K6JOcEj74Jl2jw
vR8FReTSnB2MURncaxU3sgGXr822aMkVfq0m7yPQYn053fwOu37CDGAkOqPqGePr9PmpQgk4gNkE
hB6U1aLdIfWG1kXjkZvje2zEwaoU82TNrUD2poK9/CxtGnDkkGccLYJe52JDGIyCNVj2ozXSd6vY
kUuMj0Pl2JtJQfi0EtNd9nYUboPGX0szx2zuyF++4A3j470F8xUZdg1Db5kcI3AW25Gx2qIS3JCS
JxlaTyhB0+3gVyfZa++onrjHtm/YrEkpcHdl251Rfi3T8cwa0intwTaYH+oxYpzwKh1rPeQAL4PO
52n9TqjgUg8BDbt+E4Cdf8NYgeRqgu3/RWkRadXNTsix9GygoUE1MWnGHl+lHqNTDS27T/rhtBlN
DiBV/uNgFIeGkAzCnNFSZFxXQA+8RQ3CftWyiE4BK13MTiCrcL965Wis+uCLuqq7AFq4VW0Q7rI0
gJkFRLDS6oOqcZ765QkYA6dj2cGEN6bZpfsQNPG19aBO4lz/lBY4qRItVD/aNzurnqzIuk+apWmr
p9K2rs1sFp1nUtQU7pAdLTd9aE2ulo6qP8rFLa9XaQDdvMBHtAqQUkNnhmKFBxyoo8iCV1zVG02R
CWkOR7tgeB21nwaZWKteh8Zn5ntVKmJ92qs+X2tm+VnVxTNa4XY5Dey4MP5Mpca0EiskTG3nrlUN
wBO//VEX4jEwHjQH0YVVal9NO54BScSci4AkOHtAPeQ5d956eE8niXWFCWJnYA6utZ+DpiOzafDi
itz8RcG2JAwOV2YTvlROvAcy6bKJVugJEAw1auUkDtqh9DKrNhbSQEFv+ncBO86Y9Ams5V+alj+U
83vW+vbRKZPVPEL1PHJ3DReZRsMntXQxYXBMygOJiWfh44mMelx37YdhDfuMo4is+TyEsdibidyn
lKlLfF6IhAsQB64+4PfUHMBfcb8ZZqcH/X12INlMEhgnpGhjTAsx8abDSCVZAT+3jXEt4rajq99q
+1DzH2L2Cmalc5dOnrQApi4ufwZijIPrihg5h8DZ/VBPHkoSRst6SvgDXMfOzYkPt8qV3QYVZoKR
mJgQJgMls5cyyxvymu8rTObZZLyCuETxikt6C5yTyF08FbFI6abrzTGYVfCU2LQwp/49R9ey6BSS
8dKeHaXszZ3cq2kRJFSvEGbaS29VT+nGkIwX0RkJbInWk2dT0Wid7iwHmV2q1EeJr02/Mkm0DQR9
ohM6WBwGWwlwwGRgxkzT/Sl9bhIQn1pzq4LMXDkE4DwM+oGFyCFUFSfn3H3akS/9Vrb5ow+3eBON
5YdFrbvU7jMnOhtyTrcp6ngVtd1w8qL6o4W4ugQda2zLkXlmBcvnHFDkU2tNPweyg/dBkiHbnTgR
Km+8y2HNHn0yTLVcJGcpmRbWYb4SI/cQVlAIq1eyJdhiKKRjrqm7W7JO4jVBn/0ymIxxV++yfGgv
RN3TS8NWGSkXoVar7/TeOguVyq2RfZlRma/whlkY/WlUIrZIed8mTVsYPUoOCfU07WZ/slB/llhO
VbBCeO9sDC2Wi7xL7kbNn/1Fw48+cmk4GGgg6Y5D+XQ6VJWjh+een5M9jIsiKJYTUU+rIfEBbHv2
g09WxDFGyRAlyUG2xXikSmb5GpW1bdz6V5wPH5K2zMEl3dQlISYrDMCcUydBEuk2kgkHq0eCnsOu
1o3rBU+FZ17cUP0a6P0cqxIWJnOxZjP0SA8QcS4C0SmWe9IlvLpJzhU1kiMGVsGy+ZmkJLwhlFF4
AoPp1Hj5JwkCCD9NulLCY0dgBZ691GR232iGhcCA/hzt602aGNmWt7Jrh0zeiBkEdeGY+7ir+guA
3CdQHPHBk8PPNqmqU1141L0hjGlrsPOV28LN0nSdgfy4H4e5WYnyHnGj2Qqc/gIhelZTxZkzGYBp
/DWusNkRb0TEhMHUWs1z5jzyyYQRapkk1nhDhad1xBElulT3caEDcBB7bhPVytb3EUSEfVF/1aHW
n/jwPvoqkduknBhm+BozO+3kEhh3dL0Xk5nItkkp8V2tms6qsR97YZbIkS8w/HE6KerwfKvrjBPy
MAUeWTJq8qJGHoau5gq9Vl7WHoIMuSGD0xOt2WZjEijBJVt9uIrwhjG5yTE6t5PzgmIb5gDuSW2w
t1XPJzrroP12AEkVf1YQNe6lUI9sl4ND4H11EwPKIQHXLOOKAhhlg572h1BT5XqMgUFok7pZRILT
Ouq3c06hDcjpoei0YGNP3g9UehF6obK/b/oYEnmxa9kjkd/MLb5Py6c+jmh4cUka4PqL1PS287Rw
FfeDvY51/yWGr2u0BdGWAzFyGdgoZcI5CQN2HHpq3U89Ukl2daA9bGGhvI6fJVMCYLfP4QQvIqSJ
Okn3VRnmDT7OKvLx2pkZbr1e2eaZCgJkA8q4glCFGPFtYuo9eyBUEobb7YRnjfuuP7ktfczMTjCz
zH6qKGgObppG65oMPHTU0Xnox51th97akwBR43JK15kbeCsjn3ZliiWjrcJVnfWXXkxck9XFPsCx
xccfVDWnIHtOQQg5sCvGErfGche+SwvcmXeTUToQLCnJmLOxmOZR82lpvM4oAcmCTxi/oHWuDbqh
nTe9AzBcpCCJdmZQHiF4vVi9CeE2oL+SgwrW4FlXZgOYWDl3NowYhkvWtIKi7DDIM7RlklKVw0Za
eCZ5iLN9ux4XuR58BSVZ9i4zO0NZI/269AL69p3NVYRPIsQY5v8cpDCZzpSCViLRomGc7N36M+vJ
rNBiTBc6gAyuQcu92MFdnZsWfrTilqZs8NLR5PJMuiucgzc4SMuuQfMzat5zlXc/y4iooZRp98pP
mHaKMt2YHK0ur0jhLNDvaK3e0S8vrynb5nUFiB7+i44rLwNs0o57SWIxpmqqv94afrj2WxpNlzjH
gsn4TR0M24KPFC1QrQO98EexNHXb2YU5Y2mTnEaNlOt9O0G2zmT5oLT4Sap+51uE2tNYzFbdLE3P
ac8ksztVTASTACy0ANIyrneGIl294qoqn6PO4qcbta71DnSrysNLrsv+2LYWSZRof6Pe4U4POSBI
yxM8pGY1xWWzj6rKWIm4v0FKcfbpjzZDdJ/AcHN6Mz8GnCSbFkIvC5Um7scEP8DoP6aZ1eyGmGAp
VGbo7sZyK4TO5EaP3ykbgLd4BNwJQgkgejTobhNzAYVq2kkSA7Gq5LdU6ynubb9a9hNEdcZicLzh
XiNTNpZFq91aAAgcF2BBbpr1a6/DiZ9Byqiz+ym3nOsUS4G93r3ZYN9GP54u1gySHhy17CzXPUB3
eS9ImlkNg4coTYjwOW2vtfoCqA1tSxTkr2M7Lkyo+xOihzHFRqiE4nS7L93hwexGqMQBbbk+NJur
0o1f+Thm6xhWBc4nBchDnTSD23OXtdG5kpCVAJ7rVl891Sh4jTAT274wrkWGuQTh6ezAjJX/mUY/
MVLs4ZJSXFqkjoVSX7sl2M6eGlAZvbUdRQGIxNMo/pPchSaBVpt40BUMcm9lWU12xL25Uc8JqVRF
jb+la+Hu1Oarj+fhw8QVQoaaGuvynERuAgxZbd3JIFSRnDgUd9lxgg0rtYGYPttlUxRQepPXw5HC
XcFykaOgWWrYt1YdaaiMbLRF1ve3MmD5aQeEsiBzYbCik4jN8Bcxzumy7VBrAbs8o8mmDT8CCYzH
7mQ7+N2TIT8p9MKYw+g10tAm3SLU9plU3dFIp61SdnpSw0tdNHCPqY2WLThEhF76KSUjZpnn9PVk
iXRPWl577DsNSELv8kmN2hstY+vQ59M9AVTjquunX1Qb2qKuf2aKvKm2n6dChXMgwwMwTgYiQQzW
NrUSbn6jkd+bc33jAH7RocWsZZ+4F4d2eTByw0s6M7sOweTSY5jJXRAbnR2ztfekbkvSqnDQJsEM
cmP7YQQT+bueOLiNtSdxhGmDkzQbWWS3uJnuyA7orkqjSYFLzuYCm34xrjy7dpZ8Tq6+Z4/HzSxc
jxHvggKnuY1jdNIl0EDbdn8lDSIARUqgQ4TTxbYU975pmLeMBvZjc6PTKjpz11gwa2uvCLn5+Awu
6bQ61zF/Ezmy0+jeiiaBvciFKu9EROvEjTVznVVeDJxdQixkwmMJutrFEECl48rVjOLVT4qrXebg
DwHnob89ZYORPrj6gcCz7PT9gHo3P+G5YWfRAcCXnAsNGg6K2IapZAoFy6dDUMSJOtQlm/k4FzGT
I688Ti7K3Mwl2U46b3HpMruNJvPO1ytWTeaKqAaYRIAuJH7dfoFsc/QxxqBNDq8F0LvnPOOzbhm+
Fw4Qv7C10ZHMk06DeZXoHPFIYqY5XmtGhAffo+DC/5myMjcETPhlcVSOsyDN4YepRhJKpa+t6NTl
yj9oDU0vD7hTZYOy6LuyXaInXKI+cXHxpcMdmaZLc2iJ1CuHq+Nl2DUazJ6+2ZNcMO4p4j6HYmJu
SR+zV7NX0md64MgQl69jkzpv4A+CC7XGJQjK2eiP6FIQXhb5NhSQy0PNu6V6Ttd66jTKZJ/GXUtA
x+i0qHsGAAzxPDmEOtPIFHW8I/akpIDqnx90N5nBKOvOhjFoSXBQpYkXVg4ss/TkIOT4Sf0cUVE5
Y1ds9YAuThUR6ot/9KL0xrwbMiVO0dAfUpOWq9kRVFgELb5xd9pPtumfzJytQFHUdyGxHKy7h9Kh
dhpaJiBjuPOKQmwM9ASAu49tkj2FlW2fRBSHWybt8Bz07KdnW3BsMvhPmUf4ZzD6YiX65LlksDlm
KflgnTgNAwtTKau99pRYaDekhrCXvnO/ixtu7sIMuMimLtoSXcfkTQZ34UDlDXXBYwzdTTcza72l
MZmnUKXug59P7x4SZmE9SZOyFsm/Xki8eo7KT0nrHRRmNs9Mfag7eX6wYvcuZI9QC69a+yZuCa3K
tJ09yC8zjT/cCnhOpTvNWrq1tbYxiNJBsbgEplJuJ86mEvsiNCKENnlCFxP5ma65p6ZGilKE7t5L
ndcijukutT5pdlP4kDB4TIqciE6LlRHUitH0F8RfIinXgswvJiHs6Apvz96fuwwLP2PYdU2+9JIb
Cc3CctyULlaBJk92UvChNzM/LesYqMU1P6JCbyMGZ9NO4Z1iQEb7DkfWtqmQBxY5A46quNQ9yKJI
NcdwEpuAZuFC6R3RtRE9FNnWFkUdSFI8qNroZsiPB14pDg9yjfeMARlWUx5oTHYJBLqFcTARdhpb
O9LIDETSxavj/TANRkN6l57KDN1sUNDdoK/uJ3vbLPK3PBPstukB+e14Y8sf7NuEaQxWFFivgSCb
sK5vrof9NYEf53SEWwMAo1FhA6L3acUzjmCPjKkc8vSVYA1ibrP7sinYKQ3RIULOt/Utkw5334Bf
GNn0Ouj9AJ5NjuEts0Qn3ChrX53U03Yo4FcBNLtrRZrXIrBZd6ectpnuOWviK6MfnYOG25MTCUxN
vDbNABVm2WGatBtKt8k/5ioOdnPLe5BJvI1b68Mf2dtnfkEgbwklzYKKTK7ZISmMJzK/sjnLa4QC
zcP3f1m6Gg+EhRIEBGIAq3DAwNQYmlUaImH5fvhWYyBN6CYIfAND6AiNUW0mOV0oVEoHdhwMfOKS
gjViP4U6rMDjD5+ASJz5W9/f/35oBvzzreY98tIZ+SZ8ogd/KGh9Gg3oRf7v+0uQwjBl+P0umaVt
sYVwCBT9xsqg0NesGTTi03ZD1bmeSp/4rKjBg8wDmkIEIIlN8i7QGRCuqjvQ4Va/H56yljftzQTc
QiOVq1btJumc6feXfN/ol/9fS/1/o6W2bR8ZM6rz/4OUevkzi7/KuohR9/4WZ39LlL9/6j+11IZh
/c2A2eraJDSZtm25//E/+s+m/V//AdjW+pulM3dw0TFbgs3jf6mpLfE33fAEH5UuXM8UuvmXmlr8
zTbJeODK9TzT9Xzj/0VNLXg/f6qpdV6WIQzHc+idmZawEHv/qTJuQbfhdlDDBSgPKVwI12Q7WKeO
dvE2lFH3WFpDAbgyhjEcQ0nQakar4K/kNg4U6BQU+LmevYd5eeoGPyL9jKBnJ1pV0SqxRXHNdV87
BNb4FmseuXo1Os7Bt+jEy8fe84ZrkYzD1W89Z/PHB/FPBNS29Y9vDE0Om3bX0tGMO0jV/3xjVjHK
1I9UdwmFmW9xHyyZlL9PVm3vojYsoG+4Ed0BlWyLWsMdT6V1qvvBmCOXP9towv0wdNfSkQNJo8xb
TYXuwqNcOtdg8PS+VnfubIgEJDYPtUKKMqxJZ6QeH13ax+jNi1vpKgNqUlkvDRYdOniyO0JCoNGj
kz7LrvrIdBkmkdViXa/6fdiRqUFgdXJMW2w0g9u4YDlSiFuDEcCa6+8CTcPSHXTmo2JYRZOCmIpo
zRgh3Bdshh6cSZq7wmL8GYZ1/G+OqcO5+vcni+W4Dn5g33Z1hPh/d0xjN/Icf4SvMo3tplMRiK6O
4MqwdcMfJAAubTmxGk8WLzbWYixFyRum1g/PCptt7FfiiG1qA3NLv3ZgxnZt2ap1QfYjBqFtDaXi
Ac1ceoOgwnpMXer7XsWkl5oWxvKhywCjdLIrjlQv65AgSVhf+GOKWO9/pCW4pMhJHgbSrp1FlobE
NVNkL1yRlxdrMCKK1KBecdHBSC297NrZxNeork1WlQF4bBS98cN0OZb+dDfTa59GBDU0+vtVa8vo
nBrldZyDLCXIkxhs7S4S9o2sEdLGEHI8ifZS2ao6mWbGUMHpD389dH48YDBK4t/L8u/F5p+c48Y/
XryuRcubsxzHhWOK+Rp4/3mLixDjhPE/2dqFPW1acGf2rzScyqOX1iaHLtHAjCp6ToFAZG3Zznno
mOynJJU5QbEGSnZsK9iNorAvqrX0U9ySTR9pW79d+VWlP/3ra9H5u9PGNVzXQMGKfVSfH+bT6o+X
aTOosWQTFhdyiJoDWd3nwiESyI4IsFSj4/+bP/ftjPjDIaLPf8/Xhe7Cvkdo5/3dpS85/ycqtfLC
ZNGIrppBVzVFQqkJ1AW1YV3GFqpEjLj9oeKCWuhWs0IlU5JD1C5CmII394YMM3xqTT3fM9RnOWN7
ybSWnCvU4hH5QwET4m0Z6GBNoISfS/RRGykIEWRK45z/zfGbX/B/f0Nca8IW+KogiHA3+e8HEGkB
QbhFHrOpNd/cLIqObvQNT8IaLaOQACh69JBDbNADndROJivRsZ4psjgBb3EsUOnOIlyDHzJHVsNG
GnffD6nlfxrkh+zJD0q2hGemjCEnyFUTorcGkr1QNSu7wbtzi6nfMJGaW6b9ofIAWMQk/1KwmMZB
n0dKRIdn7KpoUQdT4j77eRkto+hA9EF0MRKFfxQ/KFxjYPizab3rJJJi2XvUi+lw1uAiG62vrwtD
DJRahGrRqvtqGz26aLWOZ3jusao4BuvqsYuWAD13oZMxQwPqSJsIouu/Pu72bLH5u+OO2QmxChtH
+mHWfP39ceLqjrIL2w6084guLxjEwtDs/t6z65c+0lh4u4RxUU3ikYhGIt685NOkacQupP9Zpa6x
rFOacJGW6Pu017ptK5BNJyP7g3h+bgeWwdTGD9o+Fys194NwkrekRNZPvlt0JVx2vKsywiVrGy51
VzjWT8sI6EzLG65HxH41c/+xm0izrsY7FKD9aUonBdXCZ7ZZGA+9SC1MxpW1iyYP9BfRuDvN1qtN
YQ3WLgbKoGnQaAYwurhRi+wSYhTugvq1I13pitKsfrLce7y5w7PX2O1ZN9b/+gAL3/2HU9u0TFYE
lLu+YXFXodD58xA7NSAgRM4MAvIgXlZGZhx9TxlHvRl0sOWxsc0mx9t9f+P7YfCCQFvCeDCOtaaN
1eavnzEC7V1Osv7jS388xXaBmy6+f/lfvw15BL1ud2RY9/17v78dZHSs6FPxJ34/c3JIL4A2Bpjd
Qbr2/UWtr/O9JvC9//WD39/4/Se/X2BE437jW9bT76+Z36/grz9OA5API3CVvm8ivPD/7D399ez/
/L3GRx564+H3a/ivl/jHi50P4e/X9P2c339UyfyaGCujZixot55+LOenfT8hsGqPns38/9/f+X4Y
vw//939aXLJpdYm4x28NBIrroAlPmhkcY0P4O5ITykadO4Olr/MHc51oMti0nSILkzr2qbOnrwl7
Lwmyj6PWf3UlfniVmie27l+k0dA+HeMfLQ3fbGgn5vLDL5x3Np18nLe966XLYTgqX5ePgXIvdLvm
1r4D/AhRhIgpV0t7OheKHKbaCLeqyI/c8BEjGVm3wVazRv7DTJjUpXlPjoCxokxIA3ERoiePb7jv
NW7nIbaymNl920Of6RlhLUma0BYgDlA8MqQQQU1Snj489LOXQXX8jthzS+Q+n1RnkCg0RHx5fEAA
uWx64Tw3nrg48UeVAFhK3eQcE3DAx9ZuUqe+MzpxVaE/rtOkd/ECoyfIHUIKXKVtcy6DVeF7cBXN
8haZihuSg4rG696s7M3LyQO0Z7FVjJjYJqJxjkqQy8RCXzCTUGMPqVTueEupgdVKUwlyuXLW4LF9
CJPGyzRMgC5N+lXuJQyb6MjgZo6uw0Ng+2pXO/W6KWpxskGH8eX0hUi/RdR0KbSq4QMo2IOwarUq
HXFLwvqMv91bTX5+m0KLA9xIzE0NXabuoBUB3Vfohdi8lqXerwvVvbu0gMnfQIxH32ANMsS8mtZb
2splUEoTpz2NpghUtYfreNCcYuuFjnEsdVZGAzTHGANF22mVc6wjB7O1r46pgtSvoizeJKgk7BQB
YOfy6SXDe1xlt9wttP/N1XktO6ps2/aLiMAl5lVeyE5vXohZVWsDiYfEfv1tqNY9+8R5ISRNiSkh
kWSO0XvrF9NjlCxtC7ffuIsMjTqyi0ESk5tcF16DjECdczQ3iMPEccQ7vkJPnDSRosYkuLzH9bkW
054aYHjsajSzDVFbq0TNyENHaa7MFg7w3ElmNzjGzdR9g8AN3gjuDs5ntEsjhWaTppM7ly4HX2fp
35vHxtXoZw/aBOhr/I87pEE2vttC/nHKbleSQLcF9PQMKKE503cMSj2d1uVQU0obuq00+1+WG58z
DayiljwrrvMrcgTORZ2+YITwJEXxxKaNaAwTOImM7FjjpDLxPsq4vg00M4GCNnxl/b2pHYhVrPTo
8LzEiGsRNDvONmqqqyZMUuklReMEF9OSyb7razsK/BBEqCxerR7juZfgPCgXZpCOIEYlGVrmsQCX
AE0UpHj2Z7YpM5qVGvDYrudKJ9mvQOdaG2SokH8KkVY/R9gyyMvMMNc4V2EiyXVAbRhejAY9BWg4
GNOuQADRa9GNAYtKWJu+T0SjsrLDUANBK5jCqcBeqQc5OnHommjqYK884aoYObXkNg5/ckdTGySh
/A5Gb8dqXQX6hCbGiaZr/+rK7IYHbaszIOKJhM01L51ELPHDVozy2rWoQ/IO65oU7Wu96PCN2Thr
Lnip0eVUHovqMDO/RGJavjHZ2knpvw0OPjCUmWdDb/OjMusvfkOoGwsPEX2KMUPkqGPqAY/vXIsv
gq6p92Dr26KFAYBOhOoq7zIdZt3Zc0rsnlluwGiwX0xmqCsu29THdDT+plZjDUUGPxDpveYdFjR9
3RPLIbIt83W5HGk4UojnPe1dS/DVTU700bv2nqUYKduzQrcz70UiL5gTBwhOyFgnMD2ypPelT5ON
Wo1xMmNVNEtbPmUefBhzau+tLume2scOQQhfAEAFx6FeXZEKjnnU93fzUo1TwL9IqvhOe3TwHMgW
9gVJSx9xmx5HOuarxiVDshnxLfmduk7iXuJ7O1LFa1eyono8zKOBRO9JzSY4polFo8r9UzMhfPV9
+BB6RhE80wHIGd3Khb596m8UuM0T6VWur8RLomdgm1OsRw0ST5tAJSyj+UsRgpMklqpbsy46IOIo
9ob47vz+jKQRN0dhvQrTO7sh3/Cs4qPXx956ClGUt8n8YtYuODw1knNcGuOut344wfp91iVvKQMn
pdiWXDJcY+hyT3OaFOtqsDGVpBFafnKEfZI6JtqTq0Zyt3Gr9zrVn+nkzV+Fn2POoXdR+JJWo+V8
NvV4jRk6oavvu9Dsdq5b7eoS0FmXY7FI4izdDSliAzvR9qOEfhNq44TTHvoinubjgI5701lgjdHn
UsApGQFMLcZMpF47QniY2WjYP7Xa3fnKP6mwEnsKE3c4Gi+SvMyyjC96H/7TFek/BlLwlYGMUsxz
vjaM8VMvSL7AzMd5R4N3lVRw+uTYXWo0IEiXkcNESyyiKD4cQKfrmR85cn3i5BtWTbGoj3F+bv1m
xwCTVJb9e0j8wzSFxqcptH6LYH84kQCvXYu2BEq6POOxedxNifS46U480o2fe0jmvGx5vcGB+e1F
/O9+nmmYj91Ifz1z9/jQ5Gui9P889tEO00Ur++6j5nq6s3PdDAbf1W6Thgh5XvZReE99nqlfsI0S
EK1GfAVa2Z6zzgo3FsEnX33ebB/7wiqDkIhr+JOpjeWRpVi+73IIiTKm6o+/4MfViIg1c+PkJK36
1GwDzIpJGhVll+Gi6fG48fUu/0akvns8lUOPGA+L8wtwuYnV25AeY6wsT4TrLrCkZW/9RWIk+226
2kBtG5mVXngq8GLyZQ1KLW9h5X8SL9D8oeJ86Ums/ZxoYW2x2cXnoVPiEqVcMirbn74hLW4H4EZ/
RhcF/YTb7IUpz2lk1bydkPse+t7A/41HZ/V4mm5/WLTPftEhWWB3RXObotEIBNj13aA3ybtregDI
2aGY7askgfuD/sq4TTASnXKtja4xlDK72NCK0r4Lmqgl5e8/XoTEUXcs+YJVQcM+h/PTRSn5ZNem
gciJz2KTl9ToRftrLH1ypWYvvnVu6QcOuLhdrzeKFbz3+jhARlbfuVzVH5loLVqf/JjqtG6uwkV5
WwL8/Snhjz6eir5wSa2F3VylYXZwSrs/FF1SP2dIWf4ebp/Zrhd74Q/udn/tGcDaEJCnJ03LIKcg
3nwP/fjlsbeoi54HuZQN6INtAdGVp5zf3bWxAHfmTmf/KDovfw+kpwEqnIv+mUZ5e/BIvDgYg9Kf
wxLbymNvQ49BrfMQ4kfsQ7TYnDpjqs4IzewrMWMTVoi8/D3YH9qcmT99SJBW3Tc6LaRSXU2qg3+f
UMC8tOyFmqe6jaY14bnXtBg7mI7sfLKK337J+nJAz+EAMrLtobxMKJkufWkg4Vr+BZ0kDMK/dWfR
nHhqvoSO214ATucbaD/uL7BMf99K01FdBZx18VQDEbjqwLmXHtfk1srOYX94PIspHxAu/heRZJp1
fjxB96X3M2nPj/fjhJCIiynRr+hq1NlvcZYP89z+LKqiv28IC+i6xI1xnSpDIm1ySY9XwsOZMf99
BnWIhsCDvL4xeIpTvBjRcHurb5xqfz+18OmQseg0bhnL6ZPy3Yq4+h5wGb/Kx39pmyhZc4Die+SJ
/JQvQ9OyuP9ykpKncmBmxddjIgy4p5HlBXMG9muys/irmDqCYjm2RK9DKyidQyK1hLVBPQNsLqBi
0Bv9lCgvHvtRYL1WteukT2Jq6iDimgsvSpOf8C6Pj/3EI6WEWDbjU2tqUYC/tN4JuBUfTA8wJfCf
yL/oyJUp/SdMSPYR08O4kyWWNdMt30sjWiPGH38SD92M0KfkVEOYfRa1/huyHTJOCwhkv/BAPUIe
L3pMScNdXoCx7UxdEjsTreWD7rCwCWNz+DaAsy4vNIUct4q6RsD1PNtaetzuHJJqHn+sSvyYyVQ5
10F46jpWAhLqsleZzs/DoHevsmmdo6gze1umyfTjwEJjLCTODn9WR8jk0c90zIoU+B5vX3fUsKas
ZV2KKBxvRoY297HDvh+/lUCg37WWFSSlJ7ePxwuCV2BDDF/VVDI7KaQ6oHY032fXPjzeYonCcTNE
k0G3O7HuAvTQ3z3S66SN72beE4Js89RPjNWPXTqI/c2siz+9UdGrxH6yJw8j/USdDU+DQ9KP4Ma9
OTFOsE8IVphIxiQwo1lpXuvfq8IgLbutjXvVJtZ5VqgoHp99rOIjZZ75vSwE6zNjdFEK+fNXhaLc
IJ7qTpujwz4bAreoGjNIJIzzztO+/r4rMDooMkviQBJhw29fbFHLoW6R36WRW7z1s1MdlZ+yxh27
9Efpq8e77Za4sLpNxBHyOthTM6RGbJbPf49O28HOjKqWsTxESxi3SDCXvTZG9zZQGH1xjSELRgtJ
2uNDZNrJ5EL/7UV1t7NIO6c5UjpvXpOwPOUL1gyNIJLlJ9ZFQ3h7/Owmj6WhKfe6Gf8eey7dEbjI
wLchs1tc2wmCdFcwB3ARdXjXGul8a4asDrklaji0EVOTwur3+IrdCxRMAbNrmhkJe66q3TMI7PIo
XUutBqD/AdiiPZ4b+HF+R/i533s3qebniSb+pfQRJ3uVvy9YwXKJ+eVMqXY3Exta34ALvm8HiIYj
3FnaL9+uV9GeMRKDlZ1XvpWef0zkMJLPUIOLgFXbFKwBE1e5uA5YVUd2Z67xVW3p9PcvWmZ/U8Y4
YFkQ750ZR/g7+v7QOcrcxS7naCsqgB3kzMCNSetTSBzI302EeH7lUk9avrQiIE0N1/jj5ihEDg3c
PEFAiPdeEubBfx//v897PPmxQRtUQMXjtVi5431UYKda9vzYwePxuW/4H4+b/32QYdxfl66wV50t
6Yu3dkrrvScy1cbr2IMi3cxeO13YVwl1Xcu2fQrNw8Uziq4HLq6msOF76j2JPxG0QUJwMW43iOmD
tqNBXy+btNOZ64IURnuKEtqgzx8MKuHg6tpGeItfkEO0y3COK2AgGmk9AXIZOFB2iQywg8lC51Ei
l7y5yHD/PqGfEEGlJV7VfNk8bqUnneLUwRrNF+SVWNDozCv9n1JbMmDjBDf7YwM3fzUvOWJ0Y4h1
HNQ27iABJXX/ifymPLkLqAdqYevi+LNFfctd6+xGTbt/HB7OshbR3CBh+KCVdjQWDLLu3x4fjupo
FSAYR6bKyDGUc6DsX6lirxorlV1B0KDRg95oW/WqyxhFS8oL1NBwrGB1zWupjHNilDAcl8cefy3w
669gEW3iDtIw1Ll17DZQwQscPqzEK2WtH28stqS/KStWcSWwxGw1A4fkS9szHXttQf6Ci9bucR72
29Lsr7ZMsPiwtHR9a2sUeRt4HqCdagK0Uy4sl7JAIxw6Har2FPsF1Svx9/fxd+8CuSCOL34veWL4
azkieSGW4WiE8gCIJD3MJI1uI4YqWizk1M50rbF4U3KQCfo2MbvEQPRITnrVPAGm7vZ6TCNVdoDk
zdY9E9CFMiRJgV7ThaYhgo5tNzfDe0IgsVvC4ykj3w9YLNpKJEGsywZYgd4AABopQkJTXgtvxHe1
9PaqCr67Ic1pa8SWE2hj+Hto2z/SRRLodWAIVW1dSZmtiAl2btmM9twch3di8nBnL2dVu+SuP241
dM4o8QPI2anYJogvJQ2taKz3OfGdC7FEAHPdu1bWMUiVjPmhrICz89JLO/T9OmvB8zU1cA4phb2V
7oLwNRIAAC6Yls4ZSMrDo45Va9qDsvG3Vm90Vy2Z5TGa+3clukV6ZmWnorWrZ+CTxCHBMLogl7Z2
0gKjP3WxWNOEdHc4s62gR8gfhKNaEc7E3ALq69nl0kBWrkbIpVUWN68TO7KlwlMEVESvEL7p02tk
D+E9LX25BY5YboWezc9aQZWR/4PmpqNmm8YyCYyJDocU6CuzwTDgYGVmENv+ZVKVCw11oam4ImY5
VJfZHqv8SbJEDh6bfEQT2eoGy1nzTOZ4gYKG4e6/mxSlJvYesCS6q/2O0uRN9z0ki1YdBlrZvTux
hhl4pNlAQcTV6zbA1YLRAHQI/u3dNJr32DJr1KuCJbgnoa+w0NnWzPw5r3vcqHHKATKNZj9Y6MfV
ZAb/3ZQOGoEZnu9Ky8tfYZz7cMDwTsSO9/f9Dy1nwNhnKAwrhGTwR9D7LBtKTl2QuO8+rsVjywka
KCVvSZGJXWaOKng8VPzPLcDU6DBc8T4vpKsMcSAx0wu2K1k25mRpW90dP6OUnjjVmjt0KkzOdlRt
si6UlIPbGEPG43cOO2aBooGK7gOhofqMZv04YK8+CSiOqSx9TAUQ9FyXy2i9CJQem8ddHQ0LIRXL
X3TK584CPBqWT/LY5JYmNmEB5xS3HjC0ZVNFPY79AlKQoccWwvXyWvb6q98wyschb+Gx8XT331sQ
hP69xc4sshLo5adSkW/rwGR+3LLH8H/fffxBB7KWS6c6RDWArMcGYhfXlTp/i2xT7uKFpPfY5DXj
WMiM7e/dx2PEldBZjyMbmeOC4rN6LgaShKrYczENW85bF+HiC2cM3d7y0tRkKIkt+MAir8c1/ovx
OPesJI2qAqDqAfgYczxvdN0ojXqM7aa+oJ5ogZq7eSjf7X6mUGPrT4i0LeYS4GwGMnbJMWS8iJYe
LARi5A7N0ijlWD02DrN16EVJ/veQdHmK0zzzqVIuv4rHJ0nJMN+HLNeJ6SzwKwHpS3/0TsgT+Tyb
ejKGA9yxIngMWx1nJ4wgovY8PbxTXutwHpG5EMXDGAjbHgOELrjm/AEY3ezrAcRiiHQtUFGtZ9DO
XU41syDJ++99fyGQhF12RM26sNN7jOq5BWrZr/DqghBaTAfUCvixd6ZFJoobFTtczK/ZIueblnPl
MRw8bv2fxyKHH6Kvajqu/C46VeKPRm1wkWgSt1ncLMSStDjTKwQvZ3gYR2PPQzUYjXs31xXdXRZj
ZgkEokjrnT5K7zaSRtmxzP2hB0OK6oKi9VMw0WTIDHAgNbBAIVzpMekoAUc8bkUHx53Ts4WKJwDa
uEvGuP72c/OS0GIl+7gZTx7a+U36Egt/fC7a2b8WaAxwxPRw2GgIWjG9JZuWONwQo92TZTfdhroi
P1Fp5Pt6jkmB0HewBJoDbRrME9RiTXE2BHTl1Inv+ZDmHrP3HHAJxrUtFG+WK664ongZnkwqvNvR
I3ecWEFwFEKwjDL08BA7086cteKeNwVVYse6h15dIDSldUMQ2Mql+PJp+LZa5fUyWkscziJFp4o1
CdvWRC6fY2bp2QUvSHfGMzd9HvmvWS//NHpYXR73qMUzBYSggZKUgK3WF/bHiEFz0lzju7M1Z2vZ
BuoLM08+RjTQj8fdqqeLYMYgta20eW/yZl+WUjz7Q/nVTJG58VOLmlJNMIY5IYAxZ/Fa6aL5sOnz
H6vEyDYdcQgfpTGT3xAVNIWWv3qolzHXYD6sfFBAQBcQfxuxhtGCa7PbT82H64TA33z/Vw2rk9nT
vMV2QVCMrmJKOZAeh/FZEYQm29tjY7VIPxH9+kdZpyglqpJkIq1BPJCL16gLOxYGTDxakU13kFnU
f/33GkHpuzW1yQFTzoVGSrfVyti8R8utCarmNk7G8tDY+MRp1adM5+zpKc4aktKEM62neSoxbPQE
+fa4UMZMToT+EnZL7l8YuDMjUIbj5ajHwjwQGflP3mDo7oqqevf7lN5G0lJss2dtY1qIzjzP7nfM
GxR8szT51UcvftofosrS30cvCdoRW650ovoVJXV2LMYeLa14oZ6sQyHRBG/C5TJiQKfw7XZG9jeq
S0xo89ZJs3CVyZRLoa/ap6bOu9OIF/UfK4UX17ZIibZG2x2Hpq7eGxocEA6zmz1LRF+jdYWE8Uxn
ynxNYku9OglDgySqZlLy2Ixdeyv4FI475QdlqYLsaM70xPGsU1JghqHVNfEavjUudQUxA1l3sczm
8riHz5Rd6zWdG7cmlR7CkBXO8e2gjZn9gd1/38xl/mvwqbOFvYywNY1f9UjsIm1Rat+CDHbXE+aT
WDbwos5CUkfPdRsqHqu+tQlskSTDTN3RPq07pBWY75sBlpAzAdWZAaXHdNtCKyW+G7FIMdHQNkPm
nmFfWJ8mxcoVUQZrtzLiXx7+DA06An3t7gvdFYmFbQv204/KV7Ku78KpvW+CNohKib3qTIOoA4ri
O7sqFTqtj2n67WXO1pvj+cv3exRRWZxvIo/o8Uovcd3Zk3qBJsgIWs/Jb3z4G69ynX80WY+kbPSY
05ieeUFZqS0DWfyFADLa5V6cB0On+08dRp5ZjB+GH1lvtdAx30RcCMxYN99EWP979/FXOpw0SQVT
xRJnxguWvXM1TvYnAbzkyIURkpXlbt2Mn32DRU6aw39aoc/XnlSnqPez24QY4IR3hQmuTQVYOESh
UbXM104T0StNJuomlHd157ef075H4hG/2iGNALok0yEilex5Nsi6aWRZr3B2D6/FHj+p/R8dBBaE
vuyjKKYelM6Y37KIWVLiQ4nKwVLv8ymVNBuaHdpE+WYn4xe5uxLaSer9mK33VHtm/c8ApGcgqD5e
zeWB4g+g+Hah0FXkw6FJokQKhw0bZgRdFbv3K6CbCNfSGO01EGObiGzSrYWh5ZZkxleWRPPRJkDn
Ys/uxiDB971iZM+l/dY7zvCSc84Xlq1uiYblQZs848iPyObb8Eq8jymp4G2ngsl2xKnq1UtZZ694
JtRWWvN3ZpaYXOBcOnBnk2doPMam6XrtEM1V/8FrPtMGdpKqOTEaWsXr2p3D9fSI0/Mrlmi27X3M
5eitAIqnmOw/LTr8OcL+WjduVt3usyjWd4QOdRRMMcpSSjpQZkrWwhnsAymz+nJ9LbcacZvbR/aT
FWZknJhQtFp862s7DdW2LEz3pZkArLRl4QRZCg/JFqUbqLSLcFjQy7QycZGpHn/FEYkU0Ep/xQZW
zV5CRLCiSdtMjMi/25FMjYEe7GBVF9yxJYyJ3ri2snsfNcLXANqJs+za76YxmpcMQzvQd+qbjteI
H+8L3020B9BrvA6GmZ18lRvPBRfPFaNpxsy3sN7m2f2RIKq1mCAHB3r2dg7N6GgQIwoOSMp9O1OY
84D1HPEieSvZ4PGIlJftaYtwEdOj6YxUhroC5q893a/yYneg+oStXYBAxlv6xdVz1VjNzlOluf73
G1RmtrEi89XJYed4ftr+tIncoUbW9gJI69Erl6OiWy8QVKyjnmbVCc+IfTSMFnKLGJ/jedSuhur3
j3vCIY+Ea0p7aQuFBGSGo0JzayPcxPpDtvafRhj2Lufb30ZtMrKMcH8GJLHzKmUqBv8urq9K0cio
6/mNZBvMGV5if/n9W0Gs4dkBHoigstUulm7np2lqFymRfmrz+f9vmnLvEk1OJ+M+yBBhoYY7v0/m
kWSi6ZwBLXpLMNucNORzeKilf5vSzr9xVk6Iv42yXaHZ+gd7F56Y2J4PtKnkS5Yfm6b1gmYByEa6
9tJaEb/ClkSd1DHnK0GiF1x0Hdc7jPQz+Ro70NLzzozhETwW023eqVOYmcdhaP2XzCCdqU+Se5cj
exgdv70yRLmld80GllXV8gnRPxEQGDLBqoetHN5yfeouFC+8a6tcIpjrXrw3cbzP/WnGx2JUR5rG
FbTUttwmBa9VovYDdveW6sNHwqLq3RwjC3JQsR3DuvpaOo8/CdjRjS0xl0wtlmqR00Dg00DbrIZ+
pagvBNowqb2oit9UeG/wmMwnHM7eLqU8tqlaqe87jxRdARl5pZw2KOy6fYfTFSSEOqzz5TQhehpo
RFKPT+kkfulV7ixL+OEJiX1+spnaExxhJJuobPeqp8CbWuFbtEQjZuhYf4fLjFIbDxiKzG2Z2OvS
e7Iscnuavu9/kVS2dTo/3lIvypAHGcliEaV/HwLtNOfuTQvlFsN9wqUupKJEKB4YDAcOTwE3T7TW
i+3SZXFA6t5MLck2AyLsQ+STpE147ZoWfvtD+Krcdk3+H2o0dNUMNz8P0OUD00mea69KNhkxuAfh
9cO6gGWC90kA/cnBnnYW3jRNz8pD6xGeEw4dcjHoR/Pi3rUOcIM2lVtmH6LQKbFQry8UpCKKuf4v
nYuFHkf5S0VUTeO2+sbuHf+WmJbaV27cn6YyiU65ERE2UtJPNTt6WU7/lZd1RPM2z4jMMvatr7iG
JUvaoTvwhkNU35jpjKq9LOjSjIA3bLtWX9xNKTrYaqQRwUdfoGM/vCnrLVKwJSC9PVUyheWNAHdL
Act4zmupP3MCN5ACFZ1R22bhZzfnh1QcMHmz1ZI23ThzbzCuxKQrVcSwc/1AFtWZDagd1ZyqhKt8
2UzHCAH+nhkHIec+mDu9gJIHgLA5NR7ZlayVr6DfjhO+ybexyS512llH5ibFprBNynwytk5Ms7i6
tV+xquV97ER90lPtksVmevXIFeYKZ8cXKl+ANTIdUkGW7e1ctScQGkdDz7V7GAH0GXtO5Yxq2EeT
0qMsuncV7ZIsya/Ks7Ir6A/jqER8fzyUpwZy2txcm1U2XSszfY0S3X3tgcUiL/U/+qRxyI/56AkC
pnTyLMnzACRZm/t+LLE62gvDhzqJaxxUXHLCVEBQrYbgcI2pTi72Ju2Kb4vouJUsxbdwuvpZVoz2
LWi8X3ptrK0yil5S8hHXlsJGEyXfsuv9XS0cEB6RGj8UuiRZwKHKASkcNc1uXwhN35AWGR08P2qd
VSkiSn+5VaN2KV44GhSlGijlKGFW0fRLYXnPdeubmCaAA2MYHobZHwNQEeepZ55DrJMLfa1sfhSy
4p7INCR2rkls84hbsedIyKkbPzCezCuJnoIGkzt+MGdBSBk2zx0pw2YVpU+sIYrNUDRwEUqnOQgK
GEvtILo8Nslosd/CAL8TqXVjK/f1sUkp7U64qQfoOB9DjhiqlpEEih/jbXF8LDiaHoRxl10IFhy3
doECBtRAegA1oAdpOJibHK/rN5Wqu7LCT01oB9biPVMrhgLZsXz1QI9ci29zYriTXZQgp/LKXUs7
B0FKpiHb6nHZkuTGNzuBfZhp1PisBHoSfrhKGVfCw4CEaDZrdbBomp+WJ51qrSSp5Q5T5B8/1aYg
6TAielVTnUyNuJ8k0tGQD5BcFaK9QhnGZWpZZpaZS+6lJMALka3gN8m6bRyyp44wxYvs/XPkACMw
O4Iv55yGMwAY6m5os1VV54FO4dtf4vDS3grsNGF27dGjoojpP3utgoYefbeW6793oMSCjOkIGtEy
fJ9HshvfWeQXuFuy4obAZNu75nCO9wY2+lsU1+mbiJdYVX241ObSDcxb49ZEtnusveLTaGLjho7l
hOGuPlqdU7y5hREA5CQ5ECzlNpnGimKFTH6N+DPlfvDMELzxNLya8HTNJv1DH0tdNBG1T6yAc/p7
frgZQ7IHwWSXmH1kfXEHGq96O1hoszpaELpy10XrJoe0xI/P4JEdlPIJils2TptSHAOvhjMIy33a
yANzIFTRAEdXeSloDw+6eI2VAuZl5z++CWylNhGkNNFLBXJ2DYKr/CqqiAaOK/6xaLM7hV+BvBTM
4oW/h1cmg1yUxoUyFehxWi0X5HgqGBrtrIp6W1CW+nJ7hLUAN5JTGYUfiprwgQ4e5T6W79Sc70mD
jam28tdQmd2TpXkrkRd06ZmH5nqj/3Sah95Oo2fcGTriNrqmR+G5lIzq3HqHGJnAj9Ao/6fCfDcd
5AIjVuOXISfqovTaP8mcvbkVMp2+S2aWrxDMaGoTpDXQSTZDyPS995K71SVO8y1FKxGMJUWyqZkO
iWCkW1H0YPamR2D5qercxl6PWBO0H05b2jA+eSiOW2+Lkbc6iAoQKKi45wzU95bLKryLaqCqiczy
PJnit01Ja1122kcOkJdwinq4Y4gd74aoop2PBZDOTYeIiG6yFB66f4iz76z4rliViA1JuvRAP8Zd
KYSXB7rvFpWPyDlLs765SCAU6eKXAbvWs6KegaMRmjm+2LklvBZrmtxZmuVeHMB7CJyrZ5Ik4t0S
xWVqNkQbP6MpMlGcLCiqHjwj9vd4G80NJug3IoI5+eb8XuNM2dpQgxC8GG8OGLUDYWNMGIwSLcNU
HeiKIUZsSAwFrBVdoD/+u0n8xg/SgmhaxqnqJycg7fTYaC2AzgRfICUXH7C6IqDCKOsXxP7Gk9vB
y9QT4qOqKHNy2C9JjQACkg/saBvQDL2DRj3JZQMKotZsFEhu7WwUXdWNYZzIvkq/jAJp4zQZwHyJ
vgsUsxVK3ZZExanB/nBgMlq5BChrE+gBr5N4LUBCt6Qh6g23nzr0GmXDadCGfQu3a9tQScXAU3hB
sWScGEQ9dI7rkZE7eSc/iuWmlWTDaQ6hinPalucFhfnSyld7GXcjI/H2fT40r0hDWMi3yiTNsf2T
O8hM7An2ZDWMVUCGrWSF1eYHVOqBXy0qmOKnDfPoMvUPMejU3YaEEzPU36y+UxdwoIQv1KZ21Izo
mRwa9zqWnfM6Kc73BKPY33V1H0/zmo40NWo0cKr59ut+/hod1qACXNrucReByNkpZzTilAhWelnE
gTka9q2yJlIsjZkcB1F9Wq2y7sPwZxiM7j4DNIQEgxqoowR7YS25Sw3giMw5M1anPhkPqEuEHYcf
0h77XTro+tFMujsnGp18U+/xz6MXdZrQ3RvLTzUu4WjjiQiGvm63IQQdGO6hfRofm/FK1acOFK3V
chUj5zmgtw2c1NSv+ZCoTTMU77k51GuExtaXU8+HfLacp9rBOFCWx7K0HEh+EbriTo7Pg1ufmR34
hyHRkduWqXyjHUjOzSIn96wmEA1za8/27Wcoyii1qemlVhyAQogbclfdUKKFtKqOaF8ykyAH/Unq
iCVP0l4zOdhkv8X90aCgErhdv7JIknpGNy1Jqo7tw+MuYq9+42LNvRMnch6rAs1aT4YKdAHnBDju
gpq53FIpddb9lOmXUu/1SwanbZVLLomGFbUvY/eVa/C6TbdtX0qmyFpkfpENob8lDoci0op/bz0e
03qvgVJg7V2lIZ/EdPViZf6FMkr/NU+UuAgwQdhkNOtibHxnRfZuvDPQIGFGhVznRtM3hdEXa2jG
l6RuoZZlKQYAB8FyN+TNTbQmfDH4zsDye/Fme4g1wfarTz4SjbFELlH23huw/aeEU30fi5n6oq7u
QKyA5XlYoDYKPiSRs6P3a3HJmtJFoR1H2THT0TzpBeIdqnHhq92inTZjJ3DjbLxaOmazOGkX50CZ
HTHZNoGpG2GQ7gCpDmeZ9QWIxC78UUKija+cz14KF/688wfsUrQ1IFVcAMDb25r0mWdKyNVan4v0
C+HiR0Rz8lTM7GJgNX50FPKE0teiJ8ZP5PZQohGgJqTGV7QKMlASL48N/CvsN7PvBuaQ15vZBdw9
VG5yfmySjgZHHVs/jwpujM7SgMG/qTqQzAyRkNDvitHrADSP/BDqr/TTe4+satrMlqZtSzptyKsN
XJBJLVGzG/keJVZNhiVB1W0P8rNGuMMCz6awrVzSXaVG/cnWxN6h93UQlH3XaUMbr459lkB0Jg/e
Lzxo/pOiwEVakgcBsHTb/8fd1fW0DUPRv1LtfVWdrzYPQ9qADbYVJsZAezSp11qkMYtTWP79jpN6
xEkLXXOloUV9oQk3N9f3w3F9zzlGSvMPVYgFZYBxhGZ5+CcgCd9VnXH/DXtdg+juuM1tV7Pwrcnt
Khq3S8DdFrIoGwR4O13UBF7oCtqND8/zmaGQc0AcKlmVMk/JSDl0Xs1AmecDqAFdoGMWIFeYA12K
qcrm69Ov2SgaMsy34pFpzX1kKTTce129uwyA+13zlO6isrdBo/CxlxmgDv2enw2DCJgTWMeonx9P
2Xz+OB76vo/uzjEgK8yBRtqXZYUNSB5/7QTjoRcGURRjllkdLSMwFg8jBnpEdCLUVnhpRsBPsr09
IRh6se95EzTrVgd6+ZueAPqqYRQF+NU5rEPlX8VDolZgcSwvxFyqrInO4gVASdglGloSGtkALJgj
4LgCMmWjDRANI4Y+PiBJ1OeBh7BrNDTy6rak8CdzHi5kOqsSqxR6U2rddoFNq93z65Ri8oaxk3Ph
ZXkn6nvXycX8fcBnS5mBtQFb95OaQrVx0tKhVvdZ//v6Abu3du5ln8p+eSJFzvNkUVYnyrWaNZ/p
25Tf8CVvjjGyFDL0oyZvXjl6Nsb/GcH6tiU3AORJb7mg71KZK7iKzP6Cb3mGX3GsimYYWRwiBPtK
fhLoqCo1Znj3M7OhCMn5TFktjdbjyEfQ9NZaZZlICpmsCiusEj429amv8COR8geeCyvJSAYgE4Gx
bTgN1I8BjLNa3rj4UjHzCbzwPawuZ64XMkBg2ufZf0A/CIUmGFeyNxoh7fa1+QksLqWVU7k3sLkJ
POV0xheOA7JgzAhSyGmaykxJNyJBN0ngf6d4heatLBJMJgTjByJVd/DA3owy33fwPnVzk8FWIRAM
zbYRWvfMTZ/VSuqOmc16cH+1p1xmTvbAVk+K8jLleZnybGY1NGHiAQKNYAinXGueLFZaFIXj09h6
EVCYRCYAN+XufA3zaoIIn0rUAq0Kx7M9dPYQBMxUam0+d3dObvJYOCKSrsAa5ownC0kUV1nRyiEe
A6SgvdX+NeBM3OS8NXvCW0NEIvqeu3XLwIrhxaZvgjoTD4MTvrzTC+mWdciPCaLHyP8oci1Kq2sV
mj5jRMKn4pdMnDK2XvygsMx3ld+29I4IkvcZWNUXg0OOrebSrWbYYMbIbnDE0bHlxr4fGby8vqY5
x54rK6UazgDeYr/YP37Ob1PMSNy3Gg+r4gRJ9jwX8/YrcUgxlF9ElukyvectPFTsPfYI9L5YqJkY
nOpObcN2SIKB/KrAILTREbGAxgiGtL5B1xGNeIL54CWsL7QWzpTCxyoEQWa8FGgJtk5tvHy9qNg3
eL4VfOGIDSKPoNZfiXyJyuZIRikmqMVXwH2SLff2Q5/C/67RdA3gzsINTT+cBARJ8FroYrBR+cij
eBm5ljpRGboXHZtH0YQgMK9LhTWmuSsZkKf2i21JdtNK04GzJHVs3g7ctbNnL8AKmBGcpILnB78B
AAD//w==</cx:binary>
              </cx:geoCache>
            </cx:geography>
          </cx:layoutPr>
          <cx:valueColors>
            <cx:maxColor>
              <a:srgbClr val="08B1A8"/>
            </cx:maxColor>
          </cx:valueColors>
        </cx:series>
      </cx:plotAreaRegion>
    </cx:plotArea>
    <cx:legend pos="r" align="min" overlay="0">
      <cx:txPr>
        <a:bodyPr spcFirstLastPara="1" vertOverflow="ellipsis" horzOverflow="overflow" wrap="square" lIns="0" tIns="0" rIns="0" bIns="0" anchor="ctr" anchorCtr="1"/>
        <a:lstStyle/>
        <a:p>
          <a:pPr algn="ctr" rtl="0">
            <a:defRPr sz="1000">
              <a:solidFill>
                <a:schemeClr val="bg1">
                  <a:lumMod val="85000"/>
                </a:schemeClr>
              </a:solidFill>
            </a:defRPr>
          </a:pPr>
          <a:endParaRPr lang="en-US" sz="1000" b="0" i="0" u="none" strike="noStrike" baseline="0">
            <a:solidFill>
              <a:schemeClr val="bg1">
                <a:lumMod val="85000"/>
              </a:schemeClr>
            </a:solidFill>
            <a:latin typeface="Arial" panose="020B0604020202020204"/>
          </a:endParaRPr>
        </a:p>
      </cx:txPr>
    </cx:legend>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_xlchart.v5.6</cx:f>
        <cx:nf dir="row">_xlchart.v5.4</cx:nf>
      </cx:strDim>
      <cx:numDim type="colorVal">
        <cx:f dir="row">_xlchart.v5.7</cx:f>
        <cx:nf dir="row">_xlchart.v5.5</cx:nf>
      </cx:numDim>
    </cx:data>
  </cx:chartData>
  <cx:chart>
    <cx:title pos="t" align="ctr" overlay="0"/>
    <cx:plotArea>
      <cx:plotAreaRegion>
        <cx:series layoutId="regionMap" uniqueId="{95C329E4-9422-1A4F-9EC1-AA3F02059E46}">
          <cx:tx>
            <cx:txData>
              <cx:f>_xlchart.v5.5</cx:f>
              <cx:v>Revenue</cx:v>
            </cx:txData>
          </cx:tx>
          <cx:dataId val="0"/>
          <cx:layoutPr>
            <cx:geography cultureLanguage="en-US" cultureRegion="US" attribution="Powered by Bing">
              <cx:geoCache provider="{E9337A44-BEBE-4D9F-B70C-5C5E7DAFC167}">
                <cx:binary>1Htnc904lvZfcfnz0g0QIAlMTU/VgOle3qss27K+sNQKzABJMP/6PaTcVuge9+xbU/XuyjaEQJAI
Jz7n+O/309/uy8e79sNUlVL/7X769WPadfXffvlF36eP1Z3+VGX3rdLqqft0r6pf1NNTdv/4y0N7
N2Yy+cVEmP5yn9613eP08R9/h7clj+qo7u+6TMmL/rGdLx91X3b6J2N/OvTh7qHKpJfprs3uO/zr
x+vH6U5//PAou6ybr+f68dePbx75+OGX9y/6w0c/lLCurn+AuQR/ojZhlGGMth/88UOpZPJ92OD8
EyHE5I5j8u2H/f7t07sK5v/lcrbF3D08tI9aw2a23z+mvVk59N58/HCvetmtx5XAyf368bPMuseH
D1fdXfcI2860cp8fcNW6/M9X235/eXvg//j7uw44gXc9r+7k/XH91dBfLPH1zbzZzP/0ZvgnCxHL
th3yfPLOH24GYUaQyfHzuP32Zt6d3L9e1p/f0Lvpb3byv/Na3hATcMrp4/jh5HHK7tXvB/MfYBf6
iZqYOJjaz+xC3l4KRvYnjBjhiAEjPZ/5M6P8e6v587t4PffNLmGTJ/8nWObNquFu3Lsye1KtzO5+
P6X/wN04n0yL2jbww5+KMoz5Jxs7psMRfeaY37/9fEP/3pr+/IZez32zV9jqP/9P3tA/22xR8j95
PfSTyYlpMvz99N/JM4zxJ9umFretZ956x0D/xoL+/G5+THx3Mf+8/f9zMf9aE/1Q1N5dd+dvGv6V
Mvr56LZ3MDreTf2ZofAsnvYPYAXY3ITr+GE5rC95I72+zgrMkOR3hnk15/FOd79+NDCin5BFMKMW
gnc5hH78MD4+D8HFIsvhjBDOKHGsjx+karv014/U+oQwoTaHP4hSbpofP2jVb0PoE/CoA0YJqDjk
MGz+MKvOVTknSv44ju/tD7KvzlUmO/3rRzBS6uen1pVaiCELDDTCLWxS+A6BJdT3d5ewI3gY/xde
TF20vBlPSXOTdq5j9aIxAjkJi56jSrw6mT/5GAHF+9OvreOvvtYkBNXTCF+LT+anaRD2FzV5qhTx
hSVFK4X1VRWH5ISE6jqrBb2p/ewxCbM9DapetMplbnocv+Dj5Dl7JCbljqlYDL9Tvjr8fKnYRvz9
YjFjcG8mIZRbcHno7WJnrHFplRSfOBolom4WHcm14COZSkENR0dDkjpu3ZlMEHnt6GXaG9U8lKJv
rDbq8NhGWy1PeCeSqaVealrYa6hchNlnxWErBrzkQUzRbVPLKTKScYoIXka3ymvlbn0yHm2B7bn2
mpxzr8h05sZNMwQLq2rRGY2MtoLpNC6EXIbcp5gmgpRMRhlSaSkyq1DR1h50p6KtWaPhXLJmDIrE
VJFtZYurcJ25pDWa6KXoE9VGs5PbQbKo06Ivm2grqjbGYW0lu5euFmd1KRYHFwIOiXt4ausIlaiO
eqcu4Vz6uvC7yUlEtn7SckZzJ5vadZZYRdQYilLYW7l1ICnraKFD5qYlnt2RtXFIhiFQtG4iOtA6
MvL0e42vta2p26PqsLm39NxEFUl1KXTqNNFWNGsNT0btjSibBDdQG8WIt5EjaV++aitacr+c4q9N
2ey6BpnhgIsuqtquixYLnaCsi4Otq1sMVApmEtuPWfaNoUZHSVc8sSFvfHttbV1b8dLETX5jjXkp
jKZTYtuutR5C3iXT4m47326FtcnR0VUWbvvddrnV4oFIIML1EBAr6qBa8quXHZqF0XzfttONbSkQ
6R/q1NB+3Og2YlMNRPqy+a2GaVnugB382eh1ZCCio62WNWoIB7rs2dQkAXesL9tYmcXJXtdEDKam
cGvacKesb6JUlvBpbnZJwHr15blJGJHRHJorJVgWq6OttlGHaSFzN1Ltbv1bF9w4czsONJ/wAo6o
MScVNXHZLy5OO0MwPTjulBhO1PHGEtTqCs9Im6wSpJ/GaBwdqCZybvxskYmYeDZFGW6naKSOWyi5
7Jx1DRvZDuuan2tLf1FZcRe8otc6d4Bqt0VppVig4/ZkW43alvSjsLJaRby2YZlrX6wJcJxarN0w
A9HEDERFpYBytuZWTOvAS/PdIyWtC9Hq2fCogvtCM1BoUhVdKSzZOqHNVQimXhtto8tae9eU8WwK
znXm0XywPF0SKQiJTexvU2y8OH5d9jcvr99qnc7kri+H56faVAPXTXPuthTOa9TA+fNabLWtb64n
EN+yzahbDGksts4F94mwGl76z8OvnuzQozEY1T5fZVYxLzLaahPN6/Zmq86JxIu/VbeiYdZdCirD
14nBCvEysM1uXjpf3rY9Y7AKi1Ky3NtOvvhx/DYdMbCdedmnzbhvQM8uLvBIHSXWKqJw1fDduFAx
bltzEqCPbb9bYZKhCHmCDs+j1F5A3qXzKvWex1OT+VlLvqp5kr6dk2M8O761vuT52e2pra2w+f3N
W3Mb2PqeX/dqjjT6KpzH8oBb0wkJMoIpX5nsz17z0meOhC2u2XYPjla1R3jnpiuZstEafVw6d1sr
X7vQSq9lutje1jdioOGt9lK876smUCq2RbLQgNOoDCOBE1jnySV9mtfN/+ncbdrLiNrmvbS32vtP
rSt86Ut6miIOxzCbg9si80mBNPOHVeGSFPvOVJc7Q6IbGmeWn69abyvGVes1yyic0jCnOhxMBCSa
dKJYlDG7S9YOAnWz9kba9iAooGAWuiR51QZk1UMvBXKG181tQGbNo87q2p/X76Ba5a7U+eTmq5qT
Y1chvxvNXpCkb71+Jf6tMFcF/dJ81bdqvbZoJpBX5Ur2Tox8SeGQ5aix18+N6Wpr2eVjUwUmp3tW
9ioo2u4WjmPYg1F6zO20DDPbmYQETYuqAWT6cEXPaFEUz98cgNsjZ+OghqrCm4rKEWziys8sOJ62
LfzZapydzLLON7smEfGqL4dKj2CyrdUUg2DaCrBqLZHayeKxWQXTOMe7erjfzsYihlQ7Jetlr83T
cj2R7ZTsVd8Vjj7L+ZKHidaWX43WU5+T5tBnpZgndtfoNAlGJ9nxQs87Lr0eqySiyec0B+bVq4U1
reYJd/oKuUMdX2ZqaIKtbyUHYtJy1045LFgbC9+P5nHEoEJ042gPjKULG/MvHdi685wUUTYeVIuL
aNCVHVpJum+sxIywQfBzsdD+jFt2sRu6eUcLxU5rJkVqLtdNFQ9BPlfRMNaXGQYDR2Gn9SxjFG0s
nYuctrVrdhP2kGVV0Vaswjbi1fS9+TyQzYNblLJw0zyuoq14poCtmtkFGMHFOLhZ2oGSdYxTJ3VM
F+ml9dqUHsd45K5jFoPoFr0f2JicdZOFhTUWYC+bYLfavXNmL+UU1sgaQKFW+ElPqPLN1VTbCrxp
aZ59b0oy4HCxWSgVfagnfC5LMkQFM4ZoqzV5NQmcpq2XKmDCCnZQAlfBzbxqcwTCLn/uLniqn8cY
iI7BasvwpWub+PyOqh/AJNN2x4VOlOXqVQk1a1GWjCzuVu1p3os4GzrPoT1YRGjkFUxan6oLsDa2
h7batGqurfYysD33PGWZsocyN7W/9TlNw0PW0sCuJUiCtUCLpHB8axWIHQu8yMoDm62Ltj7HoDBc
t8dhxtZ+69oG02Tso62mjCJxhwaWV/ZtIhyG/HaM2V721vkU2zQASgGVbqb7so3HcLSTArnPfV37
mLCk9c0aLPOty6qw4SHCc9Gts14GXprjWQ0WLhW49IdJDKPPDA8IAM/CCTEbTsswyYOOHDD3LeaP
X+Ujw9XJ6MUKtGOoPfu6PAW349LwY26mwhuqy7kS6RR2uQ8VMz40Npjn3txe6vHYZqerl5R7eRLN
w5fevBsGJdIiLJlfmH5afKH5Gc7DSruVcVD5mZOHnQk8Ezr4wAYtjBj4+yjz02Y69tNxyUXMvSo+
dMaecde2LhIkRu4l2b6o9sWs3HYKYthXYEfyyFy6gMZ2u/sl8Rq/empSt+3CPnUd47ZVwoL9X3XO
3spzF81ncyuq4qvZCpKLxEs/24lofsOGoLk7mNd96qeVoNjtxZQLYrqdEdiFoCR0UGBX+772kywo
OtHQM1aJ/HObn2v0W3mCglocrai+YyI/nUQNLOpm7hKRyHLz2/movfxpDsidVmLwlWecWyCJpJhu
eTi5bG8+4Avpj/viBnn1l8Zj3rTji0jPyG7YdUKK7NzxbUPY5+B0tgLtmVed4F39WwaOZXeKE9HV
fkFFmQWxsdejsI9k8Oo+wGBhd54yROz9pgU5k3srWK7txaV+cWGcJo/zQ/qlflLH5jiB5++2fnUj
LWGDm/25k551al7rG+o9drvlsO9v4z2sKguXMHNhwWCHROo8ItPOCetZzNRHia8UqCxvsQQJZeXb
zU2X77L0ckx8s/HaNrCbXRxwzERZhdXUCu649tVSerRz0QNVF2nqzt8SFRjIt4m3zN5UCd66Y7+b
wK3N3ckROYADU9QlItfugv0adwK1t+3h6Fxw2Jbc2668sqeIDT73sz0ePSP+SpadSsJl9kFCLkAc
n/tgiY/pjl+YnjxJgum2465+MI9JLirtFXyXZF49efNVWXg2D7pp13F/jPe5Fsq+pErIO1If0BJ8
6yovNy9ksavV6Rig+9rw68X3U9Ck679Mivk358GRQImusg6FIxx0iMEUHl1yhrkovjSze7CuB0MY
BxzUnvpqPaSgB3XuaqCkY3yZIM/5Nkh3jt3ylneeQdZBeqB0N9zO17w+mnSHjmB7XZS3+BF1LiAT
6Dcu3TIa7hBQZXPEygXrJ5SFV7s82Zdgo9huOrkzExkGT1mYX2XYDV5SC+eL/dtwUZ2zm2Y/nVRI
1KOo5RHY3xj2LPbGq8EWVSz6h8RtHzmwD/al7cbKm3BQqoDSEFYIry9HcPpdfEIiciFnd5p8Xu3G
XGSP6GS8M+7Lc+orF5y0a/MmeSium0w0CsAC1xadG58WX5uv6oAuAB1IgtTvD1Yt7FO1KzOx3JR7
evplvrSujB05zx9lI5zEJY2wPPQE4UM7mgLlN50AQdN+7sLhwtzRA9oXmWi/mKk33IF3XOy1Nwnq
GzdIuU4Qe53ovf46GwXIQuyCV5DPYii9Bntd6hYgssGBuBhuq33bCpPDFgXNBDomHsjUrxRHhUiu
VOzB1pVfiWEQJni/ozCFGbCdvODfCo9/mXzbW3bFbRVavlG7GTsjWiDtcxeEppdEUrujZ1M3FuoI
7JYHANLtkgJAMqDDY5cJLAD6iqpRAOebebic5qnLpsAKp4v7eJccwfPcyd0CjFoWLjvvdmg/guRp
A8rFAhKQuIgL02uu4Ez33WESReGZypVAqckugz0MXom8HNj6nN80yJ0noRK3IUFsCwKUb4rm1NnF
lsuADsMY4J0w8Qu3CfNv44lqP4PvlRtuAm/kgfUVD64C2qtccmResm+OcVBF9hcKaw4NgXdT4Z45
lescmjqodwR0iktBq7sJwJGx2+f+43xWHPkdPS8+JydJmP4msWudTmU1ui/qj8kGAJ9NRRIQG9VQ
djsAjyJEnTZMSXyKGRg23eqpxAr8dbr6Rv04EpFpu/czk93YOQPbekft0RSkrnuPAAIWDeuUrZas
DslWGy3Syd1zlaMM+Xk5HAqq8zBbnyk37+ZfzyZFA1aMNsEp6azcU73tFp3SB+Y8pUo64FClvI/6
H0Xeoj4ySDlEW20b0Lq+NRSyAUdijeBjS6NkWYK0KMy9BuSKjQZ2l4WCpNyqEwLsUVt14zk21dTX
KRicYxMrN2HDFKW1U1aikmkOchcwiHxrxw4MOaT05qKYd3bLwZxGsgIolAFUtNW6dHUKXtotgI5h
lqKDPdDSq8t2FiauZITWwsnAtt1qL32YD2NYtf15jAYvw0D89gwXDO4JeLqNxLU359gI4+QsgSBJ
xJwSbBBb4n2etjrsV1t6K7rCOm1mAwfjii68FMnqCr40zTGFUxrQ2YayTavXttXamoHIfemkts6E
k7Wpb65eoG32LqIL3W1wcLdCglvNXtHgrDDRrkq5i218VSISB4wDNFVPQ+HONaiJuK+bQ4swDigB
edx/mZp53I/ZGBjWxMMXAAkx2btzYa/MmPWVyJpuiaoFkBjStSDVeQPuugmWZz9k3mT15LmJxmxw
GZhKfIivnUSjKK2mEWy2BV/XLWsCiAFMEcQBpojjiYQkY7tkWW+8pdbXaq6ZP5STWtx8xetoQQbh
xKz2mBrAU1lv7qV46RsGNO/N+ChHXEV4aB0wlXo1ezNtrpHWpw54PcSJ7d2wAnEbRLdGQVxrGEDq
rXAy1SuK9Awev4DJpjncWpYDgtVQVBhqIpGcuwP4vilI1ua3uSs48AgETQKlyddBMwyeGxSoyoVE
Y+/r1sb+BqtuF7wVL03WqQw2CY4hApt8u168uvbG7GBwjBpuufU8MjHPDOCdZgWdn4sVQ7bqFjqT
BHsVT8EkabrYNRYMCN2GsOZm3kbPbYamyt+CE9/DX98DKc9RnHtVz22WpN/zY340/3GtKvi7JW+8
dK7pNS+tk9/zcn76VPio1iivfv/Qupof74LFfF/dGgB70/hDNO5fxNue03z+xeC/G4yzGUTPfhKM
y/Q9xL8y+TYct836Ho5j9ieGbAizWKbFHMYRxKC+h+O4+YkxbEM6D4W8HweirS/xOOcThNtMSAaC
ke9BvN/jceYniJs5CBx/aiIGgbz/STwOQ5rEqxAZZZxbjgW5K5TA67C9hdBehchMjNKit1L7wAHX
2DlxN53R7tLCst1ZzTQHwHfpqSVzUeOF7GVST65Es585BIU9HSEp4sfxfSe01+FBvAa5XuKDz8tx
TAiOUQzBQhvD8b+O2BVwKLVZV9aBWCbz5jqtg9y8H2anPkPyjtdx7Vqs6oQx1Gcj6IXo599/G4P7
/nlqw+lyThgz38XgeG4vGmAOemin+JtiQ39lTfHO7rQ8jCgu/dEGs3uou6O2hiz8+bfx22jl9nEg
FaAVC+LuDoRh3+69Tcc06QtMDwXgUncqnovQnomo5p55eZuZ10aeHJZKFMpZIPaUP9hVGRUqrw65
pl1IdNaKJEWpW4162f3F4tbA7LuLAVq1gN4YwhAOfhdKHZtimJHR0kMZ69bPdfPNKsFyapoYB5XO
DNEDdCYSmniGJZlnZFVY9knpFYN5VQLkuZdaNOPEgp+vi74NKG+HBtyAuWnZmNls5dfXBAOCXFfO
lNFDOsQ0TJp48nRXI0/G/AkVRfKZojwkZml4+UJHiEwMVlQ2FfiQbZeFxU7n1NwRDW592cyHee4c
cALj3gUQMD9DOOJ88OjUt1dENaaYHYqEnWT4MNrTg5229kWvvtmNdgAxpLtsmRvAtBN1CyjSZyM3
6aVR1OfAZMUJx9JDXY4vbJQHgEpCjJLPF30SP2lJ24tYGQpsQkb2ae58M2zzKzIlP/78tDBkbry7
RTBWmG1DUpRjO9RcT/MVt+c4jfsyiekhUwoFSaypZ1u48wDz00KXMXg4U5O7mQKEgsn2XsVp4/6/
LgRjkDwYOB0Y6h2jJTlBZTrP9GCxbox6lIK/F5PLpQeg0Oyu5qUIrXrWBxrTfddV+44Z0/XPD+OP
lGNDKgKkSVgOsiAvAVIeXp9F1tWtYaueHoY4fTLATXPk4k79vIesmXOa5QHc0V+Jtz9KW/imbUKe
IPwGlfCOWtGQU6czS3ogyNpNrbI8Q5tXKmHnKq6MIOdoOVRWfmp2EDMqFucEAcjXNph8aVvrL1jH
/KO8sRExHWzahMJFsHfEwGKCh8XA5KCK7qiKkRwhaHPCSogH5yW/RGy+txwj8yrpZG6ZjRD/H+QJ
+CUArC8y80ha4xMwh5jQs2VFI5tLn9vlJUHS2qsZgNKmLeI92D3HCoKLQaFAeOMBPDI99H+R6mH+
UXJD4groMYCtoQLJTW9vE0KNZhzbBT2MdFYHudTxWdsmRFhTWoVTjkQTc3as17hxA1kW+1JbvR/P
9i1RdXOplxXOQ4A39IUM2OIQl4xt4ak6Hfb9SAA2No3TUid+jFLu2RWufNQXs2/MiROUDgEszC5m
YdUaPGeu293PaRVSgP7AtxTSZihfydV5nxtSlNyeqqIGuimsZgf5BJULmXejGGWvDs1w0yeTejb6
wMqC3KTzZ9H+RhWv9P9W4tugjQizMCT9EPM9f0w1a1XrNOSQWXy6rJJkPq+z9hzXTSG41fKAVywN
05Kww1Yw06X2Q9HI6i+UMn6re0DRU4o4cjgFCwVg6vcrqdNOlU1TG1EXF0aQYXQF2RJl6ABiDVBS
NoXmmAMWyhjAQ4lBTkytQRPqluyYqfuQl4mXJG1yJcFb+Aulbb2VqOvaHAbWGIFsx5UAVxvutRSp
i4WakOvIo4ZXrm2Ujo+tLofodAWAZsJnb+jzyoW1nSDH1Afc9V5dxexs1SvJWJoAUDoIoA9iHEYr
iwEEzXbWkJAA8+ZQxBYPWwVkLKXl7KaR+RysMshm0dyfTJiYzxYV5hwfJtxbx6kpkxOeN/iUZQB5
zh3j3kTjC5QwUSeM+1JbUdfWSaBzhsIpRUiw1e4rUkj5qIopaFpV+WAeFd68ZKaX58rHxsB3NKnR
+bjLsPqrzCe4wreUZoHp64AOB8bliBAbrL+3ZyjZlNOpIgAlJLgELMT+jBZwl1VmAxAuqzMyxSMo
7R7AIaPTYoG1u8q2cxcsNEDO47YYozwHPdIgCARnzEoFUs0M2ThzAaF/W5TdbEZZN+YBmF23Fa32
S16MQDsAqKY1OHpzbhMI6tkXE+TpAHwFcB011ODhqXMB2nAiyQBlGe3xtEnyxK2SwYTLBh88pcns
tjzOXQA9ADDccjfySs4Adq8hra0N4XPiaQ5YLGoJKJnaYSyIl9YlS53ujXIY/LEm6pClJBMsa3k0
Tru4H+dTOS4BJKJUB3NMpNuZdheAeQAkNBaHrpmIu8xsB3Iju7A7YoQNyTkgv1/Luhj2SyovFbMu
Qa6lu9UsaktAbbPJn8tUX6VmU4shRabPG2Nya9uOzwrLsQWq6HkHMvRsNDrlDc2SQlZRPe7B/g+b
PNXHSkMQAvKwHL8gJQR3Zs2PXdLWQvExg9szweWXfew2S0ldiI+D2VMZMiIau3lj3jioXAm4L10y
wH+wACV8VZa3ucxviLUrF5z5uO9Kzxmy6ajpqNxlRF/VkCT7Hlt3fdeXfq1zE/LwZgVRz1iF2iml
NznIEF01kChQsiGC1hndW8Np1hP7RHOAKyc1HGSr3bLjztWYLBwQ9ThoWNeFfIntaF7mz7nMxuOU
kx2kCaV7VNmPcmJDoFPe+CXkNQAOmWUBxX3uOWmXnA8DBgy1z3ak1OltIeczyuSuggDhpWPCnY8E
DPmuv7SLoTjGpYQUIyuWfpOXDpjx6TUtGucixXHrsgQMj6pqw3Gyu33GmtLLZPmkbZ1cGkP8FCMz
9kerqPwhLSF+03VgzFrlciKTL0UNYXEFsibrZXraxRWAXwtjN2MNcb9cnjT56BzilNYhGKq9W8TO
mpExEC+Z5/Yawp4+b+uwN2KXMD1fsioNLZVOp4Zlu6SCvIalRrVnA1nvMS9at3MM7LP61GwW6aMS
8gKA1oin2h7sGQx3A+mnBUQhJANWKkevSSCEtVF4KyExoYqBUjnUcBM/8azVB7WoBw44IqQQLep8
ZOoUJJnp1enCw4TkhWtpNEe8t7Gn9W8GsMbnmHzL5XjJi8w8LiNYFgQ86bBOaX4Y5XBi9GUwNnNz
pUkSJnSMzzu78/JZGyA+Kuxx+zGTrPOtCqJD2kixy4tB7atkOejSGSEyl6eBveTJxZw3d5RMetdq
Xu90Ut7FOhcgMPjpQGlzDhuE2EHeOvvYjO8oj+dDV6kngw7jSdJjBPFNwlwEtyogyyO7TiygMJlF
GmfzFxpftWYGVNH3zkN3tJYhvVSmhtAHA8ObOqQ90xA6WeyqikokiWs3T3zExklp6Ttdds0ZdQZR
9ctvCZJjJPtZ+1ZBVFhk7U2G9mXZOF+1am8zHHtaWemZrQB8SuIE4qiMFydxMrqQwAYRQw0fnBQg
4pB9CMG2BgAAwMZOe9rOIYIMFx9VAANylCJXOkZ+VI3xpQV3OLRGp3HbUrsgCNR9BSaFKHQhKozr
87pI1rSA4lipLD4xUwhrmou8QlMaBzYn+8FYblNrJn7ezI7AhlPum4F6cTPctqnI+0qHXGrHBd+o
heQZiF3BkdrHjOHdrOOTnE/6gnAA7JkZ2N3Qu9Rqc2A7pf1Wd+CGKhNfS2eXdE5y3WMAGK2y+tzS
fDoauIi/NJQ+JmiaBVvmAtxoWMkge/Lf7LzpkqQ6Eq37RGpDSID4yxRjzpU1/cFqRAxCiEEInv6s
iL59u7u6T+8XOLbNcmdlDRlJgMt9rW/5SzcMIlHhGn9c4lY/shIVCWyezXrpwdsFYXKsI564sdsT
WppPDh1aAgR2PI4LzGRl4w9yMzWeN3tgjvInIsPccSUy4yYHejfYPlRX50FOVdyb4CF5j7WO26+2
MulKm6qgHDO1csFpmgw52Zk+m9Lgr/PlWk6TeCD7wwjeorgPZz0m48KfZ1yycZRDAtNBH8alj9LV
3zv0i2/75OvEOW5OMarTS1sms+5dTpUILlu7PyMJhkvm97ZQqh5zr5k+hKGILpUSsLPa+GupQv2q
dnh7zdysebiuKxwZBx2UU1sMjcsdQXFie4sTwp9+7dtUZf3K7KkvS5kQTEPJGpgl7/VhxcyQScm3
XIetw03iv1QE7F8YYJaI/VLi0W2DPApnng999yEirruy6brZkRxjbZYsmYZquyz7gGlxcM+TuKGA
Q5XKqQyug0/e45FyMEMAEeaqgkO1DBjj2xFn/hiRvFtQU8JRpI4QdXZexJ78tV0S0EGFb1a4T9P2
2Xb1eHSKLwfo318I+OfP1cb3tKQqhOfcqqw3Xnls9xLi2G24EHydfm6NX6FA1t6l1btJFgfVCAD2
bzUxmQkSsCuY4Jc5NOpJTEAA4nlwoM3F1dp5fEEfvuPbxVUel0HRDaO8dBM3WUVHfSZBMUSuPxOJ
+YVteeDtrAi1JKC0wB0X4PfzVbbhad0cpks2Zzwm9lDv1CtcO6QE2GMCKMhd7dg0+dw0I97HJUAf
pDH9c+g31IjxagQ5B84Nl9r6XTrudj2jDns9RuI42iLM4xZGoZ6zjsbh06iNSa1u6qThcj5tIfUu
vu0e42X8aXy2fa2rWwPmH0a5kQcHD4i3zfI4lWGdlbSN89HGj41hEPr2QR9cz+ZEzJC8fGipOPx9
QCOuH7N2Q1msbCuOpVYut0qDMJn8MSMx95OGKfh7rG4eNiD0cAoNCfL7d2yMXA5DWNdJG3zpKrpe
mzL2Uih5PNv9JrjK3dYJTl7/yrszUzNP534LTlL2Ii+XsH1wOMEPLJxiPO8CnFpH4J9A6V/3+Fc0
C5hnFmyY4F9tH/4chgbjLgc9VzZzBkz2e0vKGiOJktlK7LNVc1DEo8P978fFMLIxL8f96jH72IcL
BhU+f/FJfJrdhWy4vxUdfvGAfmWxj6fLD4OkdM2BuhpnB4eevsqcW/V50a082haeoKerZKLhq1MO
wIoIwsz08msYXm5imJNMHiLtNkwpv12/w5711XcRLZ+CqT1FXliEtYuzQStQbz2ojbWuknGf3hwe
2XyK+jpdh6+TGFpgFOBmN2WTyrj51MVVWYy8z8ZtUWkp6QM3Y5naZnogvnBHry/6hc6F+GBXKpPR
sY8C/98o3rZ13r4Grg2LWrqTACWZdMG84b3W3zy1fVtoc1w2+iPILTXA37zuzW5rlQ2i4Skf+FGN
H8lS+6lqY/AvwcTSMfjpd0GfImvS5Q01e7J0LcBs77vm8NdE7JtED36fDC543KxEsMOAZdm6NkjZ
MA1J34BCGmGXrpvmqaz6F+uZtI62JadszktGaCaGtPU2+PpAh+RYtzl8mqtxwmVtEzbJtFZjBjgd
3W+Y6WnRMLc5eM9aP+qGz/lsi8gHkTK6+W0Z9jbpjG9PWRzXZYbYHE0nOlUJX7vnarZdYXd3pCEo
690OmD2qIJfBgGFnno6b3+KQLXuI4kGbD0Tidq7WMtkHkPK0mcfUuDKjNSU5hj491yt62U6mTVzP
Sbg/mfaRsPbL0npflVSi4KEL03khKQv6JwIfeymBdtgYBR2TWoYeURRAvZdMcIroSf0LE++R93LO
R172mR35RxwMz+hFf/I91KhJOLmraMjQd64ZgiwvgtT1ARx/wcbAFP1uXrue9jnwTZO3Qhbo0BM3
tyelmUIJRZWLvCNYtF9bgBGDaTDR8/AJ1BpPYkhJAbvxrhWh4AX8N0+iWii1ADqI9IU3NwKMtW+Y
Ks77Ouk8Gvo5xQs99BXbUMfCY7wMddZMYNZxaMXA5SJ1KNufQga/VhfgzGBeVExbc9hc9KEuDXAe
I3EQNGWulGRZWFVXxKtMwWaQN1ZYA+6gfFFD+1iL9XVAE4z6MXPMlPEPS1Aq7QiZHtktBBxcEgry
w5kwYzZ4YyvAMm8t39eR/WSD0he2QDhXUZeNpraZ8QsXt3kJyzfdtUbnqHH8THOoErp8Z/3z3kkH
bo0EWRvlFQnTde+h7wZMA04I1kTr7x3ZumRGIuvY+j9buwIB0TZIur0DvWZyuvXTVYsqWWf6xfrB
mIZzdwUHPYIUtcc+ijUyEEOESuvkp/0wm+lRlIFNwYJWacenF9/Hv0nKQd5eyCko8VNMXggSyZYJ
wT+326Llw/iowg7TevTSWwn8jwUq8Wh3DsIvwUiBS3PtnjZ7LBufgsEKVNpYSZI1wjXGrStw/dtH
31YqHynGcQ6xKueKnwWmCZSK7/VX7eIp4c4hAitx1MfolIWP02VhMagz5NfQ5wcKhN7Il0SYCBNX
9crDZUyGlgHz3KSPGEB4bZBMKBQNDm0XfWJ0TJ052GqkR79XSRSC6Qk+d/78k8Qt2pP5fDvCfLct
WTXxy8TqLsWUg5DZTq/1iFSJ9GbAVEt75qs8Rqr62HvDb1qhPC9uQJMbYxwOEEkR3WOFU670FSig
OHwm8zYUDHDNDnn6GIV7lfpe/LrWQ9ZNvb1CAl3fqljTHLPFnvsxVCK2mxG8Za9x+rRNTr1b6Ia2
JmVbnJYx/wrF0wPjyWwBu6DMJCDYI60EkivWecVCepJ1WwnMxkRbEa21f3Da/ApiQR/CUF8tyvCZ
1mi0szgqPDuGie/pMBfcNUAERfN4/6xzIC1lpZ7ZJvfTP78+zXxNyL4BUQh1jYkK1BgictXff3n/
GoaSwcNlxok7MPBnQHC7xE0WcFVn5OPAGFjjWdsNmZ31NN++Nt6/ts3yp+yVPGo3Vo+rT46VB0Yh
MrJ6vH8I/v/PQlZ6iPiA03SVeGdr+JmDOj4uoYPo1E1rfJIVucLzwS+j1VzbIcAt1KZDTOETmNrP
h7obvnaFHpYBDn+nQLHbFWMiOLc+siJdSFumvvK+YioG54jAXREPfdqGeAtplddq+Dn1jUpE28zp
VNoXsYJPxfwTad4WAyGQVyh6GOnRyzbh/PbC6IwfyfZTsQTtlkLafhiDFZDJ3GQdzEMUTsWB3ZCf
QTBedy4ncCbQxwIcM22wvDVN9bR00jtwLQv8s08QZaq03jHNIdjdJQlc2raoGwBno90+TIZ92wAt
ZRhPfi+7DzaZGzxAN41RMnT/wCRUAJU6hSQKIX2MxtPEd/kqqL1OPpPPC4BsWsuHlfcHV0MRZVNo
r7dKuW4bw8ldoa3tG3ZBJhGQF3iSU9BiGtT7pBDJi8XFDct8FZPxkn3pn6a93h+HqtMHHFLuUDM8
PGVTk9dgoUfur36GIRpYkueCS6f2nxvT8g3uxUPkz/IqhCHHcSDoC7YyfgqXpA+m8cVro/g4orVI
dkWjN4oAVFZW1CLx1arLFKinKQhwWFfdemzUpo5AlGJU7Nkdoj5GRzPgEZWmOns1bU4OwQxCBEeF
3mViJ1kfRt/qZw9SWeIi0H8qnq5ls+eRv35SklQZ7I3gOvVgSY15CuqmveoR0IiJwod1qGUhfLzk
vvIByO9mPYTmufemKJeloC+BfG07YQCM1hUAFfUoBiq/66GYBUDbOqyjbDABy4g/2xxPyxdNEMJT
3bwnnTMkjbZuPOrovYlmlPfV7Q/4Xl1LdTE6nAPVUo9vXXPqfK4vgdQ/RjNOT7zT9XG3AgDnhtPV
D8AX2+jj7vsOBhBVF/zo8jAo3+bOVWe9sjMa1fYwCh5iQuHhxfV9EWG4bXlcPazbs7+zW+AO9C4s
yTgBp7Sk9URL8DEo2VMwbq8D2vsZMaeLrvQnXyOMUbsuOEZRS67C9G/x1hYx0aYQIc7/ee7UVSvo
JxWyqrOLq0/jUH4jwq/PoRavGwI4VwAX70jg0gt1/p6E0OjOw07evU3qV8rYCeO2yLShPL0Pn742
1Wm24QOUoup5mSoJjq1EoWaVOSjohw/Iu3oPHW/ow+R1OoEfGxfT5O1bcv/i/c+sfWAfxFu/o3sD
+/UiuSff1rWdihoeMAQrtABIHaMz6dX8YmM+n3AUdol2nTbZonlw1aVjuQrZlsSK9zaxDk4AW1ao
I311iMQHOhBw/g1kjF1vqe71lhuMP8d1DT/EJYuPZlRbFukxCSGLHobVxMiXwgPHS4ev5a/eaWgw
Pneln8oAIDHu41cwXp8997lZSwCLXT2lnLXXyfMs3gOp8Rg4kpKqlBnr0XqiYHmYQ3Pwq6zG04hX
iyLnq6xqSnR2ogaeG7ap0vJnzTQO1S3zOQBpU/LE1EFfKB5ny/gUYyBLEBEEQmZa+YOFyNzshGzn
pg7TRYbxUUzEP3N/CU9e9XGwy3a+f8Bz9Lrz5gcnApVUOIOyC6llv9GZy4ooyv0z7W4a/nCLZfTQ
DRKkYwECY+jPYgb230Xhhr48wFXpBCRNuev1bDtyA/DOO53qC9g0mHKY+9c5CRZNMituYRhL4QU5
LwHXBqRugH4i2BUwobp4KM1eRVwRS3pCejhK5rjrTtOIIcTfwrdtDX9MVQSeP7zXV/phNS44WDq8
rCNQSodynbvAPdVNBU3KJrKccJmZbRK9gEeuOOrXxBBVIEtzlmxCj8fmKZfLL2W4O0V8upB9hVeF
Vj0LVXBqW6jRptK/g7ElF1T/I1S4AVFXvh1bcagHjHxbyNZDv4wdoirx+7BH9UsdlYkIql8LR0pD
b3jFLiBNjuQSDsqJJV43Vg807JdkUPGQNqRBl9U3OlG6ZEdMsVUH9M6gciZDXW5naRzHWNU9QGhq
c29WaA4hRSReG39klviXtSNvbvRuCkgSkSrM4wjivqjmCj5Z/OS1EKjibvxqMUuemhrCOu1Qoixu
7mYrbbLwfHGBSfbJa4ulQ7Ddb8Acr60B1AIZbPO3M8bOhG/N/szoiaxuOkDlP1Qhfx1gaaXBvpic
LABLFiQ+5jrOl8bjkEFCeVAEPkYw8KxBT+JtpEtphOxKSdiXmvregXTjw8xHBSCeZjBvy4McugMs
BawcUEOY++4HpDmCaQ2SXog2FPpiVGHeEbv56UEkUl0ECdfcJB+n5lwO36LWl4/Svexy48e99Z5p
NcwHkDMTbGLxWCvOTtqXJfKAC/DGdQEfPcLGpk0++GOVQwyxSV+rTO6evljQyWQREl1dj/NmCH8Z
rpYiitsXhjkbg0+TdkR/CnEwFNWKqYdysNnlFxV7a25ovKYQByrkXpDK0KhL6T64OndR5rYbhswV
zJQW6Yxg0C+2LcuCDt8niOHHMF6PWsYl9NfXigODn/3y5xiSX0HFEC0qRQc23nytwfMkJEZzzTtY
aSbCHFTL6OyZgRcoEO+SqjfPF1VeheWXVYV71ljRF26ESrBO4BpalP3D2MOnmVV0BECbxz37WFbV
l3hkazqwbUj7UFTZttU003GNqoBpVdYaZ2IJM5WB3CfGgpRxXb5jbp8m5j9GW/NxlgyORzu+NuPy
Y3czbsXfa41uwcB28usVbG4/RKgUhWggitRLvnuf97GGhF8bwLZthTIktmKPbZ0THWYR4tgXDPCh
W3/Ew03igCON8GibNqNRB6IrtOl1GjbeAY4wTrzOAc6i25VCoiiAkb0Hru8ypH4/BuE4ZFjIgGko
QNMcD4g/1Co0WduFLzvhXzcPOYuQC/+MJR/5FnKdxz4bU+jOa7aVHMWC3W5v8jtoNg/xGtPl4caD
A8RpSB70YnjJDjBfUeM38xOIGB4PMf30ysnP3OzWZG7kkPkLLVoKEWjFPB4jcJruFkKGJwqz7u9E
6Zd4FwfsCpiP07x6ZzNYkw98c8/WuzS3RhLi14jjoYZHClUbRhxWXhwq2rw5jPCXVWcM7Fy2ofU+
I7mGnjSM2xRkTZOhrAYpCQ0/B/WIO8jsX6Jqnt+bWgZPobRPi42rF39CRgxRxg9dKmCsjuUYXtcO
NaEkQ3PwCfzk1UMTr/hmLyt6Oz9ChmhRJ4CWw3Uyhz4O3nshvoWdHo5ii46mnaOnQS8IF42yQAq4
Qfwfg4XyMT7RqXuqd3tRC3NvCpYh8uTzh70i5UXyXlz5ItFf8WxlcXnYFx4fhgiN0qCmBpITwxzs
YzpSg4970eR6CmHnb30NQljg/lvoe1euDnnDNutbYMeWV2/BXv9aCIOUo/f+QWn3GCxiPWw+M7k3
qB/Y7YERo5mmIyPiG5AtP6kG5n30q71M55oBY26n41DX6dKK2/oL99yj4cJWBigvPP6kb2ZH6Vdf
mdOf1DoiIh+t1RFd6Q9f46fRdgFBrhQso32fkPSL+hzJeQZrlj571eAd+ki5DB3gfKwHUlCbd7Kt
iz7mPcgFnqp+iNMYUlNa1tqDFQyXyOIbfQiq/qeOlh/ceO1hLulDoENxZbU9IvPQnUYxDKlmXdpJ
zQ4+RWSIBTih4SGJbEIsAd3EUB17/PWkb0WX9kvF0tUTEzSrhR7AxXyHHz2nsAdfBGrxgYmuSbcQ
20W8aQR/2M8Ngjrbo+oIEjZIIOQj1Ms6GOBwOf5SUXUIGSZRZVrAC8ju1qhuC0fzs5UK3RY3fl7F
ZkbTSw9LHb8uY+Cdy4pJrHYRYQ4wNZ2MeuiDtTpsW3sGq1PllkQq0f0CWxJ+OJUKaxkqHLql3KKC
1f6X0uKdk4AjOsTSwRm0Jw+VMxU1TFEIum0wdycsdImTMpHcjVAh0UNDEcymZjqWhsgzywHPex38
zMYZ5PgWk8weWhEN5yb1wKXmdm+hF0R2w1ETslPQV7TwvXFJ7Q48Kt7D4RLLBpG0+dTb8fMYqf5g
b94g91aRBiVSi/VmEP9i313QesdF7GfebZjQTVVl87QdTGW669hi54xwHMm2WlYnQlryVpqDaINs
rCM4hhzsSBhFY9r/ikifVm7g2NXiwgyICk96Av4zDHwE6Ioe79IT6dGqshGHN+iZlMvxSJaohnu2
Qmxd43yDszZPk0lliD0kWs5oC6e6QV5gBl9BwZoZjNdTWB6ZFsupaTFQEYxFlQ9LnIBTSqGNY0CI
ZF3UCsNnFfHcH9v4LCAYPwOiQn4BC5F0jdj6ykkhZnRwjW/KAzU0Dz/7TtEc+oy6cvjrxDVfMGUL
nK6xV5Rj8NuInuaNADJI66OqVQUHpL4dGxNI6ng94wB9REDpwDGWPgWThT9Kp6s/jmPahRUQ2mW4
2nB8sAZrSZjeLtzq7tHsWK8z7RR7JXwC3xAseTJuzmahdbf02yRxeG00K615jzY8KoJ074O3DIUs
EYqg3nTZJ+lnGlxGFthgf1xw5cDTzGeEpMZ0mOyY7LHYs3KrYKrVywlczLHy5yOLjY8JF5EiCBKI
Yw6YXZsRSdiI1whoVsCubtR8Ihs4KNtYpQ1VOt+aaHteAw9NZzmJXCzmCmphxj6D/ZmE/ZQzTGGp
7w8AG6K5T+OJq8dxoNvBbuGQjH7ksrmZMYIyUZ5b+7FJw8nznyJNmsyV3lREDgSJtBEyg4in+Ryy
++bg5AwWnolQ9rUCKvimYv/Sjrhuhjblbe1POjiERIj9VOPypV4V7MmAIH1TxZfVxe/B3nynizyi
L1xw9Db/+uH+Nfvvv3H/Guk8gxOBuUR4LcmRGvl0z53cFx41UYC1GfdP/5lIMZFAwnMK13QZ+/Gg
gWj+mSG5//qfX4xuuxcMzq4OnTY+vadNphL3mZxhsqsowvy9olokZTtucO+xQ0b1+6XUOCbb+z6o
+7eX95dz/9RTvTohe/D3HMw9DHP/YOyG+OM/fx1tt5Rc2Py471q652F27MkY180UPNDBgfjT4f57
//wDnkFgcPYHxOpu0Zn7q6XVjpze/dP7B+kjMBMt9mpN3aCtDxFs9B0+3C77ise/U4ie3fckwVZ9
My1TxT3KE7dg98IQUuhtncT9S6tgupgq/sZVo1BBkZms2lafaiisM0T4XR002+qjLWGzGlV9C/fg
5/2v33NfAxfjgfYfJs6gnjg0xyQG8nAHSP9fhOfDf1u8++u+se++Gy+ACXW/VH8HX/9zn943iG59
Bdrh3zI8f/9r/1ipR8O/xfS2ARb5BxYEHHjuP1bq+fxvEQsZlin6wFZvQbLbOr34bx7KoIiouMGf
d7T6H/Gd4G9Y7kZZjNVWEecUr+4fGaX/D8r9X+v0/iMzgiWNgsaUe7DVwZXf4xH/AvTvYAwWMi3h
S+sFddaP7XaaZuhSlXdDZVSfKxakaOWh48QUeZIVbLTn6ULfwnPTgIxePMbHplu8B9K1v//lSv4X
hNj/E3fHq4uhFYNXhoyHC/QHYl8Fjnfg5PhLSHVids0fupigXQAHcao7+qJ5+RpQuFi9btCoQ41M
o5DS4wLjBNKoqPO2AmAHVDKRImiu5Q5Xz9simTC6yqelrIGr9IneQwtXsPz+Fy//z4TA/eUzgNQg
hyP4T3+wvSCO2nXUlL/ssRu+jLvGsoi9MTjB0TwOAH/BZcj4WXrJwtYvW+XNz9gEd1FhJK9M8vrq
V93ZzKJ/jPTtWMQuOjHT93gYT7UmIutVqYraN+PJ2unVv/HBkJoTRAHgsg5edFWke/mLn+nfWVsu
ghi9DQInCPIg4kT//Jl8Vld9DB71BTd6fxgnL0oRoawKbwVg6aNTjCQNri3uj2JoxQ22MKBBqNyu
AInXA8DEd4EJ/hIpVsQ30piLD35dL6nftPw17LD8Ahu14LVX818A6fc8wr8C6feXjmeH44nCU8X+
uJv6oS+Xaoj9F4rS7oWkeUVnvCozYqtDXSK6ayXAfyOTemsf0Ca5rwMGYTBSQUDssalpnN9DP67a
XcEWdNpru9YHHOSpwY9wQV7ngdiqTrcIrIc/9vJJEIZtj6uHASyesigCpNTUaNhKHYEvHDHIhVzu
CcM6PtySkwPc6Me5qXcQ4KuUhYGpdSDroI9AjIJKe/BHdXXcy12+DGWZodEakoXE9GS26rGGgPlw
/9CCL7Uh2LpQLtjL5D1sztSnoCZzQRU8zRI601rp7Wus0YeLtf5kiV4eGsK7HKXCHSakaRLRwJ3i
3myf7p+trX2GuwQ1jZHpFQti9SOOypOmWD1jMH9CD07WsMWiDli9o2tpTiif4WGN2McweSMcxOHn
Frr4pOrps99D9dmd4OBXh2Og/jLz4P+3WzW8c+F+QD32Z0ZI4FxdXCT9F+IvVxst2N4hxvFQ4iAH
mYgdVJH/uDIukDWZ3mUdsLxVYgcDgK0Bu4+RT2pQrTHk2RaETbfQl5VkVTtiJI23PdvH+CEO+vjT
Xzxhf0YYb7dpGKN2RPfgZ/xH1QiJFzUQxejLHpAUhVu+Vm34xCIAY34IvML0foM3HqAB8qL9A3y5
c03atyn+hhCEfwm9+vedyV8FBLtJxTAGJNAf0+/ZJpe/TB3+l6uM7A8TEew8lIU/a7SN4741raMv
SCWYZ2+Dhrq1X+u1u8pFL6nAhoOs6cVZ9PyKHUTtlVbNe92K+fS/r9ttL+2/5U1w3ZAG8yIuPLya
4M84EhbXzTia8C4tvUXDRfl1/NTJJrxq6AzSI8tHZb9gnSJ/q/f2ofIduqvV95/ul3Kb5qLGzrrH
sb9xXduSVinxGv80mB4t/USDrG7IFW/Omsi+P1qnopMPTNu2XD/2mIfXksZIxNEpxSDtXQnpN4Qs
u89NK8nfm7H/a7TmHiP9o5Ix5nG0FLcI3H9UMh/ZghjsoPcyYWk6X1Ywy8ID2jOyKOua4HWb2t/w
pV4IMRBnSwc+PmQPdLMQhmu2A7cEkbaJfTzJyL/4s/KwXoa4A/BMkhmCJZT/+70J//MgjyI0Fzgz
8F/0H7k1OjReTZj1X+5Ura9qe0CRPuwQWAZEJp9EwFligFkkSwRyc4mgIKux4ScIotnSBs8UfhG2
PLofgbDiSrEvIguE/so9rOm4J5mYYO0JXfnTujOS+KFlJ8E/hRDEj55kI3KumL57fIfjMrGzjEOe
qWGSBRwAk1gaqesCN/bqwalAkvmCRvq1hfp7nVsb56IBrEEcpJHWAjfCMioj7Amngnhq3D5nXu8/
91MV/CbNkvb1QF8w+Z9Zs8CubOgbjSv2rhwZgSZoSIa3HECv3EMJHfSs5Jjz2w/lw3Up/vd157da
8ceNApwF8UiKhF6MgvLvyZgGWc1FbDF9ieMBubxot6/gJ/Rlx+B8DEnoXkG1rADTdHfdtn1J5Lqd
Qr3FEILUeFQeL4tl4nC36IH35HFZGBYhcNhfjVfZE9jIrBIY9IfqfbFTWjIBJtEsgP3ZAuFwRm/Y
b/yt6rGLyDbNU0v68IMQJO16/7KzxX8QGnCG2cr1wW85eEHsIxIahJ7ZWRrPWKQsF2juOAeTtYmG
XAVtfPKRFPiLO/SPjNi9r4kYR5zT47hewZ8JOeL8xYYlpy8InHzipgLlt8jPUMHAHsGzzURItqRc
RwOhUKlLsEE1WLDLpuUAXbcS8Vc2bA89g/P4v9/D8M8uEn49ahoGB+8Wacd+z39/D9UM/ccDvfqy
3jI+Dbzd5zjA/um4fYeeJq4Akq+OQM8kiNdlNOz6Q2lgmohwIOn99h1Ya4/BNgaYahFvg3GOqPBi
vSvAhYfd11h6U4bdgWMtTcFnyKPttLfZvMgNHsUR5Jb3urJPa4hzkaw7BRgY8iPUt2+k79YTLSGF
7Yh/dQFUY95XqeuGA0yaOJEGSyc4xJJgut38LOxTzw4sVSCOXCmXBKaXLCis47TnYCdlFYN+UJ7L
Vig14Iy2x7b91rTbcoXFMXQozeg9NHp1/2OLgEBhBRsTOwyqiKt1TGXMq3SqfGzn1fz/EHZeO6pr
2xb9IkvO4RUMJkPFFV6sVSs45zSnv/40e22pjrbu0X1BQAFFcBhzjN5bn3dGUkU+mtP8/zv+4pv8
147FcglaHe1xzdTxn/3bNj67mec0iYyelGyqboWCJM3EvLe1ytjZVsrFsppfSSh6lvnSPfZpcvKM
Mn7tZ6U94sLJt7Hz4Yo2u1lyMHHgOfPs03uhbNTUIy1HN94ia+33aFo6Zrcf9INY26RjuJPepN6q
LtkPfZY9VO1b3zfacxaKN8QE6nWoHqmX3dURKQhfmBrEafszGeyg2AiVJo+FxmMadful6JUTWoOB
sSXKitLcCRxTjJOofzEpDddS8pEQ51Or4lgbgMj6nHHS84DuBy7fs5PkuT8j1I1HxuaMubapyxy8
jmkt2q4sA7XFRl8IE/Jn6UwXA6k+upTlmj48IS06OYvwIErC8MKAf6dmIrtbgHOLKms2htI6weLL
qhFpINlQy13tCg2elP7szVP4JLeGPVxKe2KG1qRftMlpDymoTsZz1W7OmPu3M6KgImcsgIgLdayT
3KPY9TZNWo+Bk3ZOwMsa+DzTzu+nkMUYs2dE3khU1Yr2saDovTX5V9lq2nFA7bdl1BsxQdNPY6PI
i1dj4sX10HnUA2hJxRPsmWirpUN6k26VbkTo2TtDFD9nnL6Hso35nJZ5E1gwFIt3k2+LIWrvRoJz
Rs3ApI4GXCdEAuWmUGHEC83dMmL7nepTflan7gYdSg1sFy9eO+B2mJXhyZzYevh5cwQyzi8tVcK/
Ovl5amiEq+MtHT3jgaTre2fMP0q3jPfpMqeTpcRvYmmYa+yH2YZf2zSeH0k17ZkgJH6rsUGktJCV
uquYOtn53qq6X2au60fhIFhGzKK+tn11rBCknPnZkq3igpnypHYwLAMdZ4d4VRGgkWuQE2qW1+dc
2o+aXeUganziIM1bxtZeiZSqGmA5wqv22i695poEN28bHf1fcDwhorFb3nr+XAzt0dVczIzeql9r
tnnI+dZrPMkUfiquYd1dhwRXq2q64skBkOXj5diOJR/LJoTp7uYIt3Ed1/skict9ZVVM9Kei3Uxy
sP0xZBUWzcjYtew25X8qfJwPkaPn0tTm5vGeQ0quKurEVRph5A9kmPiJTk+HISJCJ5rEdMQN+9zb
4xBMLdJc7mrv8Rx1qJzmfjODbNmlKNDPbV5DHbTM2o9Nm01NFe8mz7ooqlrSGlDcL0Lh84/zoe6A
8SOJUx9536sPXIbTI2UmAjQo6fmSurQuN0Nh6Bt0EQgCwUfc6jE89Yu2p4jtH0OYJTvLmQ8Jo4s7
vr0myCswjqGlWFC05npLcFHNIMH7KWNzi6/vuwhdJWBsF07MW4GaOmz5iK8y0JBzxLE27n87fSpu
3nLh1Gq5aVyaQqztFp9gmAWjyH9JLN+PuZ/6o6KHj8oFONTM5is8nGvbhtE1sQ3k3147HrS4fWeM
pb/YkX6OsS3cEhXMpmXjlNIZVLDZfiQzArxQcVDBFtlG673xMtca4QEcKTVg6efaeotr1kLZHCME
QlluerPzWGuZKE3unVCSW+i0tygO40OEajCIMhy1tDKo78bG3HIgsHdxN4LdcpxtY4fOY6jE94bW
bt6I+MXMzF1o2d1uNOavVkwDuWgcXFtDk/nN6FSvk3kHwL7h8KXdOU7F/lCnh063YKfiK9o72egb
GPG2PV7wjTaK9hCPyu+414zj0IYPo6riTecN5pum6W9KPGOJchl9ywTk7OZvqsHnVVbvLZA+oUO5
YjXbnFYyPMuif0Dx+sqoWv/C7PnOUXmGo4daCbrKrO5mwbH67201tiHSdu6WKek/QPhmocLHQrnq
TufshcLXugZDfF7gMVaT2jr+zSEQHGV3jqv/WrMJTIO6yAYFhGzckadkuXCiWZ5CJAuo0sZDoyUo
OABUxdM4BroOVTJS5I4sih9/746TS2zrWVD35YKv5aLAQ3caEuaRtgl8DgQLjHoz9B2W9IdEIOna
rPj/9SLWSANQVC76PP5pM88Fz8JcIPQQkumVKvdTmb8Bm3lrUWsH7phRTjHDY/gFSCyXOSegGE6D
MWrJ2SnZWeZ2xFQ5yxc95kBd6EVOKYRfEoPduMDY0EP8c/Gvm/OUlv6sNNbG8bp0N5lAbseufGf6
j2hxmQGsF/NC8vq82UoFRiZi5TVBYR1NrNkJ6831WjQtgQrr7VSgr2RItzWc8t4K7SXNTcaZPadk
J3eUYOJg7+ux3LRYhnwcSXMASvBVM+mDjtHQ+WMmH2rCDFlx+3PbVMrO0X6rNYLRKQUoq2LjbZ1R
gyRpo71oZpylKOsgA9jYJpoJhfM0bd0JhWDuvfbk3+0jJ8x2ip7/mLwuwARkoca3xWYYM9sPp3rv
2KGyiWs4ibg3Nx0mGegxIEcnyDoM5+LiNLXqH8VTfnh65ieKw+6J13zDCOnYIn9rF5VWl5l+BCfY
ocS5uJkEE1vFR3fR/OHhag5J+YMZ7X4CTueDly4oI6IBK+h4ASy9rtVRVaECI0kkA67d086MastH
tjtupdGdaQ0dyoV4DrLRy+gKAuhbqf2cvo5e1HbBeteK718ft15b7/t87N/n/s8/f76CtaQX9KMS
b//9P4s1JuXz39SLwdaTAlHy8r7Wh2frY/RmzBkFOadaIrn/+47X59VLVQSL5ze6QH3erf+14vA0
o9Lv+UVm1nrrK3y++8//9/fDRLVOzR/5WkTMg9VCZ8lLsU8R0pyhBBjsfSyQ3Kr/laZhoAhD3VCn
zbjwQmD9dpgMp/UCWW8LHVM1tlbac8BHua/Lsd+Wmot/2NP0rWvhLkiB7pxVO0PU66F+pFdOM6zW
f8YINY+JGlunEob+KZustER4zQBb6RG+ui578vrn9WJgHQR6EdUOtAJzizyL4If1L5wFLagN6Rkn
4xysj1vvWi/Wm4VVmgfFIoxieZH1fit3/7lWMzXdjGrq+Z9PoJLPORMzeShqqArYVjapq/RHcjDm
E2LI+QSDvtO3+awgWZmtQ/oVl9WLVUCzpv0E4DOy+hkXNFfLQulmdMIL3HG9Y72YbLUG2rkQ6aua
IozhsYcHkjPAeoEL559r682VwO5YJpvI52NAZv/3Yz6ftz768+Z6TUQdRJ7OJapmUlEfDo5OE2EN
AchA0s1Lzf4a9VOy11eM4gqH/7woGxtNxudtID/FX4D8et+/bq73fTLm15uRjF25/Z+vsP6BcgDs
I44UPx7odfx9dFGAM/h7dTYE7+Lzn3VJ1gcWpxwL044R6+GBGBwYkOuLfT7s858qC/3z8+b/9bh1
Gvb53P/64Otf/vWUyWuU3WxcPaN+ICak4fj3n4uBBme9XV+nDueufwFWVJzCIiuKw/rNgOUoi8Os
OhugZdZh/c0+f9H1ptfrLMCKNYXh7/X17s+HrtfWn5fogWimybI8ARAFsRKIpebASBk1qzp1/zR7
9W5xHjYsxNewh1ZOFsag5aAoZj3tvorloOithw67ZXWkNXCSRdcR/MKAPlvm4ri8/7loOxfbx+ft
0IoQeXextakRvO0cxtrm+tLLi6IUZz6uaxF9ifCcK0WysZR2n6guPOpl+rj+Li2FL5br6rVmVXcM
lwpGX37guX/LSYFYv8B/ff3rff/1E9XrZvr3W/+8GmY1m00yDN/dIfoJxooplpVUZ1nNAvcIshyv
cQiMFaBzQmXy89kSzxVZFeiPWXGhQnQVfI4JRNrADhHDi2WGaWaIkR0HYnvd910wojzbVpSSKAvm
9soI4ioavflioTMJjYtbPoWaFR0zTx4jNXJw7CEqH2LtA7G4eWsq9RVteHLU+xsmrPaMfv8JA7Z+
oNHygUaos+TNdLJ8Z3II5pzHlKjDzVXpjX1Nhvh1bhWHEsF8TacmRSfjflQcrPC6pvC/pzHeKQnn
epF435u21G7VMKFpMY1wESTD8atpjdnqdy927f2opzP0Xu2blUXYenGnDHqhbKuor+/Z3OyBCUzb
UA3FvpxY0Cum/JHM4nupjGBrUjpQqsriiQmTTm3g2fu2w5JkZI6+EUYljuBff84MgPdToXhAdbvo
AXk6dvyVfZdGElVq5Rxl6fwqwZfs1W7wUBMj4YZF9NyQkvvsdHMT1GP6Nha4ZxkO574m68g3ZOXu
0oWYqI80zIgyi4IOav/EznCPKrpVSZyP+yapICOpX6xFqKpBB9wmhYh8vvZbKV38JW35E8pFeR1r
IPx5mYLcHR4ckJozyngyEpL8lqb2eMzt7AnBVQE3ZcGLmeaH0KX63uYH1bCqc6U4Ds4TtfJdXQaD
jciqR093DBEiTzLjVJg2qJawCG35PX7ODpIsr7bOCf7dMhTZnunQn6KiT5lhHEZLuFCnG+TAp4I5
0AVSQPnuYiVTjFfRte6PPIITEemDfiCpBCYW1tNeDJfM5qBgaV3z0DuJQ7bTELlo3qWpXNz1iiBr
K5x3RG3dRzk0B0cT8jlB8WYN6kYhle9J7xF3CUMyoyxcQvJ6LB5OnrLQ40SnuM5tNgnkKlOGmCn6
PvxZwdA/9YAV/GE03Us+1u/R6GhHs0pQPIb5fpD0EFWrdv02zIqtO0rrLCbl+3DIM/NJisy75DG5
e2oRj+dE+1AUZdqSzmZxdo3kxpxB5Yd2Yx0N2wq8x4i/V4dUoCf1zaOJvQsrNMaFFyW31NPemd9Q
wbJC32safufZqmDKsGHJCf5c0ZaEGzkvcW3ol+LHzMj5vfc+9Fo+y6QMn7TE/G5gj3hEIoQUKeWV
EV5xsxysu9Qq47GtBF6BqntvRWu96E12zfU2xf8ifpYtPaoIL8pVKsUE65s5kqf2sAbK4RVp3G5S
gWWURdYeyq56nwy3PrI+XQiH6uJhu4wLwM5JxmPN3MSuyvY8arO30/WUd8cXjA7ZVA65nN9SONev
mdikoS4embGP7Kh7cguSfCqbw6uV0ypmKkr4EiVSrm/TWYqA7CyV4AQA+RSb0QbLmXpxY7sKqpz5
QVPK6OyhfyotJGU651XkdpZvID3Bx+V9ESAhLmY3z9tRH2ZfhQzkS5UkBSM0jTOFF3jYQk8PWoNa
FhVtqEGWxmP7VU68c1b7ysZq+6/YD5wNlIjwqjjlb9mXX5Hc7nlIuTfg+DG6G+pzI4bhGenBi97i
mHC46YdzbTBtUQC1Ox8etKhbWbu3IUY3Lh3lGwLw+tbXsOqx7iLgt5NTls/FhbHrT1ypr+BiXvtI
uvuodg6VNV/Tov5aKe3NtjAQqnjNFE98U/sMuT9Sml3qtaG/jB8147eaHifih35oX/WwxBgXK7iZ
jrUzaK8JkAsHh1g1mt9JXbIPQzo+91b6x8pSECI5cxOropsLAmLVJhMvA8LZke2xkM9u0qi7Udgo
Tu1yfplGOowGsQYlxInAYdWa26nyhmcEY9VFJzLmNTZcINyyvVgNEU9MHhwiTpRoI12E8TJSj1Xc
7kdLfpnNptvVUdffLIxHhGQ03g72lbq43SIMTlsRC1/gigiUkBWgVJwoSOlHAaGLcIJMlxJx+tUa
iMkY6he9c2lpGfU9HqbCdxNtuBTzRzXJ9smlXTfo0wulnL2bmB6IfJJfjS67GkZ+6Yw0fvEiXDFa
nAK17tq6I1cqflMMfK6OSiNs9pD/zPbwNMqfiW62H0qHIQHUebLpMzZaupFwT1II+Y4jAK6N0UQP
KKufZM85zc27GgE6gz52iPYwzE9jb0KyX+4Jjag9G6L8naVefrDNYVvIyg4AxcFrsZTD3FFD6XMS
+6Bj8itJWlic+D/k2NXXKBXDfrIm9osBY6uWZumb7G1YRBWBIW6R3vtwaNms0ahPC9RjEuVdFFZ+
apO83bFNbDtbPw8dJwbHrju/7uUv2+pvstK0TSSTH8gpnWNULodtGJk7WYJoaSkqKb0gLOa9oHUv
ET0MZKFQQz0cuw9OhlpZR+Eqzk4dEYirqglDLbM3cBT/lHKY3msrPWWqDcQuzJPnLo+qTZdEgVph
ZYq97IcRy+rajaW66ZhTn/onxWEIaDfmPuVAHzB2YSlvOgH2gYh+N9iinq6obh/Hyp7eaK2w+SqY
RlvLQEQf4bkHFkStNP2gOa8GecoSnqBP72qmHuKhGRG6yMStnZ6i+hv/cj7iv+j3Upu/xnZrbqQa
A9NQxo7JPc7A0KRlGvLNbOuSRJgKIbWqWEAd2hBIVJZ9ifI+ZKKnY6Wf9G7f2pLWnMpstw6xSqpd
jLFPz7+aZv42TiYVLC1WL2x6XyaTTT0gXjOr1BGXYa2eyKzCR1btCTBbfGk4KhI3P0yGdAPawjRX
SGNQ7R8M77Sb6gwBX6RRFNM3o8RpZ2N5i1omcxVzpichAPo0mIsd7yGi0fb1MofuyqZMxOTow/sB
XjembBVyvmuzkZ481spT73T3WbO6HSbB94RVMx3kOXkN7eEaReRdNJYkVQM1qRuaBxB/v5JG5IE6
srv2CIh2qdPdlKxvsVZB0upM54tq/qGqyw+ePjl+acFjhYD0m2EO3mhd/YV9h0ayZ3/h7EWEj3R8
jUzgpzp33uK5mH/EWKZgmmFK7YyGmhHqztnMbBx7eqME0KEBOlmY4ruIBAfsIGpTfjik0WGRmk5h
os3E8swKbbZwuMxR7F1qu7hrtkNdj3pkl+QQ87qMlUZLLX1hKQ5ly3lSuqXyCvPDEA5ZkGnu00oh
65d2iTonTNk0pPogzeo9kDw/johH64Qdb+JiQgCRZiyUQa9886L8uxtjGLRyuyF/bfSnSURntZcx
kSOTeuizBgtYZDzcsnAfVjkFoUMHI5+SMyPBA61s+irm/A2kJ3RVDgYd4xhfG2jDVYZGYyTqw1Mz
GM8pmpltbmFOaRTAstCs8iPDKp4tGNjlFPuI+gWxJ/plxavjqIBd8VY7q46+z3e9oyJE8txHLTx5
Is/hmyhyaA4aJ5TFt1CK8UKp0PMOauMA/elXY2l3sOz1ZHOsLhxCsTLvgQr0rms0WwDkHMEG43Ii
TSgpLOfRpNW3WsvOyVArgarpBF/NWDVTpm9BN/F2KKtSNBH9eMQw95xKsnaI1SCdT3H/UPDgxm87
6FoeiaxCm44257Y7+qdji0srGHDU0cIVP+yOAYwJhufNUrN7YXYnIULKJrub90nbZDuMT3SXDIud
ntClPrdvZQzcxc2+w3l2fpcd7LzqW2Ko4hkT2z0fjG8AD7y749VfSi/TTr1ukhpXd5J6E7hNk1rW
QdEG4MUTTtwEqV+MofZqN6yAObEgtxyLG1osTK+8ZoGvZQs3p/G01zEn70UJCyZts3siSJDRl+o+
Zxx/czngTq5A5qQS7RziwiJQ61EPNFO4O9S2f+iNP4OG4suqHH4+UIB2bcvDHGnfqim8Uh4RwGvY
QZtG800lNzlpMaxlFwx83xqiQB967AFoa5rat6pqvgObtDe10YbEpdHHBztSab0RhLJ/gG8dIDWE
p8oEBpCbV63vsdVGWgVJb3zKiQHKKju5emEO/gHV1D7XiBX1NNAyLmjeVZ4ZJTBmTZBhe46vW/ol
HUMOq2UaZEHsjMfab5diPFPE7WM0mN8MaQQ4h9NoARbJJRH8Nsnup+ZWW5MB9QXm3AEX1HwcbOJ1
+BYkI+C55JUTf93Gkcn6WVTUR3JG/iBDDGKt4bmZybSfYc1GkLNBkhY1pWqemyH/TSom1kwxqxRH
VXbCFk27sdCe8Tm9x65yYUpT3SLxXYHFTNpImDwQRKd+1HB2Xy8yxK7XppBfpswZDlR+xWUurEPh
ggFlnl/gY0eJlLsEkppYMFnevHZuRWHxtWtNpJIefu7QrkMCpHBQTRNrkHXsVOkk30yhcU3D5v2f
1kCuGMcIX3TFnSK78Lhxj/nqOlu1dylZjwAtxNaecbI5ZJ77i4n/gYPBcG667KnJMu0cpUTvhSms
eQPaaqhaytX0JmhCjY4xSSjP5iR/s77uDoq0PvTFtZkqZYxFuiKASWHhbllfGfC5RzeLPQS56q9q
rie0QaWyV02rOw8DwCX2GxIxK6hUndItoxWoUjpRLqk5wFky6QtV9ODNNve2JrS9Te4VDRYqqR+b
nptxjf0aC5B6Uhwv4eyWVbuurMZtyuAjYEVMnhM715a2TX4uK3WJ6Jsfdl4o/iK0GVpmN1hZibPy
BGKkXYn6agf2+8AgwvhiVb/UmfpIVtOlZzV2pA7/wjbTQct57ulqPGWZd1NqujS9qhb7IVbFQxIK
COLQ3rKZJkShmOaT5Sln+guw69LymvfGvowK42CrWIFZEmKwrD1KhBAimU7n9aSnCh60HDe6hqxr
H4FU8Dsz+dLRU7xaLbFPFibQpcGVYDN0vCCWarZFhzlBGKHOrFH9nnkxacJ5cGQjD3Zno3ZrdbhG
S4Mk77tfdTKGV1FHDz0a73ESeu+i15Aol4BbOO/imqvdboPz8wJ2UD+VwGRROZjFAUSysTOcHJ0c
aHKmvg3ewaoJ+swAIgIIYqcYKfH1cmMrvf6ML/13NTFjjbpSBJCih4sHAe1gMSiDbaT9UTrVuDpd
sZuHtrljo4exlCSnma10K1p3OJQ24/NsGW7HYa7dFFgmXRVfakZeCCFVIgltVZwqx5se8ZyebPoz
Sjzdp85+q2vlCsMBFK5DesDgkQ0oNHntU88EwhsNVyfK70rTqlt7WZBEDUz7Yh6+zEO8d0awUxPm
qQKD1CY0B/1t4pDo9XbyOrY9g9/RuTWd3nz3inHfmvlPXfdwkDb6S2MpySELUVHoHqjkwhiKp8Gm
IunHiAzCOtxV3gyIFCoBzYrygfzSOIYte0NeL4lKqLzS3k53WBMJ22m81EdLuSwZJsgmjDw7HQGd
M15x4SCKqvQdMULhAVSISS+LwfnUkmaF2ZHV+lKUpJqWniJMXXvGl0za6/bQxIgv4dIsrKLp1bAA
toWM+RkYhPpOpHgx+uwUCnhSeuj6cCrCIB20gQkGFgZgSAnzO/WHRwVlNS3fcVZ/HbNMOQ2WnkIh
YRhS71yzJUF4sSS4LosXIgJs9tcI8loUfeBFG09e+hxxuLjFCuBJqW8tgyW5mwmkPLFX7ORCqeiG
kuP+nJP5yVJvyxxF2YO8PEVpl22dckovrrwrMsaQW0m45DH8Z7cj1KIk7tBNlCMjeAM10wyyIiQb
yq2Y2XeF6ZyynkjePBv0PYlHuEojc88eDYipZUdtmeWFyl0vBaOr1txFqTqc1czdWHDL3AV2J+Jj
vRxmJ2mCYnTiOqjG5gX0FoxM52owwj+g88b+V5r7v/01tXtOPSrqtvbI2pxZLrRKnu7nMvwi65b0
TCgAGzOvu7sxPTgbJRelc76uLRjsyObWinXtkH0zqlxjhosgqNr27G6zKRgijqrfRdkQKO3vpLVy
2qmT+SjH8ZdVEJqDpXrXpSpK/RxmkSOsF6sriRioLGQTjaQ6qDywLZo8ZnXLmhWUOV3S+g8f+8lo
krcCko/f0TIFtgccpayxFPew/rYktSpBHKrfey1NfTfKVF8vCJ/BYs22E5f2XR/UUyLNvYAbENSI
uH17Lue9EofNQXcq2n8OlbVh1Pkz/uY3d0yePQFiKYpggJsjBYitjsVe9SpzXxUk28GGPtcMEdSb
SfjMyaqN3wMSi4tWWL6AIwibEPVEooL4Qn87bdNCETjdOMMlVCr+nJD93AwaTH53KTBGNI5dbV1j
WPjnNAvvU6nuXaeyfkz1VZ9j3NgFfaQixX1ipfOvTMHAWagD21M7N8chAaigDdXvVQwfCvcDCEX3
ZUOvCt6i5YaByofcxezwd3uSvqWDOBDTn9motpIVE+I4czyM2gcFV3LvZ52+Xyvyq+FWj9FOaDZW
ubFPK+SpGXvzlm4zwTlDe60m92JFWvlM31bfakRa+1RTb33aJAHjZtQDieVeEBx9M+u6PTcQO1E9
m8muBZBDOmje72TToXhwBaMPkAF2aG+lWqBJSqtzOA4qk21IeY4Xxa+SkQRSXfQhZbXw0W3LR1U8
HDpVu8x5bV5DZNGEkU6mfIHbXh+tuI32tJVITV1aj2kE3FLpH3om6NIrUI/MPv3asBi+pLbyPobM
X1w0n+coq+9dsogXPcXH3s8AdtKi0+TBMkmd83qRKybbXFc8505ooNw0f8esUREOo57bTEr5Q6Y3
quTqUma2+JIlhCWG8a7UYuwNZea91qb3krMjnCPAc/BSl706oxknclpcWdzfUcJ1d4yZgReqGIsR
Dbq0XRVMNo6X/2m8UYXOOHMi6+qrkRXqmSELSNkZAFaM3/pkofnXMuXS5EP+log0e2o/9IWzkFTZ
G2dn7VJK6JdtE5iKnr6oKOt3hSYZ2WimJIGnJTMt6wKimV1EHC3swqW3oLXPLFGUgwpfK5gTFIYx
8w/VbZOD+kvESnxuRo72maG8lD23dDDnste8qyyyo1IB1WqUtjlhgPueNIO70wqCnCu3STeTS5c3
ETqICw1ZRCkOeBzoYcW6sc30ZkvDJjnIFMSTBQT+MJo1ciGJR1wWrrsdbQzpLEZskmSbF7UzRDBp
wDFjw3kuHRkYPVq9ytVuRZl97+dFQTPW3XMJoamcAOenrNXOdWW5x7SkUaglVX/GwB9UQlfvEBre
+QrqnTlTgktDexgxH79kQrlF3F7sGzcFqVTCmzCoiAM0ui3Ztvs6FhWSPVu/yFz5UKbRDkq3nvdo
gMt9nbz3USEOGL8lhEl7pLGaXMMyi7dRPvaX3CXmNRQDduvsw6tKP3H14kfK0RTAY+vj+ImuddZP
O6As6d7SUo5GdlL5sEvqjTJpxldrpDmc9V8ILApPeae8GnVf37qI45ZjamEAcMyPhTc/tWIsH6H4
UzKUB5nP6oKWj3zYcZjeRYZp3ym/tmrdnSosY0jzVGQ0wDfQyJb9dSiBaIwW6wcCbbVptK6Yjqwr
+JCfBeSBY+VK5c6w/4VoEW1Lu669iQkDNsxVmkEvnHO8jQTaee70XdhhwVZwaZJH+EzfO3tRlD+5
7KuAmeEIiJSlzlRnF0Fn5JqrOUqcCDpqBorkYmfGPTWr6u5pTnHLu7e/N/SR7QJJ9lZJEOzZZumc
FQPBqlJO5i4xyergtFO9JvrERqJF48XoLbAYg6w3Uzs7h9VwoU9UUHrHipJRURW4KvLGFERGMzKy
0iOlukwy/TIsyCFVUx8VA6suHuzdX1BcrbV0ovTDulLkI6D6TZWD0/ULgo/jvWv1CGxtJ9CTedg6
qgxZo9O8E6l4YJAuOHI8tbEm7rwDKnRQN/mk57ssrMQOzW9Q8WNtqWk0H3Woc7Xn5sdcpONeDEg4
mkiz92abfYuW44njhOW26ZWnqBtheY5SHNAxKj5lpHMYZUMLeHjKS2O6MjcgeWASMWMOs32qO077
E2nvngl1s1wq1pKyGEkMQO+BkwPNLnej4L/YlD1wirEDBqbYNJ84DzdahyYLXEkadufGGrxdVyOb
G0f8ZnwmNIn9GLgDDblIaO9jxbKsmX7SwMwO0pTxPpwKd6vVrUOUL3J+Q++NSz1p51qd0zvr5Jql
QAIFMbaYRZR1hVk0ouHaW9orDf2RTjc91oPlTPLVTM30KeKQRZwDohZHvkydxSPUxEVXpm3HeinP
Em0XzvqF5gJGo1RhRFJJ1w9bOL81FhqpxfqrQ9BMj4S3oJlJpUGbd3Lr37aRmeCvHAjVcMRoxPmZ
ktjfDTyKji22Dp4SDkyDe9aWg2fhqMNB5XdTGn3b1tKm+NMyvwXBddArwpLyArgUaxQ4GBYa6cU+
mdAiZIh1qqImfYz0M7a2oNXbQWE41cgtmGnatxochj+z4LoAxPoS2t9FZPfv/FhvyeQCo0/aaWPB
vaMNJ1h3qrG5j039bTSqDxOo+y10Ax3aIutnFkArsB015/McY0gWbVBaQ/1Nhw0/FclLoU/lThns
/jFXxdEkEY3ohHy7TuaynF291ib30GtkFpj6QshudO2mEz3hyNcB8ClW5tzjAJnLOzkaCLTs6Zvl
GnxILyTy2DgorJQuufmhIMcNwG76DCUaTpuDQ75nFG1lbsfnvlI5ciwxBQVsZTfGPVJqPWPiZp52
Sbtkr0YomPOZ0D2SC2qiz2nB9hORpeP0eAV2qp8tEyxh+k7p1PiImVNOyK26G+z5QPwXo5KFzwLF
9g2ptDh7ppjOkkmR6CwDLF7WkDFQFgFsjg/HiMqzqhvFeb1WAZ8+T5n2HjVtvQ+Naj5FJhfrNTH/
h73zWrLU2LboF6HAm1c225f31S9EdasKk3iXwNffASWpWn0UR3He7wuxvYUkc605xzRwhioA+tOs
vXQUCts2RtvOQifQaOG00XVkY+4Chh/78k5iH6KTzN8MCBhZIilofukU+BUEQbJgPRa6Fzb2JgKk
ORbxeNnQvl/tZQXt1fs5/YEQ6xrqlP3asl6JPe21Gp3+Di5hdQbXivldVtCfFIf8rMVUkFAMbAGB
6kMnb430G7JE674zxd6cvAGBWa9u8nNZtX2glbpOSvJHmeQvMTP/Pe0HqrqY8Tkpz86Oue2Jlhnz
rzw5JdH4Yqo5w1wM49VzDRaRefq26iOAy1Kelkl9CR01AgcIHdOTBYVM1632bjw8xF6qXygxIyVl
qLeeD5Ki1fNRU3xonUXCuMVh3KjgMkOlO5M98pRr490CcISiWP5IEzgTWqgEk25pgCmsSzN0y6Dt
cO96JpS6ZGJh6A4EApvK2Qvzi6qPRCArbLxmyazb6HrsGl55omf8GOF7PzFNsoOOLjfVU84OnTP7
q052aPSrpJqM3ZqmW8C4oR2YdRuCilpwLrDJ0Xe7uzanepJIQ9lMBaAPp3roFzhp5DJKFGqI8Zzu
1CYlZHcj+jzy25GCeeORGB9L4m2HBl5xmwOI6kVp3SaJnaFPtY7pJRrI8NFo4ZYBMBs3no0iJXEy
aqPF9IY0vD6o1ilSFPuSUhbTfl3ZJgBcHuE0QT1EF8V5c5/Tecn7tkb17ia4LqnpzpbFeWAqDwir
5EEiQShiCs/1cDCkqh6U/DtGl3I/lMl1TEHWx1nSHtrW3gJT2Ys+dX7IA2ErBAPI/q7Um2s3lk3Q
WArgtZ76J2AJ208EwTux8DRm2rp2XQ/dZWpiW87Ll5ySGlxCgEaVVsEjrJxuJ0NWeQ6iickDjn7w
sg7fi+2MuzHyRhR9eXY5Fv2PMdWoS4biaEzOY60tyZygUP3RTHGLd7ncdhWpWPQtsAiCarZdT7tk
gXLbhFpzqqzmNTLUK71s85vO0gFFyeiSaOObqY9nCrVZGDAQAmWMMNSrhUo/jP4T679F8yivFNNR
j83c3q1+gs7UHhB4lseuY15kmul92pTDYS7sp850MpbWgKTNEiyx5EyRxwKI4uQRrhBKbHp0nTZ2
phkXRde9RU3dkUIBcW1GtbP68v6fiPKvRBR1cdr/lcr7H0SUp/cmL4vu7ziU9Tl/4FAc7TeT1rVn
G/SLcLobAFb+wKE4xm+mwb/t2KZm43e0eac/mSjWb0RfmhpddUcFfgIt5U8kiv6bo9PLWaI48Ucu
eJX/AYnyd8uspXuWRbwm7HzDNByCA3+J2IQ23c8JiuZDZHs/3GVcS25nTaKSiZjP//TD/APg5BfP
umWSUGzwTU3GctJIDPXX1Ml+qHWjjMIDQ4HY6W7P4m4glg35S7KF5NOov7dgrHuxrVUWoIX7Qtja
Mcs5sSdD/i138lOZlZbfSNCKkkgvMU4RQTULHKBIHinuP1SZyRTdJoYxs0jmYCYT9A0mdVNQxh3B
f6VWckGC6EEyxG2VAQbzoDQ3//2LOhBufjIif35Ri9hYWpWsNfh7/25ijZmwjYZwvcMUmYexo4Jt
pC5Sr8RifKHfqTGhsxL9h6lmH1lCq3JssCRQYewAXW6TqqOinB9iNf8gfe8iy0iQQcXGPK+xtqKg
NjPZMAt1yHIMQtJvcu1ZgDs86YyroB501zgONlbKOTJ1CIEUtiM0V2kF4wuBU18aJwWBD/k06VOC
yOOUUV8CT1XkclPRAIQRGgdZQ1mVdgaflDYJqD9YZRJ2DS4vpQBk1r1Mtd36cVQfYld7LJKJwJml
f+R66SF1SePwDKYh0kk+WJkeikpSSOIPiFtDBLqP7e29zuoboUYftqDROovkvuqxbshx2PC1GMNN
8VrWiH9Cb3hDwZ5uiECQ/2I4dv5uOP78rxyT/wkpmsUR+stOSZpBRYzN7B3imPULIWsPqSG+eR1h
LwUN30Iw62iKHkSCmVrBAOFQlI0MZts6tAhB/LAHG5thshIElzkQ52na2NsQ1kIAuhSHaAF9sHZf
xtamp2rqZAYOk5/G5FyGdKWbCsJGk3XRzp1uteeBgDjWkwmwUI/ZQQKzj9kcSVUl+309oKKSsPVm
0/ue0R4/GU39ksXFBate1l4JViHoqNT7xDnXqyemezd5yY7njMIX03CRaOJba7HSb6d2h1SPJJ6J
PhoFz6uUMnOvE6rmbLIxRzTTDpRWCaXgAVhZ+BfNgjAvLKW3qiZV4h5ADcWY3D2S9BwzQ18pPtxG
4Ba17nKPPeZfjql/OKSgbnjQoVxO/Csk4id0U2safT850jskRiWDBhEdREtr2mksBzt9mY6+/Pc3
1P7pICa+22AXsQAB/UrYsAatzVm5eAdjNM4kPt4AvaY7uhwMgJmfq6S4MhQBP8ftX8TEHpyU/MNO
qYttX7jHJok+kLxEdXQY+tf//tn+aZ+F/eGyt6A08X5l++gaxHtoR97BQSpBF2oPJJGMW50PgYrB
2vQl/RF0Vv/yH/zD2y5sBcMixBVGz6+IGa/RdTeTintAs/UxWu4DbUIiUcv0o637kKU7OpTWffjv
31VT/46IWY9QlO/0znFmGv95jkojTfckB+5B7eBfJNF1JIHnxTK7CIHGb5yK9GdzEMTUPIat8yBS
UHv1qMPYdNQPTfPO+UDpCNc7o3+M5oG6cp0yyIRwBvYLuoVkrv3kOaj4UsqCfJBsUyFcDjI7vzFb
cK3ZlDwXjXJbmDZOHH7qiY5dIEjrqXlfijyYCjPT3qWV7Ng3b2yjlIFjt6RHZvkRKFnrRwYoMdhd
5bdowhbg0HtFBTDWdKJZ1cBW9W23+dGpj6ISMgh7Cb2dtpoFzsSfa+cbcay4tflktO1FIGqkFKEn
aEe75seIDEMLsY6lSTcgjRu3rshAh/u9vTpq2C2zcb4wI04GqgkGfeJvqyiA42P3kxG4L9GkD8ZQ
PhIXyGM5tfreNN05HeecWkFVCVH1gUIZH8zjx6XU92JjW0YYxNkB/hNOtrrA/LRT3VgcGgr0ZY80
ejSR0mVN/i9AAk0H+/bLCRYphQYQxtEd1/Y8azl2fxoNyI7MmGs34yHy9MGXdCYKKMTTPKPNbEvS
l27xGE+sPKmMG1iTYhIa8GcpGOOj4zSCxweNC04BUk4Bh9FVD5qLbjHL036Xp5yIQhZSCOo3EiWj
j742uiAb8bFPiWXVl7UQAm0GdKgR+B1jE3V1Qc0SmdcPVlY1BenF2ZTTSnSJ3iIxYlmiW+QQORuM
6S5nkIgQkXz6oOp7cvREDUzL+16yLIjlnVfKepcMGoKTttvDCaHJMps0fFprE4bTw1jhJmTMotNo
+y1+wWq+N9T4ggivOxeoKXrUxvCrUixGE/3F6zMJdNPZWSSTk9ZEHlKX4mlzIdvi7HihPEhg/Exe
RK9NO6iu/Q6j7rNNdtrYxNPezY3Hdi5fw5Lsu6a1nhuyJP08S4hEoRhUR4t5WIHc7ly4Gbl5dqvA
fetpw4RJMHTOLe8LK8XxQGs0xy53p6VjcG+k1UEH1+2qGPBtIS+bCaidyy+Ei9Pamk+dJCRzrIe7
orY+SIcs9zm1k6IChqJV9KJth88dpjFALRybjoWvyBYwsr20wnSm89x42oyhztlpRgcAFTybSrFI
I/n1KLNS6PSOSsTkq6JnhJBsA2wl3ej29MbUzIWxiqOtmzBN1gZ5OySCTtRq/ZlqxZKUcuoje7hu
2yohbCzBiU5Fvk6NEmAAuSYFchs/qbA4Z42JKTM1mAIaObJNgWAYu/S5KSyCIpaTswGc1c2WmpVZ
xYHQ8pfJQve20ILnKLtPrRrPSHVEcKlvajGRswDWJ8eGkNWw2EPkfY61j012BvSwAW2+nknuKNjt
DrXqMXsCOLDRJ+8WUXGF9nm4j1oUfdSkH4EDYIbSjFv6+MRmttBvWx1wAu5FwctwKrH3tPOfrNq6
slV0aa0WKwxDxr5QObvU5M4GQo/0vRpTiLdoK5bJY0FtLNXg48hSBfybVY8jqd3o9jKis8bSIIAV
InSuNwcgKMwhBMYNT2GNHpNtFJEl7RYTI8oUxxCQneuSqtQcG2RbwURRlDew27dMWsE607lJDApD
zZjXvhYOxG8Vd5HK/583qnpGpH5qWWrrAzNUzB0+VbicXD3l3ggZmeeCIdYkBqIl7ipLk9vUJXC4
deUdzNl+0/dKTAIZcblNG/u2xlFNb/kwiQQcvz++Ghw2/ijIdg5RLQA3vxQp9mGR7+u6fG2MJSMy
0elo5xMRGmEV0tcz3rzuBAjm95rR5thIjmM09oA5wisS2+8L1zre7qQHqn2i7OwqxSUS/Z1NL7ly
YhAww3sNhoWidXhgZLtqx3Nv169d3T94rf5NmCdRz6d60iHUe2W6KFVTusOEaMyOfEYIFfRdyKQb
QyBqGTj7Mz+C0/jpAPZ8IpWhikl7zdCa6Jn3JlwqgZYY7zNvJpjAIU3XyG3fKQeUcwz1FLL0645I
14BIQODbIox8wGggZpEJqzb8vyy7GIrwQSr5RhIkdDW0Ea0CPSOKmF8nNp8qVeYXeUNCgGJXKCuk
fPbw4PsKBKDbSvGKg1O2pOhq9a0ZkW5esjoQaQybipYCTJCQdaMPvpgOuw6KOKOZ6/Oaj65sW1Yf
w10NgT0lqIvRkFym2uweHa+4VRaXlkHuU4HKOJVAMjvX3daIdzft7DxSCaK4VeQmeYeAEiGtV4hv
wDy0CAzdLs622sJTh8n9FiYPDcCKDUCNXRwbt0WkwuWHMmMb+240Vwn/g4Mbfkwb+yQQ7TAohB0M
bZgencBPPtT06xzTAVRtGEwlYR9I+Ygyw/JbHbucN6PM146JLDndTso+IQzZxyH3XUm+cZS32zCV
aWB53lPferejxrk6ApXUVs3eRIWwCMIi/1Zt8uhot/le1ImzXfTsQVzVwKSHfqfm6oXqsvJjHolT
rcfMOBsvlWe+Uj/WK+R9bsl5Mxn6s2UXp8qIfkApwwzzg4iM0c9rMKTMph7RgCQoVas0qCx50sP2
WSW/L8yTg03yAJh25UnYMxY1DYclhhjoSaM49Kr5MjTTQ87w4k8ZhDFnLPzOQYw9eIGQLCNFduo9
5yNNSbKz3IYPOpTP0oN75iyxomR4l0b8EkYvFPAzchXBr5i0cw1vr1XkOHWxTpOK58opicis63ct
/qCJ/CPYZ0wNpGZNG1StM1g/qJjyObbRMDeKm/pDCmagAVdFTjEZC4RkLz7BQ+HBAoKXQ1mWMbcT
HxYKCURTQh60SXsu5zgKatXa6rWpbVXEvTA6cmoRasMfTCxX432My5vNbsmhFmVPcdUBVanwpNTR
Y6yzXEPDpqXytVNgYIbOix5p1ovS3KaJepdjX98qTgf2TZkRZpMC5RdNngP7U6hoJwGNSOyNgztu
rSqjzelp73GqNqd+eis6+0ZKuNwOVYSjUo0vJD1fdHF4GtDDgsOLad0ojxOq4+OoosyQ1YAENRdb
zcQRzWkgo4hq3ogKjF5xNBulPimsXMmmDG1L3asLO4MFYPO5oaxOjHcJn7+zrVumq/OuNFB4u2LK
N/2sUNcZAbuoJAYf+br9aYQuelovfW2ipUCRp6IP1H6QAIPC+TS4QPwhAexBEFcnI1OrE3YMe9fN
5RXWuJk8HFzoKXjqzWJ7Wn7L/uR2uoOxa9zXFlJO1ztHbg4kM+uuYpxKjJ3FU4MdbFc0XXdKQp0z
h0REGTsxnKSUVAFDv6ws9ZJgcaKa9YpJpX6Z6rT9RP7ILs5p1xQGCcpo7PuI2Yg1dH6t5GKRkp7B
6O3qFjZ8pIj3vklu5EyOA+ecd0vLLh0Apwlrj3mKbsJwvGSaRKXeiW9k2T4WrYDwmJxz5D2NHM9Y
fgJQym9ub38zT+6y/BywgPR5+a5nKCk7daPpGPdKx/HoiqBHdRfCq815vSc0MXtnDnUe6mWaYsZB
qs6c+iiGudAAmwnADLoYBtOOd5kRxW8rL//Gug+Jk9oDfjT6Yjs45MISOrG4BtAtdXphEk6eDacK
M9NiZ17t07Y+hltynZ5sZkInRIclP/JRE61FUDaHqJKUCa04qPHrpiCjCMwKkDApQ/SJ7LJoMfcm
UrE9RZqabo5AoJrkKKrqpnxIRfejXWAp67+7Xlr3lWSmCZxMIfNsgF/xfnV/f/nAXbNH0Vrb+Rbm
yQbf0IOtY8a1cGfpZQ72A/tq0qivuJkYM4biKUQ8RTQJgSmp+ECh/MCC6UCM20JYsC70Lnr0wP/t
J9vj86oWChbOboWad8ByopM7Ud+JOsnCdeh6MiQF8l0mcQkKnU3N1G1jAhlU1MLaWvr8uzlJ9HzU
MLvURXWDeCRCueCW+CiqhIThpn9h1cb0SFXUrT1f2iBzUu4wGDe30mZ5QuwKje/0g/Yr46WlvI9L
PgWmG2p4On7CasRLNedMbphinhyWl40TciBOk76t7Q+xnNaX0t+6SAyrdFPZ6GzMvDusmsV1yT0P
vDZar8nPh+5Y6ViexuXtktAA5zNtPZcA6aWEt5a5lNx7qNXsWz3PzGsF2VFqlv5oQ/FhQsxygJzY
I98vba5iVcEIGWV4KVU1Jq5XvUt1xOeh5EEOAsthKH2v5OyKwLIArEGCc4+auEo00gKieYcUZTN0
2hxothcHtn4TdgMhzBNTuDSp3twOAkVTHNLJdDaNIQ5O1r/lNsJDwruPGSXyCz2BfZuB6Uedhl2D
DDdblweHemr31pasoJY9ZpxjgqKXOqY969s83oHUpBnX0VG2rDFAcZpsIuixlBH4K92Qfz/FHXgc
LY7xfikrSjKb+Frjbec0v4f2AgqQgCWJNfXDgUKFnbbPANb2zkSFw1LLJ61HqmvWITUMIc8NlIAg
o1O1kahCS4NJEzX3As+XQwNW4UOher4ZB4Bl517j4F7/npiRJomTbmOH6beOP4LsEdg8KqeylMqg
tMrr1IMwItRZ0rCVdzMtbnji9NMsYRB77N6qFoWTBDmHD/r0TknwNo3e0qbiV8H+kuG/TF6TPrlV
Qmq9614nxhhZmTogZWJ2golmw7WPeWb+EMOyWAoh5CBgraFn7i8xuPQfVJLZ3IcsNZEgL/exaqvZ
oci7xl7EWxnxsqReKjFObt02jfkjq6gNeSFmEVV9TxT1CvJtTNA63lZvt/6kSQpuz0g2S6FyijhG
rSJBg8urleKNuS2xS/OAGS1f6rgo33y7RdXNDr6VnbgnH/wqRVqyHUrWcnliun6vZjp6AkhnUa5d
ZpU4FBQbfIsTxXZmh/fHjv91LW4XFOOobMsj+BDod1R4FBvcfIns95DPOfMFtHf6SGG4rBC5ad3S
H54EZSMy5vpO1tiq02+RSRVGUy4GjaJEk5agesw7OMRiR/me03Hs4L/S0BgqICYxqu480NNo9ovu
4IX3McJ9NLIzBy1BKSy/CqDegZWWAjURKwU00keScI+NYr1EtB5YFVTbuoCtFonvEuXqUfSo9DJ3
/shVfIbswBZp8OQvLADkEOASOXFzwZvg/r7RGvUWS/M+N6jOqSllpZl4TupClCzY8ahfkCkszmtP
JlPSD8or/M3SfcCBc4UB/bYN2W2ZQLUZgW1OBbmRDGB/3cdmswDVlho7jXRpDt1G36p9fdu2wOXi
UnyoMyMt2lSDodJXoWiRlYJ/p4c2r0MTDijYq3kNiSvxcOtlQa4S9Aeu+ziJQfgqxDoGmfZHGIaX
SxU3FBddPd3FQ/SsEjMH20InPoxYPm9olzoas+BocI92aMUoHVlQtaJ9ryvRbKYkPlsadsqKHt8h
NSmQkqx1UBhTNjGMX+oPtNryaGjp5KPHl8kdWtG3ph5OnGKD0EQIPUUXnizxaXKgoMNjljiyzGnN
KdzrnXIdeYccZkBZHxqVfDjgWMKU+6iqyiOdgufE7G7Vlog4KlKavpiVXEwV5PqVYB1i/o8nm7DA
TR8BvJT2a6NlNDqy6dFG+KblzttA2jbgQ0zymmJudGZwtXG0NaaFSZpQisLS2rC+qfT0uSJrakNW
yzfHkorfDuI4YGcGXMq6ptAG4gUHCFw2jENPP1id/gBmA0l9AlY9u8IdcduXKk6SPLmYPcxaIeGq
HpCVc13a37U+e0EreZFjNt0ifE23acb+6KhFEKrzwLnIetHCOdrJtr5SPBPo35Sk53yGWaSQm2J2
/cBMWJRnvAfDye5uP4V/CQ6oOYeSZhnv6L1qSPnQZLfUmWPcZX8qdCIVQ/NP1xsyvbOaNEulLV0s
CFqzN5ToDrHOfNJy7GUOvKDNsGh6WtC0jCV1gBOSguisqqcyNiZiqwDIQJXhuheH15qhl77oXaw3
uVFchDRkZ0he9OpwLVMs8ONEj7aFBIgpcYVNioHSQggsgZwxNSQJkX5aL60bLBB0TDl3b7Nu0k/r
JiS8mDUuwKguFsbnbesdM/Q5av4j3gLqhA1cyjQy7qPeSC4qbGOyzjnyRElkOGWRQxHSn6RkytK4
Pfacjqyz6vFGJWdtPyxSMrf+2lhelfiG2Y/buKyLs2I2p7U18P+ihH8RJegGXamfuij/IUq4eh/e
fn/7WZPwx1P+imgxf1MNw2aBbDr4kjwa1H9FtNB++VOEoBPMgv3So6m1eBddyvB/qBAM9AmQ8LiV
JpTuWpr9v6gQtEW18LeKvmrTJ6etRzMLqYROYfHvFf24M5EgN5VxGUeYkwca3U5jpBQzysGP4j7b
JCAEMVEw4MZvfU9kRCdixI1Mof1Zbx5DdjF/sKJxZ0OFLTodzjjVIKUpd52tzUxQKGehMqK6pI1v
WjzAG5Xttu+ZMktz9me1LVnDzAeSD2Cljs5jk4fMZEncJeB7aZkSn6S5p0ZE7SXJV3TeLYqazWIB
mZPU9NV54dRQKgD0RhJDfdFY5oNLmXBPb4wgCoayjYqRawuA+Kh2inrSKqvcafQRkIE3D4gxweKo
5bPhyZ1RgBt1w/bo9WiijEFii1Y44btmfR07GOgmq8m2+C5+OIoXbcMQN14iHe0c6uYpU/v8RsHz
g/NcBp6O1pQ6IUNFmt0qpsDKmRM8qavPPfCdVJvPnpUdyjCqXsuyvUmQXsxVHAdyqDWypeTJBTSP
BS9qtyNrRYE4E74duBzsLWgrWYvM2p0XsTZfn2GTKQuNm5WajigjgI7jBXacMVNrU957ZCbQpAPd
N3FDnmKFqSBvt5zKkTwyduq7sjb5sauPvtdOTan2m7ijABclxW42inDnmb/bzPc3LYTVLAY/K4UX
XiXlxtbO89Ra11Lt8m0hrs26WwEtTMc9+eG08nW00LopIRGnKS4EjzlEQmJGkFJPR3Cb0cnF8nac
Q3NHjB4KwoLzk+MIzGU4OUEnQIs1e29TqpizzW7Hsnyrdy6n6j4Hg+FE2Ic6lQU1pPdgULQbLEwg
PaYm3bqNd2kTyYeeQhjbLPKszTCcwpsIZfFlhrMrWH6bEqHxA6iGCkGXj4KsYl42cBy4U7+PSlIo
A0fPspuqVs+hVXYXzr2ri+gQtWW+sfsPq8FKWWvl9yJBm9mqVHT01KMxia4OGKn6DFwb1o6L6r0Q
4XnGynSs5ETxlWLFMAzGldFStM8XAohRkyMvjWdRAaqInANeLuZqGlmrjmecUwPxQhES9KyZkJXN
hCWwzRrHYyoEJVetgjBHHxdT20a1l9P3GodLWIy+THpsoglMxEERY2DXxsKBYv1H/pwfAmi64VMf
XKCpfiQzUEYD6WCZKJ7Jd2sBJ5cF/bMHI4v717ov7rOoeFRVZQjKgTRzLxkhYozncZDRmekK07m4
AZOTQB2YNDlThsC2aEWN8qYYyaW2iIgy1YP5ojGGuCFkXkU5gvpTr5qkh3IwKw6y2/xZd/LyMmcd
GlQUv2GqpNY+C2PjivrRBaLp/LAMVwUCSULtomiGrJNpl53q9u91X5UXjhpeUOsbMCJRdMS6Ep8R
HzE71OMyUJWuvEyw1DM1L191qwrPUY3lTI5tBEhe1KfQ7QzfnohwILQiu6aC0B5sJwmPSWVi0KLs
yJJycDcgOofA6pRha7VEx7L46VnQU04Mm8JB6jQSB61Z2r5BMh6AAMNTFYZPXWemD5SONmXtYhbW
QUbSkHFPpaoABmshoBhXHebrHYCuZa5N2HuZ5hcxHIfPTZampGqGx9YhfLzgL1dsVoea7Lprzxjf
26Sw7kWEDD5Puy3Ok+HMAjiwrK461ar9bVIqc+9G+Zmxn6qtGeI60jBdaQXI23WDv6Y99XErCWpc
Lq7X10tAfwZmHW7/5/3TRCFvvb7e/3X185HrjU7j8UrrXT9dXO8aLZLq2lG7WV9ifch6+y+v2Buw
+gyBQvZNXxPRNfjBHgwSJFQLku/zIjnEUIWX6+ulfnnQuvl6Dp38FM368kAXmQFqrr9e7us5X7et
z17voLViIjyyQoQIWU8E3vIS//wJlPVzrQ/4fLv1VX66+Pm09V0+LxL+e+ZwJ1/7rw//00t/fbB/
/K6fj/zle67PGZuw3IygEjZfr/v1uLYZ7idSaHe/vtXnF/z66l9PWS/9+vD1xp++3frWP33Sr6d/
PvOnl19/AgI6aYt9fcIKnEVgtRn5qKw/Z3rkf/6Npl2DCV9f/6cPsd7/9RvRRqGcZxHDpI2vkTUg
OVz+qs9HQRT2BWvmvKOSZIsOtzTeeOuSMoMGSzAy8bMk/a4eq9tc0UAnT/CTIQjASh2LhZW63vp1
V9foGfRFQlaWR3/dvl6ylievr/B17+ertBH4JZwCf70i5Fxs9wZQklrUZwmDVU2bUzK4FZmQy0Ws
uvUf16eEpUZcJKDgv24swqVYUD5/PmW9Y30esbrablTlNYx2j3FAsetTlHulti2mmaE/RnJDXb4W
1POnFsr3eqkxlxp/b1D+6gij1nPSbWCme+FIkC/H+3qIVutQUOlXeqfr/L7lufHmJRqc/4w5cHF0
W4q97fDutO+M5OTZFtO3DA88dHUHCjZkweI0LUjZdWMDIP/Hq1+PW5/GvwEUABNgBZrnMI7VeWxb
52iy5E/U8XsRe82uaVoEMR49bEq98jXM7fsy5DSf2O2CCGJ/+qqPr1frESmT3RWHSe4NpjgnN+vt
k+op9gnFJloKSG/Lil2iQWDTLhu3xHFPm3KgtVEuCcc99gWHpa66XFqvVog89oNbHhUoQOd1I0sU
RBGWyk05aApkiMYtzm1G/AxTNzdY8aTrxsGjostwcYhR3R//2vSJ8lFpltxWZVVSmg2NZG+P9g0K
3QRkx6yDSUPjNFJBtLMQDh9CRMWaqVWZnjNvCsUyECmVIhhmJpvdYmvEHGScHIfYIiUCgZjLVA1i
QyeZtEH4qkoN9MBQv2qVfQn9u+Z0xl+VwqzBtHqEiQ/ABQcWqes1rggZ2/A7jS1IKO3kKfgTIPM5
Jv4WYiiZ+i3U1ZUwvF6S+IkbwyiRC3A7CjLkG5pabgvWLSc4DTpnLOWPS54dM8kqLQiYxvD5H7Bn
wzGJ+jrbMAEAyLv8/s6ykZ0LjTS7Q3MDHWuFn4Nq5NSVGQe1buV+/Qwr9Visqa9ywSKv17O5YGrA
NG9tqegLMNZi2Z0f6FnRDEkIn1hhuV6OavNr88kSNnLzCieytvsEIwMD59mTi4RBBUN9SGmAmEtv
5msHXC/9chsYxQybKIY6dxkNPWcxT0a7lllg5hvYcE/68pV+uk6kY0J/G3MxPjMGF3v53p9fZ8E5
Z8tm/cpeJVM/J+EkWPep9eutO1w+L0jvz/9h2dvccClvqscVZ7t+4fXS12a9rROKviUI7+Wr58P6
ERbeSv11Fxr02ggaGwpYQ9fWwdqVWneh9dLXZv0N1qucTZiupubBWgIFjGUTkdD0ufm6OmXqq4wi
aCKTetMlkINRxDByfV40zNGjn2CZ1AT7+qQvndN03auXzS9XS/qpuRGF+25ppfaa/HkDVYTpznIb
oIZ6z25xcqVBG0dI/b0j15kUI8ID1k0ct9V2JNLGb+s6PJhmscc191ElhDu0Sl2c1t9vYI72eWm9
7etqlxWnVm+0YwjPft9bgG9FwQE8IwCYpNOc7d4GWVulFTIKHYtPhMwGJSUK9OX7mRzSVonzE94Y
HTGcvbmvRXoW6IBzOLLQ5+gKED2zCQZVv3ZD3NP64NgLpwHX5aT3AXLqDGZNehEl6YOUXbKN2goB
RmNSZV2+QC8WqEe4DOiubh/W7/N5FCgQkoqBRiZo6QBXW3TuIS408NwP697RGbnYjXH2IJYUhM9/
ern0tTM4Ncg5874Yi2JDhIcajMvayMzeRg0FvYeC6+wsG4XFoFJ3YkNoTHPq1rOaJ5NTVm2KyPNO
NlPrAxz23RD3T33lKbuoySj5ZzQL6iFuKLARIoo7jEi6mHS7DoTA3mkrCEhKszFnR+E4z2jdWWYZ
THXfIzFVSWRA5OmTxEGI+qwL3AL0Dar2iM+4Z0EgPbSnDBYIo8sTCZgktqzXtRAhuSc41WIEC09F
QX/JXGj0YMzak7pMsMflrOroBivVXnkCkE2xYLii1zBsnda7cVMAA+RQPEh7b7DsxZS9vLoJA5Tz
LZyW9X3kXBobkgERHQaR0xBEMxJd0nXMdOwyyMkWgpXKeb6VTXUCjKXskk67qKiSQoJfblvvndN4
RHTYPcQ9Y808R49hmIW7tCO0rjW/z6YynfQ20s7ICJyElxsLIU9JPTxaSqvTPUG832fUyzFHttv1
gxVu2u57oV+UXnndUBfYqrPDLPwjBjR6juvhRQOgu3Vltw0jqe8Gl37+6NWUIBgp100BPzTzW/Xd
bDkW3WZYspLu3bBODsR9l8gH4BB0n5f6SaD58rTuhI7BPjrDNQA4ytcxUaUFY8m2QPyPlHd5AEfv
UdhvztD0uy6V1qL0QkKZoHwOQQWu3y2uBmejjtL1YeDw8y2bIS/YUGQJsp5hZpqfy6l5imBOsthG
/jA7KIEcWzzBg8q2k8ABjl16uky7wiU6FyRoBzZ//XXyNUrBRGJARGKJb1TCHmexmZ/WS+4Kj/+6
0VvuUdrpjBcv3q+368sou1762qwPwzgIIHe9cb2+vqpIinhfafyByxv99Lj1oqrbYmvZ9sfnc9fb
8lQekwKvZGH9EGreb0sYh4GEzxWYE82d1krvgdXMl96sibupCedDKu/SxlO2hg5OonGWEpoy7YyQ
Rl6kjr41ed8jmT/NFS3wOZNu0I8DmLl5UNjlapuGD7ytvtjnrralZPF/7J3ZcqvotqVfpV6AHfRN
REVdCKFesi33viHstbzo+56nr4/fmenca+996pz7ilyhBAkhJMMPzDnGN3SvDmlF1cBoVpXW++uA
QJ4hS+sf/tjMq6F03gpQh6sCBAndXJCQetMBPNCpSUqECByGfpausxr+UOLtaGv6W6PZMsIRbLlW
GNRnX5EUmmPR9G7VdEPGwnxUqX3tKDF1G6U3+jeYauL1QUsHz1SG9ND7tX9fKd2jOc7jOzGpIUoJ
HzRUUDaXHHyRKLm8h2pxzVVfPgUpxpqyiQy0v4OBCSoZ3+lmKWOXvMMiQd88m4hOAyt/BPx3EWvl
V2NXJ9Xr7JCddYMznMus5eOgMb+GsZ7dD2WtHgydOJRsomWHYGS+LWTI8kAmXitltDY51vFd1Tjz
01CGe/EloNJCg2wiLP1Npdxy98MBwfX6rW0C+WkmFG/gTf07a46UY4esl+oaW7tY62fHTF4yCTaJ
BTcMH04Xvhg+Bcdlq7oJYG8Yg5QdrNS+M+AwfW2uHqASi9pIu+1J5DjlGi4yscrJIodmNNQnbN3t
rpgKh3DAdnjNwoXyyyrDwo69FibroTGs5L7rxzfxvJwS+pIFPoSGKdPOs9kOLuKGpdBcXGziMx6p
DBb7ZqyzjSKZwTv4HPHddUiFuNMbYLH4Ox+iZL6KFQ6lkbm9YSNOmkrzgr0HNezyrQ07f1RliFjV
COq+6brkoBggssWLcnN0QnV4m0273SSq5u9U2TIeZyjUYq1zaCmu2MU6UF03YrcTb9Qr+QfVaPWq
y1N0DMn7W4vNzxUuL8EjPeFtcRWiCjdTVer70ILTBPy2wyag5T/yTj/ocag+j/YCv1elAC5WPd4F
I8gjsUQXEFdjSvGLFOmELE8AYEoGpLtGMlCjyFnxIxr1rW9E00sH7scLNZSs4VIdJe8c1hs7mlhP
htByxJ32ytWWSjaIZh8Ux28W+COlzWU9pBZ48SD1r6lBJQx6Ycb1Qx7e1jVR1WKJICvWgdz7r40D
HiyBQ3HkxkC5oUycueJT6rFBDTm1i1WDP7evcqK3s+pG9sP6ax0m5u6sNew3rBnOeiyV+JQX1KHT
pSEuPgXe/apHO/puQwdYk1HUnrIpki+GT0Ck+BTghTQ6YdIX2N/zUdJODUzdi9VAKxKrcHqIebRQ
xQJySXSRRdrQuW0t58wpwv9ayoKvEE/WBwKvjHO61ZxJG57ZBaE+Dn2T/kj/2KBCCVHpDNpZ04fi
DDKhXCc1tm3qml/bU8m220lSePGl2j9FUduhcdHTj0w6iu1RZuIBck5tJK7V8qnzQxnEeKq+9/qz
WKCZFtq0XOkXYA8l4PMMh0TQEuDY8efpe8rUUln/5JKcUuSAuMcKwpJz29wggsj7K7xzmCCKWf1s
UgclSae/Vxq5CmRbyJeK/fOYs41eH0fSk9QG16+1OeE9IarGky+lkkc3Kzla9Kov7Exg7ULbf7f5
Y4lFEf0ifuii6kpgZr8rsFSCBCqMK1xQNLvLtuUFSHaKs++6ha62TKr6oir6cESprnlqX1bPMqZF
sShHz0Mn1+0TpZVk03JIHCry2W6GwtG58smbD40Gu76sFRofmM7WlO4UZFY7Lp6k7Wxq8b0VUJLG
4FD/JMNlLTu99BYTbroO1qnUBJfQGgHJB0g5o4zDCw3mRfw8pmo/9XIdPelNW+FtHxXA/nl9MzaS
jMewXK6MnsWScwf4pOsVkl4RwewG5KqIjuvj2FXd/WCBnBSLTUFKmKkzvUlxCdqna43zIAfhaewI
nuh8K3yZu+QsvotTOi8yauVHK5R6qHF2Czxblm8USyJal7LND6U/ix+o4k4Oqdlc3/XNkOyjsJ/A
MwbGfdTj3hOL4IDc2LSr3nyZsdrG53W2VGA6RNPmnhE17YuSKUexKJW69ygEwo3qCT64n8JvkMZi
b+aOfWfSxKf4quk/uqz2VKeWXpNOAx4Hj+GUQ8W/GHESrbmIbD8y+27qMuPHKKWcFB1LuiGDVT2U
lQ5npui753qYzmJdiIx+SXEQP9BfgCMwdiO0dE7dVoBYnq02fvSRsxsnX3lx0A55sxlifZjz4CZr
EO5+rWPZKDHbBY50sWV2JmUZmsTblveLxbTg//fGP/OW2Mr/R29c002V3vF/Nuw/tu/h3zvjf7zh
z8647PxDNmRMpnSkDTyOf+uMKzTNTcTIhiLjFZSXFvbfGuVYh02bVroJT3fxq/3ZKLdolMuyhrfY
wje5OPn/B3Z9Fc7Nb41yW6dFLmO+NDVdhSrwW6McQ3QUwiKazqaCQyWFt46bcCk0/G3StDri8kRG
4tfk7wvo6RbtiAWuv0nmRSlMGmpo2MCdinabWzBWzcGBw2QMm67QTwH+q20+SbdcPwy7uiOGuSYQ
UPd125OU+ddYSNEtNdzaZXyLOFKSeFPUkulK+ox5ZgwsV6sJeAFeCNgULfYQxq+hNL+ESownDdDL
rtSXO9Rh3KpZR9akxRjq6FQT0gojZtYlwPdFTUV8Eztz8uJGTFLqtud7Malnc9of7RnvZe+3OEyk
0iQFfPltBHrl66f422rES3/7lcRS4knZtLdRQ720i8MFs7fUrwjdMvsXMYk9M93oevhg/BVpKJ5P
lsKWnHM3JmZ/e04fWto94slU9/+cRFbDfbx4p3hJvP17Vjz3/TG5eKOY/5fJ//rTvzdGTHEja+wn
cNtIErnblpfOk5jql1kx9f1Cs9ypf8+KqQB3QQoqiKW/3/K9GvEWMRumaejKEejUf7cw5j2wlr+v
8etZ8XYjoNsFX5DtA4lGnTj82tjftun788S6fvsoMUvoIeoPVSda4K/vA7iZX1/MozhV3Zww2VUp
boJz8Rgt1cdBj9k7xWS6FFXMrKKIWRdfkYhfC4pgwu9FvtYhlhZPipe/Z//2ciLyxLqlTvM1KZb6
bXVi9j+//PtWgq6Bu7TcpSG7y2nnLLUykeYolqwCikcAlSR45mjdMHEu89yC/bGQWFzMzlIYH4ar
eKt44ntN3OTwJjGfLqsXU9/vBCZBUeH7PTaEMDwKSEnqkFNuSYGwVSh+oEj/a7Lz8/qQKVRExesj
9/G4iRxUwxKYL0NJNK5NqBIOEk3/RL/LDMPYf7do86g5WVMvbXDHAJmPRpIhoOGv7KVK8TWpLNUJ
g18TnaeohotJ8Swe4aMeB5i2lmXEg3ijWO579m+rFE+Kl8WC3+8Tz2HIxoIek0FdBTN4DXjtHwD2
wvXs18d5gXDIOW1ck3BsGgHtm6gWiwdNpNnS0WFoFw4XGJmlWxQ1faFuHA4DUoeDDm15ly+kxgkz
n149FEaKP66v/0z3W9BvWUNPJObbf9e+xez3c7mplesCtiJ9aCrlc63lUGarmIG91p71uKJoaynm
LqwrbRuEwwjEiIfUVDApAxyLsnHAvxo0KP/wRjgYfZqIALhycdG0EU7kaKiitZjNKAPqLd9C7bvY
FUYdGKdthi0KjFXSx50r+g+iC0bN0NkGDpWwqBr2SvdkaP27ZnfKJmsCLLE5mUdOUycuUdWcIWTN
34zKfO+ntmuWUGOram4ODt2VgyFZf0w1dq3DTOhgdjJG21EdUl3CyvLdmmjKpQ0qGhTfT0a9DAs5
nAFX/9n9+u5MfD9XT5KyWVouooIuHpKwJpYoV/b0ghB9hqYMIj64qdB/bc3aLNdSOXAITBkqNDNA
fiPJ/Tqvu1vV6YevHVH7571R7GTiuSqtJ5S8OlU/Sz5KRZFu8QI1B8yjfGehcvieF1OV2tEnoLo7
7WwtXUtWPx6S0lr+wlpJtCqCYC8S86HNS2C9+asMgBRy3WrpGPhdRXwVberOHqhQydgDDl+TbbVz
ukbdh/MMq7HWD0FtUzEtMcgFSHjsMHfo2iKfEw9VtwfbDwO2i0mUqBub3hH2sshGWAqthtrqOGvc
7QYbiaja0cMyVi42X65ocNjdNfFmuieFWwv3zf1IeMkWDwguEVzY81O6k34BxAg0ktjocqGScJOf
CM+T26jflsELQPqSRHl5N3Uv3g+tvFT9Sm925FdjOOlhfoM7jzy1QVwHWNba5bYbzZdAvsXWUuk/
O/+9B2eZuXHtauB1c+AP6/ZpQEEmeXL4nmmnjq5XerAx59q7NNiE+RoRslm8hNM+mz9VyhYGt+zh
IRo2pB32pNZJZA2vBrpMeMQG/dHUdzq5bdoRwbn1SRVuMh4Nx0POUyvIC8+F+RRq2wr8RejZBKFP
pM2c8vBcYyiXubmEYuehWMN+OqNr7HAPa9uGnxP3T8OAg50xpa5SuZ2zl2xXQz7yayRjylKJMepe
yGVSZo81+mRX0VLON6HsSt1psq95uh26Z8Ja8bfdlu1Ps99CuT3Co6jKld1vjegAg9aimkGwi4Tx
xd7h3WuzQ5BcKbF3OsiNS4D82t410G/snfY+0FXMi63cHXDhq8kpa/Y9WX/yZfFm9SgLvFR7iLQn
bhiz24nGNv4Ph2imVftLpc36Uj8RajfKO+0XknGF67UbSG3NWkrJQ/RMLET+qnC25Lj2T/GRbIXh
JojWymN7jtaa7QWw9Hw8iSQt7ydzP2pbapK0Eoz6syV/Mj0GxdkmySpCHrkx55OtfsQzaH+GSXwM
80l27gppTUCWXW/D+VBbt0l3jKNDP3NcEN6B/RLPWBFwn34O2I+OkPb5veN5JZNHw3cz6TuAwLeM
NWOYxG46hocycAPNA+Ci99u5PBq/OGZ142c4e9wiV+qaG27lV1Hf5cm+nF1NXn4wficJbwZ9P/ZO
1dpVUIwlD2E/nmazp2Hutm8FBt7RjcZNkW+ACMJuMBw3j8nG9PLFR0oMCqk/O2Vcy6fyakh4Ph+c
9DDLO1yCzR4DmE9mUgO7+JjO3oLqQ4I4zIgG1iUqQ8hWpzmZVt74Nj4CryfVzvFS465V9wPQgL4/
LRlW8Wbc8jXJ3iNvaNe1+2E+mvlK+YzfTIlNHVdDs1XxIqhXvOGWuZEfMFvoSOryc2TdRC/GuNJm
7K2HBWpL+PCrQy2WQyHYZovikk5PdJ1BgM9wgThq63hPcjtx2kgVN0TgWpObZuthOKqUfA2igulC
HZimXQ/qsutWrXSK648WqzSqyFh56OybNkUeustIUJxc82cJS/+RdBTD0y50hvxwZXFuxsxVH0Lf
K/XN8Ioiz7S2McEeQJ6zLbdFxctSCWXgLFeauZYJayOfW9rGIf7UNb/5hZ3ZOjsX7Zht813ReFK7
4TxudyvaAitYL4GGdgp7NengKw1mWfvIjZNGBf/YvRjaS9VhZfPaXXcllV7zknrHplH2At6A/vNS
l1u2yW+2dnZSERNqK2Qfj+UzRBE92mrOMT3KADHkTaHeoyTGQOowFCvDqR9OprwJP7roMhOm3u2l
95Q/V4X7CjN6E12wddRQ3GIX7sNzdibj/kZ/kLx2vobRZsbeXL1pGokZ6w7nj5lzDefJMRStrZae
lfEk6dBJETyusvKRGITK9ixom+kdyosxcbM70BgKudTyqi5xh+/aW+cZz6nzo3iyjilotR29mHtw
mdSkg7v5mNC1UrzxGXSWPW0xh5A/29vAC1zyteIXWTuYxIHTBKIURtgzO4YfuRgF0fhKXAVz9J1K
6cGQMCc/6DOymbuBm9Lm3ZFPLQEsqIAJiMcRq5O0uTLI/UDEOdP5vH8gX3aaDzZ16rZ1o/jQpZ4F
67u7D+Jfw/TaI7vmfnIVhc9Z0yA9OKvBTU9vU2ZG3mg9ipFtal/lGWMJmR2U63c9I0t0IDEyqsgA
OCnSsUm2/EJEWNZ0/4B4jjS9V/SYFkYCxFGmlVX/035nK2/Cl0g/svbkyA1NqKHTWJF5Fz6YbrUd
rrjfFHU9t16OoaujN78lk7LyKuzyH4q1KrZhDUpu/YAM2nTNg+qS1LMBXlOvf4BhK5/LaW3eJl69
1++0ZDNvYCkcp1uz9rQ3f9cuAGDX8tjTLC8ZXPlnyXDwFDzEeN/uSUgCmbtC4sbBED6PZHr7O4dO
3KN+a/8sd8E5OH/Wzx397kuMh5Y+MTLH3JXYY5mRPMltV8a1WY+uv8tcftMVjeVVuDGuP1afpdf9
aDbmeh/KK/VWu+Q79XZiUOAC4FEfliMmf46f4ZIo2ap+Nq4A0jWyVXRq+J7/AESC/4fpmUWHYtP0
e7NdJ1utWPu3PowGlZjljR1v28ZFe2ngfrbgkLjh2uESqkBMsgkGj+ykVRbusPcWb822vIm8kU6Y
jPLiyu1SQW7tjFZ3M3nRQV/3LqpWFbCOvunzy3wgTy9T1h/AKlz6lqpHLIjyvAdIO7z5gaudyI8C
irEiwe6H/ETEch+tmnc0Xx5oxDtjl93Jj8EhIbuXU8IKsIofX3ChF4/w09mqbXRnv5J9yWvKM65+
oqZgFbPVHmlwGD9pURUud1ohddsAVg2/bbyO7hrSMTCN8bMTlbfsZzwhPyoPauD29+oT/cV1vulv
jROs8P42OZqutmZn3yCW1/nRXONEb+PS39Z7f/uGzGw+zafqom1QHQQ7eqwnJ/TOHN4ZjAtAgCeU
yjVCeM4Zq83MBcKU37MEQvUVdzonYxO+tnuj54vTpj/4h7fmfTxlF0TF6Na2XH2cCAo6gf6YNw2/
Y+JKXroGtb3CoX/2XbAt63xNB2TjbEh5vW33JoTrh+RSPkgv0RVM7Hv84KziB2sl/6qe0LbtMbgh
0Fy1r8GziR1gjQEVsovFEACGiEbQql4rG84az4xk7Dr8wnhPUlCJLnvsCFAZNPjtfK2JjnXLfXKR
dsbaOhkPKPrXvpuTz5u70cZ6pf1BWGt4Nmt3fgXa444rtB+uIxO1tDJfJW1HyBgnl1css+422HJR
sk+P7A5P8UN7Gn4lF3vbn6r3lKseKl8v8q+X7BJdJ8//Fb7mP7OdzC/BGGMcjWN3hr1OZiHj5313
xui86d7kx+jOxErB2LJqOKii1YP8ma9ZUB7d6RG37Lh6cD66txY7mJccq7tsZ7/rj/XrdGEgZIDU
3+vX+IfuDpc4WI/3yTE5qo/oym+rO/0x8WSXH3Wrnnl057XEB3yUicvos2ncfE2t0DhZO9NFOP2y
7HQ76RkaCMMb7XZGuOpNZ/JMZAVP4pu8U3b5DafEQ/XJvlo8pvlqPx/jTfM4HwPGmPaZyJPizNkp
+RT7ffsc34QgHTi7cBStxyPgID1eg2tuzQMpeNhISowIYFe4J/0kaK195jUOpqhb4y+xuUfhp9GB
ngAgppm1KjhnfMwf8b3ku3Hi+sNK6TcYWfVpi6OhxX36KH3IZ8Zl0zU2454kQ46WW/MQ7Mb9yB9k
uow/61fQJ/ChNuzv+cPAJfkPWN+TWzxJN/OG5K0dJPAuVnboReWnQXtJtoRE7aP96HEu7qvN7GkH
6ayd8Wl61jX7nLi0a9ah85NUcVxPmcopk8jjZ9uCj70J76YrAcE386mb7pJzfeSSAl4Ux4r8Cm/A
63f+7Wd0N/BTj26GPnZeD1wqH+Ib0LDPoxgAxSjhc3XLiUhfNY/FZ0BmF97rlfEBXpp/kNcJ1Yk4
DX4MREG4AL32+RqHMbdq7+1NdXA+stSTJHe4OolrvzNVv9K8P/U3UPLZ6vkUxG5z7VucvBjfV/29
9Sw/1jcgxpJ5m90t1wdvykf1xiYiQIuMdfXZT6f5mRNi/wFpgM0D5MNgzMDGJcJwbhiWJg9uSr2a
DpP30e+4wuNe84qTYx2sIG26JG949Q1jKafJtzk7EwnRPKY3DHnpzXDmd012sguB+dgFK+VGPYQc
oVwCucqbvE8Rpp4cz95z4BORAGHLq9b5bmS4MbfODXSUS7Fr27XxEDzXm3I9Efm2ChnGnoLdR7gG
HbBFIuXvxjvz1K/AY7jxDds9Vp7CICm744a7seeKM86H9XN+RWFg/CSB/sbm3B1vnEv+XB7NfXsM
G9e50rceLK+LPU5p6i2Xg9Rh2Gkfx53G8FzvibBaS0flntTWLVeorHl7i8v/yjXF8IkRpHoLDv2x
2M677rNnnNhlu8atXEzMm/g+ukvujGO+Ga40+13lGbEQR+tIUs5jz5F5xzHrP1Fb5A+of2rIxyJP
fprep/fylgTua3ZpTwRvXqwfzk34YN0rNzXu8L1/IAX0AmLAi9fx60e8lq7jsedw1nbLf+YI8hEb
mms+qe/prWR4MYYiGGdwLTChv8j0ckEjcQkFWGT1YodnzjTyU+Of0EJwXXwAwORFZOmsSBA/+Xfx
Rrlwmcleqz46yiqljboqhv34EBz0vTOv8xhCsTdbnygiiA64S8yJv+JMlvZD++BAkT+Y7Ed0bx+K
q/PMRnwEWy7wY2I3hFQ36bmwwumocW/E/ZGouElLIbJYlE7i4es5aHrQNk1qBTQPhEJYTClLiUpM
fVWjbKXbFEN8x10IRSghkhUPohL1PSumggl9GJEluiuqUGJ7bBmOEmmaa2yC98kwj/swGFaVP5R7
iKpI89CtKzAQ4VseG+mtp5ijzDR40x7IpRrtJrkIDjZH9bL5mDF3ipUUO/BSNyo1+S2KRm6Alwdu
XUyCP4ixQyRbL/p2MdU0JCjM2rBWUd8emnip6isLuYcCENo+MZm0MqEV4cBwmWLHzMFqqpFNBdN+
DOyajLFAo0KS51ciXA2QGYvQdV7YPpNW3dY6tUHIcH8AYQRLKAyRn7ZT8qG0JtUXKFBxyBU1rBAa
VOO4XJRnLkKaMyIbLoOWLaaqRUdAjolrNLApENdG0M8IWAhBJANuJd1Qo90Rs5AycLJNWqDhKivI
ercs2PuQjYROuLWW9oiY7EaTkkakw6UTJV1R4xV1XTGFc4BmHQTNY+aTb/GtCv53SuFSIgy4DgPi
GCe8T0IHLFTCgrr0LRWWSwpX/cAdmKiDigfoeRWMl6Uuavr+XdsRGCjqsl+1WhWZEPdrEY/I5qVd
tHgb5MUXMS6V4emvKWMxR4jnxMNvs2I58bZE2CsyjBbkoVLobj4TufmUR5sQPhwZyeLNkNDMr1rs
Gsri24CAn7Yl30tIUCdHrg+VQpBTjOEj8/dDF+D/WJwg1eIJKZcuzrj4RMQUvO3jvHhI4nlEdEYy
qgceojpkVWf1R0Xrbjryjjb9os+d1RJ3CVV1KMLmkwWKfP81J15wZLwBUUDN/m9Pivd9zYvJfvSc
3CqP2kzN1WDAV+EkwMpY9O6NQQAKV33LtHhaPOT0Kg9EosHpXhYVs9+vVo1PxbVPt789/7UWrauR
+3+/ZA75Hbj2FrssZD4CtwiumWTjHDl0QQkqmqBOUdn0F49Ru3iW/MV3JOk4kBxlfC0WTxI6lf33
a2IqWCxftrCMiTdowuQkXhIPlTBB6Ysfqli8AGIh8Saq1xinFNFGXD5vFMa0r1V9P/s1L94g3ipW
GgsbnJj8Xt/XkuLJ77d/v+dr9b8vPi4Osrru7397i/hABOu1OywutO/VfC/3+5b9bf7fbtn3R1eL
V07FNPf1FrHKv239377d16R4p//9G//tk74mxQJfX9BZPH7Q5HH7LX8/sSX/8TcRn2wJI6FY+m+f
/P09f/syYsF/2YLvj5jf5lZ/pE33Cj0mX1LwsgPBH388/Pbcb7Niud+eowdAXeu31SiiafW9uJj6
XkasoqhM7sC+l/l++d899/vHiFX8ttqvZSxtvrb02zbd8v1s0YsN4qnYVk2Mln+xGCznW/Hqb7OW
6HDidEBlvzzYoosqFv+aFM8W1JoQyhJaunzAb6sQs+LhezVfi3xvzX98328b9h9XI5b7/iSxvu/n
xqUL9j/ncmw/i8t79tn874Xm8aMoJ0g5YSukL99zD0XGv/9ykXP0oy6a4lf7+1L/tN7m/4iXg89i
YWH804wnVEN33Wc9XT8bxP5/ym+WJf+7L/6v/572SJOR9/wX2qOHzzz/bJrPz38SIH296w8Bkq38
g44vmSAq0BUcHabzF5rDkf+hKQY516qNudDm8S8Bkmb+w7SJUUJDLusKNm5UQX8KkPR/OKgeCflw
uJzQyA35HwmQ0Dv9swBJR4W3iJwgwWvInf6Fi29NtUawsbGEuuNMmZerOWV5GADZ7Vv5qVtMS4Wm
QnSdZXug0VCQH7U8KV4RD1K2XL20wtm0vDIKU9Nfy4gXxHN51ycuzEIf2z31p8WC0SyGPzkIOMOK
+a9JW6v3YGtRLxEgukNf8zXIWEv3VIwV4qGLZIafroshXVekBS6GH6VpEHeIycEnEdkTk5XAFerx
wk3SSnUFFxMUbxV1h3CQ9sAmA1cdgwSQVfJkLBKLKqNHaVB2b+fjoCXemNVcicKSB4rlD4ArVS5I
LDM/0jXnTqyppnXkoMwA8L9JwuBdGbllnsbysVa0AUaH9QOVhC6/ZpMZXtAhH4xwlIA7zcB/peVa
stObTVmmN63c3w56mHjpRIzlpPgdtfkatgUx2h19A7hVUPLqeCuTK7EzoPCQvBUdkRFvnGEJOs/D
l7LWjtNyUazbGpHShH0BuI+OElmAY9psI72lU7AdIfht1OExCftwky1ErWEEfDKUGzXTn0k5emiG
dvZMH/Z1lKpultOzABJ5NxEZ7pLbGwIRKo2N7dzbAYWSeKYVPyv2Sz6rq5IgDM/wY+7RZedE6DJm
hMwmZ3QCZRw1DU2WzlE2Q032Fb0ur225LJTBsoZXdFWv6Zh7eUTDU6cTVflE6iVar2An74b1IiaL
Q+zAgy0pq84aTioq1IyY052M/hbj903id/rGUnBZBVG7TpWUvELbybldsM96U9Jo0MkIzyWTm1nV
OVRpeasldXWnJgeDs5dHvGdLKgugEtnSN+B0a/IFIWjmioIWQpqvFlqFTdjQp5tsML4p+NHWAgpd
0+LotPFVjej7JSRAo2KwqRv45sewrMWcAEuPL7mPtZSwdKI/7fkNOmm0UWx0U8sRNN9zPZaRZDbi
oV6cx0agr4lfw28c6j+CFkxjr9GkTS12Gx+UeE4LZDtl9bbpAPy3qokrNtmC7XeW6/Erl90ULSq/
2QyVXa5y3FBZo+GVa+ljJ3ayC3rNs1uzPsh9tDHqYT+Tb1zW5ngCZJGt/TtHTfYGcGUAy71rEryr
Rv0HZjKi/ubiriUUy1VmapsdhDeGNe5CVHQqGjwRmMiKX1auJqmRa0XNNa+Hbj2NkVuMSY132FgD
5eVAbAlkz6EDdiTAj7QbkrJSjuDDH2pZy71IUo7yvKt0/WekdpA5kszYmYVMoCOQwUYHCTaSlAU0
sfhg78hXQTdQpIgok4AGDNd5RdNAclaqNoH2BxIDOuSl504H+98WWSFqQDCWfpLrR4V08K6dho3S
dsqqKMjlNma8XSpZgqqdeI0UbCPiZVKqExIGwa0pp86GHeiuQL+BDuylGSg31jrUwGnZsCoHLdpp
QcudcEDfVX/IFPMtsSC9c39r0ButsjezcbAIwffBc02HS9sMBB1Yn51htTtkqjN/Dj8nMR3HYJ00
zym72c7SgLIHdGzbucPwloORcUICubNoVTpnRacxN1Ep7FtalUa+jeWi3IaOQzddHeOtUw+IFwfl
ZzXtg6x+SQLyAJRSi3cMINtU59AI0QsQ6X5jLh9SVNSV+oGIZIsmii+fZQUQuEYM8y3Q55/kSq6K
oNt00QinMmovU6pPpNjVwb5x7v3RCZ4ay1i0eNG4m5V8X7OP4ScyqUiQzBqq9K8BOk/bPgYARUHY
IA0Dw4P8Q02Yy+TgPaCkSIAO9/fRwkAhVT7t1354nQJf2qohI2cvm26J/mrdpouxlL0RNhujByV3
3XzSRsxhY0TaEVF7RJlDA8XqteTOICKRcuQpVm4V3jxUtIlIyZwI6KPKNvhHeg99DlTGGCbT6wf7
Ux8ZXnqTHsfkcJyXe0InkzdaqfvS50xFbePF0H9JWdW6imTQrU+jvV9EgVuUv+wiVw9wInZSrXQ7
uDgPRCugFJBqcjipMmEuCc1bg+SlOIf2mEj+flYYN7ufJcKznT9rT4TC9usxUWD3NwO9j9xRPfZq
AEEMUyWQRZB/e8u6xvQnagnJjK0ooIAMaHEqnow9oYPFKlOy/jTHH7hAWA8huUd/SWRS3/qeJm8d
aytdwaNSddoE4pKWPyjRj9EZ3seJLjiozk4ab7K+7IjIcw5xWBEXT1kUHjgNngS+q+q/Anwa9nbY
cZYJsR1n4dYw4C7pbU4skTYj7knhHtbELQ2GTpcakO2tVJLbRE4aJjHV9zILTGg4md06bOuDMx4b
hUNSG01/XYfx3TTGvds81YASyP/mxyvndgkQmbajM6JtM+BkNQaZP8RMswtTatZqqrADtNEkfKgy
zkUzIIRtKhPemOQMGgP876DPvQwvHqEfk+XGcqfum+deL4GYT+eyKxlopmlrzukzsnKosFW3TnUU
MUaU/8odhA8OcfZeHlY24q+KaN7pZkrmh9pssHGZ8XTqaRxw2VC5EQlr10CJvFiajWMSzkfG6Utk
lqTCa9UTFElzO8nmRYo3eH/GrdTIN1Fch2Q5wTUkfE1ymwXRaermVZKAJhkVt2OFulkuX4CM+msT
Fk+syBcLbg9Hzou8oJ+rshy3dRJ+MSUE2IBcEvSq6AQt9Voa8D90KIfGUrvTe0QaVVg067hCnlQN
BaU3B/Dh8qCF6hvxrfEaDf55JDHbMxIG9TlJ78KyZM8Lnbc+zDKvpLo4BkRN4LweGev0yl6Bo36Q
+5xGpT+9ynZPkZsoF4nY33RVyhkpBHb+XkYxzHydq68+kSDSwre8ygll2amJ3SA26ZyUxq6y6Zhb
RbXxnZ/+1FSeofjNKnIUALED6GWuJ3bITD8Y85uNI1U3QdsbXxVCU9IJQyCnAVb0wsByUtinlV24
+hSzm05up0Zo3Y3mLo8SUFhSuqdDKBs92IVl/I6HAtL2UhhVc7o3VVNfBUZgSFTaEVlPw9aPLG09
aFxVJ9rVjI1gLRGOxEmCspUc+sE+5zNBfMmHrC3QX0oceVvTGG4iGaGXlio74WpHS06nUjFdxv+z
UI1amtpvR25toZQbG8Kdb0ayig4Y7hftfksHJE7VXVGVbhtaWPi7tNpAZbjmVHf2WnQ/hU9BjSMc
FntB05rNMck/YD8J9xa02U3a+2RxVPguRz9ZkB1EklPYW4LmXcAzXBM6arohgeEhdhb40cSVNFE6
0nl2EmOfderAuKd/FZkDKHQrmdh4T4mVz8qQWg80Vbiv0JEQhEHvtaKblPoOoouor9Zy1Fjr0EdW
ICqnAhqS+W964z/GMxfLjQ5ol4NE1uzr/2XuPJYbV7Ns/S533KiAN4M7IQy9RCPKTRByCe89nv5+
YFZVnq6oGnTcSUee4KEo0QO/2Xutb8HcqTdDKD4rst549GfJsCh2Q0N2Z4c7aJUYaruJpc6d+zb0
2lp/vUtcm9wYaKypNKiXUnchijp8NqIJsXCuZ3AJs0A1EOy60GYcUkH+XvXXLDZ/hojxIhSLhzyW
hHUhpztgabcxgB5TJU9RJcj2HSTSkY63UmL9w4oExHsaaH7L5JsnErxyIrglasHpJAXp82xR7m6B
BEHQeWUdGHqWHB8KEuC9pBC9VO5/+sQXXIoXfoAKYxLDX+2Y7u/xfyVJiSR8bYNWmXbqsolQceCH
OoKg1CxrAsRw+vIwBh51epwcRpraASAVWYOJZWk4+ZichUqr1loGb8wUAeuJC3srLZDe9H1pl3mD
3tG61BNyOXKtjd0QfKWw7ADszRlh4fmzokgLwHQmfSsEcBKRym4LARZLs9Ia/Cl0OYZQ8Yy0fGNF
AW04Y7BB/Q2ybIlLoI9dZzOduzG/VQy2nk5S7MIXi6Lq2g9huiant98LkPSn2ZS2ExqpGcR8E7Uf
rB6eIbhGnFbNXrNg7XcxzA2CS4Zw2hHjScqfVVZOF2oqBSBtHVXpuGk0WKa4Y+BKQircQUU1tgaY
I0EfUbpF9NKXk1odsrNcyTSRRwtg0j/5HrpaJOsxNaaVHxQgWfp3AyL11i8zMpZFSA9Bh9dzbBk6
dMFiWAEJG/xWV8e5wI4w2PitvCRzAQSoLXKluixCg5UcIww0u+lEKltnI6dWbEMJnoopIBAhbsN9
l830BVFQCnmMSluPM88KjefAUCQ7xFRNHhgHiVYhxJvjXZXj8Yx47q5UV203xduAGHaE/NZzFQHf
CSTkxffDfCI8a8XAk7iW/mZE8nuYlGRv4fyMZUx7itK5Sj3v00BjIaShJijnmuL8rEHyZ0ltaKS4
lcOhSkD5hup7lqMCAsHfO5X5KyN/Z3e/AATPCszXlPOQzRyjy96VXLG/X6Rlt8TFj94gaH+/qdLF
DG1wTyb8cuHrEJnzNOgOooiYhkW6OyvSmYkUvlwVtJDcuEloqw9Nma2VFUUY/oUFlkd6hZOR5LS7
N5V+Z2SS+bYZKEnoGdCPMK1GG+9D77UvEYPRzp9FFfpEpv2+lgy6HSQkjuXMQ2DVtQY+YC6iDxYw
ECpjCIo6GLpNU6kuDhW2lWp1snIsCKJeGRvQA45RARDBX/PXi/ttaUx7KRCQK1nLn1QQB3Z6HF9y
STfQqRfJTonOsgrbOMj96Uul7GJPnalBpUiYQAvdeqgwVazvkvTCMnynrdAJ3MMv1Jo8HPwor4ME
vGJSrXjh1S86WPGn3JS+8kYYdszpgq6bgKuQg9k0z2zFQNEsbqv7hb/MklLIaje+h3EsF2Lcz2DH
ZUdpyF/QSA78nedxD/UQ5nMFsXt7n9but9wv5JYlOo6QKdPEnbhczF35lLeq5SbmIkiP1A+/SQJg
4PKwnw0Oqnhm8MWoyWo5K7bzDDA/17FfEA+A6LYcl4Q2HflP3m/JvbZ90owYA0RmFxqOSpipp/sF
TItPsSuuWmsQ5GxJt4qgByZOH8M+lI0kjvZFjQisl9tyXTcy8SWaum7idG0I1XwMOfJAqwS5oySS
ehBjIP1p/EykevA25heB/JiupaadF4GDry76UPsOl1uqNXt/9s9hXhvXsmRpgC27DGlCNrmvnXwL
RHsWpt8tHmKCUc1dVKLTqNS5gHoQT66eJIXdsopAk6jsNSPwV4nKxmCUC7CY8vssZlv8/d1b3sTI
DPivjJWXpozlFaECMKqVqNjDP+XDChJ7iJvB7gjT25IC+9N26ROptNZG68TJGxVjHQ5sz/ywGC9z
FG3nPP/ws0z6yqtiR1HgZZIz5VKnegBnnnAyosLC3WAiczGC8aGMqm/RMmcnmtlaFsRdUyuM+z0G
6i18cOPYiy0htdmE1MccrENUfkK6IIvzcVzA9+xAZKcussGrI3AFISNiMc0wK2R2vkEpoQ0Muh4g
J+uJSc9lrx6Mbs3u1qmrfBFZ1vVh8Ef/QLDrRRs+pjFM3mUV2ZDY6m48Kk+EyX+YL2kgWQ/MigGC
Z016CjUBxZclb8cS/QbxrtOhhTHkzYKlEdfQWIewQIcaN61k15niWEFmrJF67sqSXJK+JHPSUH7V
YT5vdS0e1jPLETYgJiK1xn8qwB65ASGN5Fqp47FqmslVWr13QnP4TIWoedTy5gUMhWqHS2rNPSal
swJYZiaT6X0SFlhR7qYoyTaB2Hi+0hEKYkkDml6G/6TX0anWHZ1DAZnbchNroWl3qlKro67FxZ0W
Fw8K+DwZf9G9qXxvL98bzUJhOlZDDrFpNZ4yzYldwDC2F1AaKKfgliwjN4zRYRMooXc3Fd0ZXJNc
n9jVD79vku9F11LWb+1YBZ5sgLG5X9zpaKZeeUULRy1aZpwqPDVRMW3vv7/zxn6jxvKQtQJMCjIH
5YbF9Z0y9kcxIYODneDm2KIIfqrTF9DSPcLmvujxG970/VoqxamX5NLzfadTsK0xslBaj6OEeIcD
RZekb6nCZVJG2TbrdWtDWpmFgLzBkgUiJiAGwPYlmXIL2JBNGfDl9WOqs8q1ug1vj6II3R9xIpnR
Dxk/hNOIk83GoyqRsFMNK3XUkS6N0n5Szb1pxhLlv5nW9NC5aXEJgxhA0tDveHQUjH7ypM/ID2eD
6nEk41ZQfAmbXFE9xhXP1VcqKuBKOwVy4Lu9r6NVnQb/yNFaLhGIDJFE2oeukERubc7ho9m65ZD3
60KpiERKURhSZKd8BDq6XIaa4NQpxilGwux2CWCCSpa3RmxcEqTNFLUSEGS7ZBy9MhRrN51J05vK
/pbE2YY9W+BOJuI92hrCquYrWNWkC7nRlJM31JA3WcdIapWfbspzNkdJsRqC8IN9/GMXjOvESqj0
NNCz6yWZkeIiw2PvjRVTtNGM/opvKZGUjSWg76W62LsKeakrdfHIWfi1qZVOuQPtjBXRXGWO0STo
ORSYmoqGTtM8JLisnW42PvPE2rZWesiqaaClwdu35hdtMHYxIll5TB5JOqVGh2XcKRvwmCIsYIq8
KCNFFjeJzr2xBCO6nPfdJCVro5uvowTBjsUrsKeI6nWD9pjExvIgJwSlGUIsPRaT5GQy4krRjA4K
Hw64doZyAmc82hnERFrVUadWSj7GzyhS0x2s6jDSD8BNnZG5YWkbGUg5cTopWu75QWoEoIsYT6pW
uFLov7rIe2yhlF77hrLvsozNhw+R3fUqlsXmks0RSR+ifGlK3nZT4UtR24yCM8vBKA2ubARiVIVT
NlAVD6/NXArAvpjx6KTilM2edDk4GqyJ+6YNj+PyRVeTWh0QXI4FEkZVl7+MypzxYz4TmoYQKjNu
tH6eNZVk5LBT1TXpP8fBoBRi6T42IhM/VmDC7CI0kCkDhEnoG9smlGSSB8hYiZnNciEhq1T0zHp8
IQHI2ArS9GSaqSfpE5HvjFnMavWh6jWggt2wSZSxpZgvlV4nhXYoxP4GePFFRra0imAhuyKi7VnS
yVJCndmQ0pZmJTZUgtXzLPXPiX/sJqFbzZDwXNjfnkiejzPpYDomAXvNAD5J0PB6ihL+zIBWT2Yp
liMrP4LVfity+CDnBRYUoUhZGL8F4SnsAn87wbmnahgQyZ7AyQsHCljIyU0YxDbPfZAyBW0deDLa
zMQo1HPFhyUyqPg7U6jftZrc3y+gd5QqgvwoIP44ZEH4ksdf7FRDincL6YPM+RnTiIgOzcnL0xQR
MjjDpnNVwRuzpnxqVA4QY75WMBHYLymOGqj5votwC6FmHwedAET9NZaIwpUmxWubidCyJKidLtWR
3eBlKYvJ6wdKAiqRTExdioSkGfxPxVvJYqeWXws0cU6cKDe1lT8jhQydaiBiJZyL5zyjVC51EUIs
KdzX3ULrH5EPJlQT80l6QhFc1ZMXLEjaslOf/MiqN77RH7IieUpUHGUWvA1H71n8ZJbphfEUMlDk
H4GEMLPUdCpS6GYUOie2VGFCkzYDq56mVQZPB2WzAl2eqLSHonIz50XvmIZwEUW/vYaqDEXNegO7
jmlKCq11y5DehPqD7Ee/gljFwDoECkjMHPtrHNMzypmNQlZQcdAgATIzUOGkhAGwCnEo0VNw5UTY
dgN1Y2uKJZeQ6Ahys1avBokMPyY2NOOR8NkIzVrzwcDDofPiqCxdY5RUGPIqIYP9mvXHFye7E9ak
paj5qFNWkNlch4JtyKBM9r3EmVbFt4r92Uqvy2JdiDQroOQ9G2kbrdkzb2ezPAS5tlWjcSngJYUD
vu+QWHO7hmzAmuaxQfxYpzXuRCUk8Lw+EmJY8kEk16pUfsn1vKGzxus3hrfBAIjvh1a3zar0GD6h
xWY03OtaTgcIZsLKsHiInsTJo4/CvRHSdyKQWKxECOY7hpJKkR9jioPbuBD2ldZGK3UGaK6g+iWe
73EMQyTuPZyKJCsM1M4lkKdVqWIM46yv61C3WyNX3DFX6AxWhden1leLssUOZyixQTwTbcsJ1VAj
Am2ENLdeGVXJdkArOUWYJxoQjXRsGFw0OVhU7uxBp65hDyQarqmbzpD7ncu2nKOQ2LHUeKe6+VUV
ee3BCV2Nw9aQLPEpKgzaQSnGrGWRGChf0dTuk4lcZ8Ya0PTZVhfpEZE07prfBgE8mWinuWEQeLqU
jMg2g3a7CoHppHJMWBmroKgFWUT1XsMDF1/rAg8P4LFLD2dnJY407HJOaaedJ8yEJWxO+JxI1Zvx
STVAQGd1jMliHJ0xpAMZonzMGqImyVBlUDXMwtNAurcmOdCagWXX8FLDrxGvs64UWa5XY4YqVXqt
Uo1DU9ZjcJUSNjw8bmn+oX7FWqo8yGX/JhBouKqBKm21KrTnwdAXEBOi17wpXG00Mf6bzS/GGAMw
kmHa+djvSZWiscKYsZZ6Kq8hicxgPT4LSlTGTCs4HnBcGeYDvVzdA4gn20WvFmQ+tj3OVn9Z4/65
MJa0wFiGTf0vt/35UZhJ1VqxHSOwOsduHS2M3/zuNr5fjcQCRQFVhIpYPr8kwzsLMO0vIF5lYT78
5e9rX6b/naW38n73+9/85ervh1sevliKCbrM6SEtD2GiQZRmaaaLxy/vF/f7/vnx94v483x/eeh/
+fPfz0dAp+gGi053JAiWGHeeZViqOcHyDIMWo2y4P7VEYB7+GrGDUiffxBlOsxGIuacG7RdFsQkr
Zom7rDCLTc7q2i1j/Uufkk3fv0RVwWxIcFo4AbMzjHqXVvlbPA/Te0gWUR4aJH/LHWYNeaZitexK
rGFh7P/r1bwCLlqZbHDaroP4tPzh8r3dL2JTRxFyv4rqwJLc+9WQaFDaPMtfNaIR7zKNem+vbots
/6+/vz+ekVOx/v0o6fJs9z+6X+hy/I9H+n2jOrO2XNDTJXPwn7/787J+P9afn//d3/y721ShNbdG
s66WArrWoEAdKDWuDHVSIMnzI3EqvJ1//vZ+7X7b/bf3H+8X9wf48+O/u++/eyhiQgfWbXwX9dIc
odFGXYlCfcC75QBffv63NyrlIof98/tiuVP05073n++/1it2P525HZbWQd1xSNOv5qpfGNPfr95/
db/QIlhmlbD9c/d/eYr7j4o4KKv/uQrt/0dg9t90a/9Jzva/UIUmqYYENOo/E7C233Aq/6pA+/s9
/oHAkqS/iarCPxRooq4vMKt/hENJxt+QuRPfBHnKNNC6/QOABTVLFC3GbmRmKJYkRGN/15+p0t8s
S7MAZyFnszRDVP4n+jNDkuX/rj8Tl4egr6KjapNUCTIqv//6uER50Pzf/yP9V0LoH9OVrz9IU9xv
kryA8h4F2+6uXy+jlJZfGsoweJeLMmIZqwfhRV8gIKkUNUs0JlfvF3GD+bOJG7iH/9SeQbwBgfxP
PVoxxgxleRoSxoMLQqmB1dwvEMGjpFqq+3+5TcizdQDeJb8L/ZOlInqHSt2vyc3ICUhxFRWO4WOm
WVRz5W8jxHLVpwBrkxBF1bB4ofhbQ7DCYFAtVgOoVOhXwpOvWujO2+qBxjpmlhBXumlSOGvudgN1
gZPrS5GlNbNjiLchX0wOkpXhomk7ajm5ToCWxeyPJ8LKSWlHutbvwsU1MQ1hvxNABXqV3OCv4aZ6
iddVgWgymFclwgnsF4LBawpwZHSTRc+eRPNKLLaKPEuICzjZtaUCPM4Wno771eZu75AXp4cCWyDB
NLG5v867jOZ+LWLhtGWXXy09tfuFtFhKxCF6HPumIH1o2gQLxYbuE8HZwa4K/Ggzyj1rHmwbkk4s
+0ccJfswoWy/GFlkHC3lYm0hGwHwrjFu2ddcsyyqnAQexR+JrbSYZIQFp3yfO/9c3CfQPz9Oy6Tq
5PhvxsWIc0dt/eFt/cF13a/JdzsPEkRrUR/eX/n94i5GvN8mzDhbxgxxfrzYhH6LcxfrUJCsZWIS
rjPsgRV9BiNgSo3t6qywfnUk7HY3WbtCpMc2KDoUKycCqciiEr2WqpPgUWFs8TL5a2Kc7azEBv/R
tptKuNKQQvd44ZrVrS06Ts9YtWbZaXRvElHCYHimVqjvG2OfSEdY7vlr8ov6FC7p4gjNP4Z3oNgN
oY6hU4BJaeZHZbyq5XeBni/Z1KidapaeZASVsBbaXYiqwq72I3UFEezTir3sZuq386d4A6aL82Nx
xNOXZ0uzslgoiqvM2OviNsEjrtPKdJAwzsnBAD6XA33aqbmr/8QnC9BChUtlsR22iLjaVY5/VYk9
/RnJhzwuH1uFwTWxZ0RUoxMRh0a8QsZ7bd3Q2uBwTxMbYya5m4CZ6+ChtD7L78xFWdc/9k/4X5/R
fZGp1h7aK+o1PgkA5riSu7Va2TJNB/k4mbavrqj+nxfz6oXby7cRr/sH2c4QGYSHbLRVdVW+dQWS
i1Wq2nm/MkdHnpB72vQZMIAzEOwafTX26yk6lbhfw9X0AyFrqL+I4zCg2bLrSsj1tOcvGgBJe6Ga
xKfbAkDRqTDY4geA5cUUCwX4YcSApdqjvApkoEur7qKM+/wk35SXjL6+xhiCAY2NqdOcFXHxdpdX
f8e2qHbF3KX+TPtE59y8lOaGsOeSuDe2F3Ay8Atf9QP9ovYl/zRu+TNIj8cYBzJliW5v1W8We9LN
RN+WbxEtp78u8MAZbKOht3yRRWwlN0h6R0QR4mmqnKx1cssxn5SD8EoZizfDYat+qD/jEwDlYE9N
YdtuETbC4BFkB4dJ+l00Hh7w2F/HX/huse5HsZMdZYWRYqM+J3sMRBiuu3NSXPtD9Tye5HfiMepX
tiRA8DnY+gNlJb7U7pee7lR80QSVsLcDMJp6MpE+2HyMfQvBhm7de713oy1d/eJJR8zFN4HuywHp
I2Wu5LZnUCjzL2uX2pSUZYLvXcNOdvov6yt8UvbNj/qt7LSP6Ns6M+5MjatfA7cs2VWusvkGbXbs
seU5YrEvT42yHlF7vZDjDHx/p00u+GHdWqmP+cbf9o/s6EqmA4zAIFY+5I+sgHS+wTJP97yM3PC7
Qp9JA9X57o/UbfpjiTvtRT0gtKgyrz+i1XTlzCFbL3EMokZeQeEQCHocKJfjCtu3Tv1UHREr0zzB
ZIvmyfyVz970LM6o5mk6vDbKG2MH9UUTQ5b+rWYoSC9a6HKlpp21lT+mGas2llFakTBSnkaUXLNb
v2EDVjbxdxusgUbjydwUF9jDfObNx/yE7/Kz+AGsjYzX3KDnG0aef1NRa3ydbtqBBGyGRSJsXXU7
eCPvnwDsW/Q2V/bgFWtGy+G9j715W55gdEsoMfw132VIXK7/IIJAevJ30pIAucEk+oVkiu93EFy+
es69/Gkk2JAzERY0zvxD9+zP27F2RDbZSzXXM3kf2EbBjrMUHvcaJnxinZnoGHekXfoUc1DWTiC4
wQcIudBaSTXppiulXYsxLSVXx76anLNj/BnGtvUVXCjXaY+GygCi/Jhy4skkwC2639eiv8XVMZHW
1lUgt5fONjnnpQ0DbRIOhvAO93wlAetpDvWXdG1f/SMuVWM6gdjpAyd4Jgs2K541GohlvSnY1Kte
ka1b6XkqKSifm/HREH8RMkB2CyQrBo+IID51TwBAlv5kqDZ7MmlX8nl8JaV10f2xRbnCT+vf5ean
YZDl7EWjLhuewilEjgbhgXEOBz078RhqYFF/cJPOY7AwALCAqGkp3q/ImofcHqOh9t/D/gXYYhbv
KMoXv9It//rV6Pmjyxtj/BfXrM124VcwwRqAGqOeg/Q1UY/yA5UMYsrn47C1/Vd2n2QzMvXt6Uqi
0C7oywRfvX6IUypC27xF6+7lfLTZZhY9uXCl8FTUeyFypfbYD2teHurPBr19tpWKY4JeFDUXyoVt
6+BVD1a3Kt/iAIoZxhy1ORsQVqRyn7xZO2UXX/T9tFEflMf50b+ZuwWDvkJp/Gq0bsUQk0jAnOzy
lZfQ0CFoHoXIoSGeKw9lA5ktRs686aOHXL7KNCm1HbH1/iV1hyeKL47iLUnCEAy9JQgiekYGm4yH
QT1OVBf3uZt4zwgv+QZxeodfC59Y3owAgBR0xo6KUKZm+TX4iM5Xc7TXLxYGabrHWNQ/22Cxv1P8
ZxG5GdFHF5s4XleSy25XBgETP81LAewo9ZtepY5G9RtNqy2XaEFBS7lBt0rQz3J0XRiIbstDUdh+
pElhsrpdWdvyp6ic+iacCFteFGZMvbrNt+TTXPiJkrMc21wNIb1Ma0rRJdnbSEoRRZHqoq8F1Ung
zVRurOyt5NkYNjIFHnTYyES+1JfyaL1l5io/c+tEeto+3I/Ak1lp2OZLVVJLLS/yvgcNchjX5qf6
Ajz7kF4mOn7LcNr+Egynfgisre7V65Y4zjW5RWvFzd/bs7Duz7MbnARp122bx2GvvFWbM0Cq/Kd+
Hx8wMJiPKND5f7hXN/mauJKwQ7R3zJzkVdxE/lNdUOu3zT2fEaGzxHoakCyuCOIa35FZrlrsFbY5
oPLkWTlVaP8CJIGEblJGXNVr8dN6E186BKKDW996sq/OmZcmTnMlLlpcXgVdrZU2rTt9jRw83aXH
XLfjs7pPz9PL8FLf+Px5sqjbl2dBX9UPTBy4UW3yBZ6GJ5AQHLGlM5eU0mGYPeQ741m6zT8LSC/a
ZPlxvtU7tgFDCXRsBUY/+OpO5YfqkY0bgTWROYYcyHkJnhtiZS7dNrgKT8Y3B069lm5i+2JFtvYs
KWtq7GJrs4nQxRcgvC2LEl7JB4Hv0jMuDCqjyPTr/jIg4y3WGjCyvUHSK8k0iUfu3QHJE2ienhEe
5sZ7fG5JkPS9hq7nhv4OvDsxuUS62/XwvlZN5g2Z1+qe8pHi1Ifg8+E21WPxzTyNzmrKPOUZL0e4
Lr5nV1i3D8DFesuW/Ru7quqxvYmfGXkRrwSairR7PYml52g3zZFEdX/2kO/azam/1JdaPiIC7S9K
sbaSbfIWoe8POeqr0yTDzPOqa/LFm68Ud3jkCVB4Iw63ol11gpTYjm6juwL3Nx7AmAnRrqNp+ThT
/2ahrpM1uskvartNUdalrik6HPDx+0QD+SF59F94Rd00cDKTHPTYF+seeCDZwaNj/dJYngs73kup
ksG7rqOrUX5SoO2+K/KKh9e0tsGjdttp9lhNSI/Dls+cur96GBaY4u9KZ7ggFmsF2CLbMnOndQAY
lQXFWHYU3+Ez3i+MBdcoIFAxzfrdVwgw66nuo7shSu5+7X7b/SJQ+a2FnxtZfE2DE976vuwAALU+
vZ8GudqoJBWr/cUzHi72rfu1YbEI369l9ywd2hxYo9UmXiMGg9MnRqJ7//WoKQTh/cd7q0iGHU0f
WEdqGyM2bSKTXqs66F05Z6WoNQWIzX8mLmL0ASKs8FFbUQMvDgJHn7YbdZ6cZiHPWnm1dG6Wq8oC
pZ3SbLDlE6aQonXa4gX74U8k79HXgHS5zg3Do41Gv63XuKkzxPq9A6K4a4BIkTqPanLZpYDT2Ob7
eqOo297YLX6aT11amQd2POCthAeIShBlxDeNmcKWjQNa7CZ2zGEFDhgFzIpAAsTclr7mQVX9oTvS
T7Hlq35VjqQpFjECR4++4QjvynCzn/xlOsFfYy2KqYTnYP35YoKpO4A2OXZv8hsbpHnPu38AsAH2
zMYvsrLOU+h0nvrWHat3dp00RGHdhChzCOxBCkYYDqCZl0Vy+xbsxJP0rl/bT2Fygh/4OHzQ6lux
NoiPp9+o2xNtG41m10r+6b/jE5vUMr1on+BFziMbrXmThBeNqAzQObmHsaOgRG2Xh/agTqyS7OYX
Ytj2NdlMP6Envces+96Ms+pgrgJ3Nj3E3yyK2ekhriPD46d4rwJbaOy4tUN6Kns+PHBA7He4W0Dt
o182U/JzfSWoBy5gCO2W0fWgfMrMf2eQeOWK+nx1zNxhYhUbIiNdle1qOk0ItDbaud0FxwFy2MNE
YyhG/rkiNojUY/GbXg1SUPjC6mMbb8Y9z7a0SFrHKtwJOgrbJLqtl8ppXn2vBKsHIUw2Vi1OttSG
Djh4wYHToIzt/DMGkz64/QvBNPiJ+hfB/RrtkXEsOvhPBgyoZKtvZ1SpR9+rJ7fxop0CiH2lsKtf
t5+g1tRvHrVSbCCF+aYFjWtbn7m0Eq5t6CI4SOC3WBfhgtyfIAcwhAbz+4X9s7KnjiLtkUuV1/gR
6GEv2drsFAM+SL7XBojbRaRJDN4p40nKTfpS++zwFwgTf5HIXspEfqPRKTlwX/eqG5xz30E1PKyr
CwruMvI4jExE3cDk6FGskTYw2FpH2mLo/zbdLX7UCsd4qXYglsZ1+li8h9eENG3Szr4hx599gseQ
7t8IdAwQMvOZu/3nCM6Hb/kF5YJ40kG2fi9574t/xmaHz/tA7oOHw7/K23ozvvBtVGvLKx9hNJlv
EGuSWym52ZHdS7csAjfROxJii41AwhhceIKylS4szs9l5jaBw9deFk4KeUID0ZNE1LZWebJRJepd
q7ZBcbnS1UtH+YmJEwQIuwfpTEynfy1CN/4wjmwHMvPXqNqKcNTqLXoC64vFH9tTfV1ul2IZIoAO
NrarsUOhG0nFgBpBZLMh+2VmYL3YR4qBTbjPwe8/QqB+dK2ZJxpexHoBjLAsZSptvO5D+8TshfyN
ogfVScB9MlFm1zx90l488Xnclo+odmTgg9JmhIaFoyyw6Z3Sd++pg73kb0pIbgchaQ4dw7lyx0+p
dBZ10r3eQjbO+3IUvZs/VBEI3rtyYNDz5TSkAMQX3p2pCgivbL61Tw4SskNa3EoghTD4aZ/NdM7S
hzD2FjjqK3QhcRW+IbUG8w/BuO32/al5EGBKCk7/UsqbGNffA6+L4sRWPw86SU1efBre8b9RysCG
Sx1r0kgqpzJJlIor/qS127xPyD340IYj9CdUBGZg62B8fjXUv1IP4nb2buKksNVsLVD2CaLdcLTY
TBtO8+mbHgpi9ajQLHuenW4dP+I9Rns1v2Tv1mXSHrAk4EqUJDtNz2ny5DMyvQSFjUS2r9cBpKlx
KbMwhOrxw+gz91IcCg6+4MlXkXZ3vLoQlrpsHCg6UCdAh1IBrupPxQ741nVCiou0bDXDKEKL3AKd
setvkEvkFilXQ2PiPM4gkUwvm9YZnpzIY4QGuXeTXXYvVNIWKNJ0g4+GfOJYDs9UvZiJfO0UWiwV
XKac+tNwjQcqaNFeeeHcbQF6HstH/TSdYJniYkZwlR8aFgvFCjSapzgcTcvDnSMkqbODcH26LSMF
oMEr3zynnPDSHYnZiuJ4IX+ZnIyfzBoNcnZATUjNp46Rd1/ckuNwMt5VBzogKYjiz6hu0A92yV74
7DRcu54YbpBMZKVnUgmNvBEeJcsI6+SzijFWjF3UEQvh5/5588WornjuGQTMN0ckdKVdZ5i19+yz
feCLTelp9HpHm8HHMoA07sJiA7utll0MyLqKX20iI3dNCcv8YarFr453R0hf9XjPDMUoyoEVDUdy
s1AstE/DhZBNvuYrp5uuE4/nUhKndhcDv5I9X3PkAScR1T8HjCbAV/qvibxisA8fUCKz90ds0HFa
r/IPzJIlnYBX+OPZ6/Q+HDnTGLCxNcQI53sUMeidbqK2TxU73dZbxSknUMEcTsWWHSqflaDcWC3A
+Zo3nLUImeO1KlxQI1qIY1c4+BI+b/XaDBvOC704EDQIr+ZdG10jd1IsVvO2Ao8NA2zEsvyIccb8
hiAHN1FLPAkoZEa23JM+uUa9mTTmPbfubHGA4lYu0NWYkaVyqXVyOK44xEJ+2GifKesUdfnC/Z4Y
nU0AFBl3AuZ2jAIB0/YCGl/BywO2h/iIuF565MuBolJO8dr0DFyzaZjWhiPTRl25kN1A8+lEgz8w
/K7Iu3uG2xWyhpL3OGk574Yfqbmi/mmwonQP4o1JkaIgarT+uzg3wRb4JS33E1+K8qLegjOo0W+N
5f9Dv+9B/72MwA5ZtQUb61Faar+O9BWfgn0z2j3WtWTNOaoywZZwUamL+PpKvCEuGWNKcdx7QJu3
4FhbmkM27FPrgue0fpQ+J/LHgtX8iXuNSQff89MCqHwG/Dk4c4BNumEgWcrRCbvFYgvEDqJac9N3
2QcYM1d/r1A1hR6b+/pe0O/A4L9g2vqFBorQU8kLbdo6OXnOX2WxadYBLEaGX5XD8sYkOaueeOWD
9bvl3CX2mnVFbGN1IksgK4/CB1N6siNVe2cey1eJHLZfCNan2pvNW9sOOFdsU1xTscHwbdj+LqEQ
xk3qUlgVKVl21HSyB/b87yhYOFfkHwJb6xIDqDPcBjd4zjgDWOANTHxelm8kzc72sHf1XyEjMPle
PIy2okbKSq3mL1cI6A/yL0ZdxGFEFAuPwZ6jrL3m36pLjmcOfZojYVUepnNruP4P8cKM4DpeI+pA
8W6m+TH8KHD14lN1CTYcrV+8SL/ymvZAsbQsH/mSqx1Jwizd1lpylNm2v5vP1YPqjvsICGW+UL1X
iszhSVGn+8W0bKV2+iTfWHpht/x/dJ3XbuPQtmW/iABzeBVJUTlYtiz7hXCoYs6ZX9+DOt237sNp
oGCUgmVJJPdeYa4xSUp26UE6a/NlQqVHjRykIMH5C2tUrWxkifk39M3OqC1hhi+hpz2E2JtGa8Tg
YnEgteu/rW8uTgGh7jsni/wrQ5QzVqvmONyxYz1z9TZv4/sUO1xQYFXz38/0dT7Ut+aNRTFehspW
8mtEmODKW/Vj/rbeZzx335IAHCL7kqae0w7TwB82GsJ//wCRt3JCfW/+EJ0IoZ3nHlDs8CUjfHjV
rqB5zVsi85ZXKafbQX5l2Cd97+H+Ie4gKTsnx/EqPpCpFdsU17tDvlcNTIXpnayKaIWmBkURV5O8
ZRTlGFyQOoSb0VXPRU4EDqXvLq8Vl2vnELlIddf5xdqPm/FleEieeahZkkiWThPYU471mZI4jYpw
zdGoVz7oWACSBO3mSvrWCE9urJHNsm6s0m8J+HK/IXwPoCMuNWezQuRmk5BIRJOlW1ceZ7gKWfWg
eZZHmWB4BS+38M1bl6K+YjpIU00qvB1wgT1aZMFNLEw+t0W6Nm+wwPM9WlqGDfkDi4S4d1JknWd8
nTedAXLurWRhTahFUW3YdYTI8gYYAQFi6Q4/0q7etZ/Da9+sNZh3j9HWHQ46ETNIX9ig+Zmsj8D0
pWBK5hNW/RZI7y7Z0xDYklgYbxUr0TE9AaTHOYc638w1kqyaD6TOAYs+UFCS3NYRvvzN8Bj/MlU0
QMg9Vg/4e91Pe/dlDF426ZWR8g5BJWjVu7kXvylcab2rvqPRl7zwZbwjswLMTumi+IXPbPKuqObr
JGTiplXgZUPpAMJHA4DiJgfchWXYhS6Diw1tvHyFOlI+tCIJPuWUTy20ReY0VtNtmg+Ka3jmrXoE
VJRoQRGMG5AkKMZQJnlRk8+eTxRth0c0IFZGE2lPnDrU5g9U0n82DfzLa/vCYav8ld2nFN5Wi8+D
5EyUyFlGNjMVzt/WNv4qd5oefuBmgafRYpM20UWZj1LqNJwWjNXZlfnWdF7JkAZnPmlwaksI9ens
TWzQjuCpG9wXRGaZkPTSWvXMn3Il2cEjpT6mwg53VWDCNfBJB4X6+CJNyJKJNFZcBeTw88t0Tk+t
vhSliov5M8A55JLggsKfI3WTI6t2SrZDvvc7rWGCrOktXqpTsDcAuLvyutxlXDyEymwkwRG++Lr4
6u7ad3uI+1WWOcGXSCm5XpZf3ASwMPzbfphAGgKHXp/uNbtmHx7psQZ/lVdADa/NbrB7Ev7pE41w
xNHDtHXpjYZ2F240VLIQUrfJiy9cZtJ+9G5YK/sM5V3m+cQrht1ufPj5fpSZmuBiQr9JSOIJCI8T
hrhtTT2olHuQ1UarFF0tTBhkhMue9SZ9g9/MTdD/Hk1LBUKx4QwZE9re3DzUZMsMupbatInq1dh5
eeDJSxxBT9QE8mNrHOsXlaBcW/6q9VB6bDScLADV6DTYa1CbwSTwi+DYPwE1qWGwb3HDccFd0MGi
9c0F8JN/gHvPBYfVMreuGpr39K5t6ptkrSckrUxQ/DC1tmxZTrLJvsBMByi+sdGhG5yeaXAMFkVp
up8bEpfKhbRgnOI1qlHxGHzKrGNE9/iD0OHi6BEBJ1eGvFFA8Q5mENtXIBLUP+VVmK3ZztzuGJ5j
7QhK3HBrNkTD7qnEeCzZJz4ukXH8IFrOykM+0iMqNsRo1pfxxhBnfk9+A93lVM8OuNy45geVAAO2
D6kXZSYIuIfgRPu0fQVpALDQsrz+lRyehqL1UaMZp2ASv1fJiUsamHldusKf4cf8YJOT8ZtgQ+o3
FsHG58wQdbhih8t0h8W1vw0n9U92XYyPt8ZPgZjYTcL1JG99/9CSHHjaQ4GpAzUehbAtJWt6/TAe
otxtayef1py0y1rNwSfsfXWqek03mX6ZYRvSqv1hA1Xs+Hd6K0xXQC7GbOkRnyfxPrjjWWA5kulM
zcQ2TMZYCqCDFbPwBXkYVxrntbAK36J1c0uAPkhu0uzNfBN+4rVeXcq3otgYwobmAh0HhgeW8bF+
K8WXabhbsesXxM4sFAQbvJV1951Q5/F0yjsIZKlckUo0x+mIVe1K2FA64lwgsiud/o267ISJEQHT
zQC1sdJg/7I9qndlXa+bd6VYlwK2DXb/JjP1FVO3xc89RBBjM5SC/fh8C+7zTVJA/XxG5rrlDdKG
oJW1MamTZ67R2rFmRxBr6VQZsFPD9Vy7Qw4u4VM/6W6zS/imYrt+IE8t0XYv7zX6GlPbt33+KZtJ
9frpQsOchtHQrXXDoWRJuMEkmosxB23jO5ULlzbWo6NN+SZdhG12rl7TFzZ1BNH6HocET/mlYRST
j9YrZUvDIbJZi2+iesYE7KzDJfDt9I//Lr6j82NSaNhWH4BidlgJMOq7Ur4odref1P/L3YKslmx5
X3/mru8K2/YtuvFxVMeXXLocyjbcRggMWK41OzwG5/GYY/239FPipUPHFBEnDbFd+goymCb8KycZ
C55crbWb8jBZuM9g9aUt9AFFPvTFh0gJ464v/gveMKIFX0O/EGPbaBdEe/knV/Z1gsIYMgzjK3bJ
d7/MDGyaaROSX7X0XNaT72osLwCjkjUDtDEyzvIoLdOZ2w4UDjxl1ZtHehlrVGQZ8HVGYhNYDUv/
YZQ9s0PN7VrJe1oSyhj7XjhJRzaWmonyxubbM579uFhzxADAAP3olfJR/4lu2ffI0PUfGsJXXp4z
ZjkIKETB7bDU2dF7s6//1CKnCFv6yjjEb4xmmy8mNPXWUfpnZ4nSVrWiBdjHLEor4ZWjw2dsyD8I
w97lfecYR/2MTMgW9+YLvcMRefWvFrtY+NLvtg0ahSpA+72+77+mn0TiGlzFf+lzbNtTPa5aSOex
Nwz3oDtJissAGsSx/Bo8+mpVUNk1joYn0hsRiW1VGp3e3DlK5xBuZPTssNuWVtN39E5S4WdejRMx
HR2aJ263A6LPi8vf5p5Z4fBavjFpFa2FLasDzhixVxcHq1jPw6YKV5LLZVBhS0wMrF6CP9ILfKbm
x4RiZSOLeEv/CFRvC8oSjvzO34MW/C6jETo273gEvdFSxFTjJnzoL+NHgEPNVtY87Mh+GkKUX6As
dwp32psQbFvb8ugtvhmTx5LR3DB3YbDsPbixKOhMUbK/qy64EpKUk3kcNvQZSp1hlBXXP6r9i+QN
P8mlpfkmgDsC1bEq35QPlSZPdEtVp3wzvyd4dhR/9t0rzRNmkfg+aw+L8umV12iv9VX8VvfJ2eKz
1thRg7dgpbDH+/xZewpuQvSVKDRQF73RZGYKzXdRv8kP2clu4SenXXATKTbb5pmWD34d2eHri7Sa
WSNxw2gdMdgfA87cW0VRyA75Q7zH6Kay4N3it/mGNiAnqmUFL5hT3go9gvhV9W3xO9bhb8oXah1S
D6siFk60C/RGbxl+u4yUfmToptz0z3TTYc03+yVCHtl4EQKskJC8UbDct6fsDKTG4ZDGnyUX1j5a
1y/llcHfC2Ngl9FTvxUahsMKWche3mgX03LbR/TOpYtzlpNf09Pg0F2cxj1jMOheKMsTdl4daZt7
DPvI0H2Ym9iAAqTMQmH+RWHxWFT9q+69/exPOp+W9u3vUrLFVupAl5KZmr2gAQ+hp74qwlX+pm7S
Fz1wD9rfKtxzfekbXIWiastx/qUWEwYuszods4S0fBAckoKte6oONBGxiLoq8lY/E2Im1au1E/cZ
yydbT3XgvITs/QZ9wvjSv7mvk1bKH5YIThTpI0ZOQ2T/Xh9lh3m1LiIiwvbpMrQMoAB/WC3+axiV
UxadVmrgKWS21eJ0hgcZp4j4Wl/RfQq03MioM6rlX0TvpfLKgGw/u5LsYQkFMUX8qQ68EmJZU4Gr
Zdf34aajfOFCAKHb0O9U937oaF/da/Ya7zk/aV7j4SNQ2UaIeWuPTH2+dltUVMx50OUna3yRD+Hk
DFsi9ZKlj7fIjkmCGG7Md1rYVWLnR+mDuu6fkajqENzzwyIRCxxz/PSnrXWuvsItl9ZMPfWBJoS+
TWn33So9CGz3yOfc0jr7KGLRw93rR0MKPjj437Fujw/mO5klE3fBHUWHcNCvVAVaCvCf7HSMJO3M
K8KyKzLXa/uBi7cDfC1L1+UXKzaWALHdg367Kmd2EHYafYdqSK2QoVEItwk0peoYQA24EmUbF8yi
IPUXhMf1dXptbtpl2NdeisU1JlpEtncgby/jGeQXZkavabDVTyICEnZmyh/zjxB5gYMoZh+PNisf
UMfIpsxC1MvwmmJ6cOYdVoJHbTjjnV53fY/v1htJKZM6EZvNG3NKJuGXGzjd7pH6xzx0DOJaKsbc
CyeF6j0N8b/4n1sPzKsRDXIgAy8laXKrS32KiTlIayrbb1xmgScaRL/tF5kqFnnxyfr0b1DOWBLF
ettmToiXIslltPKHfV6eYnHDaMhPIjPUuwr5Eg+G4WgJc8+r6EFO1T1U0ABwCGhciWeDYJe5rcvw
i7VYcYs3+QnCGhmc8SUwU+xmyjkLPhi4odtDXZR8aoD4eGiHjZW/ROl1UKALgEhCnmT3f0BATe/E
EBH76yeWkRnVJmorb8HPmLiyT5nD5vLhbExNNwPUwaShZI9MKNfvDBuRq7M1VZTTAOf0G84yxg1H
g74rxSt6TVg6IIg6FvvWs9NPXmsirOJ+lpbe1fWd8ZFJbukN31G+xaoRQfZeY8ZsXBJqJaeVsCzI
M05JGp/ZZVTFCpcNOLhNm/YPxsZ4VjKZuvQWtNfmPUGiGmzC4mDiJET1Q3UK7F3SY4QyI1ix8gm0
9RHxAZXH3+hn2uFNRS0DY4JFpsTm0QaM7LohexWAnmtM0Xy4j+3ZgJ+2RtWjKMhQD+zTtKXXwWIl
gPv7SzA7ysgQDqD8ndwBsFvecJY+JB/JaLkSoFjG/bYrHIlNhWYEsTVsMOquspucy2GbCft+vLbF
S5Sc5eyYlRugPdJoIzKchbswbIceI+idSbeLHmRBY2I39kcl/Z70nWoiFruDv1yJOdOWiwyRWIgg
QeXwUgwhZCfsZjA8WrNWcjjmGK3ewYJzgahusuVp4/eODmeQ4uFDfbEuyJM6LPxa/INdJpcEganA
VQ4nsfgK1G0zHrQRDcedhTnSt/2b/t1fno39p8/svz7/86aksKrrmST8RwvwfF5oBkt1pEYPhyZg
1INEtDMm4z1NxntyuW/ydbihrXHp/cza4iruZh2FsbjhSigFinJACVqAq3gUPP9nlCjqh0nStlV9
MAWVXPF51/NBec4RbLaUtp/3SXPOw9byG8/bFiZRZlUxibrQ77MYk0pxjH4l8JEU4Zb76uVHtWDx
nz8YEmT2Z7n574Hn8/7zK6a6GA8IUd86zJ7Se3y+bGriUPj87/OpbQBcM4rhnPZaWp+DHu4F2Tis
RjhZ/kbhzUp6ZHr10BRrP2ihz2W2HOOCxvDw5OiwOEFCTMc6mK6j37QORg5kfJminfU8OuMN/WUp
2YuiCl+y2LdrNVUZ6qW9ESXTNhJit+Z67fzzmOPOGBYS7mPpwxdABRlxOq6ZurWToB+9uWVaNosL
kjwqCFZOqzFFFjspsegYgkRKYxqkyR060VSJT0KUPLIev48+Ij5l4oStT2ff1LuIxlXTjRvIhus0
Gr4KsZD3qo8sqgk2k6kC1FK3MSa5tSb260YyNc5BSqPDJWvBHlka3QcmJn5NkV68qaxLg/5k0jhm
PX0yFQIDZibg6Ho9W/lI0oSAwCiNaFnCnltpqC0YU4Wa0CFrbAY2wqSh2DwAYEmL8NHHMtAxthgG
SXzaA51VlhtRw+EL6N2aLwSHvSKArqpVCC+tqgMxiMhrVmPEdH1/DHT5TyMiZ9aZdWQKcj3P9MtL
+Ia2PBu/caZ95Rb1jDSCO19oiaMZKBNGE+1LTfkmRk2hGrT2ekWSHElwWfAEsTRXujDkZKznLERs
hyBwyn/NMQfP19B7i14gI7cNarG6Jw2Ip8AZ1XlwtGr59dDCSCO8R3Wfv/iwiZw4lK9wk0NbU7Tp
YIRF7jEmTiWuSbNdo32P00bLBRBUrIGABCOHr9xtoIispAhjyijrHr4Yltsy+yvGKB/8GsG6MabD
ak60nUUvoGfoIZKoOdRtFGMyl7ldu6w1DLVGFdMW0ikuK0QKUFZAOrRk5AkTv4bRejJYXiucjxMQ
u4JJEJTHoraeIuS1CZ8oUKltyqE+njINDF5a+BsthIibcqltDaXDlnUcN+00o+YOmc0DS7tS9OJe
cSa60gCPGJYoE1GIIxMWs9hM/9ZDWO9LczrPMzURk4liMJ9cHz7wOnQaKk2elNjV+GQJLP9CuPuN
9ZrSWsrelkiUqGRO2ZYamlwJ4DvNCWt6DCSxn4f3EzcfgsleUFJBq1oaRLWqC67c6SwGcvoFDJNS
Vx0/gHsRyPlonY3yBtsT3zkhp67c01UVqRsGMVtbrFi3Tg0o+5WJ5tQsZXGZaWeJ7F8esM+LQ8eH
2KjKgYlfbIA6N0X9nf8dhKQ7SAkrtyqDy+kqIvIIsplu0eruCGliHxaIPxcJ1D+cbWUVnaGYo55P
RW+2fY0NtejTYj1p+l7nC+grqodZx2nWz1TBgyFUN6aMxH+uY9x5CVQyOMxWXibXIfiKmhH8Mbov
EZEBSyxmepppTyptiCgZfmHG0iKNgkdY0FIuIAisCjnxJqXp7KjGiUru1HzdmBOXCUrVhQQ6/NQz
tppzl7zX83xXk8tY0ppq6SGOyYT4ueMMDmtzlQoUsQoan5ElOFkyiVdDzdpzIZPCJOOPaIgfI1hS
2tnWBDcalrBffTcFuf3OD2UO7aScTZWSo6Decx1cTfiUAE00XGIRsW2Wo8HV6pcxE9SPhHIjTIpR
BHcrB2G/Btm7Gwgi5FFnw2mwlU366DPtTHDbUJYUJk9RRc50rXsapGPAWIKPSiSaqqsltSuzi7Ge
U2gTxxWRQyspotMzKrzOhekst5Mr60bgJKZP2lMrt7RLc8Tv1AyNsYAKPkbzuptrxm+M8JxLgXwS
ZcyH5e6tqLlOurlw2xEisWxQnwghWpyykgRUo2k/axhsiQnFdrI5YyjBj2usb7Lgvwh+QJ+iEpId
WsQKRG2oEV/EFk1y6+CzRBbmQ0woU/pZTAOfCQUpntpNMw6uoKdv1riMK+jdZ2uG/laEthAP+neq
Y6nW6panjQM4a5EafOaGuiE7iY+0RJaz0GH8TTp3BVJzS2Km2FTJl7qBkpYc6B4cqmsEN8a1Quuu
FmJKpZk6BZcZSrkGYLQKBCvgLEfpZzcB8z10nIc8xtzPXPcBesNcbMDARMNd7F6mobk3xcvyFne+
EXJS4dbjKRM4nBhzUmFK75EFeinMNWknR/Ro6hw8dTyj8ZAsKiNmy6WYFlO7tjqC6ZzGR68LHRJo
0YbJA9M/DPx132tQ0YlGDU0tXKuet+BTSldv0muWZdMGnNBqMHE3V+UZ7+wZYcOC8eIhH6F9So3R
mDQYcQ0DIrzISIbTxY6UgdMNOOWNuAGispSpwcogiOCYWmKLQ2GPdgVkDcgJisvlwoEQJmpfC5os
7lrtPRUpGmTmYW6F2VUr1BPF0LQol+ZNWfbxrhiZpNSC1C1yQkgrY7QvDqjyl5rfrXrfDNY+WVgi
RBEdNFIYhCcDkoXApGqoTHWyNuqrIpWCG4JEIVgmsY9Vqh6NTu7Xs8Piq0vxy7AmJhBTephwG+gf
MivRYyGrN6UX5Ej4DF07gS2Hy7Szpp5ebLeY1BmqLbP0r8OaQZkEHLgTGFq8iWi0S2O6BuRYuXUo
v0sm1WWB89sFRrYq4gmoZyS8WWljOr6Z0eQc8Ltr1ewm5/FdqAJsm1mQg64ZqMOTjIiwqruAoZe8
ATXSsplktfHeJJp8x6B+Ump4/ka5EToKmJOYMLHVFr9846TspvWum9rwgBb446fZbZRBC2Vd3+yH
YKuM9ANkPRr2kDJQmlsk9X1GFaq2zIOVZ1+QS0K7F+niF/FlDE1jh0HS28QZyMlKWEN0Vw6Nx2Qr
pVc6jbEPFCIj9kLHNTN7Q/8p09VHltHIEhCxxYZP4htRw1KemKNK+lUS7V7UlYRnq+iOw3SIfESf
PfmLo/XQbkpJBYyNdCFsXmbD2IJmdKQIUYMsVZ4J8tHOAmZ+lED/VJqhIvtq3RRf7DAT8lMJu1iv
ZwbGaB6UmQz7VxLOHe/fabWgPhVTffKF8GMazXCjgwianSnO1KvaiptgopqUydbsVUbv9jCkCFro
bKuY+45jE2/9aN6pzXCp0iLyciX0wojqlRSi4i/iijGkqGNYcUmBhDp1Q2KBpmebjqxTMEgQujuq
L3VcOInQW2uxpEmfhljvqkddyGJbX0D9ms4goyj91Yb2xxRbnhZckEFPe+I7vrDyzV/4L9XBGlv1
Nss6c7cSOFNG0maCE2++h3GkrpkAnzeWxPg0zRzV56yVZu0whBrNlEpYSQZaIUOut5FGlX5sZDBI
86UMMgZuJ0ZJwcgaJiBTs8zAgcwGuqvhOFrsEgO9n6bSJduaUEMO3V1RlHibptkFIcIo1wxcIqiv
JIhWUTsqLlxUN2fad9UblbGdjGqvjmrwUsaJA0sQQ2KkiqYCQ1it2k/DKodDZln7ySJdsbTS68fP
XDvKZXRoGBV2BZgndKgi8mjjPZS0W5uOcMl5r3xNMWrCzAdOliWvU2B+R1qvbZRJsdZN3r5IbR8c
MpWlLJ+SDy0R/iQtX6hGndTS4Jdq5UddITEWsuaRyRF9DWC/kV9piIDH3cCV62Q6hoFty7cQaQJJ
CdaUlXITM/zoov4clNT2JA/8FWiroretlsipyufDoIW/xpD5TDl++wmVHT+ZNJdgbJ235XRSDOmU
hYKKcywqhbUqlUiOS4pqHVkvi79VXUWLjkobFbgRL8reuOq2llFhqKyg/2JgU5t7ihgBsWfDhEil
TXd1zBhWNKOW4WNQXRZw2ErM3KIxPwqZfXhIBS+RqB0VeYJSqKH4Nk3CpWa04FWkaTZEzUc2xiCP
lQHd5JAYnoYwH2vgXiaFlnvwsOwfbSgzZJJn/G9COycGSu0YEfo0Tald2H+gGiOVBeZHnOcYpnLO
J722FTPQgBuRgE2Bq2sMhw49QCB9gknq+6R6s5Lc/FAHPNHRq+VoFHan4QSeio0rZXSMyKKp55vJ
YuvQb4GOXiSjot7VrBNx2gnoJsaM9pBJk0IhS0XCnM0umxacARwix8aCmHaoASVN3VJxQyvIxYPG
qcwcHBW2SiF7IXhJBABhe6Wm8CakEnMbmbBRfA6gINXUQMbuM+lyULKq6RLNA2ZvxYMPzhRZVIYK
knLjhFha06862dBO0q6DSEMsnu5x0G2e9GwjlNJ1BgXW1bjYITbFw7smCbAhfQlZrbXMyzZ3hrvH
vVyitzqreW7ttQJnjFTtUMRqoafo47XvJTLvmmDGV2JKoZV5UnRqr4EQHGd/CZYlTk7iUgQ5zZHz
PHPMwKK/a32DkqypRsV7SegvcSCDPa3nldmQsAlDwwx7X50MMf5MlCTxGo1vqMtY/IoclSAgIxkY
q9srLdKSie9XXI67j55Ukfy97FsprjI+ZUah3cftMqeYYdidTsB0s0rw0laj1yfSdxktatMcSrWl
saEldXoclzpfUwqnGvf6UdvVU5vsLbPh7DBV2jp1wJQPklaTtCKAbAaZlmnbQTFwm3wpUmQM2Fn9
hCKaipriQNWS9Fj01Ue1dUTjaS/Et1tSnFkHHYIdCOSBJxQkF3rF1NY0jfWGXYAB6FpBp4seUa/0
4RgCsCotbVhKGcx4y4jiIhm2lD6CJPRnOd92Nfq6Tp1zsm18lBXU5KJfml6HxqVG+AhlSWeoqv47
sfRqVjgdsi6dOS1gdXXYLNlgAX1H9f3h1CQhAJ/5OItyssdkorTHudxbXds48B3RDvqRq8UQ7mrE
18Is48dAoKNhIbpSs+aupwYtONHRh/c5CMQdQJB7ryqIufoGA2cfJRDHM9yoAqyZcaTlnmvZXsk7
BqVatNMTvtNDJgBbZK5huiupziiqOI92XKKsatgOAs76YYZWPuah75AFvyPNKMVa/pmrWyhHGCax
6hscUAZM7SY6yQCVGB6IrgXCjlJGYVhO1aZJUqeSBP8m1kyIzPSF+WB4+LynOqbKcOsbZisEJdoT
Fl6pmMyILQYvF+W/LJS/4VxVtpGT3eXdIHEF4GDTqOAqWwx0Yjm1tdwsXD2ySGhN6zWfNC5CnRPV
oFkIp5BCKIsNw1nGDwxcNCEI3zsgxmtZHz6YoGo5iKBmJ40PG6Korsp8XAO6pc8htOF10r/N4IUR
h5KaFDDRznKNQf4UW5opw9I9mh7GQOaS6s2nLJLWlevGVx9+wWwpI1g7sUXnkXbhVytSFIphBsS4
K0TyQFgV06RsqurBJUeByZeYFxHVj1rphpWkIDzFJFNG5i5+K/pwm2t6Gq1+SuoCKUBjIueTEJAN
yW9oRPllRqoPQhil9JLHaqRwEjFcOQQH3KjW5kAJZEylgz9H5g1PoD2FC0qEFL8CJZJORiE5hcYY
VdMj1YSpl99mRfw2Syn8Jrf51XwuaUl/zS2NqqbS/LK/fWQ6tRcNRDZquaLq6g3lTG0MRmwYog9V
VNFlwdNjQ41wHtk2HWU1loZDhsJlypnbb2UnUjIY9QFBjAGroQb7x9ZFa0ItdsaQQiKT+m9fjktb
Rile+EQnk1/7TF33m1BNMWMyWd4gEWKpbr2BR18YW8/FiuaTP56iMf0wgTR6s541h2pUTfpdguTo
gLwQ5FRf/aB6S5phQ4qeXaCR896yeqQcxC0FtjXrXvKPLHS4R8qWugrKnOKGKb2WVkVumI0CUk+G
4rTuweaF7zJ4eFtb/LOMwHLBRKP6r5o3M4eBiJWCMxYVY6mFclNb1r9cUmsnDUp41KLgoVGV4UiT
P6QZ+xw1npG1Lx/FGupIr6+zWt3V+AdsDJQHSmp0ni8QhJpMcip+ziqUicwjECWJUcGc/OJUEbKi
mK26FdQOFGCAM3ceWxuF2GIHdfknygQL95HyMosMdQ6yMkJzJtuDPrjNspxAXtVd3C3WfiWu+wn/
UNXK25PyPSA8yVj4bTJCPFgI9jKjoevgvyt57pqzgki/p58Rxl/wDY2LSTmarGFa6b1xtxDfZYz6
MfOiTq5WCn+BgnkDrkhkbsLZ6OrfgMKbW9RoJYZSmT0LJcZcUqyvfMLupWoPMbFYA8hPVkMYGJvB
n07mOCor36BHqvkTgVxFcGDg9rDyBTQIk8yKIVG/CuYaui5WbbbRdR9BINzjwtCcVCdLDsv8IU9z
tpG1ZO/7jQhCkvFDpVtEli2w+Yk5fmFgIS1gP26U5lIL0HmVAGCrEeDX0Xx2Qrevm4lu0jww1KHX
8AqaDlunUGicXmKWR8znxsGMgN7+TDkCN7HCjvEo2cQyMMNK5lsVRvFH77QXpcm0D0tAY2XG5Wes
j19iK5zkWj+w114Gjuy99LXdKOJsE+YNipWGazBL1XWcP0ay4o1fw5ERUDPkh2RgkB8AND1ZFn8M
sdAJMhROPsL+rFc/UEoJSJ/2n8Vibvnf/xtO9XVol4GqxWR0tLQiPj+fHlR4R9CoXpKIfpgcEn+M
iZ9PWn78u5k9jUKft//z3+ev/9fH//363NfInv/dNkw6jIMnCcNf/iRGL4tRYLT8eP7v+eOJtq6f
NoHLA8+bzwee9/27+d/u+29P8aHNlP2PVPvulDAqbGVjtvOTEsLDtHzE//z3ee/z9oypEUFWBu1D
toob+QkGscsPzi4mbv/dFmb//92GVkntsHGih5HN2iaZsR4SxEa2VUqZuzSB0R+ZQrtV/QzX8snc
+KMCLceke5r1lbYLxVDbzaFvOpZJSPO82Vbz/30gWZ5i6CqdB0HZ/PuF59OeN3GxQXA3hPvnXZGm
qrtRNplk68REZX4Zbs/zec9Hnj+KrOaPk3S+xJHC4LYOwp/cirfxfLiVNW1byD8Y2GgIhq2e6VY8
6pwIitiewAHK1kIrMiqa+X7KXlyVdH/VuL21MQ2avp4wlC/0dvf8IY8tgoiwqGf0jTMKEagzRtH+
jgJai9zUqH7GUrRP2MDVmo5ZCMUcZapgJ8DGMDDBBDZeQFE4LHG6LDefP7KnUWxn1PWmxtatkHrG
G56P9EEuza5f5n/Sgar8v99Ln0a0U6fv/JKxuOT5Cs/XLgNhIY8I/Z6PE3n//t5//srzZf/znOdD
Y0snRRpypkL/500l//POns9+PvC/Xvv/+/C/VyjNuPGsrtn+e+7/+psFBiVRUu9TiQAYZhbLn5kB
UtCs2AkD6zaoCBdliTk7Y2oPCaVncFLQM3ozpxkmRJQuvxJVqjZG5dMVKMKtkUz5Vg/j+iB0A12l
hD5+G2z6sHfjNt0KAbqVqgDlBWLF8S3hq6/Fv7oaZrseNw7Megj1ayIXMk6NLBtSgaDr1MToWco+
maeVKyMEGBhEvdV4Pr0PAR61CyyVwpv1SgBWnJKBJQ0cJdJZEehmm4DoDfqKYSWa9X1eI/w0yUXU
EahBA8Mjz/70QSS4dYkGiljAwRz+0lGicxiXR12kF6/YP1ArAnKJ0gesC1Uyh6CbfnfLvGKUqsG2
GqWbbORnwtvGHlMRIUIUb1K24E2vS/WqzWHwSORloh8hpzKZ5yq6SyoVbGaR351GicZSRwdTUmjT
dYsaPA0wEynGyfEThrZiAS2xNpczlxZQHAOtMtyPCaGkWQr1paC36Mfn0J/T/8PemS03cmRb9lfK
6rlDFrNHmHXdB2IeCYJIEMyXMJKZjHme4+t7OSq7K5XSlayfu2UmFEkVCZCIcD9+zt5rzwjxQkKj
Nd8sP3YWU1SKue5quzwgwmQ0CRAJiTD3HQwgqnBfYmSVDXOQue+HOIhaFD0ZwY2T8ta2MdjerH5X
xTIG8Mug0WKiH8enuuSwHVmFDOLDr+uhBtUZru1M66uwjDc9bjHP1jTTzFFbWzbacbIWxln+2MXI
DUVSvuAyIMLQgXNSNb7/UDr0SbU4tNgC6wkgB+uDYubDphScHXxmsHETVjvRK0fmBFXXXEqVuljj
ZNpkMEwILp0xDD72sbbvDYcIlbQletTJD0pjlMve8h4V3XzPStm35eUoXMI0R3QFjmYLMjDDGBN7
2acgTDXxeozjfqkcgoweGtsZTKFQhlkm+tGHMmKoXTWratoBJRKYsfAJz4q1m9oY3+1YWZMLM1P5
VpDwyIXrYDqliv3c2dVwoveo+xRrsYUCjHhhdy3g0ZQ0Q4h8V0dcU3G80RxOQZmr7IT3HJud9dQk
+qel4+IPky8+BQqO+gzdrvna1Sq4lGZ6CdaKr3FMmPRobcZS12s3HwwD5cGvVxZOyVmvgTaaGG0C
MpZVzUi1ieEKNSspnHWIBJbILHXOGEtf5LH48LsquBKbgGrZLQDah8uyB9zmTaW29IiwUeNwQzPz
i16a3qbkL6S4hkKrM7e+aHmzT1IXDZzDImqmPbY601p3RuCsm8I71EFYbU0THHeXpyT/YTDHhDXU
3WuZVF/VgleQFohgU++pyLVTHQwc/fh7d8qisygFjXb8psW2cqhCfAJ6TQtPCTTUNOiw4hAZeGR5
tyBEVD1lKkydIKXoxAPcBN4hn2x6vdwf0COUD45rKCrUTeZi8PXbnYnCrsfYU1cglVjOl0YPja9Q
SLIdorR8T23aBjWExLlhA98z0bdptPYQv8T1Ukxm/5w2FSrDCKEMf1sEzE2gHKnpAfhpiG7HbNeI
0D+Jlj3ZZyxkmqFPPIv21YlcFTVMhv5Sj7+MZtiu6phjuBYI69gF3kdDC63VLJAYOvKuoeV1lW10
CpsCfOBk4J71Wu7uoeuQxYyEg9KZsnxEU13vLa1p0BeFaPoLyFnGlv2FvBIVbWnwXTdag1AaA2S8
heZ30HSiDgQ/lCkxGpdWOhF7151VeKaTOm3gnUT6QukeeYn6XCfzAcUorQ9zqMtVBqOSMT5KWIKN
dpnfN6DzUJMi5FhNpBgu+ghTBTQgEomaB0LM0o1uABaylOAxJxUZjZYkITC9W3qRQ0i1rz6WE7ow
hlVf2inB1NQ99XU9zXSH3sdYaNgLVd8kqqb9iCClPkBE+TZEIAl7gluo0tSropJf2YgKD5IFKbNs
xp1qORjbWrHsopYWfm7Q4DFE8kCXD7NFOTwPjY4e3AzpFivzSS+mXYO4JrH89CBFZly5Iu/CfVxM
6aJK0z190kdFvQvQQ3ORRzaRp6WoVm2D/r8fpngrU9fJOK6Pph8Cpyk6jzbC8CpiNCDJMDzG9O23
fcFgJXWwcQ2kK5Oy5m7UIX7tEbyKYXhNiJhYqXZ0aCcFffSI1cLWsTCplTHzgY0vx27ckx+dbMvl
2KdPSaGxpmbuGxFvNPMbLL52dY0dNUQzUzzbDLWyiRzj0mZnThXxzZa3qq0zwonTfdVzA9Gzo9qb
hndPLY+9OhZAc/jtIxzvGgGGpZNiQS6Di+bWloZU1y036HLSEiECFFB+XLrtbeB2jJmxQcmv3f/D
5MDGK4V5yevG37mBdQsTyIZRpbbbVhJsevmg9TFmCj/7EihBsA1SsrVGc7gFCqCKOiMVRqPaQ17C
Q6VY/sJKkRNE6KB2cZlpm9Kd5rrsHnq1vhryLtuqgvK/5Bzp1Lm2UiXz8/6g/5+P7p/++yXKb6hJ
x95mi/sXOjIgOHnIV+702kWJSajTRa/OiRdZoIt8SYdmV2RjtqJ8JMOtH4nkIvWBDxmkk1FqZwZZ
cQoAkspdZTAR0+rV8NH+ay46z3tJf38gaHnaEoPxo8wPyMVjrh6h1W+Iyoy9rz65KdO/X5RR1/20
aMb6KZBXODEp+EqieHqwuVs4XHKIIBUFvrl8uH/0y9c6x2XftDEYVXpEc/J+QFIKekS+IWMLY+vo
ty0Huv9Es98/qmWN2hJgPVOZOM/MkmHn+g4wvyNSfTLwCCdRV4PEst/h6JGwkDLdPw99Ihynkm6M
mxhrW+lidPUyWEhMHjD86tw1jraxBcQiRz5MCUJegt+SWa/2klQFLHbbFrjOqtw6BIK4PkRg+nZs
c2N7/6hSFX1b9HZOM4NWrC8h66VhyFrM4sjBZ/fXcP/I5qg7t00kXEG4LyzS4Zra0bbo2LvA9gDl
QzPRY0S/xFxigk80U0ZgnxmLgKXXnHIVRA5Qtvp16qnzOOulM8YGJW9hrs49X8GyI2pjW+iasa2N
iEQO9tCHRhLNhc5SKdHJsC5dkUELgHiTeNAUCgSlBdO6sTb1mdFxlmGOeSKDOFxpJOfS4ubIu2hC
5fNOkb8/tPJEo/UeYvrJoDEEYv7+ILLQmZPthWepcrJd1mnYlxQ2NKhehYsQl3y0+wP91U3eTIT1
MB/dTvLh/ve/f0ok7SohjXfNn9sHoCffAyq3Hw/uAEPFQSswm1wFBW7CgUgPDESlPWklKF5KCl5X
5nH/5wK8fzoSH8BIYfLmbe08G0b/WsicxW6SWsloiuploA7vBvZ41n2x6Ydi9z9Ss6sDs1GGow6M
cHI3NHeAbxJfaNKzBj4Zr/J4ES/Ia1irX6dvAQeIiDbhAnk1PMeFeynflUu+YzRFrBDudFfWgjCX
IwriGY4msQ++TK/gxb4Nj0wsvC/BJUXrQWoYhNNZ+glEUd6Uw4q2JxPEAl8So4DxwTAXDEF0OSyn
x7psbpkEjoEgWbKoT8/wpKse0OuyVVdQHYNurZ6nx+Yj59MR2eCDiRgCxBEzwFed21ebI8xpbjyV
zSwO+ReZnmfMaAwJU9zgCG/sffiucYrBnkpgElcg7ac12Rx4p5qIiOWHaljhCNHNZWB9IIYBVlMA
Gr1or08ArBbhiXhD+wGbMUKLi0KnVFliO48kaMrZjx/+Sd+jTgNcsMAfC5EgYfT6rWA7S2b2s/3N
OurPyldj6z3Tj6fWq7FjGbB3CRnZUzOwrOiv0cv46H0b8Ia/9DCwm5W/18KNiYGfDEwWbZuD5NIs
5wpTLOTke+CzE/kl2L5uXAc44CemE0yN9skuesdxWcwyb6GZS6JtTDhKJIKFGHsBPLTKQxkywpoh
jwMU1Z+oxFg3kMS7T3vUFqvh3S8frPN3t1k2I1L5/YjP2ynZDNdmuXbFs5KsfsK1n6hI/Dz7R9am
pzzMGqDmugPPnbpQfn3z7V//RHiiWirlhCUcpKmaZdn8958Y6EU59FFiaBg11W2hIFlZxJ/KLl/H
7wQUnqGckm5I2eydQjEf0xVtRTIaDtMHVwh1LRq9RLJdRnuuLSuPsmmjJJKTGpEH6Wy87ASzsy9g
qM4NZaW4OjN26oaVjuTvBtEEZeB1+oTut0yX6SsUjgMe0HVx7Z6ic3oprg0dhxnZfN+jLcTaW/JG
Ipmx6o7Jlr0fHabKBYuxfm2sRiYSK/HEYobWYI1sBjs18ml8+wbGpnGl9zNzzt0xA/OGsnQycUc1
V3EAwzzQzd7b3cJtl9+r7pt9SffgeINPjAkYGsQnDiiLTLgdp7Q5wLTX6B0xpPqNvjXy1/6ZwcKF
lOMMqw2sYv4LdzW8BgVZP1KyDYZZb289cck2jB/PiM3KFyQWzjFfHjFK4NWlN5zw99siiSL8lCJ7
nbyj1V8qT8YVCubSXfjfp3cbY7exCi9E8lRH/eYYi3DfbtR1sDKP+ELNrySDYZ8iImzWPIEBRPCc
vuSQRXC9oGxaIHfGHMl9KnADvEeLWbjJLHCtD9xh46NEAFwMdfYdMFkoFlQH82YWztfALIF9MsEO
MBDuWmm82OFTAKe+0M4MK7WASmdPixy6uKQ3cNki4zuOc6qMuVKuITJs+BX9pXHSvqXpplwPbxzB
eals4CtrW76OO/eVc+WKym1Jbb5WcAzNJWjh+Gp9RUmIQnSxjVbO4m+ufAn3/8OFb+uqZtrCdl3d
/P2FD8i+RtGl90fd6Y54loK5XGO4vL4I96ZLhSmRTvPsK7YZlE0Yjb7gSKol8Vtqlf/mxRCE8IcX
o5kmimfVJPvg17vQiprBrtyuP4Y6vUL+bdRNkC1G/kQg2nDYsH/M8dlF0DGYgz0WzaPPABeb5Rf8
I+Hj/eXIhAnAgj+Whfq//ufPuRS/fPpf/y/mXejCtrkM/vu8i3OQf/v+j02dvGXffo69+PGNP2Iv
hPabpqu6ZhvEeuqOq7Km/oi94D85rmmqriZ+ib3Qf+M7NJMIKM0mK1AnEeM/sReaaakIKg2NL9/f
tl/fxv98/vNqb4tfLnrT4R8GswavgddlCJmI8dNqD8+yrZA1YXARODgR737FDWSrl5EJ50r18lNV
gzRB1NchomtQ57iDvcyzaFO5pDkQV3WMZq2fnpyyuzg5xG/dIs4cyJcRsmZGLJSgDeP4DfXTQTCN
71ETOdEhIDy3zo+GFT6VmTj2kVvMrH5YddSjDDFBz+cOxYs3ncPBdrZa8dT0hGgTFDafcjBPmuev
fVhvdC3xojt586AbCfgPlPIMrNVrOx1EBSQtHFqIxYq5jQ048QpqIpCSdHE065Mp5i5TvuZxgKcr
4NQd2UdGhOCmJly9Dad6Yh9Qf+Ogy/ToMxoH6H61OBYJPkx90E70F9eNKb51I0BgN2V1qHsdZK25
xnVy0NECxqjtDaVflVV7aUyeO6rnrki/9+N4VspqgRj2+2jNBRxSCGrs9AzPRag8CxtRqad3h9jL
d2h2cWsPyjzL6CSouLjINcwzyGYZEnkLrUupbpR+PIWVwHui7kJ12uWuenI99Roo6Myy8USuyUNP
TG2qXSvagqgeFsS/rkI7OdDp/9Qg87tKSBtpPIdOe9E53xLIucAUgY9P5M5RGMMqHeKDHUdvmjXt
xp5fM84OvdadA9Xb6P7GjRH60Bs09ZhUw+lkRuMusjkxVTEitXBbRcpDN0UHFKlcFeGhwGKcoInt
WqAFgLZzsdYJVLCaeIuS6tij5sqFfSvhDgplPKmTTV7ki5og/3HN4NNIuQ7obe4GK9h4trbzSjwO
Gf6WiOYXvUn4k462bnnmvEbonQwauj9gg41xi7vkzbeSPTBS19FORWCtiwYEUlYzaIVCWgFw4h3W
vP7a1mwCU/xuxsmn5QefZTOc5Z+xUKZr6XBRm9MF7WcVqx+jCpcB3miiDrhU2JUByiQZZJK4RQ/X
n90MDkuVkyRtF6BBKH1qw93SRj8Nk71ux5AoLDYc65hPlKk0Yc1i2GmBufb9ER9L8klzEobngDtg
QMRlxgfDmq7ympxKa02Izsy0QgTKw4dT6Adytod4uNjBeO4L8xYY8ZbjnnRQoLKK3u7PMULIGEbj
VIc093pZqJX+p1czzk6yYeUPyZtQh51t1gvUT9sAtBsaKJxjh7wBCMFsAo3pDdLvZxXXLBLNMiVI
Sx2Tg2ISEs59no7hGufNPK/G64ArNO2c+RBNp3CKD3HfLMkF3eVK9Rzniy4aVsi/zmbSXiolha7O
cuC8Ey/H2L0992jy/eFMK/Fa2ckbrVd3bCj6pqsop6t8B4nB3SlJfGA08yb/MPJ61Pz+LGCiKfl0
raEEdhqzEJC+8lcivRiRJedfYa4tnbeGZO1TX6sn3CqrHFcLoXqoBvl51dzl94ldIafZD31v3eqh
XrhMOUPTeYcWOQWsCZ7ZPrcKdliu7TgedvK1JT5rWU/vH8HhLJp0gIXZIQpZCtpgIsaQutPjXm/T
dpnWCQxP0Bvhre8QE4bDRUc6Jy8mF8RYGepXr8Fonl4b/lJGJ25DAawgVqeriiFRcZ99KESVFRHB
VXGowZCQTSdBCz+whkuqwmWRsQ/DSWnHqyAdmokYq0wevjm+8tK5/tO+HqyjWakfAXKu0MPjovvh
zFBthKDDB9KvLxlUAWT+n4yGdjoMjpKLWcFu04xbQlmPGuwm5eT1+d6AV2z3GmQX4hdoJiaOfTSt
7jKV6gk3DgIHPrTWljHtjHc7ip/UPNo2cM5KPTmkJa994PYYOa9W/KVtian6WhvVY9sicimaCw3V
5UQaYuQNu4kbQf6L7H6ZE0BmcHkNJNVbvkbiY/tRe8Np4NqszPZS6txikVmsvIA0CWGt5WIV1txW
k4agtfGTLYPFi1ywTXTcPhIBl52tiaarFkH0kfpQ79qmw4VkZAiX5vChB9/x1238wYa3HB/kmqC6
Agop7x03Ua1zj2kaONXOd25ti9Vfy9hpXPNG1hStCRR9hJGfbZN7noXqIe5OQRO9NTxHkrG6uWB+
BiGlaTa3WvoWuT33R7CvgqN8rlQXx/sdpw1HjeYhB2LzK6L8o5ZhZ1dpU3chfTY7wkARABabdMw6
fqFHBFE18B8wIieD781w+r04Ufk2uviXrQhMoW8zI8TOLxqv2NNzh8bV29uIJXYfB2NC0vIISXDg
tCLonPgNacvTuI461MgBtt6kjW/pMJxcxmi7kVS9Rqu/GnS0kfygPMGFxqaX9SMj97BRZplF28Kk
pwyT7DLIvCgtwtka2nTA7x/dvzZOIDT7tNm0wn5CvqSD3bLpoHmE8dw/uj8oJnqj+0dMCXjZmIJl
YJ/Tkr41ymhA4b905kg4iNHsRctUQ3U9Bc9U4s3o+YUQhKtJ294fIJhrGGLNZulNFuYJRJ6YU7ee
ky1xSr4EIVZZPCA93bfC36QQrtuko5uthldNaMFmpNfqBBNLSIvZHca8Rhz7RHxpNyFqRGfW0wpi
D3jIlRtBlnZlL+MhAfLMXBF9P0IcUeIT5yuo9hTslAscZnKSokBDH3MauPKhRV6w48URnSrqowgq
qJs5h8AGuGGAwyNRglOWY7ah/uII6SbW20QsS8AusCgD562iLbgo287Zhln7leTWWUZ23kJzibaJ
QNq29sBunJhXe4ALUxDqPWNCGLPcYPxpGOT6GRf2FOkfGM+2XWYdHbNowB2os7hyQJiMN7qfkKC4
zaOKxYNbIBvbc+pOZ78amcVUC/zOECYt5zVRcaqp0QIgDY6nmlkgp2IdVNsYi5tQ7KOV9he9Gi+x
mR8T22OaCwTMCt9Ccw3kaWfa8fanov7H8efnOllTfzmPUSeTPme5psO9q5qm9UudnOlFM+CZATWZ
UCdnKUw7KbMMG+7uSsDIVWJ1lyd43LWgh1MzhKu+LjaItQjnmCVzUmePFYtRxwLWSta66Wzr5ope
eobGZS0XmK471elwDhR/Xzv6vnSiVxcBYpE1FI7qMTLCl9GJ3yKdny90lsceeIoZoiikPM0APLe6
tYlKNqqO9YW/WabF27Yazq1nHUdBuTJ1H7mHBUqtd9iBPoRJXZ6Eb8LIwXbzTKPDTBdGnBhWGlsg
NaanDGfX6c5a285ba1im+Ve5lAqElpUCrmhq8N3DfDfaVWp1Z1m72cVwLQP1xDI09DCpKemygLsn
7uY+Sw49z2PWLH2N3K2qPqdd/zG2wyobwU/WcmM1bi6gBRvRhO2JFdO/q43hBIx2fHAM5qsUko3z
HlvKmSusmf/1G02W4M/Hbvk2O1zU/IMnn/PXL29zjxQsafouW/dONq9dtJ0FegrR9yu5gxnNcII6
4BX+7q+fVrd+6brdn1hXmfdZmqY7lvNL8iDjzNHQMc2vUZFc0yo5mFFyAOBFhNuCEcIqT9KD16MP
p8qLybz2DHNdIRQu0OvJOlynTDRqLGeTPs9aCiuq5pjiu4KSJEreT/vdZrsnihl1SEUG/LASw0nu
wVns3FCmLPsS2BYFRx8eWkVZ1Z29wjAleu7ahDR4L6W5SjJigBDRpARFFI7cODlYqXolMXsbcdFF
GYUu6sAqtRYtNM2I4aOL9iHuz76Zralm83L60AV6iox3MzL3NrOgrokPGTESaTSdh2TcpYLC3qQy
8I34Tf7OxqReJ029RpN6KFvel/hdEclhNFmc+N44JH6NNqVu14uhSra+Pe7EoO4aLnvQfj2JFG0J
RLGaO0zZqVq5YzvnJvdRv6OxEgTzxjCPTEY/5abtdANYo0X2LQeH0KXDQQOur/WfVRItmz49MHdh
VjpNH6m6MDy6o2haAHkq4XCcGu5KTJinycreJpWTbz/SlpFUXxPETVCiIAMrXLMoR3GyHVVsCY56
KMCJjZE4tkP8hqz5KM9WGlWlrInG0gc3ZOJFIYzC5IzBL+0a3UWPtVNJBIgqqPmi9oxtah5yb/Qd
4y9vPMnPC53BcUvTKiFJNTwQSPHWDTbZjVJ6Og14kGsYYME4axKT5nIMfZCzh+gvZtM9Iu65L7Vj
e3FGmKN59Cw9mFqrPitbWbC0HOVUL4J0i5hxit7MMDpoWXvxnODNNHlVinVTM84IaQd+00OKG/s7
y7Jush5M0etU3L1Y3G+JyTkxCQ9q2p2L4Dkq7b1v8bMSvEKJeYv8YJF7MLXj6aMLiJ/LEWZk6VbB
kBm4VLtuhRweT4VAX8hEloqwaRKK4JIW5NqhcC+KcXe/4Dmao/Fahbq5xh82l6uXyd6Fc2Uh94yk
EEc3IWMBQIGeQkTmnsrM5iyPZB2W0sz/UBVOn/KCk2eEqDC5pmEg1CU1BfkTImcTrEV3TSb6EMHk
L7qSxX/qVl3J2YjlWFazU+F9/+vlQzPEn6xbukDLpFo2i4jq/L6Nk8CiKHXTgjknxo+s5g854RXy
vlCNsS23JChaQ3d22nRPsU0noZfKgbk8IckLqw6QvjgN22/jcpDJ++ScxNZ92b7/AKG/l9H40VXh
Z+6OH5FDWLk14KoOn93Ynas2+T2I+TEicECAEx8rOkZ7IuiHkKGmKTO4s0oBpi4JlEM7ro2S/Dmj
bU+pKDG10t5UrQLLnzMdsjy8abLWsSduE0aT1VLTy7eicoM5wz/svhrcvpyKvcmpwFWj6B+OGX3e
mR0gO9fzVY8F2eUsFjXj1UVI2nWf6A1IxuAGl+tLMBmbHCsS+dYzuarbZrNb6CxOcs159hX1qJYM
+KrgTQVK6nT91VCHM5pkpECoIzUUbtVC7uFJ2LAO10s0nkDrp51cAt02ObhckfL+q4ULl/G54/Sd
ROpJ/rQmCA++Pqz6PtzGj0olFjknV3lVxMI8yh/iSrEYh6Asac8Kh95YH7ZN0a/MursgIVpb+fgx
prwATpfpiKbN1ZbrqmjObt6eAeSWSKK0sV8hW2NZInKrrD+Tpr3gxTrJG7oR9LH+5vL7YxPR1YXr
2Cbho8IS2i8jozCiSI96YsBaEX+W8abnLcpYRzxnwCMFBmjclXSZBpDuf/PMf1KW6S69VYO1z0Rl
9su26Zo9sbM4Qdaer51GOXMdE6zt0Bc5fdEGChnvDgn+Rtc+yi3xb55ejgR+GhnIXdswLEfwClSd
wvCXp++FGIwIFe1abyilOInJSkfhknZVVo3+jBPxrc43zfAUYl+qTM58tP2CaPybqZ0m7+8/vBBA
EzYtLVf+7+/vf9/I3MCBGrSWpbG81S36NomyY8b3OBa0TZLmLDDMOJi4Wlgb8uqSJZcsEZOEdp5r
rsMM7KB4+es/kaBN/cdX5tqWKoRmacL8ZWXC+tBP0QhIFUlvxkFsZwTGk1JL3GBPWYcHcWHG7fu9
+C9qupfJ+EGf6uLXCESjN9UdPgABcRKQzTMHOjpgX1t5KZLp2nCwNyJu/JEmDZ0vm8wKWevIBo3t
9qs4stboIdDN1Qu14RyRDGfkg1snZYc2uO14L3qIIQlJqEHQnaO2Ykx7S3DJlrQGPAfWSTuuKqc+
lyN2pYaoO9x5GtOzoPOWso5S/XpRUoYNqX9VfNiWk/piD+bRHYF6G9WJQN+zBy2mdFt+PJaSHN0p
PTTdFFg8uGqYT3t0DOmOpzlSirbvLgFOmb+5Q//s8jA1Vbc0W1MtXf/lOtUTHGbATSRxq17KAqV1
k22avN/7jsNVa6rNX7/tmvFn7zs6EBnl7VDVOr+8726vOXTuuTNlOVYn0XOU4vAxsKwQREBbYMnO
/DYO7DmTJOK33YVhwLY0063BUpx02MGn56DOiC84TFQGLhmwg5494knmYsCN95B048mA7lY5+mMN
Aa1BsWDjoAa7sMj6bD9xWsRcv5M/t3eKpaE8WB2Dc9pzsmeKvX1LyPVW04edC6RInpA66SC2qoUb
QbhOv9oSIkTBwPRjJevxDOhnWL87ARWgFrdz1xbFfNBiSCLFOhx1G2SAwxlMQ4NnIpOCBuPrxaKt
kparyDt4DpwIJiEfGjYWlT6TXhZAvfzHLAaWLrxLGLazjgY1/Unjpif0Dqt8kVigXGnW5xzVZEtP
7gaRlRzTsX6pWrZlnWZVFjLQCM4lmygBQq2/gQZ0kmVUrJLWTbKCTtnUd9vUBD2qRORgFeh6Lby2
7XIskjct8bZQRxoDoIyxDkZrPbJqo2q62Z12ks1w+jk7UDHcrhj07l3k3F7rLQQpI9iW2dOgc6Tn
91B6dkHbP2I6QOxMqa91u95RPzzHPArtbzefPzmxGUxJXaGpjtD/cHCahJKXpmJAfaO5LRveA2+7
dhVe8SJ/5cwuyFn864v7z1Z9S6Uh5ziCpsCvg+IK3bigaGWxjWlX17TtOf/89VPw4v+4bgpb05kA
8+hCUvr9ih4GZQyECJqd6ZBC1FtwSPRkulRIS0vfhTFdPTzFanmegDmPDicfTd3VQfwpe5DQIfA0
24vQcPHXwxGn4HUV/RjTFO508yZYCEVGam3A9+QQYKPo3bF5mrLjWEa/y0TKIBfiOB1AXurXLmKp
riqiz/SJI2d6qEkTHgTFOO9/68VvujtSdTe7nDwieYgUBrQHFyYtJfJg0LCss4MlzhjL1hZtYPki
iZfdlrYNMMS+gCnnkll0TvGlYP7iuMQUDqfYiA5u3140Yd38dNg5CEmzyjgEuoSjjjtZvMmCSgU/
EVsVwE9rN/mPjscJr2aaolccx5h9koSdv2itIF+FEXo70JiidP202C4gHx3kyacb4q2OCijhnYSP
spalv3w6tWKh6SLrltnASmtOe6XgVKOCIaHiwmqi8FrwQ1/kCi7rx/tl8P/n7pex+P6vf759S8Ns
Tnu9Cj+a343PDVuj1Pvv5+7HvGqCf8zYL7HXvP3Jt/7vybv1G706m7IDa4Ku21JH8WPy7pi/GYzk
TVUKPkz2KO7ATP7Yf/3TsH/j3kbEyHJi6Hwb3/Vj9m4Yv/F/1RxXN9x/j+D/b+bvzOtlR+nnys3V
QI9hfrcQBmgM4GVj6KcBPIHAJe2eGlCPapkreyi+WM7ogReHvV3o7VNkiODJj/ptlmrJSm186NmF
apzReBWInicg1ynm2D6zz+RKuoup1on8nZRs34+wwul+WAAkHxy/6E526y99P4ueGbmBCAv7dF+3
RfHCkMvFixEzOf7qtRh+M7cvj3qTkVQ8Qd8F1AHoNdTEEwplyNqWlz4L9r+YEcFs1Dzj7OD1WALB
0SFAhC4ojqZdaqVNZm1QWstiQFGfj/Xw0bhYVBwNQWBqJzszs5P1NEDtZi7X37jZsMeHw2vogAst
GzqRFfT0KLXzl3HUaYUHAqQGiDLKrfbLMKJFCpSxOIDYa77UqQMYqGiseeGAD7BVLfiS+ck8tRJU
oFO6q4f8OE5PoxcQl+mUbzR8IQKCjtBKNG1paDn7yJ6CVQV0uod4lzfa0aDp6hbE2wobUjJ1yN5N
953DRKP2dFLB2+yq0lgCAGNsIne65HZqLBSLHG/bNr8rvbPIc55OxYM2j6eSYMSEHRCAYhYUwTqb
+nMbd7jy9eceXHHom+kyU7V6qZh1DvJhH9Wte1V3EZwVKzv5LeEZfdovU5BXizHFMj5Wbb52V3Hv
A4zsqbBdlKvDwJ5tcgrIqg6CSyv7qWkSwP4twfLsFSexAFeXiyYne7mpyKMYG0ff1iKko4b78Oq1
ztwMp+ykOBUdLaB368L8xn1UruMoNdditNXH0PWSuZcblzpW6IMJ9iAnqB8dPcUUaXnFxi0696Gy
OO4WejMsLd6cZeMiT1NHUGvUcJtkkKiYKFboqI/JnJ5Nu25i+NhKYQU7rVc+81p9LxR1XI9+aTyp
mL87z4BjmLl7C8Mu2drkMiZeaECzsv2toaPAc8IyYbQTKkvFi0Ca2k4GedY1TpwPmX10KVYXI/la
GWq8L+SDmJod/elwHWRtsVPjhOseQ5SLBppqDTu/e2bYyEg9HGAaGBYuk8SE8GJGz3FIhhtX1tbx
RgdGOXxa04tOoUFTsHTsp8EYMQUGJKjZdQllI5XBmgX5vK4aevJw3sOVHQfwJoSx4GgQ9LVU3v4U
/nuOwjKYFOSJ+XjNRh26NX/ymQinckWbi/cUAE7kRYACUzgixmh3S+hJC63AP3rph6zdDSBKDA+z
RFUC0rBszDBOlMzhfDqQapTVhPJ/PU7nPmx2ZVmIk1BTRjua/PVHds/MyKv1wGB8DrG1WYFAcReF
14TAefDi1loRL8YudnZhH7+ogVkx7dOfYdluQ88w0MA4KFDQsCSI6RjZopqzfUSyWBkEFQGpCo51
4N55AcQQsnJpYqklE0EF+rhBE8fFHUa7zCsCancjWAS0eeZW69m4VGI8U1FAIq6KN4f5J+yyJOZG
M1kmqrywIW4O+tEIw/IAD2EVVdlX0yzLee7QVFVxVg5fFBeBMIKVA/MTEgSqytm4OPAU1Wi2ATTM
ueVO12zIikdh5hRcOQi7fui2eLFujos/dsrIj4qs9FXzCCW1TW9Z/i++zmM5biXasl+ECJgEkDkt
h3Jk0bsJQhIleJvwX98LvB3xevCiJwzpXkoiWajMY/ZeWxrVZ5KC+8Z/2DcOAssCspCnpumpBgu6
zf06vvrzQvCJjLstxgmfKY2LtdMo+hueH/tRZObNbrryJkf/cVmYLrfVEnGAe8N9o1DUysb/PQ7x
vqncUwT1OBojcsWLWu7LXTWk6WnWSLqhryWkAvt6pwtf7fM2SYIkRjme2Bg60tr47dKKEeli42Ny
DyJ2etx/HuJ68J6sdevq6rXOI0u6d3Pm5Lf+mn5s32qe/n1MhvK9RgiAcdmnzZmGPojUYgOJa7nv
B0Hiz2r8bvxfURKqNyecQ4QF5FZlzggpLByPfcoqaEzBSHuFYbMudRUGzhQBiclaIpbVV+qO4uY7
xutsOpei9aA3+ntth9Rzlg+x3UrhXXf9vzRBpmtAeCQSpYqvbtlweZgLjqGMwTIr8o88sZ6jZGIa
AnUe50b20s5/8DPd+tiWr6lhfBQ+gee1n+6WzIvPmY2b0o57e2tDgCJWyuemXRpEtrSLQMj4zTh/
LWb5NXt85lAU8aFvGzQALogNxDqM1ZMuOSqe+F0XqvZRGSemtt8RZNa3JmLpAqf3IZEky/SZZOQ9
Z/Z2nJOnycywpJEuVpapcVfEzq6YHBJxazVchLbjY9KUH2HsklucFcT7ZjGyPPw9wbQYJMOENeks
bWoHHpZxvbjVSw+oGHd2MQWeVambdBDwW76Pqhufpzu45lU1lMOV0clALpg4/alYTitlcId13sLY
XNLJGUrcgQ34whG4swbPfh1xvp/xqz8sCdnUkF3dJ8EzFI3jwcOCfobnGm5713YDbup6Z+eG2o2N
/c+e519Fn1lvs3Uxh1K9zTlDMlv+Wkq8bwzoFMMg/RoNKobFYPaadBljX2eEDwoof5UxftT6bLC7
23m4HbeAflBqCevy30Xiz2RwSXI22aZYABxb89j+5D32iBnzorN2WUvHHQtdPKgcIOFi/7Ib0yX0
3LTQHTTO1c6c5JA23NSxAPsrNIlTbdevYPe4egGFvKAY41rvbWTmBcS+Y+7o6tJiCjxVRWQxfCD0
M8xxqVuEZLNl9RimQ1O5NBMZmp2FgKhtMuspI6DU7wZ1cZoqGEacYtod27Pv3KJemE9ddz9p9oxM
K864y6tTnTEW6DFKDBOR8lbsaSLIa/2oVXhRHEDXCj0TMbFkSupWe9ehjM/gokD61pgq/Dz/22Di
eRBGCTtnfGwKnuw60tNTZPbPnTbclxbyat6hBy8tmCkSgKkBoOBapF+5Y5YnoHvfrelCElA4KGNC
nuIEhde0kHXR6bbm68EaCKO7goUp85CMXxBdGG++RuHJgw32CqKP3HqZbd4nOc9+VbdMpObJPPBK
O3sZfUq1Ekqbqsfx0RGVwugQcZVUxG/J/jZ4SGFkOkIya6xjOBJvoVsXl5kE3t8Odnz13OovG29W
4pN18GLyIbQQEPVH2T44hvE+VjHygOa5Y2rwnAY/ZURmEri5WE9pUVqQ0ZpsN7Ib+RgaOkWONmN5
sNzsj59SdggbAyEbYRbRDvjNqG4DCE/sh9Vn6T4ZsRhvAA1/uSJmHb4cTYQLBCGn+tHC1jx1nX+B
bXNoaH6uZrTpRF4y6Jr/Oa4TX7swImM4WrgU/FWAkuBdScsiQzZT7/oknJnV1jHVWto9FJRak8CK
EqX9AzUrdk5+ikDvJ0IJRZQfEfthrTZW478TkRzpe2+Frdn8M588FhXmBdvPXPpis7tkpKYNDssa
kVcrhXx+FbpPAscmEsxokyM62SRw0/EWU7uxx1lOZd2H26XjPd/xFXm28ZL2ZzuU7QfbHP6GHazU
5laLErzM+KhsUk2y+mz1aXUExRHulDWbZxfa+FphN6mHfXfs8ZG2jO9Db2BIK+q3mEVn1rv1SQ4F
dyfkwcxifpzE812VwHOMmG+tOPIeBNRJT8LB8sO0w5MkfBkU4e2IcmTQmXmI8/K7LLlyQwNRclbO
zDZmBK9xx8qlk8NKSPNwWM6ASaThNLQZhg92eQFus94oOhtwQKXi9FMM8fWSAjRJ1tb1s056oEdh
T3IjhKJwXNTVh+Ww6fM6CVq7fvancCXTJOmhifPHDJopssfxnCP63nkZSGUjI0glcRniWCMxIaWY
idNai7LRJ58gjXFRwIeHBtel6mKOxVdaocJujTK/YqZuTgOI3Z0P3uvqjuW+pCfaKx/Tq/Saea8w
6x37idRkb8hgKROXAVXKfW4dSSh2Nau9yW25dwk5sYGZjE+Omq37FrHZz/9MBokEaASqVNRkFYXG
HmhO8RQpjE8Vx3Hsmd2pilRFWGZN4A3F9qF3SX5JbLyiMy435nJkdSXU1AaOX5kQnDEVPJUospMg
duyj38m7UrXjlr9Z7ywYFJJdAYzmr8GmwnLpAzbsFvapmP75spZoMrhT8y77I1gKnYRTM0avsbin
GQi0UsB6jTQZ0uPSJoFSklTFnHF7Q65MTlybHc3plnmEfV/VFuGTVROTM2DYPAKx3cCzSj/STDLR
0cQ+/RwDvHR7nb+lXrPcNNq5XbfIllgMEjZwuNJBjePRay1BRHN0r8ayfLEgMa2S56Qa1DGiYNwB
IiSSd57ii5im58L0hqDqTBnkIVHMgnKlm2hYTNbPx6JPXhYNdwLGSXVwfWzZvSJQ1H+uPdxn+Lo5
RbO+4AKH+Dl4YQuAyxiCPJ3fVdpY92Hns07Q4bhT62PZ2oSBj9hOiyy7q+f6PWHVy+MHxkyWUOtw
/37qYs3vEdjf0yr0DlJPaFwXJtUMxj56Bah+UAAvs37BjyO9O7gO5dkdEZ83IcjB3Eujs5igANqi
OVmN+23JdiDFtQTzH3mIpZIcpEEUwoluNLEJw4pFRO6xNtyJJBQz7Irnec74iQ/Wv4r6BS1wnBI/
MvwBiMfLnRM80wh57Wg+t7EWfHNFQ1Iq4LyrOfJWSwp0DuNsRId23X/WsMKIjUdrXMVABWZbQgtF
hqZ1zTzVYpOc+KZ/zGoyFzPLu8usBOqGcM5gxdHTJyFgA9Hjp9HunwQBIVbyam+PkR3MYdcevUDB
0ArijOu+49w+hKL55bnzH72cOvrO46IhRNSrc6ACinnXhMaphrfAnheTfI+U/omlg8drOI+Xuda0
5R2HcA0ovrSX8G4Khy86Vz4hH8LzIhFm+gNuL9vtHtrqoUzGgFu8u4XcR6Rytyvznp8LQ6uAWAoH
icl1GQd/23m8F123yw8I2i0QqJNiGLf8lekC4LiZyAEm9qVkO3cFK2K9eJHn8IoseZD4NWw0elNu
j/IJ7ObJce2ORA2J+aqL4sADcKpkoU9teT+xWbrCBMxPSRnqlXcIStiC+s4QdkHIrLj8Kg11vwjT
JDBWcleG0wryVGndm119MNS064o4fIstIq/MOjtEKbIhy6HaqUqAv2q5Yq4FXF9nGBGMLmB9ZW/q
PDIJdMF62c0S1JLD8sZar8CptaGdqvTVa7vpCu97GubsuMztw1x086XIx+2ShvrFI2FIO6S8xsq9
o+8I0q6UD6Dhn2oY6sxz3mDiEdfpSe/URyFkuq7gUAWMulNp1rxXkL+tcMCNnoDaCV3Y8nrkfGnt
AV1visgFYKuxyEer0NZDJb8GjUjPHKuH2ioOlu7UHk0CWetcByfLwTraiwt0TuO4Mq23he1Nh6xm
SOULQ/E2Tk6zddfTDpNePn7knaHfGrkwMCh/I/hNnkWefITpUFyiMP76ubFSEspgrPp7y2ow+S3G
68AgZrG89jnOOF8cpumZDY0q7juA9F5DrBiEu6h+dKIuf4sdJ0Z7uhsdxfcG5hTkSBEUyWDfRhRN
W+TKUQChHD3faMYNoCt9lPiCXha2cDQiJlsHHmru6nt7/W4nwyFWoRQJKWdjFzix35zQ8/oT9d5K
oQaGhyVSRJRzTWoza7Kif97izw957h1Nx9BPEyWgPT8Vbl9/pqRhw5tnduRAYpBTzmxKVBe3xKwj
WvPOjV0AC3GDqti2WcqVAvGJzRBDmzG5l0L1EgbSvNEe/M+wCYp4NE4aZ8IFewXJzBmu22hqfCQp
lXFsZP9csScMFqwep6Fo8Qw4ZTDEKmSICDhbzKwi8tG1gzqHDhDN0ww8Vojf/QAsSJxqd9Qflkbk
bDHV3HCS30Qxxcc8DSnxNZj0ylB3ZvUtJxIjp2betrqTRGSpzxhwH3RxPKUUe6Q+cbshFbWezAUn
sdPTzVDZjA/NlxRLdRidttm1cCMAtVbXojDcpxiNW6rN93jonK/I+AhDWH+J456VBS/As/3oksr8
zDcz3jwtTgxyWzae0jzmCec8t7ixMwyDYUxhPhopKWB14g/3mH9OaT4yzXVk9lz2TaCWsuLUrKf9
EPLMVuuw1hn1k5sQtZjKAR9wSdglQuFyW4mSw8Is33T2OHm44VPX+2M78XgeDLBUQlRMI8eXJMr8
mxhPETP0q+JetgEGHF0NXVsj/aD4Jo1u8TBGI9bD4iplGDA4Z4pV+vwjaU7kcGiM22jMCEGAmnhM
DGprNvvRocxCua3hzWzsNePHrWE4/UwshgU3QDH6RWAkoL0Y6Hf7ITJAgLAFO9RJpQLAXdulYlbu
F/FDZcxPlUM3nnsCHV8/vKEzX07cz/ejkH8Gt1LPGajE55qEkYgEoEyKh9HDv25ZhlpHzulBF97J
6M1oa8gQRC3CNIPi7m6MsncI4/rMcQm6kjnDI/ORbQVhE20jHpWJWo+xPpHpFWJ+oNkY003nPIOw
3hhOgUuhKQI52p82U/NN2nv7Pu+Sd3bXR5m1b437B5AvgrClkbvBhG2WkVZlreMPGVE5x5M6+V7W
nBG33XveSGGry/wxnapnb+n8gOqLAKFZ3FPqRKeICJejimNiDIZKX8Mcgl1eEUAYNgDhBwMxdN9b
ZzcizaNTrdiQ29IejYEtvk/6O0vkTWqzi9AwvIY68VBpgX4YZuthKhw4Jkb5SxokIC9ZhI4PnAWW
NcphjmR7pUd0kz8fc1hIWc595KHLbCKfdXnkY7Nv9BkKFo5AZ6NTxsZZ/mQsYCcyNZ2t9YP5PZGB
q4lLOdo+cI8ucZ9NRiiHLgy/jGYCCltxTPZAWyju0Ve1TFwNPskoUxjGJGDPBea2tsEHrQfzRgXi
HEYBA8XXQAJlb7Br1UZ1dFHHeqCCGJpjGQOTSDRiqqj8vf7WR1TVpBsc3FTNjI2S/eRUwENWcMWE
IlfyY2N2S9KV38YPtBW7tnEJ6SB7wYyUezDxMcJHyYJxaR5FaNPw5tB7IUJV+5+vE3n4wvcLDBfe
bL6Fi300VPXq99UdjE2W6I23ywd4Q5TUHK5k02ytxK12kenE2z8dh/bZ03NzBus3BsWMv61Z9Pnn
Q0S5nlW+eZobhoPjiCusYK1bdwCdhuy9avPvuiKcMtUA7zVoxDKhdXTc/J9PLMt+JdjRFgM3yVoA
AXGXNTCK/WCcmj+Ty2XN4qgysmvaqs8FYFYKnYfsAXGskOW4OFjP/vohykh7j+LZ3oF0rc+mgY6a
ERjpUesj8vOBkS9SRPYvO4MIjbNwAXCE/XDN7LQ9z5M9ossbf3cxSr7Izp596iCywCxM1/O6lxDV
SZArHpWERGLxoiO0LF7pMkNUBfTAS0p3p8k38WCKMB2sDgPP+3mBuzTLyQkodZ0JmmY57zOaLFSL
2bhPIMkcjFKBfMi/K7EEXe2/LCmZyCa4hWqIWN6wyOCWBNOnTrMR67PlkOZsY14l6WI426LFuT/M
X27MkBIeC1VgHujJeNATdJoZpeQi8RxvSaNAfLyyrKOJ/L2ZF6IpX01nVUqbJgmOq+lGonVvUZIT
0oYgHN6kJ5DwCB1eqnGNDUzrJWA+wcMTRW+DGOxX8qwsomb9o8shcAKvDb+8rsLDUs+vYHOc3c+O
ZEFxAMl7/bfu4WrM5r0h++wTu8ouNag+XF8bZzhQL7Ex2QfT8J2zWc5v9jh5exOnEEAjV7DGiILM
GDmz+0h8zB7+fIuATivEcZsx5WZiNZukjy0GvYwntyJeAWpFHe0tF6VuX0VgF5jTJ31zHtcPs65b
xLDm03/PJX4aTlAwW4bwXkUy3LWz/1Kob7d7a5P4yZjjEF1t88sHZM3kQvWbsvRuKMtc+ArZvwky
nlAdzEXD4BTGEb6xhTwxFiY4WXce5K4Q43IlnGNd+vbZ4A/HdrkOHHmNvbLz18t46yQVRREPJYmh
zBAPpPrsvD+UKcpz9kprHK2GuI65eGLiiOMKiLUh1C9p119mAnalLC9DtgbePE/6YYmmL6Eg7Rl+
TYMzDh9GWb+TcEz+keX1eyO8mjoFMt6vTbX92pr6GXXKmfy1TTgPT7WEoGlPu5grYRsyC/IwhZhW
jw+gUK9ZG+9DQ77GfOqZ8ID96KTZ0VXk0U5hPR5HeLDFdB81jXNiu9Gfi9jmR+ytOYS6ZyPUU/Eu
TMga8EQlE22WzFsP7uNGXseOdrCxZlTHc/UoswkECJukYufahdrRsJIvDyYEkjyzO6hvVRI9ZXbD
NKK0+m2hs3sIyvbCFT4nzxHjJ8qXiChArh18ucCTnYHV8aLMdaRhnn0Xgt7sFXvdT9/pil7CuxB3
xOwRP8DKlO8+jnb17BSndhHHuHVVENEQWR7Zog6gmT6OUPCvZ0++cqPMVJz7psYuk9oGIfKwz8h4
81JVHoeRe7tuGtokR32TtaH3drRQMxf2SJPP6Iv5AEDRlKZSqbvE8z8oiKPdFDY3uaKn+lquMSmu
dYzayAwSy9HnPJw/2UzQYqQy2bozOcpWaKYXdijRXldmQ6U0irOqwfsus3kdQrGZqCeZ4QFxiRxI
Vy6euKKhrJ58QezANL0XlhoOjpzf6vWPhZHmwmt4dbTxSIXQM2EObybnz8919/OBgBc8Pkla7lNX
PpBccMHTyfcXVpowuLo5ayd/blyXIzZ0KIir2NoNItpz1jX0KsQsK0haFRvq9attQn7ucbTw1i6L
G6oFzMQhRV/VR/emyV+honMt+lvdLVngZbzRs2r+JclpjRL2aF3Z0jSvt/T6lf/8asQOkRDi5mso
vhP2OxaY1Rar4Nv06IBB8vjB1rXGy0fhW1POMJ4lUNUudZA3LZkbwyYt/Cfuq3Hfdg0C7FQcaEqX
s2v2LAEwfTI58+9I/pq2Qzq8237xq488YCnzuGyNnPK3IJCPDtn5rdbqxN0rwg+3TslSTQpC/ChP
4Z1YknyjoTy10P8FTK6gt8Y31+XO4DgnmTfMmMcTBgGLVhSbom7EPpfEpLp5Gu1yFXJ15fOwjUn2
OecWyQTCPQmXOea0OMHPvc0Aixxu/csxjReRTLd4fVJwW12iyDs2lnjS6HACX/vhtu6yhWkZWwR/
mG+9xrtC3APUPZaTtRcIp3mbhzTi8W7vs266OEyELsKMV4aEeHJaoOsp7neK3enKK4kB4ceHM96o
bB/p1iQunbbdA+M0tiIp/7kWBwS98k6ZguifJX+XvJOavp4pHee7UdTH7j0ze/u06NkH+gZQ3Fuj
8oT5V48N1VOVwL4p6zBIBoZ5Y0gEMS3gJpOazNFi24YEvGgNj9qGE6jymkgdDGl5Tligvw7mHB8z
ePbSpEa/LeP4kXMiZKy4AsjZbEsm27XFyWhFmoCNMdzrTGzSzpcg8Co4TAWOLYMUtdZpwsDNdH6M
rMTfMrEj+sgwDn3hmidTYteLNOOCQn4mucxOpkUR4883jNn6AjaUaQKKmz4Zb12ECIDCJG/7X2Fa
/jZ5iTeenKH3WxCA0W84m3FovkrP/iL0LXfIqjNr1K9m+ru0kLAQz4ZaQJKoO7kAsGnYNax+j+8u
j7fG8ARt80THY3FLboB8DlAdHHvP/bg6RiaDy8AfyPRw3tQo5qPVf5uE62rLDk9OjRYG6F2pLPch
TfnhdX7Wrvy3dBM16YvPwpZsrv6YDfBjR/dvWOG7jYERu/SSW4z93VZV/9oqzD8U9o9ag9tE1fil
gkbl0TalgjyOohSHxXH/qlp7+xTG2qYj9xnEK5CEFEjtgn11SOqToy0oR8qMDqbHgEwAzGW4TPS5
70PtgV63IXOJuEvhvfEQbMXCQCjWEIIhznYiSnfuupkPVXFLRiKO7e7JHJDuGG25nbOEAg8i/Tp1
NqNfDgXruk754/0YYvjNmPqIGOFM5R2e4SEk1SozMfcaETkPZXFSrkcctbSw4M9jxKTpuW3T6IQE
a96iZND3fTo8RLi76szeFMr6ZnxPVH1PblnY3HWLRbIubvtgTBjX9Zqhe57fLBpstyDGWEdRwAGV
HmVVE8cmEF30pzo3v8MWE1fkTGmQKIUmyazwwrtlEDIY4rSiSiEYMV/uJN6aUBE15i/zZcJWR8rF
vDHaFj+FQLXlCGRjtqh2VRuWO1diwOpcvzvajv93uFv2U8L8ry1gJs1CWNvKS1mWL7tpb7JAA5Uq
vuz2xfGdlpQNNAoJ9pp1f4XyZwW/mjBYUViPH9VqA83KR8QVEL2zvGWhjIShkMdMkP4iiTOwMTcp
l3x2tjK08T1Lx45MQtscWXeV4jKZa7e2EiUhmvt5dPHM6sOfgLh5PQGg3sZvIPRSU8d0HTaUCYdD
wxAsm3RW/FYjYe7m+oW5tSIkcp6vdhliliD7BO6e/S2ZB0OSMdyJ0PQ4e8nrxsLu7m6dxqC/GzK9
aQgzMbjmVnw9crAVjhZv07TtcZQ1T3R5XNJm3mzrZMF/MJOQ288nkaMDagnIcg2sZAWG62QpHgsG
BTsnGX77rfu8dFB5GPPv6pr8t5sniZexHNZGzB23uYIF1sbI7Kf2XGl775HFd+z6UqGUsbHJjWwP
XeJdBA6mKeNnF2FYMVq0xTFPBzmrZxaj4OrCOkiFYQWhVZ7cCb4aOksS0nwb2Ju2/rD6dbZe7ZMW
khYMYuzpwUzTYodjau15XMDNaEySAzmUX01CjmEVwsPM0+nDq+4iBSrOr8VvEPXNTo6+eegT3udF
NXwi/oHA1/l4JXN1YRFMKFNb7CV/5JBLICwlLtQqmZAhrX/L6Jni0FSQ4wQqp64iYKiQp9Qx6kev
KB/SvFNn9jfeToTzP6AL09EpvTtHAlKkhdAUjnrn2HAXZVaJAyCkW4bKPww7QDvI88hqvUalhAYm
BjLReVrrph53plGxaGZvsYZzsINGjFSPxZ5wq8/WfoQitLzWRbDwRImR0nq0beuQpFW91T53Ed5Z
Zr0QWaHWqiu6MWfHTpxYscWG+u7BYiTNXkI0PpjTc0TkzgFzR7yddMJ2t1ifBu2zhc+JzoI32I7d
sjfN9KX3rHfJ+qgQHfMVZKLSIhcyTF/JeVkOSDRo03k+EJE5+hHEdXxhTXU3IjzcNLmXHBRZ09IL
32NVhbu+8w9pNCVQYNpzVrjxcZ3id9pDGNNHzhbTDA6OdrdYq7dhHivOhzjbo8t6wB58C/1JHyyL
x0aKNkTc1xiHpkAy347xfVvPn+n91Is/Ts7bda7L17rDIGMO6isRyj7E+PeKOJ+RwVnrGLK45Aut
RTkA+1vVYANJGglYQifd180FAwSrR+5lxSqMej55C10vpfCwo20eMeeEcXEey/WdOK35sWYF3vWH
qtrgP4Gk4L0i+O9O5lq5/4Bdfz7891tsh8TACe8/RK0xY3ObG6h4RRHl/w+59Aco+z8g059f/f//
W8EUAxIgXE2Vi10sGdyGK8l3SCF7mhN95uzBtZWtfDZpCbMqnFEbdUGIrfqcph3hl+uvsC7/31/9
/PZ/+28/n/I/f+J/+xQhJpqFZPWECnwtTtLYQKva+IbTVu4ja5lwJeODmudw2Rl4S7N4Sfdl3L6K
UXxHfdQSypOM+9CD+CkIDCplzHQEDPRBIEfeenyWGJCZdg6kxHCPhqg+S3tgIAgtPOwBgeTjkF55
8gKOWPswzdQkxKRMtxHTaRcXhMq6s7lBUcqmkjGHy6p2Q0bQJeL/k4nXH9CxbPvlyLAt/PqyMkvd
ifwfZ+ZE9A7HXK+JOPSaLnAFgAnb+hWlWC7nUMP2I6HMsFJOSQcaJz0hw3frjPn4U3J0AJnakRT/
VdvhwxzBJvBp4dclNhah33a9EqgwhFodS1DPZy40jyRsxbdWpQ4zQ5iO5NVhoPBgQK4VpRcabz05
4loVsEg/O2v+y3A13i1m+BoBCmGoPgeO7upzlWUp+QroaggAEkRBBFndi0M40tmPU/W9zOkdtQvX
IIl86KGZSy8cBbPM7ykX9pKOCNuqT/wkbrQi3MrBeEJF5Oz4pl7H1gvo0rG0WWa7te3kj2ZAQZI6
qaWTGggUauVLacQObzWycaw+6bb0yzdnKT5lPz5PBYWDSSgQbwWVo+kRDFui6CLjHjjlQn6L4xDd
MvTSPYtKvhBh1VPz0tFN4KfXcdG086dZHqa2vc/73jg3yu+3Ye+NLIa/G5c3btfwF1baMc7VlDLI
eoyYwDZ+116q6Wazq95waGLey7loCAjOIAdVqtzHU/EIrOU5JpuP9bo9kMLgL7A4Jx+vIFkSci6g
FLilOKWsW7KEcSppmkHGKchXxywdiDv4MuKDwUVC6ydOflYwbIlMOYq1xxsqkr/qAdxy1KKVUBU/
Cysq7Ivwl3caRWj6CiiSGkGYhi1G9AzN9wSUbP3+rfbmeBikzMm8Z1vOJHP26LyLd5+4CndyHtIR
3Vv8RmBOdpEmgbQh60V0+O5Tn1Lv2Iyffv4i5V5x96IcHhk5E9h86JgZDHHrHdFtzJt8YRaLfypC
zSfDc2fYkNzUeGxwRh+H2Q0c15xZWpHLUAAiJ6jEyUE5EHdc9Py7AzP9eeNHvrc1XExijcGDQz2M
xpXuP1MHirzPNqYXFL5GnToO27mmfMvBqKZY7VzrvZvccuuo8JeurauTApbI/c+lzD8mUgePyVQd
/TH8dMI4ZIud9s/kLmzMxYzP/RqE4LIyE45A8pzjru/DD6vpTRxGKcP9ZP7MauIM6ox51JAaGenz
IS+sGZvPldv8NQs/IAcgfeoRMmzMxgO2nAcrKP+pjNlswRx/A4Sr7oycep32Ye+zkWI1LdNbkaVH
0wjjg1GJ+A4/lTpNZWIGqmDqMoprNSnj2BPx4ZatYiSEtdbT8c3qLdqZX56dZ9dy+VWiL5ob/2li
lBOxcawRdRz0HD/maxc1rmBse0G3INk8sHdMdyzUXmTOnCOHvEOgLVuHqla/U9wHqLn6ck+A83y2
18evcxnVK82PPSKZa8t6+RITxrmBZS4AOk3lNqTOCMJS38cRtB7qxPe0rp2NGtNyh5uiOS8+kHLu
7Wjh9ANDjIOUYOQIHXDvsXUgUj7HvLJdZkhAY7rC09HMsNsZPweVTGenn8b/Pqia6OrRZm5QJ+0d
2XcD+efevXQQBeXNqcyX9Bx2tskaoX4cLJekBBYaPx8gA3EBmIaJbjB8w8MHTUe2pAC7Sb93hum7
MIl1lwqpcwM+h5KpytYbJOsgtEYvZUGhiHOCpBwG1mevB8kv1g8EpzIi7Ngs9iv73bKTt4W4VfYI
JB+nnt2DIVqbnvbbTrKS4Sp/BgUAjdV6pnlkOCopiVhMxJtowWXwaBxV47DzHNo7ib7ps67Z4NUI
zcpwem/XDXYls2xnEmyIXCo+YWgzb4NG/e73gmFgYryhVyyWMHlAZNxtJ0OALPYzcRg19JLQIyw+
MdNqW0viihjHxZfF+Dczr6eTEBdPJ95Nday0y8Vq/xKjSBSDO0Rbgdt2YzsfY8+i2DQRY7mjTG6Z
aK7Mz/MARQahhaK/K/jqW1VWT6Hv/p608xyJePk0quqi/HH6WzjJnXoY3SX+bAt22ovhJmxwatTJ
EnYlW7s3G15IurgjSRRM8GcsA2tm11bZdfJh9+rTGd32e9bvflxt89J8iDrh0S2N7k6Uzr9wzcZJ
q8jYpK0kZHKw6Q1LBFsOXhSiQ8ihcZLwb7YIdNSE9sUr7ySqlpIUCySirbWoZ3+VgKuqlV/WeOpq
TUSN++Q1CUCPNspOWsqDLJpXZlQsrvLVLUDkA8q4X276IKYkfiFPiTF6AlafpT7vDE42HyKinbcA
SkLUlF2HUZIquz65EaKSrKqeKzRydWhq9MUaEpbXPI3IRgUolj+yk5BB2fe+EIF4TqlsN2755M19
dw1J4GpmqzyniRWiFUDYNTd1hAPGwhTF6+jFPrnWkhmsPf9VTn4lqwQS/Cj+2U18khgYjzTv3iEZ
+UGp3nFvvbSsE0dhHwgUFs94vuhz8TT9daOjtRg1PliWT3609JcodnHM9BZYcaTaU8taEd7t1e4r
kjbH5m6IQeX1Xh8HmR0zAmbcdgdi4bFDLo18Gctm1GRsV1OGqUNrSs703vrU9pIcksz2z/+HvfNa
chtJs/Cr7AugA5nwtyRAUySL5VWlG0SXDJDw3uTT70fNTOyMJnY69n4vWtEyVRJJAPmbc77j3dYU
v34o6Qnv8i9zOjSXKs+aS9kpN/Ibpqt/+ymD/H0/EKVoUaustp4f/CF9T1c8XqXPhmds5FPmk5Zl
BRN6qlY1UWG0N5tIQAJaOkC1czyed0seOcvQbfPYJWvF6989T+fgYm7veXPLdsqFfW5z49UZZQCW
EE3kkP4Unns7Itc31kG4XDU+8clGLe2wDh5j1k2UrM2mb3JEroW+61NCayb0ALCr7lS65g/+8+zm
SIicqtr69YhA4ub9BJoW9TNyTMwblMTSZpbUYJrBpN0fjLLyI5+Yy78gQzu/wzYwDDr4GSW2Qelh
HvzNWA+trlDNQFKXK3tMPLqXl2kw75Qcgkfert3IbOouty2cuMxtItdee05xNv+EW3iUBgli9oKA
XxQt2dt0y42oy0LeqVwR4jA7Zbn13RJCUGP93QplEUC3rTuPhN2mP7iLgkpECY9ioHBfhoJQM5Jl
xcnK0eHXkDIYJJg3qhPaFtnEHwUMoEsftNlRjta1iXVy+Z8ffEBAhyIZXxLRsteyqZMmFHDm6hF6
pMe+iRpTPI1eEP/F22j/zifgbfQtwb4L87jFW/mbv3pOMURoSdDbMHvfmykRH+TQTOQEZv4G043L
hGNS7/q9WYkd0l5hYfRfrCfUjg5ykKI+jnZhPbF/7a8gYHdoFjCw2CX2F4bdz9y4mHFG78Vce+OY
B6SpMZJ7WPLMDXnv+6h23W+F6Po7xMHpo8SGiOQi/Vp0BZqiRZdv8D+r0K5tBqd26m2Rf8bY58ej
v6ztCUnowyDx6QEVPg7snanPevHm2+zP/8lW+/A3I+o/k++s3wkrvEGB5VMCShebrPc7ILqyxrhO
0QUcRhmHC+C7iOCQfTPXvNxMrpSSTrZFcTScJhMpazrtMq6B/WyN6sh4+D4mqeqcsqHw1qI7/DKw
Zc7QHpzECUAZZsn2u9OUuLajdtHra7mo+8UsFxLk0DIacflhZNn0bMz2CQ3Pf35t/L3/br7lxbm3
/5ALC/s3Lka14mKtJo3s3S2KI/JSxqe7ubbU17TpsUAm8ERzmw+C7ZW9s9p+2RClbHzikefsqimC
u6I52NAYooqg3BP702mDZcp87QjiDr2uZNTNZbXpdY14hY3tNSG26Z/+L3fSe09aw/06Ej5pyHz4
NvGIdM21+uIOMaS2PeKf5Q5XrrjXdV+FxGV7HzBFjqXNNo6M3TdzyD6UnNQr1c24L3DAHGxvlE8F
QvANWiSEmPPqIlE3vjD1cZ+xSgDJyMh96ug5tnUNa6xlb3K4sXNcIn+wpZ1k+gBYAxp2IvxnDj3I
mWwI5rZIz03gpvc0szwQYryUXbbEJ+L1vky9O/2YWHbF9vC1HtcVjTtSUOk8DRM6htwDcS2cwX5u
mOXvm3Kp7nwa6tAQGEkJXa+pkib3vV3qq+i084NH64HpZ3xyXVisrorjzTD6yUsWkzpCshjsABNp
GFtAMF8M8HNMhhnxA4pNvjawqMy7Xjf9B7Y3hOP9kXsX/+4cDGeZ4XKx4ZJZc9e8Vx40gwCRAlos
GygCGK3B6lZI1Egxp0x6KKsGKyooM9K4Fh//+Sr8N1IKuxAPNo5nBdI0PfH7HcaCRxkWntxDwMD0
YCJdthhtXrzpSzFJUjZINrKTzo0YJpKHIfKakR9hRUjo6fj9mTSz285RmfKzdJjz2uzu9p7Jntxc
yZwkKj3UAfYO2eMUGG+qej34G2/oy225MoPsOz8it4v5fZx+IGxDtMF0dGuX+mIO/MnCn51Dya7y
L17274ALpIWOievNBd9hCVPcjPH/ZHw3nNbQo/RSiKX1VeWrvMLVSLZuYaj7xBlPZSVLggmrl1re
OIyTOb7Q0VyNeaTB7PrxobfxWE6eZPvjJBcjJjKDYaWFTAbPcjOh/k5KQt/mmxBSL38K3H8bCz7z
lGTZKzdREwbsxPKuv3chmNxgIYyj812xgCvrvJZkUVk6u9bZ9+y/Qs066y/eAl7wvz1/IBLYTuDi
92D6+Ds4y5vMBkdwmx4m2UzXtUj8y9hZ7Mvku+sNw6OGpH/XJgpUJ9oNWzVfZhWHnUdOOah/BnJl
0HwU+XWYxHOx5qiYS2m9lF4CYrkqmPuq5eS03fQlUB8xMoWHaZ4+28Uk07GFCptBSX+zMi9EkcKd
1mf4Vdb6Olgx8n3W2GldvFUs3q5adV+MZFBQoSF/9kY3PgfeXRxXzcvIRChsy6U5jGP9UDTmfO1Y
IZ+XZP3qm/2EzLTc9c2KOtxx3/o1c64D1JMrz0vIf8oMXSm4TAc1PKEfss6wBu4lZGRawxJ7yGxc
AHc0W53YTqRm3Vx7VjXhsMrLL20Jz2zSGWj5J3PxkYe0+qlxBKS7hnCStnuyrME/LwiiII2WYRNo
FMfoJffsWk9G3eA5GSq190c44JP296MOToPZsiqYTcUjz390xJjvDXcwt+mQ2PBzEaRiU0wawkEa
r/HP0ukBC6HFixakZSStTd+9NTAj3NT5BgtYtZ3HIn4oSnFl4lDss6kA2+mjJO6rpIsU7XtkirIN
F99DfCeMfKdkXj2YajwgOUW+p+jLCUll1imSfKPTOTuh6e43rsHQ3El9woVaIfcg2nkUEKutqf8K
Jnpk0O2z/tMRDZMvvSLl0tOH6Vn9XqeIUHBGUvuNGBybCpLClNE3dBrCfSEf0G0CYLSs61wyHLVx
mPoIczYtbdcDNKMgggNnRcvKwEWtIme1XqEF9FBbrMp8wWdePxbporazy1cCwKRW1z6ErGRjefR9
KEzdczmuLHia2Hj9z08W8Dj/flt5Euiu8G1hu0B7//XRkgqDwdBE2C3b1GV7MxFeCy+Otyi6SfDR
9veJJvqparI4XEVPvKhnVwT4ia9TRRjVsjC4MzK4EnUQLA+9IdPjGHCslWnw4gS+Is0ty3eTN4uD
ZblfBnAwyw2K49ROfx1WA+leO5HikxbDPVzpbeD4NQ3ew5Lm6cNt3fdIQYq3QkgvUhWq35jlvG9K
Mm0muIblMPF1CeOUBUgPp5BF7EKN+GFygFbOWKUvjl2yNq+FYDNc/8nanEk1wbFjmjao+7keFSi2
e1kM7dZyFYFkMwjwVWDdLtfhSzlL72HOVWThNrv59HZlelcaY//NW/ujClDfCuNByk/GF9PBqNmW
19lOU0Tce1S4nCTzfAAegv7EzcKZB3I0T/wtiXQd9lKxPlhu8jBUGZIbWjBWc+sR7oUT/vLBO97J
gtQGtKHRh5KJDVlHc/CGjfaSr7A/Dfux0miuKLytu9QJsAMOHrlBio10mQRWZGPD3ui2sq45cX0a
YdIZHeZWGA3FBkavrkAZM2NNOrlVYu6Qsd9EbTclBOJq9C7OS4bzhsmXX4ZTjBYzy2t9CPy8vVfo
QTTYishOMOOhksySrPwW5AgDgkxuyE+XJ/C1Ovx1xf4/5ucvMT9CQDL9D5ifH/N/3f3o+h/rvyJ+
fn3ZPxA/1h+Qml1k/sDcncC6EQj/Ea7j/AES1f7VLBOJyG/8HfBjiz8w2XqeLx3IlZ5l0/39A/Dj
/4EhCZQjvwNS0uRM/j8E7HDL3hrJv/VVv/LU7MCEfej4YBnhMtrid7KzbLuKZ6jTHaDekUm7Ghc9
wGlJggURQIf1sU+Uja/WGqK2TF+MDmqOoUqiV8ohHPO4fUkCaLsJ6eAZQZnnqp9JZ5h5UORwg1DD
9jdmAzdov7AP8kf3K7aSmF2Ued/Vi7MTqybuznGPwuzRagdus7fes7nsTkFfr5u6RDvNpF9xEk7o
e0cydC25sjFQ1vrc/hmL7LMDmvHYE5UQ2YDzqlLP57rL32Td1lvgAO2p6KeYCpsQnwKcAo8bw97j
gX3wK3zsuD5e/EZfVmfq992CTCrBvWWY5htsNcr0PFBIDtafquqozYggGdmSNQulINX4r9icliEN
aSQlUQZB/DJW9jdjzr62VlDva9Nn0QzTtmkHQJvo1tnvMDlY8zsvrzBvSZVtL11JmikW/UvWGQh3
zK5HNVrrTb7Qlq2MI4+dXb1gi/N2rZ2XEcYoZEFQTwLu/32XzK8rMUkHzjjgYtVeznznxiVuLrkB
rlYOG7ooE99K8p7AkcaWHrx0rsSn4L3AicdnNqtzmZJhziGKd0/tXXqUko0JKwwRMEJGnJpN8QuP
bc6eGVNuNd6CxSU/6whgSlexnYKAX+ZNZI1lKzbahAi0vfzK2I4USBxL48rqEnUUbyHo/34YEA8U
sCiyW7rggpy04ZsDKjsVlvsxBGO1x3NWz0P9VJuK962cKAq66eZ0oeUo2fqg6+h5fHtGlMUGiGC2
tTwI+bVyIYp3cJi9DuvBlLwdXUAwJ1pzci7sJNTdm2ksfCjpcR34dxJk6ocLkFE9wlRJ2VE4uoj8
zLM2evW654FQCkrbi9Cee/bz4TyDmNjZq5xDaFNUDWJi9c2aW+ZLZHAu7teJt3cizduDUN8hrOLA
tkBa361+wEIeimKkZ26NhosOVex5IhkXXjcZr0gMKS/rVL/JhUuts4s91/Cyk4WMt6AocfjeDWU2
RAnFInYk4kYDnxkXU2QSbNYKIYDtCRWS1oExd8R5OFvGdcUsW+lrjXvhVLRq2XpDQb4V9YeDQG1e
8A7kDME27ay45qf503Xfm0xMRMZ8ceBn3z5Uzd7C4ENFLZh1GXXrwJuU6/R97DMDHxWDy25NXGzP
NUYnUMdpJuu3lhxlxj/uflEz7Keaj8BtK+dYi+454VI4+zHyC3PwdyLOukcZw7jsxLR3y+Gx7ka5
jyUyrcXus41XDvpSFDnaRddE1m4gDuuMTYAHVihIWTW4J9Jobq4cLp4ysie26gahHYeubM5QoJj/
pAjRrQVKGDPgaBjdsKmDA6bU0PXlVzE4j53Fg0R1xTMqWGwgHQicBGcm6kq2Hv2zbyXoHtmoCW8q
kASs+C75SEOzH3+4dRyE2NK4WBz+GBBuqOKGG+xjAgT1AoYvKdCAECm+iYu0h6IAbZ01x6YWU4Ug
rnlcvLneLBVK2gn+qZpS99YFf6+TPGNt3b7kfVyQxYUOUZt8vFmHOIdPAYxlDzABzZGBa3I7scQ+
2D8Tv1as4fmc/UCTZC4oKjqxcVRQnNeht7aNl+Y7zLvPRcH6tbAa5qKdbUGcpRh2ad01ocmPeRXN
s/EjN/PXRINPEAaUsxL4Z0rkeVR5+6Stf/g1IvS4ck7SNCI/VZ/GgtzKTckgw8d8BFXKIrHOPzuQ
9wpfBBWZFZoeEndzQFqJtY1EdJlf6wEMlZ0yLpmWsgan5BNHCnC1Qyng3v7QkjDoXyrArbq0AAYX
0MXIdfXhLIfOnNlRdqC4rb4yU8Vsz5afBKnW3hRJ+eKPFfoiaz0HgPFxDkXGsYqDgWecjRjQa0ec
1sE9yxmUUHOcMd5sYjT65IvUCjddUffosFTyI2ONMY63h6r6nqTTJWkIaTcMAmgNFJ29jxmvMkpC
7F1FKOti74eJIJU8IYsDvkm8rerkPsfOAg7WcXau8n8qz4AoXssJ+6n70Teme25FL2+MaEZkVswG
XrV7y4as0ZVINZgHinOsNNoTawIOJ4f2gfEEtjS87EnXPILrhgs1GepcMctK+9IyN/KmUtbe44L4
6Tjzm2c/ae9K0eWPXd+w9+JUMWqj3duJET9Ow3ofWFl7cjyV7yrlf18M6y4xZHxZB4KP2lH+1DJz
znHJi6hkkW2kavtL21dYiXIeTQO3J6Z7BGwK/hm7LGCeywcmsHWXa+d2GRzKlMZ1Idu3nKqcNSEP
6pHkmoAmG+rYgOeDP7e2POuQDxgp931NxIM7MoNiSgAv85PTfrot/IxoKafnpftzMjsW0Tk+VJIS
zI022xw9EpYMr1ZPgSYBJBnJf0s6ZCU2L1ilr/Dx0105wDRLTKa4v25GjfENYxhRrsiAljpdEJGy
O85tfbChcW6yBX/dIj4KmQR7twjuvXhZd0H3JnvD285IXTYr1Xrd8agx+bZcxfTGhDCMlakP2Fq/
+cQuMozFAmHNfryp5h5Nqe0dAt7PDYpk82BN6mkw/NC1RiYfHhs1pHQoymCwBATkSP+FYwhW30C3
tvqzCsdxWSLfZmsMCW0KEbONYcvePPJ78ZOD2RZivc/G1djhtbgvM3GgiUFjNtB3ipLwdGvgwuBp
m8fNuRf5iiwSDadexSeguS81mrdzTFl4O8qstBrupFpg4VEgOXPrhQunOTq0IvRMua8sN76DU4rl
YqjASwTo/EDeqewD5xlk7wwEzjCmLwFaYmtV6W4OVl4Yby7bM7TlGs8q4EL7S0OSwmY2amejfMfB
Tnrt9NBdauHs1lTemWmKPXouqE1wYvJgwGsAMKNooPCFiAKNMF2Jvul5nzMXhk1DZPbZWF0+0HFG
Lua2tGx+MB85FDsAq6q+AgeLkaWswdPqD998bT8TiDc9CCdD8Zr5T2X1XNNHb1yp+lMu1HyaQVkG
o3OuOZtLzsanSls35+YQHDqzsPbJsGNvHmxK5amHxm7RBOaaJ2pykx0CoHJBtHa+FZzz1vqexZUm
ce68Lr35PC53uBGnl18/zE32im87u0eTPL0w+He3HLgTdPm2iBAEaEYosblvOlb0Km1CB8LC82A3
1aNhcNDXtoQD5wiegYo3ghb1GDc42tfa5NB24heOxPoeWzZ+lSltI4LZ2BAl0jvmNtgOP8vLbYWn
9mjF0rkMrf5wF7YkoloNvEizeKJW3gRl6byYzuq8xHm+MyvRP/7tlwJMt9UMYX1l7O+kg/2SQ3xA
QVJPhzqtzBA7BAQLw1gxfo5yN6bD8sqoJAe6h4XDKXkJ6WJ/c1ZSNtOZD1fiVmvab30TOKFcZHWp
zFtwYeOq+6CUd52zyRBUnXO2WJpMZHeBeDGbeTgmzlZNbb6pzKPv1Toifs/fkGiU+k9C4DW23em1
KMhvq5mzA5MWu0Xaj2xjrt44x1tD4wBkZLGtEpEcesddt3oeXiCyboO279/YQXrbLj+6VcDoYUT7
qscmDuNKEbgHksuWEIBLg7kqR5wC5lmIjarFl9nsNjbw7n0h6QDisX5387iIDIujJJ3kAUoYc7IU
MRfSJdzsdYDhvd0vnFpHEVSvbNqXfc6sLAHe6YzuvnR5hwTlwqHq5HhPw/FYAdQuBXS1NpjMcOSw
24ChMqE4R1kzejugWfYOnE2xGSYchUtVkLjTobAZ6nbvlCiBVLDetVJ8MrKaQjS8DHlAjDElsU/s
4DYoVNBqV7rZETqD2C5oBctnrbN3hSwM+CHYKh6spJ8oE7Mk3sd1GfFWzjAZzGX6nn1Fu1s+Uot4
2BLMPR7ws2O9uE7QnzzPYbZ6q1Amozl30kNcE7TXVld7aAqfFOdDZON/4aMeyUOcP/u8sR553Jy6
Fk07mha04D5ppoFIujPd1MLYm7pHWges38O2dG9KtPwnqAV8BC63gNvmzybEOumsR5/aZOMHuO8S
y//huNwbJt1kiT8r7CFL+Ya/M8r5cVEQSxfJrbtUaLasdWO/J459sRLV7yfXrUNE6UeRrDClqOKw
cWTPTiremWaZISAcN5pQoVg+U/J4Si4o8igXp+IZ2e35Jhr1XZoVtfTPUxV3Yb8O3+F0XvTs+VjR
KqR1HmnbLQ1q3gCt1sz+Nn2a5gc1eV/XBvbrtMgREgyENcdOHlyDePGgYETlD7m7VS5dhEnIwFlS
SPDqEhwCMhvPSpOQNRseCpZdkSTWU0ttwjHIyHIGYMOa6GeT1DvZkyfTqhile1GHTfrd82YHRV2N
3saXy4EwDvAj/IvxI3J0x3lKBA8zyg1BGLRpdkp7W3teNAdziaQkfs0T39tOeXdctIMGLp+DE6Aa
fgsGn+SQeLkNxmPTKsIbhf0QM0efm6A5BQkh6YKotrm2P3wJtB4/xL1d15B16oRtRgFOox8uMeLq
rQuqIbRtCayFBNwrntxru9D0EfD2J+XBt9xjJwnTHDzRwVuYx3ka+YHXvyS5mrHiQXKabQO7Qj4O
28QR3PI2YqrKwQHDzbVZWh4XCiv0BtEmxxzO/C08pCjLBQ/JHnGjkZDVXTUK3m9eAnwSKUI3b/Au
WspLr28Ere4TPeZwAt92sVqi8DISsyrJsrOS48y0tGyPgeL5MOLEPo64xEJGS/PWQ69yo6keakmV
lw8X12gvKefRkSsy5goVlxgZVkhwynEUsb+pMN9uVqPhHh2DV4FnLqTA+lFlzac2FoTlKdeJ5I4N
U4AMnO9KbrEDodMLGK633/wOWUAMouJQgjR10YxSJPCPQ6m+r3u320/juHVpZGxNyGKizQ9ZieBu
CRAbOrMldzj7cciPVI3w6qxTZfcPya88z674wCaD+bXeGl1dYxUIpf+0jj25CaZHFkEHZBkeMvPm
lB0yzEHWJsiFB/CPoEm6u2VCiW9jx+pPjGHjLVWYMBkTAlOSHWhQ4rxaHKVe0Qd7HaQJdQqu57oX
F1S34vG+J8+MxvWNk+vntPISgjx4hJgHOATEU9Zzc8fJyIhqZk61ECvS14yEyeXCZGfaz2UHb82z
KcmRj+ISXr4Q7Wzux4EENKiGYTdUFAz6hy0BkylXfY0pwCtc93vKkT+noe63wPia8BEU1leQBQOY
rKREEEszgdKcp4a2v0304eMtLMRyGwB/6actSrGRPhnNo0GJ5tcEOFq92umB0pDWL4IMWe6m8ep4
4/PQ1Se3WLKDoBQKM7sfolI4D3qBrpPlN0tZm72pnl6GcbXcjDBK7hywjpva+6o9s/vIr5WNzTyu
uzQsXBz62vjGrrva98lXYfENSMWpkPzdUstQbgWIvLyKbShkqo2e6F5dAlQilWR6x3aKtoRxVtQB
g6sWx4aayCsQmqLJQug2L4YRJUX2ydYp2EqTUcxag4Fxh2BbjhgXmK8xRmvil9VBs7eq8suvLg6Q
sx8a1n3MYbbXyYo2bwgLm/f5VytBVA3flYoxbV+HzkRpXsOonZPlLtWPs2RsY9Sjse0Ln2efQrCp
EbVmrNKoJgDTII7HJsNsJ9NcRW18oj1zdvHA7Yun37rN0EzdMcBnVFN6VXOoTTJb0NEQTtXO2OFL
dzoiR/vMgC2jazfv7JQeuZI1BMDy6BXPhnDeuxUJI1yFYFu1BbMwGYIEUrDuiDRazCQ56NJ9Dobc
CPMZQWlSAKVM7JbodHA6Y1Y+gKnk2E7R14K/akLVxFeyw/Vlqtdqn8TJt7kY07u4L57tcS1OMsse
B3c+j1Mqz12fjNuBxjtiSqI3FVCObUDs6hMSzS8j1lTr1moUfXMCmO6falR827Vu5x37WBazTQHk
gYWJ3SzPSvuAYoxvPYbzc0LeaucL5/+DCn5U7JzXv9pgCOcmXPjfNxiEB7NY6NS/7C/+9kV/31/4
wR/A2wPbYzvmyv9ZXgTOH6SLSIiV/7y4MP9whaBokjfVGpIl/vJ/LC7cP0zw1qbHHzBpZXz7/7K4
AIH1mziKoFNPIolyiELAiOn8ninXCZe7uE2QRtwGyXby2Ihq2Oc3ogGKQNgNeeFgaI5RHPGzXz+4
mLM6LGgHc82b4yS+O6qp8QDygw//X29//a/Z+bd5pL7PVRnGCJBpkAF8ZUCfB5P2N0gqikftYK4p
f7h9vU1YDVwwyG/UFMy7tQxYpFDK8+XZOV4SckVlOLmjuMYlJ/HiJu3ZrG6sUjYl1Y3pTUZBzmpE
PwMSyvegt07jiA/WzdH0x4bpQOOG5CJq5umIcntXsAmnYrv5RvNrnkfu7N21pKp8MZe7iiwoHEnF
GRH6EcjhZ99guE3qGEYdge4KBDOuCFzIbRnWKre20l+r0BeQjaybWl46oNu5Q0EkGhZ2DlaaB5Ti
HU5g7OouhQTmVQOLFGR6WJUxQWZB3mymhCNMxtclSf9kFltvkCui6W7MH5Z8CXqxMgCvcGmTaBL1
btohu2KrrEGrbGpIxlGRlQfdTK+NWUKRjZ0u8iVGsvqEzjMHkJT9dDPvKW9BpQ15coN459FgeQ9F
mjz4zXocRLaQ9NfQWLP1sdv+JOQ4AY1mHqfTa1KoSEWUCDIsIUm2lWpCd53jyxzD5CSxJY6y1iOB
zhMblkIY7fP+2hEhHCpw9cyT+Bd7mvcjj/MXXQGwVxRJd5xSpOs8ZWLUfzKuW9r5xxKo+FjGuHrh
bbAO7wpo/KYTATl6duaA9IcWgXbV21AVb3ClhJowD+ol0vi1Nn6XxYyiummjjHk5pkZxp5dHbOGA
2BqwbMz1XoKy6/AqGEd78lEyN8aRt+bktbU4JY71Y9JYDcYYmvQs+HgNx3hQZFGWDpbhVewXk1fX
FQVFOBzmXTCS9JXkWLFj20O915g9YpZqPc71qqK8EzDemYDXmUxffMOLqrXqt7LF99wW5k0MMBhX
U/Jm5jm2EnP6WEZnDQllZ8xOI1gJl+nxGsqZgEof1e8mMQqA0u2S3lV99V0Vj2sKPzPJzfWqZxtE
tOG8Tkj+wlli8WURuK0tM6FnGY5M8reDZXVPLp44PjRi0QbuM58R3ZGh2frUYK0dfft7EYvya9of
+9Yhzbi8s1fKQjHlZ1vQrnj+S6KrD8JARRgrQplTBbK6r5+SBtFRbfeHwKIfYXi2HlGdYlxY91mq
yp2T5hYqEsiSM58e/J/NYE6EOaaQFo1V7oCSnUB2rHjdm/uaTJGBwSLyr54moN5OHfKd5MGCrInP
FzHuqLflhDt8qGzucHqDPWudQ+PJheD6dZc2tzEZ7vLt3CWAO8rtNNqQka3g6BQpXHGhrhIOfmRv
ma/O5G29Dj3iDgfNFoy2gyyN5JnWNrigMIBB4n94k3/sZxg9wvDOLFZhlnEhlyX0duCdn2ZghEpj
uHehm23PCkwyNSi7YN8xgcerVzXfAJGQdHZJ2T/GUCWGW7BpQt1i6XqATTJh+KDG3GMJ49pwHlZq
UQwm/bsxpV8yOwesYddrpBn6HDss8zXfo3Hqzw6fuzDdYqcLP4Iws0YJiUY3MNGf2L4JW9nGJbwq
OwYq3Q8E4UJeGYPme5xD7peQZrBDphLCN+i/DhfBtll1GrKK8MEX2O627bAaM6SYRoSCto1JfWhg
chbefBkMdXB05u3sQpw0fR8Gj2Zfu00T5WP/iZKl3iG0+aFa+30kU/soK4SNSjZXsVq3zbBuw1Sa
bK1n8DK2nYUVjzaWru4xzYhqWWHKr/Ytbw89STx5/cHEPg4qKmUgYJ3mKbE4iZZzrSDaMazFN5qD
DeumQ18o+dDJqGMtmKGY3DcDHXcPF1A2yXpP6vag37zFxn3QmyLytf99vi0lJEcEbuczk6SHlk77
kNXF93ZS3zLCNU7xlAITMqppl65fvCH3qa19WBL+wv8MRDA7+s9OIXsRnU9OlWB7RcAJvC55WzCp
Yj7k5vxzXeqayFv7wg5z3anBDLHMt9upQthaLV0LSip/pOFp69r57pGRrYp3WBv586wCBx4CpyaA
cHzP5vxjCMrpscqmJ1QA4FUCmJeVFZzAGYNYEeZX1Z1nP79kVYzlfwkX6CAdMQDhCKNDkPAzNAWN
d5wEdLCsOQLA5wyvpm+l8yUpkwRbcnVgdcNTpbxfA2ntYVigZAvQFvaPo9UxOlW0CuQ0NBGyQL0J
PgVZfSKA15Kgl9uvyno26zInYCHlwdzCKWgWQgpum1b0Atx+dPJosb8a66oZXkpq4WCOd+aE/RLx
nxWl7vLqpvpd2U3DtAAxAzakDdfH15rJRFSbw8fg+j6AvcTdDMKbyTxGMcGO2bOWipvfBV8vdEJ6
O1uCVfVwSIR6tzyZnRzX+O4wuolyx2Q9lOFWYsnLSi1oUQwBB9rMSawuOEcjZ56OfkmIXi3m8haj
AEKmpXev3D4kkyAPXTwqbt5jd7PxTXto7mieHAaJFBtFm3NS9Ga856y9Om165zcdSH5s6nemLGBD
3sIzkqA5N17XIvHqD20HAT0fC1DBtfnG2undUmwM176KmNeAFcAOuqlz6xtAuNDtnHujb+yNL/N9
1QhImi7Pc/hjR280niCnQ6RUBfvqEwIJbmPVG98CxP02osfAzJCuMy2j2wfaC4JbD3fYhteIgSZP
nVW/5w03ry0nqNcJkoem6t85dVhdgcSjVecw8xwEi7TfBitV2luLeQ+PzeRaJ2rTY1qLvb66MzpQ
f2Yt7qqhmOG/kRQ9uc2RjNyvsUbHDIgNXqojfqiBOiPW1SEz2mzveMmutWqxXXvfxLdVMnwr61vO
SkV4C4uZB1wp6MOc4nURJTI5L2dlRUd7382VjobAZ3BwMxPluEjDklphm76TNPHOv3Ldgh3nWS2M
5K13ujXyAnZ4HiAmZjIucZ0seiEcQUcgXBRn0EaZcwkdSB/NgnWkw2lNCkvJE8y3znYZA3HMFadg
k9zo6OzVm1nmj3UjafSZnZpusMtLsSu1SKhDXXdfDdHYC+fQT5Y40F3cZ4GSJ3NBNz879vfOD+qD
y/ZRO1Qso/PC9SmjejYR/bnM4+36v5k7s+W2kW3b/sr5AVSgbyJu3Af2pER1lmXJLwjZVqEHEn3z
9Wdk0tt01al94+y3G1GBAkiKJokuc605x5Rx2YW/hrNPzkVocGRYFGLMqNv6Abz1tKYXBqCLWgH2
yL6WhHnzI8os+I0GgqLORp5KyXyCLnqso2mD9oTiP/4O8DTVjntOvJm0yNlaKR3UhN9zBvIFmY9L
Z+4B0dPbe0vYXyeTYyWxmxtwzimlWOdr6efdFm/f8Nzh2d3gTRN7tVkPJSSXlLOxq3XuIEHwkPYM
TmdaVB0nx4YKDLFOefVJR7tDbkyy3I66vH7nAUxXWwx7z22kNbJ6qi0HrUCW72ja1S9FhJnBFcCB
a7hBDEfSG3IWMfgyYHccVANzvanrR8S1YpOXXrxzMiihCdOU1q1TRIXeg8EcA0saAgeLXV6kXLkL
kYB38qqXoS7cMw7Pe6tY6K2RhF5hKwAauYnMTY3s6ACLlaAV19HWXkpaR9gzGq7C9HYxs29TuoRr
oknhJ09jAb0LL7nRubcMRO6DeIATFxQuQkq6Jj0+EsiFZzcxYdPXt9Hk1tustfZ2gGnS9YYdc472
y0Ktibg1aV1PGBToeBlpeG+N2KJsN5bkS1Tu7ZgtE+Aqaisebw4oyfTNJ6rY9BKDoxl7b0SQEAmV
xda6rxz0FCA10pHL6IR6KYJwsBsE6AIrifmk54aU9DudCJicbJo1GTocZi3B5xG2mnk+NYSSEKu1
YuLw2vh2um9NbqtmhyQla78nTWE/5gZxyQUcWsZLNLph/RIO4cLpFIfoFMMh20s6vOP5/pkyGrgA
el8AtcJPWjr8wJJW7ygud5sE0EHUdC+xgw45iX+0GmEjyMKnW/ol5COj5kQIak9wLPo3sg2Ge6Yy
+hIkZ6+mTz1I9E4SUjFpBn9dL68De+19hq9VT1n5Z7Qlpe/MPieCGA4iwpjlXnQe53Ts1ysTgRJm
giXBfrGjfMyh5Bw96N8r+LTRsXGTg/CxS7PD3ZUe+d+pyjHM0ky6Ei5XRiTEnzHcpQdHbPDg0HbF
Zr4xZ46jJXjy4h6vqJas8IVzH/BgS9rGvLf99kmTBuIAsdU7xJhtlVZQNrTyh5miCxoMTm1R14xw
KaYt+Kwi5sDAt7O7aZ5uoyi5bzozf+5cuum9RA8JQ2tO1jTIqMvwCBfd2TalzliZ32VtcnYDrBAU
FnOj2mfe2sHwdi/c8VOfQENmuh/tdX24DbPJOrQFt9W56u6ncXmzRPEwkdp0K9GhKN6l8Lm10YCU
cmBFOFhow5XinryNdJrgcTs/moM1QtvKXwqvoVDJ5H6yTXfXOFIP4g3HaRA4ZW1n2vdFNG5d1/wC
ZiTbxuEIWC1HRR8Y37EHo6n2ij/TrN7FDYQCYxjuTSbbjDIzjcKu2R6HcHgOMsMlsrsDD5lxj58s
b0N/qbstzZHBWAHlzLJChpYVfkbRfgiXaNwq7rZO7n2iE0c33NJQbxH6uJkFFYCgFPW5Jlh4GpsX
LBzJNuA6sIOmZe0MfTDOPgChDljcgMp+jfWIfo1nbwNEDEmbfGncJlkvGoV/aMGf4s5l7Dh4p1kD
NbJ4xBWlwBCRucAC4LOx24aPNjE+t1NkHz0EdHib9RDZYCeYwuhbonOwwuQDFxNBY33fm9mTPds3
JpJwGpJtsaUG0dFEACtiTGV1o9Pl9XC24ZihEE83tSa7ZObOh7TBdcrPZpV8LCZvV1hIvnuLk3/K
vzHyfTdNHIJd2N1GI8d2WXG26QDNVjTmbXTuvD3jb9pD7qpk8FZ7PaeDx1coQe7TfiZQm/pALCIG
97NYY2e51/xnAuccRIl+T/5k/wDqzjzVumaeuE4Ryqa2l76yTmpNLQQo/B7uqO+2svnyWDdVigMo
Nk5qUTvk3oKM+LnJxdtY6+YIy066Y4VcxPkIX7FroMe7broHPEbjJQ8e3DALj+pfa+VHUAuBWfBE
BsP1Q+gdmT9ObpLd42GuGeRCrf3TZjs22Ii19ujJD6iDCDy13ntFt/+oNtTDk4kaJRuaD70xyg1D
EKbe88LASX5YtYbA5T5nmL/rwb0Ul2c1iFwc9hF2OH40kODm5UeCp2GvDcnetvvUP7ldj1UauXUK
hQOZJ1IerzPtzazp3YGYt60CR1ZcfdC0sggkwPICk2Q3qVd0DADMrQlbb+OO0i7TdPCXjKw7WVS3
cexU4Jeh4xPxlI5goOXfTVPLBJTdZIcB6V1Qj6uyHrDjxD8XU5eh77w+OEjECcw1BL4cCFqDRjSk
aM8wkrVALq6PlYzWD6Wd0r4OYU+4xs9Frg3NLvOT58mV5TbPeIpqtzpR/avA8NIwEP2A3nNqxOm6
MHJdnBhkC4A13bjBYo1UtnITlAL1Kui0jCgkCRZWVF6PMToHNBJZBDM1ewgjOQOv/rKpZbqxCXq0
wbasEBJ4OhJCZ89Hw31T3G/diMp9HSe3CgVOWtNPHrhfka9FHXSAi+0vzrrqSjkCnvvhFBAeckK8
13N4477NwPUY6VmBWbPJyVsMFWl/0nDjrMcRHGkbie50XeQSgIzvYSJKq3xUj/Pvk5iO2FzHHLWO
JGmWcMr2JEqdQBVjhKY8G2IfVR5E74ysAhFL+C5w6etC8b5bu0MUpR58sOQ7GHXUYYTmDWl5dyea
ITpjaLndaBDQytxr1mFD/JrDcZfaAe3OKcGgzWXSoz1k6UyTyhLGsh9N1S7uXgKEPGuMLFzTDfvr
MNUAjbKRushCwkBNddZLreOYaedwaKEsePFKI58H3zfSBYeQrPVY1fBUnPCNhtNjFNNR1Qdn16fG
J1TnX+aiBHFVgH5P4z367gcE4Dgmjbo7I7tBXuu6P1LtE2quGtVcHKxdx3/BpHhrpXa+6xmtrwL6
abti/lEQyLT3OY+LgSpdauZ3uUYvFceKfhjLIdvgnvcPKRx39LMnzSzSLaEKL5GP9MEGYZ7lBSov
0lLaIsIl2eSfKuFbOB+7PxnS9cfeYVSqZS8JLJCVm3K91PdDPkPjkCwDqBnric4AYrBw2AW+19+n
FW+L0qKiSlmdrYmE2KIes13alO4KNhdyUsCxvfVDiuKA6jGfgHnJJ9febJ3joppdQA2A961wCjfD
SEPODdx3LX9pC28B0eGiJ86ZcJmE/IKp13bViOQhSJ2TnyKehfHonr2yOWbp8BKUw3loKvQwFdMz
m2+2ytsa6yfdrlazPtf4iKqewXIxal8qq3zW+ookL+hwDbWyvYG8EecorXKHTKm3ISg6/GdEFgFT
bb4kDtEQ1O6pbWjm0TMgAFjcVT3iMLZVOZnHaHxJu7F5ppJF92/cZwHUpSAf5bQzf5wiB+NkiXAK
0QxqH4OQYKN/HRyf4V5NAapz32nY5N/coX8rPaSShhd/6xYvIfuDbAxEHWS8Rqh1AGx/4wf/gsRz
6+feDpca8Bur2keD+WMohk/oeVca/OEoCh+W0Js3U0/dE1/xvsOslVOWQOczEcwALJGMMQBctDcY
yVT0VEP3vhwPoQ7w0pFyHws7154Ocbpuoibe51P0YWUuzCcG5PQWZHVteFzw5h4Mk5CrumdmpyNr
MCo0zXZa0xYOPjNDmFawgTAPMEZIWjwI7dcRhucmciY8IVQYaYVwK4mT6mGm0UaVo0Vv6dMNmePP
Q1OaqxaEJYEsMsWxjG8K46F5QokBJdUfSXQH8G/53c4VM/KnfqAQitBhqkbidzNMy+bQrxsCMgOO
Lse+S+eiX0WO82bDAjqU/VNVwI+YrOlFNwobsV33lcQTAobhbDK35zDDKE7lImXgU+FXicu3iB3D
PNzZVBFW/7TTKdswY2z9lIyjOkFIuuRrA1I39NHweZn5pCG+vp3hEa9mOPGZk2slWxk5EhIEj2DA
URkdLSsXuzwp2pVHDvOT/SCKRCKFpcOCn5tajEUcrf+OlJzMIrh/TM+de4KpUGqkZAuRK3qcXS26
qQGo2r52CgXQTgjmTZTEaBDRTMD2fnXT7CuFbUDtMIdXozgK34huuLZuywpU4MyXbToX5wRTu9gV
xiYWkPC492IvTODmAWOF4g1zqvmhafw/lKqqYdLIkc1rDDMWuWC59t3BFb7Ctfxng36L8BHjBeH2
sovNgNREu3h2xxEsfIYSdoLfsPXswAUPRjThTEYC98WOaxa15IBCN9L1QtxP2iov55OI3c9j1pkP
+qGFyFZx5IWixsJQtaisNPe9bKvP5ZRvMq/rkN1iKY78+lA7mF3KzBk2yVwe+oULu0mG2xZO99aK
uJ0mYMX8HiYF4ZW3puXcccEC/ZQwuTGtnn+b0iSTy7s4f3GGBH5XU7+YZEOdNGvY1UFEZICRLC/j
4KMpC00qa4tzbEz3jqQVSrTmTqBfPORGcmsnpEVBvlp3vm3ujRj4ihYV+3lOzmRgEqTK8NPOxdaL
52+R1i4ywDlb5YP7zMDzix5bGmWsae8F3P+ruAGf0g0r1OnnJGnarR586UOi68jyMjhnxpc4FFST
vZM+WkxGRAApZ/Y+jbaxBei+t83ZWuEtQZI5OIKpcvUOK/NLTecAyghsF294T6rRZF5rPLXTUlId
0VZFHTaQV6PxFq/9fVvkHxQD7cEFwrSAo7Spi9G3xNxUhcmR8I/ypJ5Qi0QGRBQyXiONIKqRQryL
F0YpaoFGSTAAOhV+gXPTIVL2QMLE3Tgj0wiap6Joxz2KUWJTTvnQ9Hu3YsygFqEugV5yk+A1fCux
kYS7NjQ2BAz5dbBKhElrpdeGmzm0o71PYwJDxbFP9AhjtQR/heRN0v6E5ErLL7Kr5eTZ7XTABXUm
B8w74qm6h3dLNnpq+Ab48GY6idw+ZjpMPBMjO6opOLDUi0xcG4xfuUm2jFAYxLoebAsSIo/q8XrJ
4eqNDZN6/7GmfL9dUF2OSfZEqJW7060iOFluwMB6WE/YnU5kFFEpxEtH8adIj57PQMhtsUbknTPi
b6jKlQnKazvreXFjLX5+sxh9cUPILhURplfRnGCjGlHiwOiANxy49GZgAqWYVxl2unKh1tRiTOFy
w5HgwbIneoRIklgnsy+hMDRllkF/2PiAKinwT3FuE28umFnBX6Na9iPSSUXpNLc+OVXbnNQmUz2x
Qtp4aOBcrtU+8kJYrJe1gWgYO21u68mD62sCcVoaTHrgVaXxF3xtwORvnch/CpU1tfMILBM/RxqN
j3qREGdju8UhDcFDzQwDrwurZKjYIjrC4yVX1TMzAUihyXwhy+LiBp8+eYZlcofP7C2TxyRZJ/UC
37E5a+Xo7X57rHPb84D7ihOVmZ+7dCQemGiK5dGtsK1qjX50d+zLlzF1sSSLyToVA+iTVbbSpLTB
Dgi5UAtDThGWxSb/KwYOGlgFtRk5iwCNXyHqZU0tnHTCEDBWAk12m9yYA4avkjp1kqJasqjnnbSW
wM02OiVBQy3PmjyyH2ufarMc1tuEDgIRJacbvCXzIrnwkj4AW+zdFXJa1yX+RzVTJeW2fvRozfcg
LoqWIVyZcOyQY9yf8Ix5TFsmygZS00HDTiZJtJ0MlfC8teHOhJZIFO51Efh6fgB0v53KOM8hQBKl
siTan/bAgaOlMfEjchH8WrNqNNuWxzHqdEQaTQkiafLof6pFSEHKM1ccNnOMsg1YgG4eOtdeD3KO
WMjZYuBYzGci6rhqR0QyjAOlHmqOtvHcDWHAIAQYpNHEZ0guKjjdfoNJqraMm44WEAXKYiLm3nFI
7k4X6qmBOMSkjmZouMly6mfwzhIOWIjwKQyCcqf+nQvVd3TkJa9tQ1ir1vjY+QvtHK9nrB5WFH7t
jg872AffhIujJkKa422HrHptifs5WfLQ0BOQiXbgAcH+Bfat5bNq0y4bUvCC7qgwiIRF4eOwpOBz
QaW7suRcMIhriIV2zwykXegMxTSe/IGisNV/c835KV3SFucis1A8yOSNZBFZT2p7igZqnk3CbzFU
/Y2HKfGIqB6zEJ9rKqcYD6ZcreRR2bSkQNE92KiPHtck6uTNUX3SKqc4vLbM7uy17MJBpdFo6njO
NzRng13EP1Lps3WMoYjIt5z7hENJraqFniWXf5tWFUAluTDbiQ963R4GixACe3nU+uxrHFl7d4xB
Hw2oiKmkcnRxhBjwABftEE7y4iIfa2zyUT26EIR/8QvYXg/0RP0Oqda+LpixN+kEnVY+Gd+WiHFO
Xk4kU9fiih0z63Juqo84zHUP3xnVNFoQxpaF/w2TzGfQZBR06jnau7KUIrfCOfmBdU6S8clfCWkf
SjsdmkmZGKY+qjpf1KZaLPIJIpP6zRBQc1efHHJGvbMs8zZonbvIzlGXsHdTz5F7BYWxsPAzSWzB
2B/Jl89OrsUpj0t7TQX9lTsYAEW3yMG0N49aDmBTfLJ63zoEWX9nEBQNDwzpMnOazUStZUVk2HlI
9AdGEBQjuXKBhiA3bMCHndTRvMIs3+9rI+Yc1CDh8KuaYvguqGuuqqB48oX5Cv/0zc39u1oYwYYZ
pb0PBImKnuPc5umy7EWacjvXu5MDeaX1xJvTW/Q74Fprjo1h2EOVQ0KivmqLr1FgLut+MAtcRAmZ
GiCuEyqLAzx/lO32536+ISzjXOVMJ004WgneCritX6s25zprn/sR66OXVd8px7dPA7XKAep3MyGP
zEP90DEew3nXrRkVEkOldRvPJ7Kjyd0zZfoHnyjvlfdoYCjbChvA4eQm91POyDgRXbn1Z3trmUyM
GaQyUOnGo2iq75yRCwHSDMrMBAW3qYMCa1OTJLYW+QPdAmw3teOuRqs8zmXdf6v0BwdS5XfCU2da
E7LFg4OzH4po44/6S2Rr9wGFi21qZBhZxu5PAwOXAZP3capxjraEQe7UyUjRuT+kKWGtZQNXzUWL
L/HgQWOmCyJgVrMpMo/1fESGwHVt7ox7I1+0XRCXaL4L0tj+c1rF/qO6ey8+2v8jGRffKwGMP4o7
BUq4bj1XBf/9P19yTr43VVv92f39VX953/b/qqejj2rz3r3/ZWOrVJqP/UczP320fX75DD9f+b99
8r/+V1pP+HAGJJl/r/X8VPVd/F+b96zq3n/Xe/78w596z8D9w7Z9WFB+YDmOjergF6/C0O0/dBcu
of0vPeiVWOH8AchC972AhDZPIit+CT9t8w/bd0zXcy2YWrrh/GfECsv7H8JP3oOhJTJTsnl1kAN/
xedgrSwJPKy1m1SDNiXkXKP0KVb0tBMJHwCxGnHKam376jvhvNbn8JROXG8L7SGfQw/fhT7THcRr
NbjezhwWWggHZIlzTr6SH40PUb/J6dei/RTA65GOLTqXADLhNqQD57sKWwAcaH9PKPhM/jU0r6p4
at3+1VrgQFB+XDV9eRdP1ERr/8GQpQu9YmZmNcY6dAmnz43gTW+8TwG5hlycyOCcvvsCo0FuS/j4
fGMz6fTDietleetkBiKt2DtnASoinUZI1SXfrBQ1yHIoBdyDWm+fMgd0OJcFbyv62CbspFo3ab6l
TurcGqh3wAtsEJGWkGZK5FP5Xrenm6TalQg9l7Z/YLDvcdmltzThZQmrP8eYFyewPDFPcMlD8Tb2
2YvmRaTAW3xnJ8RLMraPS0UGfNZL/Xdkfl8Mezt3zEhQaj7VeUY7w/mEgn1aWXi+cK2Rh9ZoXztn
eMZ/+A7LeOgKPEzp0QA2griNoRO4GyoBzWcEYR2sYiLNSapyetRoLl4bEqrOmud19GVeZH9zqLgz
aiN4o4Kvm/ErtJooV0Y5PBCTDKrYpBEokhjZ0tFNxVNXTgd/Mf014KzbJXWmtT/i49DM5L2ekfdo
M46Bxc9+VPlDFjn3TtR/ImybUg8e1awXQLmZ86JORA1gUU+JJI0Cqsgddkfy653pW1Nkt1qMs6XO
c9Iqlqc8eRLud0pc51GAbKUeyl2ump7mCXHIPGTb4BuCixtNNEQC9lA2puUhZl+bRD/tx2RAVwl/
059q72hAkKWxlW4bA8NSnMefUd34B6onZ2z24kZ4w3Pl2+02znt4u47kQFHectoW7iAmg6FFgzen
xpcih2zoWm29ivwM63md7gwZGjY9tnGZk18b3wGpENQjQ2bYQ/la+OKV8Dq0WfqL7WVfRIaIPxso
X4KBfcnK8vs8nPWgPJtk3fkZc4HaRmxpYFmiFLcTHY390X1aClrBsZ2QpjGeiITbEKXTry0qh9wr
78zyztMi5FFA5OHuSSEk4jzqt47V9JQsl5VVZTfdNJJCJrlT10XrJqTXlHzFwo8QOmdQC+Z8nF+B
67crAx6m3330GbrVzEe5sTDcREhRfBZCBooM4AtRoxmL/UYBndgOpAyMT4CkipyE+MF6zDuG0vi4
0X/pFmq6hkokoqWgiY8hIMYdBV2dMTVTIwzUy2Xt+his4BWFLwLKy5Na9LacKcjNVq7JizF8Nv/1
55NyYF9TXslXvaprXNa1RTibosffftn+7e0KtFm2QPgkTJtA4bHD60FzSm1lsHusrZGk6HLNqluZ
U4hfqS7oypYORhm7pXnl91D8dJchR6/XwIAimLFkW0BWJEktCYNDnFbo3QJZ7BAECZwiHEGXtdES
D/OcGZiP//WQekXamHcJVtjd9fWJfIV62cy9BD1QQa+kYu5p+sxRhbXsyVjE5ZrISEn1mC6fUC9R
C5quDsD//fWR66sSTwJSiaQsubjRlZR/eXknDGo8ox4YkvQpCuin+Q1HtzNUn1p6ELusTOznsdAw
J1NlzdJ3AYOSZiiXG996G6vP2NkobdWJv68rr34wSOTG+DbZNwUk+R6gDUrO6nmc5+bcm7F5cI3y
zlUJiCCNKa+V1KSYQWDEMeNoeZ/i4Skho96UEdlCEzsLI64z1endUoT27TQPz5QZKqJk0IiF3qJt
TKSxp8YjdtyMqs8t8Whrz9JvNSH6bZcKb5uT2NPF3U2/vKJ6QbU7w/MJkbDgREcqIQvWNFK0ZiG9
O+3uqqw9ZqYOyGxp3+vW8A5aabUH1PHf7AkrlhQxHeJ28D8DNaJl5KF6TNAQCA0LkuZHb/Xcf5Rx
3z65elg9mDSTLUzEHm5SBPJ9At6+fOhDZgIuis0vmK+plcRPRRqHOw0T4JaiarptPf116OIF3waO
xizghtuiCY5/9GJq0Fs+Nhxdu7EISLZk9nPCa55uZqK8sdl12YZmBaexGLEfFNERoUy8d82QRGFZ
6ZOT8RilYHlQ2z6OS2sgJGH08efC26FoKBdLEt4P0PJol5HXi3nXy1Zd144LJIUejhJtNk6RljPS
8wbaSenJnYDtrDM5Y176hMbFRMtXdWPVIpSTzzSQB+N1exYwEUQ/7+OpYnZh/mrWdlyAmYBxhDbU
18gtnlrqZJpWHhGJ1dgZKFg0v9bUY9dNXKgvBH5qOBt4DxUnPF9KH5QbEsYKBwObNl4CwyTVjVqJ
LSrpQwWYU3SJBcLCaFFCzslRtYHVwjEsf7mEtfpyzg58+YvrDj7oRKpzDqMC06YPoJqiy6/O6HXT
iNHshxGFgMJ3ESBOsvZwWY2NAAum3AaYjOE8E99tFSfqomCRJQeOSH6GPCyZWhFAQbjsgqlZBkFU
9KNgOw1Qp+R+JauYi2MsV8Ezu/saTaLayzFVFH5hcRhUVfjXXlYRwa0sA6s1tedBkn4Q1lNtg2Iq
TtVo/FyoA+G6qdboNM2IU4Ciqf2uyYmNWiTyMFCPCVSZlKAbN9oVbv1Z7XsMB5Qa1CogUlYprr8S
eOFsSWsQRz35pnrXIdqXTRYRTq9+UdW3VovOswirKkHDXh9LZOcZDqmxhzV/wB+EG+TXQqNk/dum
ekI9trhvdUWdkO4jaXnqN1WHm1rLioZAnxAFsjrerovrMXg9ED3qzzon1n7Q9IJvlPuQDivcmvJy
pxYqVtbRBuqMantMUNPnSf0xyvLdZd9dzlGVcaVWkxLqtpnNm+uO8yKNCeP1TL3uQ6unzz96/UHt
G0oHnLOXM/ey7qTiu4dSCn0Te+e6i9Qe+9tjHpSGdZ3Dn7mera4sE7lq36mzWT1janG4rWP9RUkr
1BncNfQhVmq7JbyPu8/gFUeGfauklAXtq8IiZs5+0VpcHzMi+iKtae9VFF3LtB/c95qA6WnfGmNz
UloM9dzlBfKxKurA2zg9LhSpaNFlzLb3a+1vj2lNHSFhGe2V7fuLvDd2yc7Lk2g1xQuAvWTZm+rC
IatVaq0MsMgtQfNV7UKVEXzdo6D4uKapbZGU7gHq1+UUVKdkBWQA4VYEIRYjhr/tsyE6NHAPf+7C
5Y5ORXq55lquRwgonSza5JySbosNBtJpvFW72C1GhnxqvwvLwBpQNHThOTvL2qUDrs5WtQh97vmr
pkahmPV40gNVeXBs/lrt6d+2W9/VCFgHzTWr2uJlD8vdLGSBUVcPArXS9lmX7vRfl2dF8VWbak0t
1K5Xj4VQaUIQxAd15VSXyzxc6Hv8tsr7v5XYvNJ11to73GHFqZBfxp2zCjK4+gq0guUXU8+BXSC7
Tr5iMhgfHdSqeopx2M+/VZsRZssZkbz2bRAijr+FXVbsI/mV8JNUJ7V2XfzTYyXp35zA8k8ui0KW
XdXq316O+rIk9y/+Uz2eq78LI/3GcaxkH13/7J/+9m+PEcnmbhbFHfr1D+u59w4mgsxH+VA10bVv
6T4YTfcD4Q63o9Lg9Lm2i4aWGu31sUv3CLvPTgcKsp/G/AZeG4J2V+4L9WeXdpT6E/XH6sG/vY3a
/O1vMIBsndS6LeWXjxvrixGb/la96vJ2l9cOQtaKfX4NwxoyCuF8NrVQPa7Ls8NioyrkQNFswWUC
/RzDXUPXwZrH9XhsERJsh74qm4NqLrgaXbwkhvFAsZZ4B27uqlZ76WsIZOxcwisjOy2fKjk2UG2N
Wo0SYpcPQ/fntdFBUqsCHLFz4c4X460qmJMBgsi2QB97O0skHoKvku7ZvxZq01dXXvVgGgAPmAiu
3STybntZXKIJ5bboLA4hkGePtq93kIX6H4Utmq0qMl+TCtWmre4IaUmMIWq/mQneRlWbBx352MBo
VX0X9dC1WROlhrsHhoeWxIHi3crBQCxHCYm8NfqBJC/Ju18kxxYaNwamevIeqKd5tu6ncl7HvmzH
xfKuOcuxh1rDRRafoP8t8gLq5PqbQ1dj29dOQz2dhVoz6DggHekp2XLpneRL1VpDEwhDLCF+IPFP
pA/TNRhNrvcGv95le8ROdphNfW13jl4dEtlUUKX/wnRsrpLha0cTkphtOVhc5OXmsqY7CMg1wuqs
BTqI/J5+TU9TrdV8sR3Raue0dmKUi+dQNsbUF1cLTPZktoYOCAypUysgjTHrkUO0irm8vsayuGAz
DosNoAqkjjHSEiqA+yUfI317aY1o0UPtVNPuUsQ1ivLkLCXX00CuEpDFDdkOb9EeLEfVtdKpZ4E/
kg0s1agqTRrTZZ8eLDkGV90qtcY+4r5wfRDjJDiKBuKkcmxfFwXUzf3S0gaVX04tHDmw6KISq1dL
l13YRGQCfnhU7zbIIYVauy5UH64z2i8IrX3Ae9ISru5datWdCn54O83WVjM4h45MyQFbXNQfYkgn
jhyDq4UKIIsdmpRpPh30TGMHqye0ymJy0AGflbtGHW1+UPSAGeW2U9qsxh0BPpqw3tHZQ2mKZgYD
8uBTC7jfSNGKMvqTYl+9NSlz8tYm0BikPMdalNMpiMbphD4rY7L/a7uIaux3wt+obEwVlVn5A704
CvO04dSjSUJMr++U30spTA2DeThFIQu1+T8eS5u1FtDlLlBVmGV1Xw/FeNeHDW5Jc8u4hkLRAAUn
s8MdtmLk2a72afDJSkv0EFiU6aJoCKpy75UFAVRLQRq9viTbRveXB6N4mvXSO9gBRhVRfxLt4t+k
U/W8gBg7tLQeVx2kV9OY49uxjtdNtegPfW9Ut6RZi9A/M9xOz/2sWzeTQTRH6nFCRPF2NBDUJwZi
fN96CKjmvviJnR2zQZT0B70njIiyCtPBftG905hRqJyA1x6aEJYl7bFD3XrdjRiH2wFG3WEEBKZV
kDqTSJ82iyuJ/kw/5hbXkevF0VpDxIKqpbWOdpvflaGhbbWgLfc2ePmVW7uwlPqedIykWEe1Q78M
5lia9Bql4PnLaAXWGifKvC49JKiGhgLUdHTj2JnjPZUt0FSpVWM4Yq3P6o8WsubOqVtxa8VqkFtY
KIxIPcVf2K8XYczruofJV0opeBl5zloLQ3vt5HZyl+f0nQxm47uCjM0clw0BF9UhxSMPAKy5Wwbv
nsvZ+Ez4jb+bTSzFhoeJxS51FC75WNxnMz1Ms5FlEDKHnVSv14037WYr6m9NH5D8gNR4Y9lmChMY
PIzm+2erbMqdV+PciKnNoF7OKRU+OkJ7zuknInpJtkZHIRXK9HcnqW7IGRm3lFr3fb60tI5ZhF0M
MmcKwP0MPyoc+BUGTX/B4FSH1rNTFtM5RA98sJ3586Sb8bZOZXyUzOwUMfiQtMdIaU8NNBpsgw2V
9TnVv8E5+FGVww8RhUikF50Kf3BYJvTlltufceCjT7VGc9dgrrhd8vSpxteyt+q424WtJSiOTTpY
aW6WY5ljIyGavZix7vjcKdZZDcasA4CTB852oAi+nmqyKh2NhBPNhMfq4PWSXWesctUC1wRFucvQ
f2fNBS27xZzXxRStlpFuLYxUaKoWQ9jbRUs/UFPHK5IzEfgb8G9aOFetVyB2tbSUUhP/sJDshHw2
4rtJg+7lJh4APIkw7nqaGYlff3SOHG9a6LwyJpgrZMKwuomhxtrD3bzTOyoQtN+trjtEJeHZ+Nc2
VgWGKkyMLd6AAJutiZul9e9DvbgJICHAx+sOek6yT5bV38REs6QysOn95927f9t1+0sz73/Rvvt3
bcD/D7t3pm1aNLr+fffuHi3q7127n3/wL0qL/odjwHLXGfNDF0N28qtr59t/+IZEpaCw8n8yWa6c
+cCjNRfAHIKqxJ/96tpZ/h8EZ+pEVFima3gGbcD/gDNv80Z/ocx7QWBAs3dwYPuGaQN/+UuaTjhq
ECWh3R6pTtHutuf7kCsqE1la70XkfLOorqT+N38wnqgWU/wJ7GwztP5rjQ1h54AFXXfYmLeNPWDw
xFHR8Dx42gVfxPCQVwTcGePECBKP7KH0uY0HzaMwXBw6g89FcSzM9RISDE+dlUlGHByX9K7CdLme
c0pgjv6WZVhkPRqJq/a5rPY5AIFDYeAjXFrzZLS9uf1t7/1Dcpn5Dz+JiVXW4VcxLdeVqJzfA4aC
3m9CYwzs46J5eJLNxFpHuXaH5GDeV5q2d0sI4nErwM8u1p0exQeKxV81OrebVBQb5JULPnQE1n1Q
8m2i20DowxqK0srMiGT0B9SUUeC+4lwSlxY7pxed6X/47NwFgr/tUJ8wA5/0EsfVPd+1rb9lmISx
mQu3T+pjyFAWaSYwaYvE9wmeYtEBvsfog7D7S5mAmpwFWsgaEcLRbvwvVaqNe6OhjzhFOajuMa9h
8+I7H+dDj43dJUN5hdRkY7Z04opazm49OhdajYkkWqN/Rtrg5DdWXmIGThewM/9N3ZksuQ1s1/Zf
PMcN9EgMngck2BXJKlbfTBClkoS+S3QJfL0XqGtLV+Hw8xu+gRhgsRUJAifP2Xvt+T4xGgY2mvxR
OBkdzbA7NnlCckqljtMQvdrmfCa1cljFSryZQ/Ts1Z2NzAy70swCYiB9IEvJkBeXKGZJj9m73+LP
eJ5P+UCZrw3modBgeydiJma43dAvwbPmq4BQ5rU+299kPDcol4eviQZjI2zIHiE2jfhOaIbctOTk
MAkbkMp134EIwD2gjkboMZE1gFwtJkoqt93XZuQcZuAgwBSf0gR+ITXAXQ+m9tX1Gb0Wr3NIgOz3
nsnCX8cvsCIUi3DZXj81I3sLLiSmCLp3gHnxVJoElAJKAGnIk2hVRIBvb9/bRfkVLX5UE7KBl5b5
2p+Mz2x6UkNmrzJlf4r4YAgijsOmuySOONo6pvxZAhvMCni3hdhCXHvHq7LxoZivKmlTLdrYnJCR
nxn6WVv0wghpZ5OysPycs0ngMIGAN4PK6Af5VjvwAaoxwU23AIubyuxpUAH2RGfvz1BRuhJvZerm
64QS746c2WYNzNcKDc6jTX+faY8CLc4eo+qG3HdEqgbn4UHdFF73LcRs48QwybrZhmZafmpusXS7
Ry8I9aHcztV8HwkiCXE9vhfDs0Ratc6b8qWe7A/Ztd9QomHi6d88QWLT0JXf2zS5N2OJ/CXBfppB
rE764dVt6veZ6suG99IRHoj5ES+ogCRnh0eqjXKldPvNg+pPO/rcAHxbA9HZJRN+3UxqERZIctBq
o2D/6UmwqcTExHSis9ps5ziC0zjcTUO/A151iqHKdSTECEWrIJNfnnnPlBICSvEM6SPHgqo+QcJt
mh7sqZVuloSxSqB1r2bkQ/Qb6B+CLp28j3giJ1OL+4MDKZTcuHht6/aryLynnFhOW6NyreniITku
gjiNdOxo7ppFCtEWYI7c9rMy23foK/AF8i02h2jFCOijE3urZGxRee64IrCpNZAsZD5llw5qhXRM
DqzuEyYeZij5NyyuP0Pei8ynm9K2PjUqHOzVHNC9NiWjwYdX5LylfJ9GGt9lYXLMACh0snmG5H5D
D+OCqusrdPgPlPanPY1y5xkZeN3wQaT1OfWZ+utRWgFTeMhtuelsUDyGiWYhCqHAzsWwKyLjB2D0
diWwFawGO3/ugV2j70Ti6zIwcfQECf5cyZWlGJ+00Jxar3rwunyLHornAM/BUQPZVJ1bd1XpEqYJ
zQqOyeSJS6Ky+9Rd8OkaOB8/MGqm4ZODmRp1LIdrH2NKe0siA+6QqLLXVmUesNkfUhkvARjfTKc4
kcLxCBCb9IZJPcP/MIMZKNYqHPXLr9fNcP6GbrWF47onjOkT6UOw/L6ntkoRzsf405NDmIcbK9U3
xiQBkkbvA2AhIIvqB7Nl4rLIiFxpVr3pjEtYQ3rihtT33rIRNL3yv5ld+BC58KtGZL8JGkJLiA+h
CEETxzA7eK2/ZOEOb/NhQmSzanBQcOjdVTlm/QQKb9z0eA7xe6/02t1VJsF1ngucKImdZtu78VM4
OsaepdLBNDlkxp0LDtqItoY93tHCOZSd8YqfG6H24qzwbl2veo18uWTAv3VACGhFA37AxuSVZLwR
6jYvUSOlL0kngVOZEqvolW2NPVLYK7L3nlo5MPM14jV9ifQw+gJpHKc3yNhJyPnrBT7AHh7miH4Y
6zPhgHd5LV/CWF3AFQCDKb0Xo9Xx6rXf48TDRonPzAKQhK8RPzAbeEnpzheDvN40+c1DbRP/BPFh
qgUO8tj6MJeqH1VBkMooiH1cO5rNLBcSNLZfsCNuNjMynYefyurv3WQJPCi+ubrSb5RMR5wJLhmR
yyAJXPmWvk7NnN65i4ix3kxFcajy/kmxnF2x+OT4wrkH0yP9eOOrIGhvZYWkWGak0EDUe89Y0wZp
aH7WWvgqF6ps2Puoe6pyq5ixo3HHaaOfYVeQ3WA62mqQE/QAEI2+P9nnGk7LOIlHNDQsBD0UIpPP
usWPg4+0Tj4nECe961ifDoVI2sVbmB0dsTWKII0EIWMmvVtb0Iuce3bFunMvM3rpvW5FNPJrjixj
Bpmrkxc7ceG5Mvag/02SdW11dwCX4AOQLnh2ibw/El77fRb6U6MGVJC9r3AggfZvWwmPfjX0ehWQ
pwSMxK1+JHoN5t2odBRd4EOmdBeBz+7QY1K4AJ4QzlMXJdFpCA+eItROFt5Ft1E0YUr7PrNiAtWF
9WIynxmB0QTAIsfBpVn3nvc0upxBIwGRcCAlFpZ3jd/AsRBm8m45boVz95m7Lowudonz1slxvIb9
6yzsJcOzIFfePI2d/biEkYFm6t6Xj64LEdou38foOG9R03+fNX7ERay/0VZYOVgGVgTjvkZG8Vh4
LivHjtjnynjzpFlvPZQ2nZ1/H0rY0jXVdpc4GOnIRPJz7TL2w4fNCXE924xjwvLZpdW9HnJAVk1T
vYhoDshdvY3d5tBP7oNGyyKtJTzE7Glx92i9egrjxFk5CMBxMS4UcqgZmOvmyHm+/u84Pa5taP5F
TsLi8rKWa2/NzH8UqfujTSFbT8p7qb3kfuB/6CJcGjMk6+EtWuc7zZe8cXtE5wTEGP9pJ0WyVb6f
X/rh2zwUNdy4ntCmdgeUxtq49QjhoSV1vZi8Q6dcklBGUOKLwIRDvTGZm6asn8duep/x8d+ArN8r
zVZrK5/QZThThcEGdHsnyVaswGDbiZbuNTqcK19W29q1kY3Q3bLrojtW/njJPdMEHp8mxFmaLWob
68aQMe2vIiddYKhPmZ0/GZ0gdJiZ+ZrUa9LYU+M4FtgTG2Tic0JCkNZTK2jY7mJbPKULEomAbr5G
SNJhpj8aOIzLpNyEDqv/KuLnb4wH6hJaTiVYskiGm3JekgRSPvhsJMlpMmczYLU/rvgd4o8NJfSM
Xn8oS1ArRpTcN0XGnMvXwOeX+G6Hom/XtYE3sD3As4KMC2O3DaUV1MJFok2AzkZH6oYjST80nnbM
bXC500A3uYzswM3D4uwVzWMcg5CSc46qL46PfW5quxb53EprioFDGtDmPIxpdlzVOGQ+AKBsUVAy
kK5vhuXiqtD5ffW6ZUxgLtwx2V1vHLUMHBxtzOB6468HWJdczorKCB3976e4btGNHLbeoF2axTsE
cgjpXaMv9jpsZ7N70PpFtj8kiCziRRqhmdFErcwOc734LS66Xq2VeSnJe942i65ADZLp43Uz00PW
F2ENL0y8q6UZXsb4WEqHxEnm0NqhNo1DITUSXj2v2SWqhHohfXvFAi664fTx6EGd7tMpfIIhw8ey
PP3yNNet60vAWFmG3MsfiZ4vbwBXq4DgCwR8WtYURES3CSEeOPWhUJ6SNvIOiFo2TRHJFUFO5cGX
un4MfSKl8ljMIJqWFZPlAK7T2j0d1PnILhMDvTTiOyViY6tNKMQa8lyQwTcGjvo2vY3DKN+oEVZ2
HeG1R+r2OGIWWCtGAw9eFKHaT/uYDmdBNZdjM47GxcztLsM8jOP3DtTCGxSCRgCK2FxPTLbWXmFY
G9joq6Iifa4KBeAToqLWbZbqd1msbdyh+qAeqQ525CenJJYvHWEQVIlQHnJzOxlFc9Y7ONIa+QSG
KBjWEd6x1Yya+CWD128dFZ3GwXmnv/A1yzk7FAVVaitD1CDbvCUsJCnwrUJwtx+Q9t74U9+vHGdO
Toym1bqsOVV0BabXNnbyj5kTkkgtsofrQR6b5ThLfgIRN5G8L2zwUaYhvQ0jo0fbADc0ziymdFqH
OOFL4+jS6ohBP90ZCoqqSRIWa3z7QEQdfGUf93rET4ZSo/w2dCei3n3GYpzAWq0oj6VBJZY2Eeid
KSGASaNtZyC5AjA05G+eF92DPEfHm6WAEZIhehrn8qfVcPwe23qN/as7AKazbqZhfG+yAkPn6M1n
dhG4e2YHaRIm3941B2pMTxxHxpDHYYVHKn2YuprmSV6+0YVhuVf70x0pGZcsS8lf6qNvDokoh7qy
v+XKi49ZiKpVYRcM6i5Jb6GrJLeahQ4hjIjKRqh9M83N9KS5mhFk5cDRMjcf6EFC5tTa8qANPdhP
E/ZK07oXNUlrLbIae9OQUrGWqTBP9XIx6PZlGp1hHftGtnHmznxOPPeS1WPBxE2dWyD2F98Pb8fU
yPfC6tpjpMbn3MurG+rycJ69iwhKxlUP0iB9JQHzG9MujVmaPEwT/pEUktvNWNtviYtCRkdmuR0d
Sxxihfl2dCM8t8AMGbK9hVQj5APq1qF1Uv+QD9XGBs56WzcOI+gCzA1UdfTB1gWakb7XYASwRMq7
fd6a+DKejJbGw2y7ZKnG0Z1pepBycjLU1IDLzi7LbVyE37shqx8MRdRiOXi7KbbJFDIcPjBjfh+k
IuOh28GQqnADZkcLgsnRYc+VcF413XoukuEmjh3r4I2q3aJufQ1nI3vwyj4wQtmSYsMSFHsjdlh2
iGGmycwA7RjRlfEYAOKp78pwvHUU/RLhqnuidf1t5czturEzZ6/PrOMNB41q15rWCrmMdgztYzeI
adPLOlpHff8jzbv4rlfiPSysl8GnklGzRHI5yXvJnhs3UXFjRFVAEJ91MOJ2W8OrJANtpjiCMkEf
Ivmwkmp4aKJoo5HmJBmj3ZNIdAtBZoDt1pExwGAjJtHNKrVjLYC7GxZcCnt+mfXcJ1yqKHdJmiO6
RSAUd56iobCKqolkhTHrj4R9lfLeSYoLWFgfxb6w1c6l8b8WvYVbWZX6MdamO+rpdFvJUoBo3s1Z
799hh2UwQwQXcVUTevCZDJqc+YFemP4u6Xz31nFHjjKynKBOhaTpueUzECtGwYZ+lq+N1JKnXvUB
QbP9JaR5byoKxkJ3HvTIaqmqcntTYqLGpAkJmOocWL+kyB4hAloM7JTDbLdV4ntUFNNuHvvmqPKZ
WQRiXoJ+Anql2zoStNZc+3kCN7EfHLwBzKaBOaX+vtb7YS278iQz5GspGe9htIm6MbyZ/LXo6mNR
ITaY8/ZoVq1+T89yJVp2zlU9YSxCHuv7N95ycd1KklPdcErWGs1jabRsKnliCRxydoy1mwjoMMBS
fLQ+6odQp5cEXBFDZq5hcZvwF64LQnMxYzY/S82YNldyUUq/mCGX328S4K+MPnswSr82k8X6SkGD
lbs5CLKGwjszz8lGR55A/cFvrUfbM6qMIEOfBTy4XSxejjeBbLOD2CNWjBUG4OLlT9eLqfVfCGGE
zNdVWDntRd89eObwz82sYlyr42O/Qo+mBYN03TJR8LMOXMj91+vdlCcBgoQiuHp7bcnI+rpVXjXe
tD5Qm6kI0Dbl2vWGPonEulKpi5WEwqVxUYCYqesHOsmmv/4WXkuX3ze7nPs3hIh8cJh3107me388
9voE14vfD/jrqq4vqhJijUzQG6xBfz+k8ahnoYWS3vNfb+Z6K2myPOSPTaOmZevEUUFIJO/4j1t+
XxeaOzBdBVD29//gep+/XsIXBhw1EDfr6w3xovXqTPzGv5/wr0f8d8/y+y6G4pcLrxYwJPsjB8II
Zi95GGG1yGE1F5N6W8UpSW/c3NjoX02iPFjAyockwqt29Y9fL652cpqnKNqv18UijVctPkhCm6oN
3CcWb25RQDYdes6ik/aYl+LJ9YtqbS57AL+rL/wDLXk3UwUWlfBAlL7sCh2OVcQEklGxMHMyHOYb
KBXNTrOKeCLMlvBJxWDhl1ArtfUPVc4HOYzf46ICzh6v3ShEhV7DcfLQGkGLg5HgmBwy0HWzF2Hr
oU53hmfUBclKZvVjkng/4wqEo9MEkeVfKiP6dCt8S0AabunE/pQQfIbk0pAdyNw18QJCtg4su9+G
BHIEo4K1UVhMXGFi0/DpVrrUPnv8Au7sQWKc673WqK+sILFxrpUKYq23114kePVuOluV9jN0KYB9
47Ec7WdYSE9xM9Wb3hSX6wShDBM6vPn4ZUFAifC5ERJSv0r7B5wh1IZiuCv0AeL1YdCXsFk5pkEc
dz9sKHWxpY7EXCIIi3amEX2Yy/9ZY1yBi9E0xBE6DtnATsyrYTWi/kt78j6gSAK2Lh+1rDyORHl0
GBWyZjFM2Hem078kNMNimul58zJMzgPcgYVjT9Jjon1vha0HfpvcmY16hPfwnFWD2hs2yH/pVyc0
o/saaCFe7yADJ4+EKoz2hT891JE73A7hT4/xNxQR0spigEZTiIGlda1zE5FxlLgddWduYW1dtFs2
897RYDXgw421RLRq4J2Io6TYWteZ8AOfPgTgR/DTHJMQvVD+R1rz0DXPUzaNP02WpgzSkMR+TNq4
bVR4MPrwtnHGvT/4565EoNNZS3l+q4v0yTZ8feVV/qOngnQ6AzhZl91wboSzd5Mp8LuPYWxt2pva
1+g3pwwx266K7Jc6fanN9FWFsaQJ21s7UacL/qUAMgjqhybCgzDNMBBu/a2yCt5y628GDiQ7K7W8
9dRbxKQ1rrNl7yGw3cROEyFtwaeWEsOS+uu+ZghRWNUSKeKovUWcaSaEsbUrCvloWci4VRUGTfFd
wtVfz+YA1weNEhoJnFqMHAhWXc0pH2A9kqrnT6wFWanfCOJVpgdfS5AdwdcGE3Jne2Bj8dDAgIHI
SrDCPQi5elWUGRQAKlhhuRB4nfA5qbxdqbcvLMoOrCXcFfJSsbJ18FqR7VyQjeFeVA5RSXI+VnH+
gyw4HFaPVe7/xIPbbIaqvoGgBUFsRkkd+ubHQrpZYa8OZmjGa5uO6tqElDl7WKJTHH2BR//efK1y
SVOy8GgE5QkTCbyJKxgTNR7kKkNABM2Z+ZOye4EuojmOHp+bH2Vvk68fepWsaRTVMLcQeZSag7H3
I+cktzWX31rtFixabmogv8u/MCV1NKd0pcFpbbKO86vmyCd2eI40LkF9vsSTnJG2I6EDIrOmyyBn
To5VmVAIIadXugUoKHXXJB5jISczLBlhLXezS4qGGd0WjAo4m3keFQKEMpIuXb8M9AmhRR5x5s7H
kkbxe0u7h3zRLN7OAjYQ6lwVYHHxGd+OGymyN0l7ZGMVEt6DbB4Bg5ZropXvsnam3aS9FQrCwzzy
u1qkyaH7YVbYXprlgzTSgfmXU9yyWmGqFT4O9vTROv6XpB/Ct2F8EL8slQlyLVyls/rRMYeUWfaQ
+NXGG0uB6TN6XgbSTLtgs2PS2Qk330nyNDZuQQiPlwGYHRuh1mh5yBkDjbbyHEQ800hIF2m6Aalh
NtS+5b/feTg5Gyp1aTl08rxd3oSsmG3Wg8pyeUEHe7ajXzpNGzeD23yZTdzuUnOKNo1+aBmkyZy8
8ci0mfnZPwfBapicBGfQ7tTSsO+WX2TZH8q8Il0Lf8t6sR/EvvZlxukpy6svufTTTSA6TD9IizoL
P1o7gx+uaktLdp6791VXH0Jz+kKjJCRtZ80wXgai21bdlLyH6qfSQGUSRxi0lbwdDca7IHmBcOG0
pXWquz8zWgbbumZ0QEcGGHq5j9Eh7lk5wQBiMYO+WcC1nWPMhvD86Z0kzntiMDVOsy8I7LDO85mO
IMYofKnj/SzFV8YxtCZdArL2sZj5NZiGeacVg9r0hv3ZtX2y4vcNIqnlPREEGpQagP+wdO8IviSw
rGz9lVBdwK+dT98lHooSIW2uX4X9xGCtXoe+LDhQTewQsIG2ha89CH6Wq6LuiK4g9rkicHinLHhU
nbbPtR8SlwB9AyY7WLRIsYZXvypU85Lld3nlz8E0j2CQorVl1ea579H+KKxeUBR0vWzw6k2b0urP
vg4G1U4pkpqZ4gDI1P4qVlh0ML8n/tjY/xTY/HX13/8Xepv/nXDn/ydVjuHo/9f8JCKUEmyi/yLO
+fW4/xTniH8YOA4Zmttk6Hm+i5hi/NF2/+ffNN/4h2vbyHVMkpX+qcqxHJKSdBqBrsOrE7GEwf0/
Q5T0f6DF8AzfN6EzugiG/19UOSb1zF8yDt+hq7K8M9eyfFt3/hKhEEfbOFmNZ55+RbL3x+6jt13S
UxdbaImeBjEPENoBX6bK4Dwm5SFSUwboK9b30mSVbwPWANx6WUymR9+f7/ywqw6uVn/mnGtoGvY/
VEECahXNrHkK5KxjNP4cKrM8tVN9l3vAoKHNkb9SpvrK4pAXTRDWcfvG2nBrpW86AeuZadIRUHSm
cc3nuzG2GYtYP6WZz4C0I9btYKKcSx8Rv6DX7UfRRCNlauNtp7Rn/Qcmu/+KYk404M8e3VKxykUy
GlgRZ6hwJuJUR+XB6XmnetKGfP06P080XJyVz68feiZJheU2JZPR18L8NtOc7KKcFkDqPLT0c7HJ
z7k+3fAD/tIkYYY2w6SnrrOSfdeE77GVkklbDTEx0dibO0NPAk+F0yn1Zk5PAzFvkAEPdmHZyYaR
JaEfWMo3rU/Qsu8xhmdU1wcStwsU7zbeEALIWYvspGTKuzMl7XnyO7IBs+E8tbncV1m9g+PPhCKe
H4XraZT9hG8I/ZsaqgNKrOGHTNGItuH7aPdIkf1ZrTVCQ3ZT2hhBMzJOTchKr1oSN5Vg3eqaLyWd
kAC17pOBY3Dnk2E6xMgKGvrEa/icYZA6w1GMo7oQXjDDnosRMikAT7T61s6s5Uwu0H1IntgSGjVl
JT8tMuyu9yZT/JZEAv+okocizI8itLE1YDZd6TxhyhlqLfQF4xcmMHB8pvtWrfn7SWZonE25Exb/
Sd0ybqbcjY+eiIiY75KvIXbSY7dc6PH4z4s2TrI/rl5vvd7vepf/7ur1htBO9Z1y7NP1mua6DiIf
aJI0vPsKQ92/vMb1+errLdfNubD9bRO5D3+9DTsVxJnM/WtjtQUw3395kutzIhuYEMg2VvA/v73r
Y6+PsBdemiBgZnV9xO8brlejNKKHet384/39uqc2vzguhvcowuf/xx3/2Lze8foyc1sv+eyszk1W
tLEAEHm9oMIgf2MWrNHGST+NhEut7KHwMfaBzXJ8mARWpEjuPUFiBD3wXxfaZGcnz8z5m0aGF80u
GTBnzk5qtI2tFe5QkL1f7379ay8Qt1jCnDdDZONLbV+J2q7ojWGgQrLftPtpOMVac05UtYSCsysZ
eqGdwm7UTtctKy7EhsBsuXQUumPuqRtSZ1lKpyiUu4asVhxaK93Yu8VsnXxy6E4IntlyEvPEyicy
LQhpff7qeLq1u95udiYBsS1EeU+bSO5k2Kq7ZrQd6tEGX+/ap+sWBc0SSsLKYmCpQ70aQiEiYCF1
TlGpkYqr8xn+/hs0/Y3VY3JRyz3IK/mSPuKGHERUMo7usS5K9xgDl1jwidXWXj73WcUW+Z21kKcY
ZIefbsNUUqK1DuPeJd73eq/rBcFLxq+r1Jrp4n9/M12r4uCZf44scnbAATG2+mjbZjyXJhnIx9bk
36Q3+yImQdqIrC1A/K8sROJjNWmxLXWjRjmQvZRM9neyGYtt2+BKn6rC3Og9QStERqmT53rqNKHU
2NEWeSoYP5+q5UJh3kQhJf0NOcvqZMrLSD/6WHCkvxmd+Da+JKPtBhoxZyt9qJyDIjwixvt8ImYu
Pg0qtW5ahDq6IqIyt7RAtFYD0YEnHBI6aOQHIKguP1xLz0+grfSR9oMkPGU7loigtMmYTzrrslOb
FtlhrkMAX/zp+vd5jJoVob4sdZa7kQuIDX/Z+tbYN5YvSG7PD6MmYhwFFPdWw1dQ+mOPFrs2l3DU
4VB3hbvWhdwayRCvh0HmJ3ji+Ym+W7qHEQCXgVUGEYIcN8iBn40DqvG9XXUuoe5+Zm1KOuYri0iT
XW05L9cdS1qaWuJR0auLMEeIVxWk4cCxQJsnt9erNpKILTEUEmfEVJzBblUBiz8mtLLFcUfrCqjX
fR4VFwnKaFN5ImQRRdmaRUQjWGmdH9BJAdnRKIWZRRt3rFJ2lWXlr4kGNcQK0ztWfcbeXMw/6sqn
u3q01WLGvtp8pzAd15Echy3yfn3TXO1jV//o1Rt83fr1x9/X/7AKX2//6+7XqyZfz9a3ejq+vLRn
dgTcJ6xd/nrAH0/9axMY/XMbmvG2+v1Orq93fflfVmXy5ZjsukmzTq/Gt+tz/nF/WbZk+S7+pEg3
SFPXGmxA1wuxONN+X7262//62/XWnhy4nW3D5RE7czHry1B3t9g7bi0ghNqUwzIOU35w7remjL7R
MGoCHWks7bWl3Tuce8xAQTYk+S6d3xxb3yhseYecNiEZ33BpbN8xA5XasFeNAScMYrEa5HI2mCQp
IxBBY5zU2zbPp0NRG68oLw4uE9mkJUxqNgCKxQZrPK9+GFyWYuX0gA+OmEjSy9aRFt9p9QacDhZ2
7KBBDel+ZdEj1yKXmIuoMNa2qBhWALI8FLlzcpKQsRedSQ81kmHAY2wJiRhFQ34HfXKwTEHb8fQV
3GfXa+qNE5lvY5niN4kJaiu8TSEL/eyZjb9uuvbJQHVThq/xsMCqXbfbu5U1AfxtiB+YxW1aQc8n
ZnwdF9pHUaNFYLFILIwS+ybOyG53jEWJQBKKGJL+1BecajkQrnSdeGmjInk31Q/awoEqh9Y/YCkh
7dybE2Rj4SGDG0mJ4iSbsCGvMbGitZmgcTcbNwRrk5oIMSEPOgMp8LquNkw0geHPWMkELQtmq6oJ
sOS85gYVWJg7CteGBzNvOsiEcJUQaduqyCJEZw4txjGO+RDG/LMGDJ/hN+kjJIOZ9R1VT7wt9EfX
UCmj9fo8aZa+M4v2zY3aMHBDcAvJxBJ7YjoT5oU81DKjmwhNeY0r86k2PbVWc1pvabx8RPMQHWNd
ttuR3ZNazL0gXyxOZSY/yhcWyfgm83o3ahXOMb1/a4mYoNPofRs9kHFkAQUZGppd7YJ98ls8h2M5
BuaoUVQoRGl6hhi1rT9MPSU98eyJ8VJ76NxRbuUHVDr0YbL9MIJ4zVM6jKJ7nefwB3aovVcxUvYQ
m+tJ7x782drziVlnWUZqhf12HnLy/OK7DvVhMI4+iwYA4qw9CLVxgF9UunxmpBj7jJC66qdnS/qE
Ya8fp5i7l5+szhNo0tWe5jgt86I7+al70iFqncl12fmST9CiL9URy4hbewgGS/pHC0KTbQL0bgzr
Q83TdA9XaSXjTJ6TkX1JYDLzCJKHMcoOKmodjcXwWEA4HRKYMpzg1tDBIF+GPt+UvRyT/WefFvmm
sRW8izRcidDKdwkjK1T5hJIB9gYrWmhByUEHboQ6ZSNdK+ZDO8a7q9QXW5wLz0bjvSCe5CdFg3mQ
urXvR3Mf925y41Xa2im9M3nLDSSBG2l2+aYyqjsyVNTKIXywxJ6HO8TeFlHa76FM7Rmxk5tClZ0j
1rb0/YB+/cV3umfXSj6Vy7RDwfcMALxau7y/bdAPrrSOw4qzKF1LEUeB6+ZaME1wSHXNf0Z++IKW
ErlQnRPyIxuSxlYZrPCVP5dyTRWGUM6yyH5kDdhGkX1MszvXyCCexbFYJzqNWzqUa2UPFYsj+Dp+
9Bb2uY7aQb2NTdVsxNjdItUUp17V76Ir78gR1jcdQ+jAGDswPcrXgPHIfFvSPwvndPF48b7TZTzg
NEWyKfxxDbRG3zpR9kJ4jrYxY2LezDrW1iZMvG0/TZvJSrWdn8tkq+vEsydiEQaE7XkpcfJoRP4O
ca30CHCtuta9SZAhV4hlaH5O5BjW2nl2giTksJ9pxGJ1lYa8KXoI4TEfq37Y1Dk0lVgjU5Vhgx7g
10EFEYmLtqghlJet1aeIyhLHgPD3DscQLTUTCikkz4a+ILuYBdWh9A9C/2mGXrhPvEIGEwOOlU2u
/RYBxJ0xIG5GwtrEprErW3IbJg9Dpca3kTojHaik/h45p7T7JjCKQYcnG7dM1AcrVpqVg0HPcOZY
JWL8e5R2IWm+pJHbEBIW7M5ZeunaTIsWhJ7Ls9LIPoOLBrruDofOn4HKZuMDENX3cqBFm8CrID+U
I96VMdk16ZsBjHaTh/mNoH6aoyaj/rbjjWZ3DPsLhom+sDaOFN520OzvEUE6cxg+tnzoq+hSuGV4
DKeIvPbI/hnTwliZXdLvrRQ2buwSs6BQy/vvlpQHmccs0zX7w9RkejMZGxbIMYfm5l2WnJTsrvtZ
J6SfkzjLGdAeTFS8LEdjczzHWjxwyEmeJAjfDcXDxRpGhsp68RWSA4bdkJQFWfarhubukp+xroRA
IObcR752sDIrsHPU7Mj+g4p8x1U/SeR7LaFKRqnfshecLFHc6Yl4KMfsHOkP0dif9UBhX1hpMZMd
2R1JI1lXuv0emfnL6PA1uLTcffJI0jx6ceaBtD4X58dQPoBk442Q9lfCRA1qRlpRJrapgbMWhhmp
1KX7YRfM2ioyE1MsUKSCfJlphZXQHgmgbJJj6BF6r7d+EjBPaUgbHnv30raI3DU0TzIV3spGf7y9
1KKyQKK7j6XQ77OSn58WxyPan/Z7Dm8dQTOzM+V8uXOsP9jaD1EMgI8j/0E1DuldrIZc5eDNNPa1
M9DLp7AQ04UgByr/Ivose3YvZHADutiIEnkmaob+bm1v+dgZoZmyCOY6+TE29ruLl4YWO4fxtA6z
zUz2KXvKMa/oa0E94UvUvL0vCDvjxFgyvOWwS0btZ1fQnyfIPsHHEb97ifNplUmIQYDGlkm2R1zS
tIme62L+Hs81cZz2BMzRFW8zgQb7KoYMTBBeVfG9xmQKLYkKCy7woysLAkLElO5bEu9i9ZCAhiVQ
58sFOCnTnWhqnlXb46X+6BrCH52O8SXS/Rtw3LeDSJMDALeZuEJUxP/B3pksx61s3flVHHdsONAk
usGdFKpltWwlcYKgRAl9m0h0T+8PJf8+TVwfh+eeKESJLIJFIHPn3mt9CwfJzAixTcjBqt5LejSl
nj1NQ/mu2XWKPKhGtznhJplIt0Ds9eqlZJTcSy4z85A1tGzQBlGrq3w5+86EiGKE8lB1RDvwo9ty
sM9YT3SGDuTi+jZSSAe6OebnrZ/Bvi/pz/tVhgRWzl+qciYY3OEINJIqnaN1vE64XGRuW8cenlhC
sgcBiAwOGsLLUTrhsEKTd/Pz8cps0rY6fP4F2umhywTK2ybdFEX8RZHbtBateC6V/jbB5dh5jBW7
VJ2NvLKOkfVAouVweM+yJcvBAaqYtMKmBj2aIxzcEXHiahLNV99lUy1s96fWVT8jNBvMafDg13Fi
BDEuik1cmNU2Dy8V0u8r6o4ar3wIS15w+gQqcRDeQdSet/eijDLCS+cVBW93ah9TOevrJEmNde5V
803N4tI1A+6HxpvWVT07x6aOX/eWXr3Xziaac+ugDektEZGxIXsM3QsyvxLr5q6i1QFXmdEC+2RI
fR3uTaSi18Gy1hlqIwm4iTg38ctkAL4ak8hmYVuigsqkD/xUlyfquiozvscUTdDYsg3aLvJ7Gpcp
MofS7SoR43xWEZmBPP0ozSR9B370KR13g3K/ZCEq1cxExaBmST1tnQzEA4Vn2w/V3I6bEirAwTOs
s65Fr2XVWEzIPAbTfh6vXaf4ptnTcwfKh522gTHht99ohjsHSK1ptxWZ+UPRmVnb5oycwDLfhglD
POJN0C8Wvgz9mkO9Jba8ZNdVRz9VbIpadCYI+dJD3w5cDXyxsCuYyHWDRd3eq5RYtmhG5zs6eAiq
CSFnlnIfNrfejJ90XxRw2TGwl2P3wkQRUB/Eekl0DkkTm8I0ePdNzQ5cX+nkFCEAEyPABQ1TAa3S
LzIk4xLlBr8KTjgkFl9cSSdwqNMrAhyXLrAMwIbegBAd7aI7GzGXQ1F15n1aZvZXMxbmliH+l2mU
zFYr+Vb7w1NWi7fGUlS8nd8zeMqeckMhRKwnkuNhNw7hKn7P8fcFCQKqdZY2u8rBV5Vbu2kcnhKi
5hAVxGfda9zjrFJnvaqxPT1IbzdlJvEOqCqVu5haDM4xTmsfGqNPLwpObS7x4C2rRV1PnOYIDdxL
uvzxdujNr37UMJ4finhTW+YF6Ruu9xhOuagAa/ia+VkvGlEOQVBBaP7XLVXyDHu2WBJxeTk3ro9a
xuiggKNFBI7/1tO7/uLEHWKwBezD0K2ktf5p5c+qySBURpG3g3//RMJ2spla19uQSCOQG/8sagXC
JlJYzID9pvW41t3C3ni1x+GrzRPAECWq4bEstkyX9yMwBM1Bm083kRZWBwg/KzacepwgoyYWxZK6
7vhE147VPpSAjxyWDvxMWdDHZk/pco1ccc5SRHPcyfYhHIcXM+1vrSe9ICRYGZey9uL6kBIcveIw
LQ9VBEh7xs1IWv2QFvsZvY5H6iIWM/K4UsOEM+C4OFMIup8kOT/hYGLbE7RII292dxwrD6KLfuFU
zPdJiWWxTRj/l2rJHKTcELP/0KgZdLHDGtyzF258lYFJRSNEQ6Z7SSVuZYk6FWesyZizbw/MGhhT
LEa8yNWsVae2zZS+GI5FxFvTPY1ugsavH4aVVA69OANXBdfaux40jZDtXbkPvZIgHpKJIrhEIoHm
WjesGhtqifocCPLGTUSxmYaaLbBOm2ACmdj7MxFF7JZQcHXMF/ZPAgATsBvRN0gO5FVj54gFOSzK
fu/yivUj7zlihLhLXPdjiqDLejkJ85hc9qrFTEe/OYhkKojoTNmxchSJs8vRBkUEU9J9PzovbVhq
awN8B7GPurm1F56uXnyLopFSpfTeopD4Ft8t6db4ZMpbisMzWAeQ/3Wzi2SMYxysTZ4wPNJBX8zN
u0XL2pBvjGmX8DtZnYmTmPgVfc2mmNNsq31vaVIY+midpNE0ODECt462XtG4T9rCbKf7/tCVIyDd
ZgIzmomf/hy9TeCH1kU8EjQCeBg3wvBR1bLYxnr6NjeXKO2icxuX1Q2lFnZQavNN2b6VxNKxn9DI
cYHqd6LBQaSzf4wAbbMi9dYNoOodlpcXeLpqM3aUpRilvkiLHvCMQGHO5k+OgrNtIjdjaFRP+SPG
VhRTRso+f7MGSuhOpwcxklShfOdRNOkvPMFXPG0vKGfcjUvKVWB09bzmqUw5cPUb60OGwCS0xsG4
lnAgnS2nxfWTvOSczA6ACZ4UUlgyxnaJZ55bPUwxAwKj9HTOqskbTaNiy3Dyja5ohRqve+qWh5R+
5JqYB418PfEw4MlCp7LKsP20y62Gr8kYmHpXVuhvkzwPUqUlAejr3Ug2mGchRe40dyKsjDvTZ6S6
00F8Dql4Q7WNWgWbUEAi+y8kH0j7NcGD70FI+hFG/c6Kh2evJ6EsGj/tWY27eNIeWg+N9xgpEquI
SYwtn/5V6P8qFHwUNN7vswXwiW2zpL6RwAyi/spt0eEwQ0YOhbDGHh0RC7fsjt6k3TCk+Sizvucy
OrVe/YJaO9lisiT3qiaPSWaPug6SFisYjnBZ0LN3vzRmxhASOPiqMDYuobxBMn83RGVsxqY9xi2p
pbPNUTFqibMMdYwbwklPU6xWroHtbhiqK85k5G6h7wZAn2K6x/nXFnHBJq4NCy45UQiGCdaGHosW
NKXv7wtVE6pahA9omg9WS1RIhfw8Ep+25r60ubqSTmfjVx8/ShDmGO+8ZoPxyk07eaY9udYime+1
4rmX39MmHoj7sN4xeG9AaWZwnlHBW7pEVzl+UmOmz67DtNFW/XH2ULGjaV/xdnMoR8qCKjOzbQ5t
iaJ8pgu26nKivJiK/pzx/bmOsC8m5l3wJZLOS3kzfQbPsdCmdQzCBfYOgiav9/DlVsbeTvnxc1jO
WaRK2Nf5Z5cxAsezGiKYdhgyqpDBFeXlymXxxKGFiDNnQVtrHbljTlRidaqKbTZHZ92Z2kPVUh8a
g7ervWjHA4RuaCDdMidbRIvLLQ6bZI+Yi1ujmV6nToYB8/p8O7XegYyz9EH05L0WghlU5TW7WHHF
aOvtFUHj5HdpZ4nviPK6uIpUnqaS5iH2o2rn0jp+sBbYg7S+VDhqMa/azB+c9pJQvto543GlQYTX
hpuGQmbPE0PXoMsefVKAN8PQoiAfuiWhUds2qTGsBJEvu8rwbx1YNMcGKmHE5DH1lX+ynNc88SeM
YsvxKPVGaOBqzfq0K/Tyg5PVedYP5qx516HxMZ3VIW1BcO/kgJx7OgW7ySss7HbyrDlQEEboTZvJ
dnqY+jraqvLSl5/JRF6zPRxMyb4pLUxGvTLZTsSPxFG40qtnK8e5OOk0yTXqWUDAmxoi/EYrMRs2
5HcFGl0GDemNtUeNyDnUkOC1smJNE4i+uX7z6JbuSs3HhGoPFPW5dU6E8+K67c72OrVrpxyDUz+j
Mk5yfa9iegPjyQlpd/bKrtZWDZXSm452moMiGd3+kOTj2fQaeOFAWtZgjgLMAHSje0r0kRj2pHyc
M/OD2RQhuAezgohetAJ9bZbQhR6wiCT69zb2oyfW5l9ujHWezmm8SVMUmjkHpU1rHBLPzW9JUZ0q
eAcZQLQTPucHGWrFwZizdm9a/Y3JPxGAKWiMNDWoGkKHRk5Oo7pvMp7F0j/rY/8Fm0W3mXGYAkpX
IA0Rz9FJj9+oRKy1yU1tEvQcg9A4zJKW6qS9h66EiiT6r+7k7DS9H26JFOSvOZ0G8gspFj4VxFKt
q3aVF8Pf0iLaCEDVduzitD/l+OFyJzCQ2Hd63HN/SPQOIo9Q8p5sa0DQSZ6NWuZEd+zgHSZn30Gg
f3x8/1v7v1GF98+5f8lvXuEfH9//9sfX3T8nYYoNqA4l5/0/yJGEBFXMab7VPPP5Ty/z+7v+x5f0
cmwORIib69+fdP8+7IYMof/45r+/ErTGEdNASpVGSnkM8azPsMYG92/0x/X9fh2c7ifdh+73p5dt
W3XkzJTs/v7K949/f+L9J5Ge/REPYb+5v3RM64ls9OWN/P2Fi5fwjzfu/m/xnepeAu67f/jHO0ra
Bt4YwqmSVnsNe5tmg0+vMknr9xws2DrWnWqNuKaledfDTck1Ti4A0K0R+giKGjZd0zDWRc+hmJr5
8eJYjr72RtM/pFa6c3SB8a+jEzbN6hXlJr5wcy2M6AdH/mgVVylRdhT4G+gJLPPI7gef8T22cS1U
JMxMWBydsnwli3g/WehZMKbl/fc+h0xmz0UX2CpblHGMTCbMkoSPg0GPTkDDj32T/lhGGDjYl1qh
PgOb/8gkvn1Ij6cBCK+PloToQYSXW63ULlYxst7PBvsTqW+o37s0oEEBmTG86RYLauqiELDshLue
/FNvRmnIA1vO/tWJWCJLIkDniqiv1H9om7jYJBa64cTZKWbxqzKPz5DI+sBxyN6sC/M4dMX3ueXt
rRhxWYj8gHosAdfytStNVNMZ4xqXmxaG4nhgY9trtbejkWaAnZk+LHp506B9RaejBZE5npDmIBpE
ltR7ek7QPR6rDCVsHFtbGIbfkOVwcgB05skIgVe6FTgXNsnQMjIX9VuRO5/VYI3rvpk+B7foOCAK
Fm4LSEEasQcaqivAnn2NI/Olyilva1YywjwwCVZflE4XdESZ7hgb09STAF+TjXZT4VQ24BN5LQP0
NJlrdEfw9PWa18uOIeixdYuNNRAWVBrVsZr2OccNfC7g8gak2jCwvzYDecCuyF5I7cCbfQ9S1r+R
bog5rXAZR7Xfp3WkyHZnU9toSDy2XanBbnGGE5b4dSLs54YWZzO20dZ0mcoXM6j+Ttv4aLqZ0Wha
kBZLVmHjP+hz+FjLEMwLiLfNKJ23waqC0UMiXmp5s+2mLf/LmMnHFe+r6trN/puc6wc76z6KMbnN
E1NLEatv+qicjW3kWCA7In7vmienxuR3F2r+Raf530pV3DChdfLf/zIXwV6VT1FVHj7//S+6CrZj
2pYFYcuiVELXx///+Hii7Oazjf8ehwKvkaI5RSKDtSp67KNuxmQhMfJbrqPuSAQBI3VjbfCTmsxn
wPF7EV3hQhHNreFebM0dMxSD5INIHY1C8x/FiEsvdsEDciNUrnxmKYj+Lxdu/C3V537hAFYAlHm2
RbLP3y4cdEfrTPRoDwyCswNGHOQatPNWo8vkTKUdrUFQP3WSx1c7jZOHyUJH/89v3h259bc3j/6H
YxmLFNKjyvvrm5c06NDHGG4KYo3pWufmIQNBg0m8NwJ/drU9YXPeNuR0oDWUDEp/cK5zXNbf/vk6
LLSff/8lIhUlKswwdaKYnL/BtbJqmkSbudFB1eG0jb1WHFTHeF5nERxk+rUn+xqXo/NikCN29jJj
3Cc0W/paHOpQaufe75oTBf0Kd+JwjhDMsF/BtIyNeCB+k2UaRahxDt0Ig6b9ABJeooyWZlC7zMNb
jZl0mRMiCCDrw/H6fj9WDbyAyj3d/0DX7p66fP76zz/2f7h3XdO3BPlRhqd7rrvc23+6d5XeeXHX
x9HBMcwiGGRdbVI/mzZGRIaIbQaxmNtT3wycLft5b5v1oRhL5vv5TNk+nqCs9vtCH8TesIv+EIqY
vJso9knfCPtdPpPKoczhWYWVtb1f+f+XR79M9c9//+uDmPcSFQIz+x/dX2XO9+f0/wwtRBAeJ4xf
/sMX/Zc2mnQw2EvuH3jCP7TR+v8Q3P7+fVHTAREjm/4vcCGKas9HHA260NEt2+BJ/V8SaYGi2reR
TwNAQGrNU/z/IpE2lm/y52fR5EFgOWUxhV8tBP6av96UzaiNXZNL46iFxjMQquoczj3Nb8uGSe9/
H5HfPOiqotudd/qmIvr12kI3Pfqzcbl/BNDWI3vYf+RQIR6JGP7aVPNwvH9kjwQmA1wotkYd/RCF
/hOOyCP0P3GKS1zvs1GDPkKV8GAODvUd8bHRkoYumW2vtEJZYKUKY281ZfM0jv23mrzSo+v0T7KV
0dVsS+s1TGdrhSdcAvj3xgM21ivv9U122vhU4iHeOsu5ZnXXPLeqCI9dOu7BS8urMDvnQiR7YUbR
o8GZnMk9s8vEZk6Vz0PMeQ/539jTVI6hy0yjUT43WRrjWPPMzZ1xwe7CCMa1xOOs0wokS+rWh6b2
XKRMz2wsxCMqt2Nia1x088Mh3PnZReO3oypX65RuUAVs5z3iLBX4KqEtgcR4JQqn3QpzPHYmpOw8
l5CPUh1FRVTvo8bzT56ie5XHWXEIYZQgwEZrhInNvXhT32F1lwyDWNdPnuivwKSDtoRdYHTozSu8
f7WIyp8TXcSTGqT/7EH8U+jPd32PC/7OpIBk5awplSBZ9VkGThK9p9M5z44eh4Qy49upmSpcy4qA
LLdwTmM37QF5eCdkCQsYxA6U3Xvbik+/pO6616L2lpi/ytmgheWnAn+2RtwoP91B9yLn5pAJdIzt
6BFXWIaosn9CtOo+2UO3mxyzu4gmGjealXtIg2z70c+NXW+n6TnutHc4lsQCdZB3wolzAX7FqOiq
o9HD2Yv1+olz+oCwi1gogsg8spYhCmOvNQ+9F4EFMVESp1AyxaQbN+mPA2c6ku/cklJpsq7KIMXr
n3cB429cTEhfPGceS4K+AENBY/71gfOkGnKUly34CcQWfUhnvQj7k9WNHJdVcmYXjA/ozJ47xqiH
MpHfQHtL4DnpANwGDPU/Xw+mn+U7/qks4IqEbhiuIA7Rc3xWgr9eEWgeq9aQOx5JcRgOOa3WrW3X
WpDXw5PKCrFYwMkdb2QGIsB5Lwxdewxr+9j2BgIvqwV5STxe2BgITwrv1uT+HCRFGL0PYjihTFgV
ohi+ufze6Hek0Yv/o6apvhaaz7lFpVCabQxXgpn1DvZFuEklufddrwU96lcJxO/soMhqmBVuO8UX
Rk7dr8GzcGowoSFZNUR44WJe62w1o/BJz70q9hiUXSJ0ewAY9ZXCFAVxbyWbRcEYwCYbL0JnJBcW
36l9bfrsmrtzmDBhOU1fItUxKYjdoxu6HsJ8+tNZZlgHYTjnTDOis4PuBI1MSB1fx925aMtnky7C
4EfTk9cuQg39DTWkOFVQ+TmziNvchjvaHnFgp9RYPlOwDivjC0VLlRFhm476wYiGpxEf6T7uULZE
KTk0Ih4PhuaS5zT8KkJw002qXo3W4eFODLgUlkZmsB9fplLnMXYBYkRRenLS1N9Yxbei6AhiH0oY
c7nfrbvC+LjHxTG4dnaZUl/odqOT6YhATQdYJgX6NDJWoxX4UABzi4qhkPNmmsk9lwiRPOIA9m1m
9Y+lqzbSLA9cUkVXGEqDRyFDBi2trWYYT+MMUPYu7qtVQ34qmDKEmZ+uPywp24izyMQKDCMSG7NY
WJ+ae4rttDqiFOZkLeUxzjzOpHZ2MGxuENW131zPIBfNgSSfR46z49ABJKmb0XnBTFrXihdNl2ek
tbX9rAP4kOH0pYe0s+qnFIyg0JBoTn51bIRfrEdphgsDfZX7tb9BtMT8IxbiaM7TCz/TdXbDZ4ZQ
PqjMpD9Lw7nkc4MkXY3GBRY5l4RIyCWQe4/dMQlSXyRbk2kWtNY3DpU2kC2KarCB7tZlTOO0HK+x
XHbIDvU9kkn/RMDkIxFh2TYdLGCpeYG6AZHPKbKhcBq+tuq8V9gq4pD7EyhAK/yw/YkwEsyIbW3E
O2MA05OFz5rSSNwkNuKMVwmgiZ892SUEnq5al37l7/yxr9flks2plNfvRtFsmMW8yM4YnzwXc5PG
DkBVPZ2nKAW/MYJbERhqx9p+tkZDXGe1ZW7Eyckyf2iNiSFi5ufMkvCFIv+tAl+O37zctRrengb5
DAL+dc2YGdDreENLJ4MpKy91Sn8lNHV/E5bJm2mUwMucmschhlqcptO4cWM8knLqLejHNXplw9/E
skC83Sdw6ExqARrwOJzCbIsZmVEDuxSnXPs5arEENZrUgip/pCaRHMN1sfbJVt5ME9h1T1avUT99
F7Vq98KKbmmLzxsHREJC9/Q0JmWya0T+7mtQzO4rDz7D91j3KrrymhnYdvvWl/6rxMS4MogB2I2l
RmDo8j5UrX3UUw1ULvnClOrmzg5fXPW19Qn0tI1bhxKQEmh0V5GCqTNanbf2nY4WEOX6oCNjA7m0
inPN3sHh+cEBUFysH8VsVtQMtHSbYSts49eQFNyLNNVJrvxMZAKcdnkYyzC8xU67N0oGwYix6KYt
xN5ljaszwcMgKDKka53qse+OU5fs87HRgsKwiZsZ2vcKMyzTi8AhQHXX6t17XVTNuvVo3c5N6a3S
3txlEyZ0f4Krky5PLr7ahwk56KYeAPeFA/jq4skGy7RVOnaqebQv3VByolmeyAKHaTzF1YXe80Mt
Kaha6RIC06pLNVf1Y9+GQbQce2pwtaumIy2CjcNp+evPwvTkpYBUbLhqEReBwGkN7+brkX/zvIk0
zwjNiRg4P/eWOsHBabg2RI6F9eA0znsyIR9EWZo9OZN2FPUkjzk5IFWVxEjyasQVqG2wd/VmQNn8
EuaWQ95ssbXy2T019AGbxFy7KYNlZKiEkUwpYKiZWA+CRUBAeYi9vVk/ltlgbyfl/hoQSZCLkSEp
94A29qX102E1xtvGyEgYowgcn5OeTZ77mqokDFIYrw85vBomtdFnRhjuI1AEhuZV9Y3AtPShBZFZ
uRmiNxaTS5vb5jFRoEs07LYnTg+HHAHtodOXEVrnb8qIQ7Q2OJeqvGR6kh4klF6ryB9kboabAU7h
sRMoOh0r/9BmNW2Fg2lEgbC4uZF/nhKdgix35KlPVwMSwo7N6FqiJlzH0vTWuGF4TBSygpms4KBE
tYqktr4MIH3PngfhVEbDh+oEueMdD2HfdSbSdjEdE687OaxpW6aOKWOQbAj0fhroLXUSrU3MBiHg
ODSLx41kwGQntMYGINcCD02R3JTh2J+0dHjUKtAc94+GTKOR5tbJjq2mXHdssc+5GZOmOuv7xu6T
HaCiVV8gnOYey9Z6z1puROMhVWb4GOEl1CGAel74BdmFFUx9U2y7UYdxhHUHmay/mW3vI3frfNOT
bbChcceoSoKcRpb5OrXvdYi0oloW2GRZalWU1htntnXYnjIBMjF9tciTQrIT9ltRG9tB0kIm1S5b
Ow3xMXEbg0mLn7rO+5nl7NsZvogX2RtQj6mackpa6pb200jrwPNcaASW8cLlpPsyS36Cy+xgmNlo
KrEnqdEhGCtqXmVNllAiOsQdAOt2zCDmNWb+6pgMZnKZh/EtG1S9ZinSE7KoCttHt6UdSJ68Civ7
RfJrvY9xNercqwJrx+OIVLRnhALEyvgBKvdI8FnD/BgqJA8ZD+GaCx030/LmTmm6hTqgQZNAvjEZ
F/LSbzrL7l4wZFkXzK0RjefuwfaLb7DzIMslzuMcNyg1oQlgPVeQNQpY2HnNMNn2UQrqEKyMlMXC
yiG3Zppj0u9ut6YfWa/ShY7dkk5PWuutGFtMP6hhtlg2y+P9D1Xqn1Wa8ukapC63jaZj3K2x6xXH
VIFhmniFwJx7ek8NMTGjCFmH+Un2Y4MWs5PIVzvHrk6/D5CMYeenMt8mCZ2aTLEvwwIivGae1Tqh
GlzrCKJXoNzEBmb5uI9nlKdA3FCmh901R+2wrYeuW7sEC6PcHFOgX1g55iL/GYaAgRmlIfIIUco4
USwOcOXn1TIZ8BNVf7vflXjnp1s/xKdMt69+3dS3hSbG/M2GkUsuc8wJCdUZJM+qRR0y+FTetZjq
be02X0xOd8GAhnxFdY00IaEb2peO+ODKuLyuHtYRNf1aOYSspT0mhTGfgE1Yw4O7LP2dBycxQkeC
2Do7AAd1OIbW63gcQvYtqzpWpQWJCzfcLoyr5U6f975WfCc9SF4YeyjXYQXzIClnzcbKKM1l7zzB
U0g3npYfI83/MSpTfxBt8lMk1XeOuOI4ysbdGybnhh4dcVqTZDOS+r1GS+1s/djK3snYI0jTJtfR
1F02OR5l/h1DXjdVuEIUWSsWo+PGVgjwzYPV98aJcet3Y6LKiYQfWBOIU4VqgERDsNBl4ltrOLwN
iE/hrQh1YsddABWV4wyrqge80MTeYyhcuEqAk3aIgcOT/e6xsl2G0nhi2P+gGV4D57qMtnrlHXK7
qt4gMCO/ZLy9mlvXuo7j+2JIsB5xvHn7qVAzTmLz4reUGoW2ByXZIgokbYg5lRnckYY/kDjol5yG
31r4jbMuHdZ2U80HwiHZMpzoW1N47XPWmc+dN+1gKWC3mwYk1bxZjCkqc22mUcYvpmxXbpQaOynE
L34ryUNTw6ssKosQnvaAHWrYVqoEcCdldbDj4lE16RtR3U5g9h1qd2d5CnwH2o7BAuBj0wozaZ1s
1NwrKdwjUQPTpdv3Zemd8wG/XhX71h5ikjwZtnmuVJgdubCPcJzdRzs0i52aOw6Jpq2fdWrubdZQ
W0fi1lWIqBKgnRu74fG2igQR4Zl1floBKWsPY9ldqAGyk2cPALzldTKseIshb7rpNHIMF1JandBm
isvUCLg3Of/n5Ki39XHAZbhGiXq0G2GfjcyWv6u5EvsAZO3onIcuajCHk4PW0jzoqN03hU4YoAsz
7URYVjCkHqTb5Y8lEEqI7BrGho5GehmWdlVAJo2+d0oOtRg9PjM0UA9DT8FoUluNdqw9DaWqjkMr
+51c2m5JvTS+Zj+nVqB547cuAelMxaEh98e2EmjyvAw324j/OxlJc7j/jVyidYgv7sEXnYM1rSZG
wasaGLncWJZhXJNET5/oT2INUcV93g61IIVLaPJvmPTVB67G7MazguOf2NO1pTg8wr7eupFZXxuw
r6fQ7JjI98ZILarFOfglkR1Lj82u9XClGIyRHtrc8IPB7NAOdl76Y3ZSUUOyLZ5ogBp7Y1LMyjqN
fIshSMjm3ooy/BYyZTt18fJklbDfhEq9B2VzjOjdZgxEa2ovQ1Z+odJVu+ROwwN8V3FLokysyCol
SuRqFHO7ifIwCfq5KY4ZvYfIGrMnrWJon+M5CECto+PwjaMXm8V1WJpe2mhd+hHJqyqdaJeoKHlB
ZWY/lB3XAgwpfmGVnk9TFX2ekGK5z3rjus9x07IkGKWDE9cG2OZ25o5tPH1cpPUJ6oSjXuWcVFrW
RmKcaes279UCR01s/Fa101c7LSnMm/Jg7HBi31q2n+7zWGnBNFYauUMIrpcfOrWybRX5ZTC15tny
WuN8v1c65oSchh8HauFbXedICRfQbm062XGmlbEGIPkZOgSaUSfne/D31zncoKvHf5bSLJkzAqbT
sV0lgzdRL7spcg40rIXUz3HzOrv4gVu6AedWc55ClyqtsY2VqDR9azS+ODXnrvuZznF1SgaWJVeQ
x95rDG+RrKW7ltILZUjiHis7bIPJPyjbj5DF6IDZisX5niK887IwGNGprCOvYx4T8SMZCWIiRPVg
fTz5UlJQ7EF9dnvZziDxMebGeTici1mB2jYbQKsSImdeWsPZ0tN6rUvicMp5ACCUJDKY+/CpIP8L
NrVo9zkLOrutjsZtJhIBhulRDjko6oRjUt4bGrNAa10SAnnMR1IkhYnmbsg793j/Q1RmB2dyeLZ7
0z32A4K+vhixiC8FiAfkbI5wXkg5Gg+WAaBixslcmXYUYBTI141TsV6YdGJQys/z8LP2S/SoAKkg
7wSsqB9QL+FB0RvfAF0D3dl5CnU1+RJQs0QPh1Wz6f3oKTzAfu6TrbDsZh+ia5aZfPNzQphr/axI
2XktizPO5B76fwpTqjSMs63h1hrxerBlMAidWEGbTHq3JduBetd7VC4AHhS52clnlm17iQXrt762
sV0hzJBfUQHxfPvDmfwt/EdjJA62AC1pVy8hWKL7QbKSBedGVXxltDUHUnK41Ypq7wlguxF6s52c
6KTCm/7AavuzYtS39eUXbQSh7jjugQk+IY86qXoe5U6Rg3BLU/jxc6U5JBepeI/5JImApfFL1gJr
xFoO6fVUaf1jV8bJ2Y7Kr3EC2S13/Q97OeJhlQLMbbyMJVnaxBUwUUg3rROuQ3b5h/Io7YGeQspZ
XTQm/aaQm7aIiPkTtLMVY9wtC43c5izjKD461GWJDZ7dNpsd5ziTnFEsfgMMVFRT02vaEuxtQKXH
kqu/RDaxObIuJR0aiIf33z+lGxw3bfYDR9RfNMDmO5gOHIXyPt0a5MRPqfU2FRRhU5FferqgJx9R
uB9Fi5ia8cI0JQKHnLTOU4nvkbTjHcouwaGCQ36bocGVhqxPmtDxUAC4jqfNkJm42hx6NlSC4w30
zBoiX70LW6fDvzj9GkynOUtWJqm8amvQ6dz1kUZeA07fB4aOG+Fh4KKXBGdwYCFslctSCRFatWW7
1lBJ0yPoie4JaVTWifXiDBxnxtol9gHjEyRct8EBZIYYq3ccEwYcMAWduixtmeRycSDzlU7EiwxL
3oWILiaVTvKwsQw9Ogy99dXL9PnSCucJ91BLPy96s2MbdKrp473GrLzuqi7aCxl+ZmkPhZlmEVLo
dj8mTRj4NiCpECErmHl+VUGWuuy7Du0lj87wLwTSzUnLI+1ZMdxxqsn/3UxRYfOVscdTPWb9Bq/t
/6TsPHvjRtJo/YsIsFiMXztHqRWc9IWQ7XExx2L89fdhzwXurrywcbGAoPHOWK1usviGc57DtpWc
HdKZAXm7RXLKP7sR03DFu7SSDaWV7ZY/JTD9aULF1km6CxKHvZNTo34WUXXA90c34BUm1OUwocQS
t6kmP8IlBHRNNbPPRtzDnsvYxrWZ7zB/77Y5ODM8k0OxNdy3dGgBPZScO4PlFU/9UO9U5ZyovGyc
O0m/Nft8QKXMKCiBwLgFuRauynfWzMNboJ3XkpNjLlhEJeFVTn3xZM5q0/kIrWVaB7SZAtuoBbja
C4phW2RiEblglomtV12RG6FsHZ/Hrq0Z9MxQrfPoK4EyRswU9D65l1zXnl3XD1LHz//apGfEHZo2
NyghdUZxiCUi8B+adKZ3CCsO0GYwzh1+9PV9ItGBXWDKQrWFwWhYWRgEDwP7L6W+JHELbASu7ApE
MRPvuZqxCQTxobdleAqAq/gcX8y43OilULj4ZS0VbQyEaxft+0s7keG32KQRplTV2Vu+OLF3zUyl
9/eiJbLGJzzXxi7I0ApYXDpa+HC4/VDnuzsQvqHhPSdYNZaZAOrtwE2PDv9oBFZ+AWOFaZwcK+CL
HrBiJJ8iGMyHsg52XcRRrbV4SkUabVr5yze0PBRe/ybBkTPNsOmeam/eYtNdBKfKOzMmvYWDDVki
xeyzYLPNqVKnOXHfcB/hiCmrhOnBGD61Q/yF5//3stbBS8rJxb6k9jY2FeUhne12zdQme3WJeDB0
0q/npFjGR4G1r9ibriAXMUP2evklmvWPtKX5pioSJysBCGA3YNPHFJFagD4r9zuMqlq0PMfdfGs3
U71JxjJ/nc38VFt+ftRGDCBl7Nj/hmCl0qp0PlECHXoPfs7Q9+EWcFR4TbqG+YwV40UYcGoF/vza
+hT9ScDaIPD6w+CQLKST/K2pBiQhpvVa2z9b33Q3nvLM25zU91yYXW3F6DdLZEqYNMVFzvqT6xTh
TjZo9nsxyLOwyk8meORtIGc2ml3oY8ufv2a1226l81WWqcsjdQDMH2KvgfNg0YpToAR9vsdVkp5M
nBgJc01p4UUuNetItrSXObBvagmfxu8xfhnq8BcEbNpBpm4Xvx93Jkfp16KynnE3QD4tqmgLSWXR
nQbGPsZ+eusJaGN8cOHuENckNrpNSKb5LiqoaucY31KGEFgVkf88qgBIZ2+q3Zz61S4Zpwm9a/TV
0EvoTU/qvciIf65aaZz6zGsYxnFKBpoKk8AYfzeGdfUN7rV/DsJ5gK7I/8szk70owa8I7CEQlSjZ
WD6C/aSfsLvVAFbysctp0pKu3CMzvoVd1B+hX1jXHnQ1ksXhxn0Y77nV16zFiH72ne5TGL1DyIIY
KoD8hz5DE3qiZsMKq7razsScOqCW7wqsKF7YJl+c8ucUKbSSRskQPLTBVsR1BIQ9Aj+S5ON5BERd
GrX/RPvGEJYV4NxMHSDJ2b4Wrt5lA1BOFFMGdyPpRpuxyS/TJFJWNhMH15xQkNRN+zhA472Y4pe1
OBnuUQsJFX6Qdq/Q+psXf/gCueiG35XVJsfIZor9H32mmX7Hs79CF69fRjRyZ4Y5N2Oafw5doZ+V
3DLADzaOXQN7nMnT6kXya+Sg2jS1fCcd+tVVbkDAVpDuNqONX2parDiTQr+kR/lot/GObCcTQrt6
TJzuxbb6Y0LzQTw63BoE48ybDFwsC7HbEDh5O1qJ2qEnN9qrprflvWx3wjiA7/DgMXP7oC0/09/E
vG04VEo73flF3u4xFjVh/+SliUYCkPBK+vynMIVi97BeVimumIedKPxxA8L1TRuU5izf/fWYTNz0
cc/6wMhyZuI49WhI4qx6M6qY3GR25Hgb8Rc7JP4N9YXcgPAaRS7i6+U7pYwLYszgqN0Rk6HMJOzi
wf06KP/ToJgSOJKYa7eOFKt9vty/u38x5tY89ZZxKFAvPqgijw6jjn7iqUhNfCd19FCFRMSV/YRA
Zfkz0O7Rw4B4da9tnhNsWxMkp+gyh9LD1yGpwB/uX0xLql2HHuffPwvnSewazYbEs8eE9Ek/eaD0
n48KOFA6FsnD//vz+3cCBxw1QUMyhrczY4NxSlf5yclxy4sNxPs6lPU/PMg5YmtsOdSQKTps7FpJ
P5o7/n5vrfoOhBAD4SX1F0tAl5qnIMCHD3weVXFao6nPDr2RwvL3i3JjzXWzFQsp2IwB/xk+PhjT
Qp2HrLe/AKbegIl/Jm5JrScbzxlksXWomfcxi7/lvLNrspMonLOHuGBCJoG+DnReK5KNP5Vm9Yss
oM9yiA50/ifmyZqlxETzXDPK0ZPcNzJm/N7YZ5DiHfx9jTdLA9bIWU8PP4vim+v274LlX6cacRjq
Pakg6wQXTyYc1mpwSJolzGdiWExvR9Xmds0qKtRzyx41dTy4xQHmy5nJ2UrQxXkLcslFp2EADSOW
HFuv+V6MQYsztBPfPfZFdFI2ITejty1qk61Nr/A+JemDtIDQ2j3ZnEWXLSxAB44h/sDV2B9suxwf
AaFAsnW/zSI7TR4+8FmAaoh87ylzM1a8VfPgEKRD29r14aoxma1haGQdDbYgDEnQ7JZJdOR0TyEj
cYgtC3IcBohxGLMxIsSt8tCtUB8kFI3whpjj6eyCzaFZNAzfFlOhORXtAn4D2cNuLsb44rf8nWa2
dIXtIQWCRC7096x3iDVyQJv1c6EBgIF48ra8Dmcjl4QKUJQk16VjQCxmGS2FdOnCFXfFeggwi1g7
tlbUw4DRN1bX0vouv0Ujf85D+Ik6b4Zr67wEBI7Gc/xzFPCHlvuigQCRxOgJ7cr7Mce1vSqzNNtH
/vCcVelDmYdP7I5rUgwRJ5vpWO/cJjxb0uMuUDRntj+tkd9M27p2Xn3WRIGnGfFEYsAh6/wTpD/T
zmNrCvGAOR0eA2bH8cYp3UOuQBnJsNi7VUGS6tCWW7PTJ/7tl6Gv27XR1WcrmcjdwuxP32W/RBas
dOG25rZKUItbps04rflilSn0QiLceXb843jmgbKdJC4TIKdOj5zwDOMJ7iFaaZsW+K0h5D5bDUF9
+ezsfOK3yQnyngJvYKOgPKJOcOeoXhEeWEQ/xShvXcP00Q6LjSwi9OKORngV/+Nh3yYjotuwrPR3
HnSiLkByrkMiqEP8NpZTPLYMeKSLBSW7q7VT842l5Dfe17h6lLDGULhzUZXap5wH0YmdacvWmmdM
yRilam0ED/ijS4PPZ/EsbDsiNkcLO26k2wM9Z8GWzWEJUzG0T6GrzcXA074E+zklt9ZdetLUEeuK
5IoNgbM8cKxygPTTNi+uRdncYrxKbL0lA5O9IQ75ou3QfOcIkzIehwO8QbpyKBEjjwrl1Rf4/em2
nhOM8wyb0N/nNTlaaOq2MfKmbeKTxWOkT6WPmzUEVAxdNMBDy1pnWqxaqi/YlRXMtwIhH1iH4ikU
c70aXJxRQ2B+1xnkT1FT2qdNxkIYsrZR/URqLjFeM7SfXWzrefipDKxDljNLacjb3bBwf+kEqBDA
xKX9I1cZ25XpHWXTe8qJhvGhxoOBoIaEAXc3hOZbPTHyYYKxqkf5uRvwQniveSf0bi52oeWPB8/T
1zJnVQs54SrtKV8Xotw4S71pD44+xm5PjCZFvOkPKU6YtwaeFTiHyOftaV+mISZGt0BJWebq5MR8
qC7cMxseLY3dlyRJv6NYBpzEYVw00zaIh2hv+sHrNOIjDL9ZnEQbzTpq54/2s8m4nmSrbWf7dL5x
+hXMVrRVlfWjKtXnjrsuCbAqJulIoV7Ob3mQ/+P1bbWvynPY+0dVNd9yt1v8qz2rhvlSNpLRaWQx
jIAm3uXa2fVGfxNtHtHGh/EVy873PIS8lkFco/koL8xLf6IOeFNlPxxx+f/q5+AfKAFktmTGbmh8
82+a9d/FaZ4n+Z8ICGmGLvhBK16XufSTDEBhl6abePK/VG6lYWsjvYoGJfeWjArGEpbN2R9u0wx+
fmpcSYLpNh0Qs62duoSOcoftFdXRn7VzAlLxB+WcRxYrQTouIl8E7R8U3XY4R17ELuGUtL48Nsv4
yw1iTfaQvWVEzzw/C65Q++JlopWtez/CGhGvc5fFrCGoy4Y5pEXJxUV3KFGt6fkvL5BY9N9eoOvx
8uDfcRSaH6R9uGTcrg0UWTy0eZDCGqqJIsLUGRt7bHkYfVuYP+QWIPJD+7/BlywtWT78+WX8pjG2
Pc8zTcHnKKQf2B8+Q4Gz3FBID0+oaVhSzMQBx0TK5s5b6VJ0AgvlkRghJimz7C/yxuWv/m9tI9hc
n0/Gl4S9/2Z5qFXgVaiD3ZNcVtIt68Ikjv2tMwQkGi+/MUiTAYVM6W/+/Dt/VPtbvo3pn/OTK9fE
musvhpD/UPsLv0xK8m8cVlBx/Yjsi0AUYxOErThg9t5PQ86x1QKKnf1fpTc3G5+wr3u1lxMnEBrx
rxzeGCzgnvlbMeIUmbtzlgBDdKD15C5FPFqHv8lTP3ozlpctYYT5niVtLpmP8tSJJC+4mdo+ya5h
vmJgdVwUBCVLh00q7f4mBUTjpjkg0LNnWa+h/mQXBLgNCtB+2qFKTAarvKiUnbuhNZk67XRILeLq
daXPnUkQSYN+z5PGnr0xIvL5Zz743R7jBwsHVhOrHMHFpbIitHKeu2YUTahRm1h7VtNXCm/x+udP
6ver03ew+aLVw5LBkvHDB1UWdm3yTrunjrkxSSQBjzRZb+u++9pKKsG4YQAsvORL46bm7s8/+/fT
jZ/tCVyGLrtPJMH/fZFkoTWgfgeZJgAdFCDAd4g0u23lYdJexqZ//mm/H1e+A4nPdxw3gIz+8Sx1
IdDUqCUBtFnGP0NZfULjDdKA6X4q8l9jFf7z559nLcfLh7vPCWy5eJ64rJgJ/PevR25jzeSjdE6A
c71tjEGdkngvWiK1CC5h2LGsCOKSsb8ynquqKZB5kSsZlj5DwGU9WjeefZSqggCzqMmqAK4NsWdg
sjdG6di7BaQwa0VAcFufqKGDvxwf1u8HqO86HF+8Ybbkuw8fEJihcBoy1z5FieGRnMn4Pmmbm+h8
dRq9gNwbYXyVLMJc7HFnBFVQxHK8ntiNWBH7KESqYk/4dbzK7ClgneFefaP6bMWVep2LT6FTz/s/
v+n/43KGqc9ql7ed5/3H9zywhticsROdGDUw4HfYdjg4tw8oAI8iLMWmWIwOjMJVbp7//KM/GsyW
w4Mr2XMlA2jPdj8+Dz2Gt/zs3DqNi3ugLiBYw+MhgbxJz0KyzQ+bfroK7ZMSl2h2XYumthmh7qDx
6/9ytX+03P37apZj2DYdcOXyw9MZ4EQho8AVp8ytOa8W9dC8aH5uXH/Rfq4+0ZUvoZXlu+FB+/rz
e+H9fmsHuHQcBHUeC5vfjxV2Xb5ZROapMs1vzAQrlCNy+ur4+1xmz3PMClo6JKrk4bLCMROFFlmx
JIncNy+2DmFmiO8NPIOZrKbHXuLVVLgcmwosA2oG5YJLIA48eBxtcZsjSgxSNk8q6MQ57ev+RCLP
qrOg6GinIFIsYuVWoal9UOBwSCNpVxhGnB0hfzz9JjC6MbE8m8TOn3tQQh0o6zNLieVocCYLYg4n
2MGuUM2KCcqHG1lIv1rK9KARPMtE8ZaY6tma/XaXBCwKBxEelF6TGCE2sQfAE1Ksux+WjB5VgSeX
/fQ2DvJgJKiSjDx9xpQHmSFOL21PwhN6TJadLR1V0hHLRvqof4F0+KJVeuvaSNCdwYT58wf2Px7Y
gYkRikQKadFA3A+z/3hgFzHd4wTx/aQGWGpz6uxRGnxPotZ/6rV5xkV6blLYY10iaGRaR5PUWbx2
Y+gczblhucyQVeGZ1lYHJUoMzAnQMrIsqZojJuxPBLwYKxwK1l9euPP7HR+YHqcs5TEQSIzn/33K
qqxHtkINeLrLRB00JrMx/cLf6nzP8+bNN0j7I+7vmoKZxfqUsZMuupsO4C7SPYhXJDQ59RdnVmxe
wixeM32WqAebcc2yUx5TVTJXTD4rtlXbni3fHsQ2lqOKXUPLWksEX2UyIK8XRm6fJdh2EtrI/RVj
dbtXVgSpBZf8hliBgzEYSTayFls5u+UzkRBPo8EuJGt+NCGiZ2iPMZtCjsxDzQSvGZak2zdfVphS
8liCWGVbNlPdS97hR3Lj4IHjBjuUGp2XYw3f/nxV/A+7TmDyjOYUEZKb2PrwCDOJo5h7n0dY5h9w
8UcPrafrLXI2/EVBJldK5xODOFaCaWmXp6z2xHqMEEWkQaX2TfqX01389kh1Je++LbAQuRh3Pr6e
Om5ZXDbTfOLjHY4eNDacptsR9O8DADZk/0+pLsgcqdA9jma1i2aU6oXH4i2OyvbSxSL6S6X7+6nP
S8LVJE0XYCuV1Ie3yJ8tNNkMD08WfGhkpu6KGT0LQ/YNaSQYz1jI6zzXnK7M+ydyYjU29t46S+HJ
9V8+rt/q/eW1oDUWplyKV+fDmZ/jzsHQTlKJo/AHUyMUx1aTSM0acAW8c6ZcJfxAsffcaJd0Xq/j
tRlD9ahSgiGmOr+x1w/5bzp7U9Pt0kzGyRm3/9tfXujvTyeXgmJpSjA30SB8bM0yGcUjDvnhZDRQ
GfFOmsdcmRfUsaTJsHY8MIAFBYfm/zFccAjBvi65tYM4jy5G/CxnTCiD53yK1AJ1hey9aho/v2QT
nNbdiND3uarHHBKY9UDscvXCCZGTYIPNuCS12+o4hgkQg5dpp812LoNvYaH/MWfkn+UkQzKoyARE
ilsEG+JUUG0ncP3uwmoyKuGn+Q7KQreFWUoOYes5R6eWIHsm6OXaInobShDpvBGjbZRpO7vzPUAf
UAx64RUHhgUSeZAb7GZQdpsumadH7mlMuvNwYjYaIm80/HVpO/AsJWvh+5dKT3rXT6W9vzcgJQs9
1K+SFGnckrhDSLKaJyQI/RZqlfVJTJTzSao+5Vb1LWtpcVWcbQHqkjYQ+r8aEz1IL2efSNvmqiKH
QI+OlNv7IZowNDybfv9CUu03s5zxRhjbAaXVJRbGcwtcd6+IysphVV5V9YWFf4LnAPa420yHeycd
h82vsUDBngRkFFQ8CQAIK/EgsphnXB4eWtsZ/1Jz/H7xO4JOH79xAAL0t2Y3LnDIoOZqyYuVdGvN
+l5DV7Bk8QDvCB1hLzL9/9/9juC2x8/PksKTH+tNrUxL92PUnPw01TujtK9Z1wfnhMCEY9K7MfG0
cq91zJQGVVaOmedfvYIDO/by55vK+tDg2JTpnm/xJMQM5pi/3VMF1g9RN47Natp4hQFK0q8EMGg4
DGyR/e6xb5BTHYVXw+4g6OPXmGEGHp3SCyB1G7uoGViVwRSIY+LJB4LUW3gjFULH0cipnQJW+XP0
JFn/QTCGOzjD3nfSdluOo/W3k97/OF6y+V0AyMBrcFhP0aMuVtL/qEjsjE2ljWj7FI019H4jEqd5
CeHN24S59v2fsSySQbd8SYGKtNUE3IHU+lMCm4fR9/KtHyJ5WmV+DoxLGp/HJR/4/iWmikfiPlJ4
NqA6lz93jJLhIaOLlaqJZbXGlIWC1geJEI4lCCk9aYqB4rGD31/PLFMSV55iJzFyWJ6kE//fb02U
KYZi8IxzXJ6IP5m2IMd+EQJqnOKSJACnJVuqyRf0SD6SzijDHtlSJvOD7aSHxCAWuU/s8ERwSx8S
UjvnQElWevl2wizEQuJULF/u3wXtktFsFiZfcSdTrErziYgRzDJN8qIBJaDGrtWBXjQ7jK69t2Ck
5/UYvdQdDy1OMRRz9WsO8sWpDZ4CkTXvvehTlJM/4tXY2dgloBc3XFCGTfR6d2b+a79CL4jlDlq2
M+IH6sicJjPQrm9G/C50cyKzu36Y7YgCvInHncSmtTLbkjjUMIWOjpbEYrnxnIhevBYRjDK0LFsw
LawKMhasAkzGOcATtM84pddT7vsXj/gGZs/hriI06F6ewaW82YnKVtXCt85sHR0W+tr9VbIDvxbs
3o9d3JDn5xXOi06tmERUrgbaFzbzSIQ2YAj1xZBlR7wm0EYMtkjuLXsmLHshQxf9LQxr8zVRZrBX
aIcbOwhf8Pyv03qhK0IL4bnUVgCUwBKh9rOvgPuzxzpBMFumKLDcwXWPd7sOjy3SyAdWV0bTI6bQ
Bfb2Cbs8bq0D16BajUWEeFUaxT4aG/qFlnY6cFS5a9sfeGcPpESK18EG/5LWCpK8ZiQ/lU5+QeWy
qJ0I4EhRnil8FHuNyHWPc0usYk3/RLgYu8fQfUUwZm1JVVf7MscPmS4JV35ssP9Rn5kRPWK1Ygwl
7IOfReJo5fZB0eyjUZ+trQ6b0xQPa1YfaVGLr0XufLaL/KvfKoSlXYSvFFf80eqandF7zkEqgZVP
kRpnYvGvIlx9TW99QThL7Qz8cTs0oPNgKw380KRrxhsvc6Vd7PH/TihNCLe+3zyXNSp1jGTPd2Pq
tMhyxzp4tdB3sYRhlgmVB2ba2D2WAt5vYSQFAQHIq/os/oIStt73PpfR3V0MKlnf7J4NkxG78Y8m
ejfV7JJ6Jpb8OfR9k5lZ6yKBjGdx14Fv87heZ+tpRhnzOqARX6WwahAn8Y9ZDRgvqgWnremiG2G6
4HUDohbCiW/AqVmC9Em7y2MfCHhtEjBlFAcJfZx9MebFEcPfFoxhhAs7lM/oBfjxc/MyWRkAVMfc
JkaK2cv1ianmybv2SUgIyqM9udULZAa1rpq6Y3kCr03ObFgLWF6HHuvtBm5vZmI5RUCQHWxVkvo3
qOXROynEtiYSyCa6MCyJjnbCKdSa3BAEThq7RqbtRqMa2fQssK6u1TLM8aifBp8HvseGOiglCj2c
BecBBPE/Fby6M9q+6mLG8aJMwXCSIay8BMUTnYq+MOrNtgwgiXTxErnzSxtEpVGqo9+3VJmuql+p
awHmF/YTFROWlaC9FroT4BzhV6X1M8YdqHdNxxnTtnO26TWEzdAehzO/f3RyCyhIpk+YnFNMNxRU
EVfAvOoHD46qHfk3SJXiseJmqmln1wox5inGB78McIdTXxskPeEnVizJOvNrWY3M5IrhNYUyyZNy
mja6UsTJ+v5Lmv7gwcCGtZX+Sed0PXSStbKwbSLmBXSPyYJQboRQt2AU7StjebEz60mu06jITiPI
xnw8TWnsYS3R79lUNPs4J1lGVSkpgMiSzmXpP7eEW/GWvkedOgb4ZE4ptOb9hPh9F7PWXpHqpVZO
0+ef8vRT10q4VZY6x6jJD31fndgyksHs8IhrAni9UVGha/RsysqKI+XZSNWuMtB/LBGIpTa93diY
zT5Mkye7YNSnK278sirsjWHiSetQmB/jvDCPaso/8cjnoEKjyrttMugL2g5DEvq2NTVxgAVp7DfE
rSV7Bdl4VCXxP2xTkwoVke235woPLukHwd6oK+5m03kIEvkrVe5mksTtoAvAJe2MzjZGNVUo9t0I
Z8vzlFMu12SoFPZbWE8QwTrH2mnfoW7O0kdU93wMSWWS+OPYbIAHnF/GXmUYBXCLzQ+sJBm0mbDD
BW7iBcZrbHHF5PtwJsEwC4CUNebV6kz5QNuCVg0+zePQSJz8yFrRJllkHDCz34+62ZSe5V8Q0HXb
csnmQbplghjmrdfZtCvrdDw6xBmsu+WvZikcrwmGwLRX9j43x/gycAptCYhBkVs2L7WlEtKEuhHx
xM12JAgzjsrcawsIY2WxH3o9rOfGxXDSE4EchZ2/rkNTbHknk63jOXgpp3axjMQXHQ+o8uYxeTeD
z276YMed982Ft9E6dYZfq7RXyTj0L6jUYN0zMQbnz5olct5zz0VVmGTRMTD0tg4N+5oX9kR+ZXOj
pfxpxfXBh/sMcnpjU0rRGI0/kXPgPszbJ6hP0JZL4RzsznsgKebBYsb9aEGjm2xAoZnKLlZrBgfC
GohilkhtFfZEOGSD2FOibbt4dg8t5gniRsjPTGy6DmKP1+7EmEG3BKnlpnvMUwIsy9p+ua9lOi1T
0kgbcgaS4k2aKDh0717INT/bi9h6VBKYTXopE7s5WmnHOjlUGK17bSPMG8aD5KeIvBrOblHuYxWJ
i9O7wGmzn7VOgocQWZBkwLPXc3OrR5nya4BVLMO5O8Ui3ETzuZiC6gF9GZJiuzKObJ6BvJgE0aW8
HTGQBkZBEASm5LkM/OjqYJ8Qk/AvdeNu/Fk6myYc3u/Ock1EjV/DYm/m9lL7hIk7AQSZQOv1fRmi
yV9edX26qWsgjCPS1i3BpCYFR2Bt2eejaSUXARh+tPFz8VQxHUm6H6azI1XiyW7C4BijKVlFYQUH
z8Rwb0OSXbkV1vdhsTDiEMUn3EgWddF3pMXjodLyhqK12EwJ9NvQ7cITTR46eazRa7EE34XYM/ex
5bzHoZRXZyYsFb/80TIzaMoD+RzSh2CYY17w8PrEZqHPjee+BEvigZ0YpzCHvO2WdKBpNbwUsjXP
na02LFGntZ7sgmFxexDYfi1K82dme6/5ZJnnbEavMoTk2saZw3q777eTJ6MH5CS7YcbeDKDEu4hO
YzwZ+vjE/JGgF83py1gwp2F2bq4Rf+YYb04Dw6PHmYexRN66xHFzgOj0oZud4JHRiRsjoIzZCCKw
ZO1Xt/0b07/qyX26A05U6o23ex2KaHqXBZKIwsiXHONIuo1aN1uDO39jNDMxrB65tU3HxTmTcGHr
7ojIo90o6fdPRjAcTXzNV90ZLUp4B8qQ46b7IvIeE9Nu9kaeYZqZEd7BLECo0sbfvT6dj+PQ4VgN
8udGpDzQcuPFVHa1TyQZfp6dID5xBszgcXgMxrp6LmZACcJwlyenOoQVP2vs0y+9bF/qfPzsiiF8
ZlqEHqpKrccekzXjIQAzU9Ii5iND5NCmdC14m7Dm9fM5bs350eoADzT5YLxNMnvEidS5hvcrjAiD
R1v1Tj9sbBpLX2JyCJOaHPhKp+LYpBDwTZtrA3gb1Fvj2FY4j3q3HS4Sf+jBrf3v0AEsnGPnWrMl
m8MpP6UlkXG2E0iMG9Cd/hUBt8AJEI+yTsVctHLraTjB8flUOxbRoFXxhBq7PMaRP7IK6J58mXvv
AzdYMGML6rK2OCnEkc8VKV8Np8kxBte/GscuwaAeLs8MWq0xj06J/dWtDerBgnTPVdVWYqORrJ3a
qo6PUT7dVD0T0GnP4VcAyKtodImoSPqb6sl9d5JWPngzT+UG6fcUR9YtlPZj4Ix4QAaZXaCmQu3I
gldf4nFE3nftahuk/tQ8OW3VPvU9isi+miHv0j/cr9uBaJ310MBwacE97ztPjs/j0IiHpJPBZ54+
wdaZ0MNj9NlNFUCCHn3sBowv2avDdJwN+jw67M92MNhnIzcxWJpWseeT+TI2hcOOjtM2TADtB6hD
iyZXTwtSpmoQx0+Q4wE0yfEF4DdnSNof3AxjN2ND/yXzv4WzAwBFBC8D+JV/uSLc1g2M9JjH+rIu
6CxsT1xtmBfLkDUi+Q5Ra1fbhCS6FYMzNFfFeMxNzXOysUHU9P0IDqDflh31QFZLABdZOhPNNUA3
yErCNOFcwIewECBVxS9GGcGWrYq1bpu8WxvWOB1NgSsiHB25SxDpXSW0QMQ86Tln2XTUnr5YY1Sf
RpYsvtPc+OsQ/yYTEuaU0GUdINUYTW3AkJ6gaIfmS8EO4DwxkL6Pt+Y2+lH07HADnK+rvAuTCxZr
jmbLfWUF/zoU00Nj4OqyqeCmok1wPDoYRdsIhXqD11PsjYw0Hb2wjNrE+UxOM8lzbdZuw8XVhFW/
faxqQqkLFeCzEv6Zg6Tf46/2wZ2i6oy79t3SnQRJRmrQmKHcAZO4nGHFZHwykS8rh87AnUzSa6wH
lmXjt8zBgjLt8ixzKW3HrRsOyNsV+WDYMdqHQev0JHR4yklyOPt1+l3p2thnasTRYbMFKyX7sDsi
SaOf3SLbilYkQKxjRlAPMHF2hdM2T6RxIZdIALhGwUSpjS7Lj3sw+zneT4u9ixuP2QZAij73SstT
HjsMzEqnO1EOxxcnP1chNPYRzPwOEwDgR1YlSMDBnLgsWZ2I97BARbVmboHdbByOnde4hzgcHxSC
ywMQ419eMznX3PQvk48vorXxpBCXMRwiZJkb05BvNorjrUtHQdPUz+ue9+/gNZ8Hn6PBkjzWu2F4
voOgqI1MbvxgJSCz3TETSM3FQziBpayj5mo43WuNanENeDHfVsQE0rDH3bZXIrsyQg4H0uMGZ4TP
iay3AgHWoazbovhNoWq5zdlLrEcx+O0z/TmX52KQzWMSofKTnwb2I75c0uOyEdGtrW7M7zd9EtRb
Tylzoz1klZMR1Zemrrp11tSPouqmL90OTfmqMlXz2CJEt3Gtef3cPnidc1Z9xCcPHmIXOuXb0PAv
3q2HzjAXm7ErHlOsQhuhUF/WuCpWqa8/15187bEhYzOagJ3Y5AKEYMJgEK05+b/nRoQHLbPq68DP
PAaD89kogzdqlVVt+9keWy1lLkONfdYUGGiy5Fq3RKwsXWZTTP8OSrPKlcfCE7tWsHqdHZ5d5jK1
DPrsobYiCt4uewnlPwIYF/bweqKscg5mXVpf/PAdiuJ3NeKZsb0h3EYWURKZoO0fLelvsVmKTdhq
tcPZdlC4Y9KZvAhQ/WRuBdEV5+BPu6OQA3COVljUDnhfHEEIpnGrWa+pZCQmROf+nNcuGVyzVNcy
Kuh2fPEaZO6qVe432Tv9oxVnx8b0snNS58+qofGypQ33JRyfhsk2UGDButcpEYBtXPnHWFvnlmTw
bTtI570XsUNKrHN000I+0oteuORLtx2PqFGsjRHjMb5XcCWnq4jZXsSojvmVAgRtQBi9vkBTotV+
Nr1fkWAehSsTo3eHLGCYuFdbFKuRR/9aDhw7QSu/tlzrq0hN+ijn/v+wd17LkSPZlv0itEGLVwCh
g2RQJ+MFlmQmobVwAF8/y6Oqu+rW2EzbvI+VJSuTDIZ0uDhn77VnnFVKtfHUZcM0QYzFIE76Qgt0
0tr7P0CQUkAG/GkOs0glI8qgKjFnJkhrYMbbaGFsTiM644r0QLZavlpmz54t7ZU9wkHUvsSgmUqI
/q0JDFKf2TlHNoaZ7A7XmPDjaK1A72ARWtf5t2MD51vVzKMiOCfSKygn9P5Xk6XdHpYI1vNp/VR2
cHlw/Hj3Qh/F0Ra6CGaDAL8bvguqAOykGdl+rJNVJHSKtTfRJI3i/GhTvPRzC6CLFc870wFLG3Gs
c6um35mCbbdXcJxiCbIn9LwVxnJ/mPKNDsb5OA35z3Gw0zu28q3f2QZrF/umQ1IPj2LwjIPROywp
i3ormlLJk99Tu+WslVocGlY1bWMxfQizG7aCIPEgz21qn47TbTxXcNCbpUVlEDKurye8QK744wBJ
oq6nbcdpqzXwhTEmsaECtZuLUvywe/2QkqwzOeo9JlrVmptDNdMyWwAOAV0JgJvOFySe4NE7OqWk
vM6jbhwiJtnRtfvTqqqPKyDie9EBCBnhQ290Ibh2OIi68rBTDNFnJ6AmuN3IaG6BbLhWTzq6J4i+
AP0VrK69I/83O6l48zhGCeT0YIfpnxiHBnuQv0LM2Ecrxiotaq/8DPOLPm6GNNXOvWjvdTHbB2XB
AE4t/eId64cAYotNtaihOoXT5ZDlah/2WuOGut0/N4XePxVdZh5Kc6CUqJSX7t4Wlvlo5TKTpf5S
3cLdNJPZ7lzECRQq3HFLxVd7aVmqDkDn57qrLzK0F9gcbr6IBQGD+QFJ8/IkkyPsfHGlfiO9A1Tf
utbJHgstZPq4OPYCLkC0xAVnTNEERdlndqLT8kANOTQ6GB4ZtNNHNKs06Vp78S1b9FyN+fJg4HLD
OEzcOz5I41FxmWxNvXf3EZCZoBlxNHJWtmhFyJHbQoXB6jsSKzkA6LKqmEZ4bwY1Sy4+bJFsyll3
trk2sq4pOuVqL7U/xPKLwFbIdU3EEVOfi3uiR35GXnUdLYomS/HSl7r+qgNivi1tYD2ak25Nvzjz
k61a4SExUP8+sFqFpq1X5x5QyZZ0L92nrA1TITafOsvarEyczzWT0ZK4R4tN0zaZzc+mXdI39AY/
XI1kacfrflvUO+P81a1c4zwSyHlnMiFraMrO+kj7wKXcsreq9bdI6wRrA5mNqLjNtyj64ET0UlIx
eqpjwi3SJH8YiIilk5Eu2zVJMJiKlCzCGDxrRTldIdX2uWtULp9hsfB4t6MfRcIK2pWaVEKc8iMe
rzedLdCd0ZwVPVV3BAxU43FJcrK12pZAo7EP27xrP1xpRYhEMz+0ba0+Cq36gZ+uuSx1/11JpLcu
smKXC8V5XxeCoJiXlPt6wfuRi9Xc6hy99v1IXkBtKP19PF9GKEhkvhRRaDgZomBKbAEEEuYqW4IK
rKHNzx3q6WOUrhQAF/24YpHBz4NMluRqk0KXRxxXolfPIpvfo5rMeFLH+3OkiZMhSyP2QmbJhOc3
LGtit9DRLfc6U1mozAQieOPympO/eJkW7tg3eWptK9jtFgNN6LGdnhMsm3vSybg45D+JgBmfVe9g
2gVhfsSu1E6tvcZwyB2daK6O7gopPOROd7U2vDpteWDjH042bnd/E+FVZjxCqAEVqfzUmuVDwP94
Szxs4K5HcAlZQcWQn8sVGZlHRpszQJ/iFO/aw6lORuDDPDYOkFveK9no5QK+DhL/7on/fv++TP7k
43/nP9brDVrLHbyQEzlCF/eleLd/UQ3WG78XvjAw+ENyoW0UDuwg0pBwWyw6G49ZGDrAsgdv3J2F
+5CKZ3TsDaziLkQ1uzPDzeZ+c/9xj7PM/+n6WhD582bekE92bA/pJb1Mb+4P4xvsDbteUvJwJUuo
Kgcw5oCnloA6i9bHJi+37idh19VePRQnwk8v+kv/0SFax2eCJ8qB/RRQuI76ECeYMmxHsaOWj3sV
JQgOEvWeROslsJrkJRmByQNEk8GEC5B5t9kDQpx2UTaaWPE7L8iMRTkQ232P7a6+d8fkQ9TlzIVq
E7NTGJ85GwGf7awCGjR39nFVn4t8kilmwADGWanvSJ1KL6NQ39a42vZiKt75S4YyqY7ZY6bFO5Xk
wOqQIORW0uItN813g+T3ZM3YbhKeYmD4qHgSz+/dhuhAOKzbyyBCHJnHSw64Knq+OI+4KdtG2KHV
L+3x9qU1m/bYgvv8459OklFHbHD9kPnYHR2obUR99d3x9s/b3/IetcJYlmeNdtqRztdZSc4lldtt
q8/10Wvsmn45f/vHPzu6I/vVmsKMeK9jXTqQPJK45atGv2w7F+7T7SdrREBkanVUiLWyOkaZcXZo
EG5vP4zqqTq2U1wf5TMQQlf+9v2mIgLUxINTCa083r7EWVRycfPlr+/d/gbWRk77rNmQ+1kheUzC
jx1wj1G7BrenbqUN50p6ukGsNdhwxuYY9SQJLEPR9Se10cnuAe+2Wtaf997L7Jjbvf/je1kLwInM
rC6gT/q6Vm2y7RwdI1OfpEPIggYRSsb0cPKpjj22zqLK1h06Rp2pRyeNwKJRrRfq37/cvhc7JEiW
1BoV+a7fvtCPpXaaejlfZ3sGd6MgkTBUZv3JIsKHfVB9zOUDCdr7f2gH/z/Z/7+R/VXTRTzyfyH7
/yQE62f163+Q/f/4pT/J/o71L9XE1mLbCE1UA5PHf8j+jvcvYrAsA429ihJFt/4D9je8f2GsQCfj
YkhBZGqiN/8T7G84/3JdDDKObTnSuK4a/09g/39KYTz8366Kk4MVwEP8KXWEf9OOVGRpcILN132z
jiIcJ/ZQo9njfmVBXZQygDeXh3lBKbNtgSFOgPyORU5srtvSVlvsX15Sns1qMHxW4v+iqtf+oarn
zVGxdLmqtDwYLp3b//nkhsKD3b7ay17pR7j9psnOQKswzYqHZcBUb5bd22KiM2XS1kqHE7tt/Nco
GT6Fv5sT5JOgiI/NxbSkfeufSsrB6tWptZJ5v2Dk3KnTwqG8IXWPJZ143OiloTmAPRXqrP37Ey9P
s7EmI/OVd5ViDbMQm1KPvR0ZN3o2mIHqIshr1OJaDFeTbSVNQZ6zkrjFf9E4Qon/35+6RpYMYl9U
oLyOf+rsx3GhcLQ4w94yyFD1xvfJKdD0Gca+iEBCZjOzo1umJ1YHQn5V1D1q60/2+pGqvEqUshdB
Cyy4vddrPiEfgA+m2wCFeLx9bnGYNUT5Omnqy6wj7brh/qbogzfJ2GflcHIqHmZI0kfifMW+YaLy
5zbfxbRKKfrpS6C3brpPOe/6615jOfDBZukb1QDdQL4piGfKlrCUnnTT0IMI6tHWpidAxVzQyFBI
X0dLYahsFSj2ulVOmFS3idRSYKDCSKdhNOpdQo67JQIFj8jTHJtnuAMXZcayezPbFbjsfLQRmyK3
3MBJ9X3e8eKLyHX9GZSB06D5mK02dOB+0L1E0LzeAsE4KwOj4CQq30l5644Npp1d2IABeVlR2mcK
JOe86ViCTLphWh6fGsfYaApHm6S33Q2pk3HlpPsEumlQRCaIND3+RjKUHURJrvLoWslOj8YrUvMf
NQJaknoZLHhOGVhphSLVM2S+dXNlv897lyMgab4KldK1kbl0KxWM1AmuF5qAfmJCl2v1VoQO+5+Z
pKHANpp1K6vaY9yiv4ee7GEvN2tWZgAnUAabS2sngHx6yB5uBnffWws/8kib6q9aH9KFfjCpyrRt
v+wGaleyJMXWSuNINnBq6hv9t+0oLkMJaCra6WChYvrHVapM6reS8SAuD8LlAN8YlAu0DtcR772d
Xa0KjAMKE8XLrx3piwbc3yAqvZfRoIPaJrQ0HHI6OzaMS6zuF+4Ermp8EpO9TfsMu6KRvc9Wfr39
hKJBGRDvu50tE7Umn7k3QmdfKaT0OWqdnKLJlEzg72iT+pXoX021FzT0zDclxsVsR8V2qqZ9boJc
cOmCDbTKt46MrmrX5Ntp4vOcFa86NFBbgUqQSPC77VJPrrt0m7uAgnWdAhkQVaHQBHKYPLpUgYST
tPeRxmCtsLQJzYZWb8ZkkCIhMLKKtG2sOOPEWf32CmJcElAQl2dTzASceozUrLO4MKf0gic7D9fJ
/BY2PIOO5lAmXgTkWPI4cU2Tr47ICh9UX+00+Bh0cPqc4Au8VjNd0sQ5VELAmiFVBG0LWcVGc+lb
VPiOA4rciu4ICuQdds0qNIGzkvXCwJiceOOtJsCBuJwIlK6LkDroB2RYEeh0SNC4QxdMPWrIM7eP
NyTygYBwrGZL0uxM5tryMK3FW2Zp1lEXxqeucf5rMR5t47J+7ehYM3P8jseuAW5GNTMT4q0itjZo
0GwECXwE4uPphESOxHowelOvgmSTlq9DKYogLfjFslr2nTJA2us9PlK3LXi/eOdq1epx1VKNUYH6
BoOozyTp9H46MZT4mJ2EPuRt8kO1PgVKpD/EyhtwkC/ok1yBpkvZGMJDBzV0KLaWN76NGjObmwHO
un02zcj4qL3iusi8WcXd1cT/tT1nqWbkIqGjhKQ7ZplIpP1ea7Q72i6fXckSkXNqhXkLS21pAGbM
XM7Zw+SIAXYvy6+Zc2nfPhFA9JQ1qV+ss/LbmpOnbmaOWCqmdgKi4PMSjJDuqSBQ3455dVUEnBpE
K7Mb955gSC9LOvQVn1GtZ991cxumNuN4kH7bmjal04Vz/UrWzS8TzdYq8qtm0Fy8PRC7FK7o+WiN
CEBu0vNCTd/g8D0YGcvLbZiwNuibWMRPq95LfTOXxkR4h+b9zERyrNv4x22IrILZDOrWd1+7QQn9
BkwPIdIktPtO+pQInqHTVFev6PKt0PJvHW5u2PQsHmMGG1Ij2DyYtOKB9kCN7M7a9HEO3EPuFKBS
8XyB73sPsJMBX3OQ8Us19ORaoWDNGDT9KzZU1V9TLGly7JP5wURgFjWvgTfUVUGPr8PIGdh87wuN
DukcHW4Dk0gZRlqcfysRTXHEXpsFtOi2XvvPIY0a39O7EJvo820UkWcqQjNefxqUYJDibxySW31V
5+O8yd1hMJAnugIr0jVOMi0dTOQnkDAwIND5EmGXMZMpdn3VC8zJc5xvu8n+qPjoPJ1JpZRTdN2t
YVnamg9O5Fi1Fh1c+bOmbI553H7RLEdfllEd0tI+oja2gePHB0tvSfV4T5VB3tGEC4sMBls+8lIj
hhjzh9Korg3Lqo/f0c+m6GWiW+cDI278ujEm1gamZBVLKZM817s3EQ5Y0JnjlC3CrM1CTVkfINA1
xHvQM4i4zdRAJOe9jVy6n86YY4Cz+Oegx+eapc9OsLKh4gzUuVeD1HPC24qtQdKFoZH8xni1RfEm
wqJOOUmXxtaMrNeJVx/SArre9gHKzLjH5XIVfCb+SsUOuMf9Ai8W+AaCSGN+H1oWlSyniL70+Xfe
jB+N6VxKC49RTchLPQWZxuyyZvl3Nb/odd3iOI6uyszgWhyw2COsnXquJT+fZdDegZSPyLBmItNX
qjmqxLhnvAe8Z1T9f07U4G8vRGk2OWQsRH6sQqvKRrrt3C/SFVMP3bicOVfBe5rq+s5htqGZzpv7
xxZEQ/wEkJ78DuaxpmdYDJRLlgabnpM9NEa0s3VjmyRc5pSRn6dhffPs48wFncfmvZFXmxQUo29i
EQicGWzi5LV7KHnhDdDZdQykMVI2NedbzId3nXG/tMovDiUTVyeXykiNa0dz9ARsg2vQnN/jAuRi
I6dVLWGJzRvena5urh69PL81+EX93u5roCKEeNzei36Eid6UNBlrLcoCxaGLUbK/MiwgCdmMpJ0g
79slq2MWijOrDYaca1mJuTPTWX7FLjVK22QiJQ2nxC2GEmKwlN+eSRhRjlTsZh6dZCHADTBHFiTM
FPMmNpW3WhTfjsvSiplGhHWqlGw2vjlvbC3a+GHHErxU+o+h2ztk29BNix/7hK4jO+Vlt8p9/Gwi
Vx2Kl0Yp1q2x8CIrVNsJ1aQeTyWGAscOc7XeItHZeyXvZ54wgU5LGkvHyUNtk7yglwyYqi+/+nF8
0lvCUNuUyxwH4qnJrHeF7Qb2k3t9/MDEwhjNiKWlzhuY87jsRvGWj4btt9N3VHDprIRg+cY8nrgE
IV/oA1GcWCqiIvl25eOXU44i1/FtVYhNYWNj6oprllWXRvksgGLCkkbmmN3W0foywLDc05uGiZRf
CzhxYVWzDindcCyzhCCdmj55OZqnJXUClWwGYIiM1d4owXDVbBHz+nobft5k1uGtljqRftD+LNd4
w0V558hJ9bafq+fyctsGpfpHgS0UOjMjLNPcl9se5DaJZz2Lq5apj3Qw+bUcWJOad1c9jjbyoxzH
/tXDLOBXGpeIUbkvTZniJuyvGfmvtr6bnPl+Tl4N1CjxyjaDmI2eRQDzZdTnX7e9r2Oj/YgU1nBD
OZUTe/DGbIElNrDN3LT4VnHpIqAhB7jPPzyON742sYW01eiYjul3quVXrOvMl6T+thECFLjXtXnU
lu7irhEwr4X1z+WkTQZS4yOullSi/LrK6X/Nc4yhNhCbUu423M6fHe0jAouJZWvaJ711zXEYbBA0
Pxde/lhlvNcwva9OD6DM7gKD4qzZUyMW7suYerBtEeLRYztRwb/eVsdVxsXr9nhfCnjubME5UMhK
lXUxybWRUdY+jIlfbFAIIGA0F2X0ose8ZPnaZzIFvHi6THLfQEQ7+08i5DCBfLNL5BjCumeZObl3
vCCiurhNXp+pfLAJoL9OPN0sN/9xav3Uq99jyiSBzf2ECvuS7xol/30b+470baYROObbLYoU0qQT
kTfOLqYa+2ecyHdOJdcX4lGSKv0h9wuW6b0ULofuKWXMGDbMdvneuGK9SxGz+NY8fdbDFZQpgGJ5
xMGck48L8vAsXredlVxizd0rZnEWYOGloe9KYhiuUp2gWAMja096xLbpv1RETkuqMVln3/KIFFJT
YUJ7BnoKQ1aeS+Q6TA13ry48LUnoKPPyMgm6Ktrjos6yyYk7b9HH32w1r6Ztj9t+MralVXwPBlCx
CYPLgkRtCyoXkQpiAyClOLWIKUTMhGN6ODcqjbSmySkO8kGYtbtt7VXZK0r7YaTW66C6PxPPu3cK
enI211etUbgHYParspxplzFytw85tG/2JC9oSWmyJmKi4E/OGhtjeUpJa6Q4EVJaEep4ouYV1gVc
WaRjUQABIadbyschawBaz3G9tuYxIL76j0MnhW27xNBXrWwIKbDSB4p+OPVyHg3y2Fyc0yjVoldb
Zq54jjJz/mKRXOkQ1SWYh5aAZRl3uGvoZ46NN6L2x5nTaopHTd54qArve4ochDGiQGhn5VvvkyYo
eRITV80YR9sZWSxdl+rMYn2OXXZiyOAPegwqF5wRFzswPlQ+pPnW2vJT7fiQ5Dh3nOnQTvQPVBux
ilsOz1yM9dHy0uY4OA3hiTMB8mFdK/RiKhwZkFacmqo3PUrPKaZjblBZFxcyrWuVloyrbT3Fvrdl
tfmvL42soKs0B9n966uGGafGsrVGfFPEgVliBCHzONma7fRqyIe+PYlIZ7Oy7+Tv3r45RnrClaql
G10W64spfaB4bm/VZZyOExuxo2PBVIkNZwzzVbK1R1mHvn1RsbSkhZvs//rWHzdxbzHzuiwh336E
2IpfVPWUE3DUIsqZ/343t5v8deO/7oyWGGjaW/C6fMzbP28//et73u2e//rmX7f5P37vH/eKxJ5K
FZWaP19eeXuREw4zsj/+89i3p9c7UFJQZmV//OD200gtIHUsNVVDhZr/7c5znO7l398U7xfevflg
1O0Cd6X2CQyRBhO1NLON1hlkG3WyYWFMIurJeaL5cft37NiP9JLabSTbHIB89J0o5l070BtVYRSi
ncOmMYtjNMaEpPXRDPCtACvjmHVFyWCwaQm4GMnlN29f2rZIQiPOwALEkFypgsWc4vJ1A1HeOcYF
cQi3vzGdOkeUzoE+D9re0vrLAOxhWy+xjnu40Y8JBZljtEyPsCSnrWJzwuy79itn3moiDhyHePKw
yiJWKJ1yY5MsgloQAZ5Qsx3XLS9Q5ShSKvgEI7va1960jxJjBSabk2xgNhUCIPO1UGzv1whwdDGO
nSQBxxnhbjEsRE1v8M7Zpb0xs/RuqjnKHzwLxa+rRvkO4hyZqZHcgyjN1jPQqCf3OPwppgDCZ43W
j1yrBhd9ygYCMxP1xJcsnx6bCayy1lf3ilug4ezQo6v1xklfYzU+AugHqxeNGROaC4RfA25guMoW
1dddThg6IWmo1R37q4/yS2OYNigSbQyGaeVIU1DuzOMKGS+s1zWKH2Y1fSSF67IqTQ9aZgS7oT+P
WFpPokhjFjoXHrDh/tYX88utHDNQWkwikyh/4f1Aw9cOX225m+aJ1mdLCrpiNWgSh4uVjfd9A2SP
9uI5xqRAj4eJF6Br2Iyme6BNgMtHhFNfcyg1xByK8VehLdNT3/fAZs0I/yme6jbhKdsMCLdw9nWk
FQdgh0YwZODuCqN+mEunZapmB7jEDgKBlDRMMuv3AJZ3g91XMGAcyIE19mgsjE9zaduSQGqeVAuP
3lKUKYkr4+gnfVYFwn22aEuxF1h+6MnEAj0ZDX2C2Ifv1wSrZ2SBiE1qvuVyP5UKCsFswZvWaluy
rbLAHBwej0Sallwos5+wndNPqydjOUxFF/aN8FWqtz4Y1KuGMJ8KzBQK71lPKUML9se6mDTqtuLc
DKjUhsaFO1K1+8ZAdlHaHDKbaPjFM+C8okXeLjfoaecxZBub00gakS4gEqI6lp2pJtiGVDBfSTfw
NLJNmeaHNU6HF2B5qMiJeiMzt4oQm1R5/ZN6nBpkJp13dbAOHkxtYxqiYOybL46G+7jREUj2I5IG
96VqhQqLMccYkFNDzDoeqk3Jk7VxqOD5Iz/QvZ+oXTOAEl/r1Ja3kJRIddpbNllJoja3FnACZI/a
1bWK2O9i80EVtEN7ZWDcayWxvuLNHpILZYRXO3J3o8FkYSftBc/DXak5LxGYe1IaIvar6UOviOVF
6dVPDq6UVOzsNCr1u4YnMfCc8dL0M7UsmJyF2Uwg2GACVl77WRABqAlA/usCvYgS6r0zwFnKxcTV
0gkrJDWNk8onpaFPutd3k2aclMJmMFT39r2ZZIiGYvokaIRYjJud20fQ9fERI2f1q1l57Mv8pzY2
FGT7mGEbUbQhHWyOJ0yOlKtiWwYvocdz2Zfvu9Z5X2aneNAtYlJZ+St77Q/kQf+GZyjjGLle9eWc
V1QRynXeRMQ8+tk6dyF96EtnNFgURmO76MnL0JR3Xoa9eRll7dHTHuCR36F2HY8rE7eR4pCn8M2F
WkSI090DDs7NGjW6PwrIgSPplP1k4vHmCSRWjzdMVc9VkSV3OtLxbFbSw1DmF1ABDXMn2K7aTrrT
I7oc61nBQQ4zG6ZsEl3UwaPYhBFrMyz2m2Var3MVuBGnFzTKG2VsgkEXb8viXdjJwbG0bRkZs/iV
u0Mq/jNaCS3K0NKaO6a6F/TiwbRS+6ujd4fmXuBY+vsAnTVprf2AH9ub6mOpz4ExKVIVzOEUaRAu
i/a5KZGu0wqKlv2Q1hgycWBGnBFJ7T4nKWlozfRCRnC46s5FJXU4yFnEXGt+BJ/wBfxtk0b1PSEA
VK0WX0XZKgkTrUaGt5YGLYJW0bJXMcevLJmpTSBBDYbSO4+t9Qm3gG4YFUZK63RK8O3mG7pk92uv
3xFb9DLY2rUq9Qd6W8hGB6Kty0+PDqElh7QWZ9vzhM39PNTGRulxJMYRqzTpQU3NavmhRcVmdpQL
rJ0H1zSIs8lfFoVpw6vrOwIizEn/hFnEGQnJZ6VqbyLWHx2bNAXsDZaBJaqxLfT1Gttyevz3c9+e
8iymDzDuzWk4yve87Op9uuo/JNZGK+KznooHQiVK33IotCPDOtbmgBOvfHTU4tzF7NUGltgMSU3e
+qv0fucJZSo8KWFfOE8GZy6CrMZLsc7AWeZN1nVvimqcsMk8Vqb5Jj8aeVepI/YtMxvmXSbvu8z9
YSKL4sSOLbebPiLX/ppb5wUhmgdnbJ6dV3IcUKk0HySjYQda4T+8WlHyaZGn4LlxGBUWHS9wshpx
fNh+j41SHj1tDLUcQodtCrTbBP9gMCd7iDsaDsp8nTFo4wXr/II4yzwhKWCOiVzxnpanJS44M6qZ
GVLxNCP8vuSUkbjjPUFNaH2mpWFXFC1H1dOqVGsoeOOXgpkNB2jvlj9xDhyH+kKu+R42KxlH7VXJ
xpVikvKzZyYbMipLplua4appeGqW4s7AvtXdDbN+Fgp62i5TG19r86fZWn5TE3tnqxK2TfPVpSc3
YxiS2sgBXSOArtbyjVme5rLcA2+mLoq6c22jra2Rvefl7iPitasjLIS1g9hD/TU2VZ6RSqg5F3NB
FDlylKQoWp4jB361aqJ6pLymed1R4WLGRjJkLoRqxNm42cNFsj6tNLq2c/u7mXFmDb2HbwGzJ/7F
tlSs07yo+6ypmA0qLDm2AprGnT/7vP20e1b9ymQQqjktVouicnMutXmjUeV2E4I5a+c89+I7mbBx
Vho+Dwvre1QhFMmt+EMojDWxolNFMBTMntgIZYqJ3LTWUB0HTClO0sPdbQ+Kk70aC+ejttR35Wxy
vMAxiyiOIxVywzdTGM7J1qgcZ8oTFe5HWzEMiftGtzlTo9VzPnlMR1qmPS1skmTlJQ/RP1BQ5jiY
OEG9jAKyg3rK5tzcMft9aVr0ZsVKuhua6YN4mXhLfQmGzDxeaxqoycxHml7qev1Q5wrcPskIfrNM
Z1OUO0thxTaJwqnr90lnjIisfB89Cqdo0q1tlYoUsiG/NVp3+kIsSCTGjyVJtqOKHNVBXBusCB+C
KlVeY/wDEnX8qkwLYUfJK4ab0NEdmDLSHoXU+JTpxPPaMihCf8gj6iaOGje08NIN3TJMl+v07XnU
VUKLXpdfu8kL/u2LKN1Xk5qckX+aK/tr9no2gGB/KTkL42V4zOZ2JyJzb+rNxzQ+aENgudpnu9J5
5c+CLoL9ejAKEic7kmqs6Vml++67RGRoAzms25SqWFtR7LJMyrCmr4p8I38N/G2g//mzlIALk+09
olHCx+k7uYRGMkBUHsLm7uW9oSpF/KDtpuRnNynhv38VES6zEWIReROP3tVM4iUPV1veXt4FsQ74
WCTwYCQlHN2zLkmPgW5AyU5f1/Ui7zduCZvj//LGEY8xwl33Iw3NuHxWs1G9rfkYpPmLW+MapDBH
7Qz30FZjQYKWEKJu3GKB39z+Ln/Gn8YjK4GRYzSjJCqEDZtUDQhAl1GwUD9JPgBZZhjJ7f8N7V1O
FchxCKlmMCrwJPh9eZNGc7by7/Jy9LifrPLuuqmHdwJ+7qSbD8xDgUbFDsv8t3xi1UDWW8M9ZKl4
bDIM36D8B35Dy04YpIOp9Cjh4Hecdw1JufIW8vGapDkm+Ejlc7X6ttisZXQ1Um8vH7zpIH7KF0Dj
2sA4TS95bqtQ3p18XvJhFflyYO3fXjv30Vq7mNOW/G2c/g8dnWyNTC754w5ctXx75MuTb+G/Xyou
wFCf2c1RN2tXDhMGOzgaa/Vsbpi/ty0OQkz4fk8HDIAFxP/4dpuafr9qf6ocW8yaagY37fM/bp7G
6g6jAq5MiTuLfFcfAo06FhUKFIpb+a2YH9dSus1NmgEY0MgJhRhMUyu+5F2pUNtKjWdD0Z2Isk9R
Vxd5l/I2Xk3o+oO8hXxOVf07uf/3k4plqCdPOK6tg3woHuKOVApm6pWUbO32cPLubDHuuRujg0gB
aMVb9yKBnDNm8Mfrc9n9gO20+m5VXWadwmIXr8fBoKtXZRk86Y4YUJ1OR2yk3w6bbYOrCtAdFg7F
bnZJrCos98vl1sBvhuyb5fZFmRmuJVz5NSkhxejeSS1xKdAx1wXqQDtTGUvUotWKoegmA0y0aN4h
R/huvB4ACt3stVbTbZVHPmL9dm91GNja7NzGPzMKeiw2+iOnhc9ymksa7s7DTQZhtgzUqbxnkaRY
JpsiZvti1hj+dWz0mMqWmoN8Xx2qdZ/oZQJUtXpGm/mC4QC1zqBxbhKCcgNp0fX0KP+UXqtjsJfF
ULaHPaIhPevX7bTVHOA9WHwsbJjJtxpN9TZ1vhRvaIPOWt7ho5Cca1GihneSgzw1NpaB3MDonFdj
zT6MCvmvDS+44MAgElaI5rpYw3Mesx9aLYrstk63yVhYM0xwAYp6cAhnPCxyweoyKO1xS5XSbth7
urH6cit3g4DmljIeGqctSlNF9is12YGhYEdOGmggPTX2CyH1e6+rycYgKdM2KAojGr4MYw5bpKjv
4oKNrS1bZirmBRSm+RdMAfhOMadHXfD8q9+1C8+hM4oP9BMbVRnYMdHcP2A63ZNAtuxQzOeBSjzl
0LxXjVadYdVkIQkDfmeY21Wj0ULOH6SBUcWjQU2bZto1wsn2R+S6bFLUcZTuQeAQwC6bk+ydMfZR
O6gSCt3wAxJQSMZujQY6sbiiM8jp/iKWHVEnFdi/CbGrDCju1FPnUYyAQ2/AiqOZaUFmvpXwi0NZ
8zRvyqsaqZivNgL9H0zRmRB3NaKWrck2NJL+ZlPUzziQwN9IrY3rJHOIxXXTkey5IWh63JacZBZg
DjtINDlpQ5iq4TBRVJRDvlEcNN8CM5FFts1ClvCi8KmOuHhEzr5Rcd09fhJx57Bboq1iPajO0auV
tzWav1J31Tapl21vDw2AAO0NRL7NrFdJMJlxdVDZX1tVGyBnQEQywy7/xVFQnisddIxcrMjcJHu9
qu6yNRVhH7unMmVcCNV+K2aXGHlB4XQsgN977FvW9IH89WWXLvwmDhWCwtlRoQh7MaQyA7M5BPHt
MCskEMgcn8pqX8qKUnMiSC/Xl+gIV5uI4umADh9i/bsV1a7fUt2w527dVloCzmL+YsdZE/236Ds0
DaeBGLho1n+oGs2JRBRnzoEEVM9rvh1FdTGS+ot+d+L/L/bOYzly5ty2r3JCcygAJOxAk/KGnkVX
EwS7ScJ7n09/VqJPxJF+xb2KO78T/W3UZLEKSHxm77VR3vjbyKpORNUpEOqN4SQ/Xnbr+5RGNQzB
9awxdVb3QtBzbWv5BB9w7NeVwxlg4Mg1MWKDq+xusK8bIXPCKUK9lRf2ylGSvj/rVLVQXFRSecnr
ochTluWrM4pbg3qf7G5SMUbKo47wQyRkx5yxDXZBfUWSucpZGVl1DRR6GeABku7UumhZGjQZeznK
j2tKwQR3ho2B+p1ulQ+2tJ9yFIQse1jccAP3FdzCXrzaCQ1cgZmNlWM6lDeDU295HOz0xGHnM/bp
joC9G0li8aord2nwMOk9A1xvIHETXVwhqMrUNxnZRBeB8ZZV5bXN7Oc0QgekVF48OqgeWZbJjlSQ
mBs4d7jMMi/bBbn+rfZnizBHDpzDfNOzLdBNMCu+DeeAPS09mhWlOCZu6D2YIqk+dwqZv4nBO9dJ
ejWN/EFUXAuFH31owJVWLUtts09csqwA7JrTNurISbIDHvid9PsbBPt3EyFjUdh+RGoMZAMMxNpj
YypTGhlEKBdDMiMq+AmbCVRPTxj2OolCHtkhwko/jL8QiAmWqkaBexDSTOhwI/RoIpxmPIw9scxW
nUFl1bxdZZs3VkrMGatvRodcIM7ADxGrD4nAE8qIvNmWddluvVI8V60Paht8Xlz2E55QlB5lYmdH
37HuRWlfE4dAir79pSfskMkHDJjtdOt44CPwLfoLMvKQ7S9rRlgfpygwG0R1A/njKfVvmOL4GDyl
01Jrpr6hewAeuXPZSeUs55qwfSX9Zp/YvHONy07b7X6KxLv8EU+N7WdR/WjjY1weC6s/pxgqt8vK
L4udW2kaJ13JOlul9EwjbODEjKyjakBQ0zaIRsLiqjZ2jlqyTyxvQJPFP2op6HjVa2uOzykpx53q
N+BL2WsGwfE6rpxHrpunotFWukb61rI761GJVKX/3ozyfZw4gMqE3SeEKA5hAl9hciX/ARi4oPn/
ibaOENhwDNIekFa7cIAXTus/Sb4bkxsNDWwH1QINxdwvS1E2v56XYGAG/QbGlA+4ZYxoYW5KJKQi
dasnPW9SobF1V/IovePgm3iwK61SHXM1KBOgppSMxIYztPXd4/I7O5jU5Z5deU/qUxQ6ezPqnNtZ
0OHgfEiynv5tYB2J6w/tQw9UwB+fZMj79k/K/Ic/P+F/FT25kXHRtf/4m/3vcvI/PzbEajImXP8v
AGRkXGVe4dk40KYdMg6OSRq3oNz0g8ajmfw44Co/5TzhizRse1V7BhZdQ2kuyoQbgk4OVQDlSon+
blYynwglAG7k5Ici5LNuVQEm/V9ePWB093a9zbu3PEUZsK1TBAVDxmPNjPJnMBPcCEiQVX6DKpsi
dZ2mSoo8CT6PP1p7JXAo4CasoDgBezNxfXFiqxMudwAKIq08enodH9LoXH3Xsbwnh836D2+a+As1
erla+EFN4XjAu/2/vmme66XuoEGXWezTsgoukh2lq0qiZZc7Nc8dIUPrRUy5yCPYuhxLi3GcerTQ
sNy4pe9wBmkvQ6HdhYTjLuKYRdYkJYcHJlDSZePsnHZw9waHSyjSo0fGpB9/1GyWeBlg0OwkLZIS
N4RjfJBp8whQlIdqdGzKXRgxlFZ34P/9mnH//ZoRNocGLgwPJeO/WRDCvoZshr//oOutuYuzjRZ4
ZGFHPCZyLWS/NcQotzkrdDNRBvH4vIj0NMFHGRMwvU+UmjyYg3ubgFxRu1sOv4N0OOry4dhWSCyX
gmGq58cJpUGpHiqhlV9nj3em8P0L4SB8Q4NxCxoIzh/tHOQjOyIf0IIqXO0kQjJHW5FVerjKx3Y7
uuUJky5KqmRC4ZFNpKMSZCznRYeUjJYyhVVHx8MS66hnGwlc/t6OrSOsTA/i/wC1KGMNJBgfxbTg
e79B/Zle9QDtUYj1EWmCdOHRLU9X1lUVBTnBdEuhbCb+Bh03AzDrWKPE+g8gWVP/KzKfS9IVJqYV
gTFDOO5f0zDsXhMV/GKybMlL2gwUq3uy5KeNaaHZKcY7RzqQsDqXR2ndnxynNiEpRj88kys8syuz
C19mpamrlM6qqItz5Oe3nh06BDfwj/BVvTUmzX/B/urPodQaODf7VTuAEdMM81Mf5Zcbh1e0Z7ux
jS+ER/54KQcHWCEGHzxQSRVbVGVpA42sLd3bxOqvMq+q7VwHfB7OR610nFbAbEgbongbzURYudpL
0EVEXFf9eO+707aT3Rk6kr4jsGvjQZo5F8Zon23krmkKBrVhTRLxpW8GUHmBPzT8SWEcg9HcxHl9
3zKrOwhSSyi8WoNwsFZHTY52dlONjBszPd9ytGHeKK9Kg+/WDsNODjylDFvkbKJDgW6LL3XiNxk1
kirSnCb7yfwQpBxnE1nf/KlSUi1/b1LIiUZ71Ifwp8gzfMQCTUz7tRSUIZ5fR2OD2RQ9HAF1Zyjh
VuMC0AmaG9UXh1X8jmX06JcE0UX5VbWmdNFiPavZUJR176Nvvwd6tcFejKSXbNKV9Js9Y8ibmqAb
xjbUCLIcyLEvP5QwiIp/bWkRZZqd/ljD9FgT9m3qkUOTiIY+FlTh0v+ai/A1bLLDolTtos8y7H9p
pvpaET2ED7KjwBJh5/lEu6lth5QrRUZs7GDXbrWUTjSu4Qg77iXVUPAqVZeqOCHSABNSvSWi8hsP
aJwXQsfAQCuogXvVdxSgayE9AH1hGX+I0ZCCAL64EaMOJaCzyLVfpQrZVvByzTaXO3ZPaO+t6tIb
6PlBbaHF4QVQyW5JUNJ3bS8evaB8D9Qp5Eq+ud7Vr3Ftvi83eNSAPrOL6TFKBhQAcA7Zd5gPVTIF
p7Khx28ZPIRs9GKvefPC8cEmCYKWACOuPSZ7m57c0xpKuZzyzyAiAW+6/jTV5RMhLg+z8k10rJI7
2mMfnCVtYkZanhVcwIikm8AgL15ATFja7k5jcDIYjAIk5T2cLzaOGv8wmY4AlG768JNJv6Ytl20U
nQ2j4enBzgj457lyUPgnnYjPDW+yJStEEkXxPuZyW3uKvDKyuGYz/tKnpXHukacBRwPBksYPiTke
59kjAM+EkwmyEwCVHIIdhjRGFn36VBYDzxPdx3gqoweb3vJIIk62qQKdBaA33oyz/GWns/mcSmbJ
6YBbFi+YxMTSuS9eVHMcNQD83I6JU4zeU4/gubpVx3irYCALsXlXRK25Hk0xbOnQAc5irOjJhHA6
zWb93+ewoyc1JQWjKC0Wd4DthhMizeLgtvZ2EQZ12HoA6SR8EtvJjoITqrKTgIewS7XiJCX5Wc2k
i9WkyVuTqfk+GjSELEVxzDvlivflbVRYKWmT5oPWGxVfrpLrXKZ7aUkyWZP3aq5rHt51uBvt9kcx
+je2xoyBgCVxQpImTq5L+PjyK9aGRoonVzPBYBiOuUO+dqh0IOORIy6OX8qT370SPu4wX0KKMs41
rNLllx3LoB4DMmGVE3rFWjubbnNG8jAdoOho59hN3FMjf5bftOpPll/hqGMJ2ljIbItZBaIKku2E
dysRrx8sIlfOQS+TvVeItxiIzs0UTlCkZb7Bg2yzmpr1c9iWt2R1IGcZ5V3ouskhSzID50iP3Dyr
83NGPuu6HOJqzRjRPkeD+YCIzt4vr3J5FcKFxgOU76cM0LCAn2gQP8SsVLwZmztt6LqET7PPvWFv
hnNEtEHGfgdGAdns/tqO+XZ6GZ8LXe8OVcbg3GB5uBUGOt4WheDZy19rAvmEaYfHFFYTgCeKkMAo
0dNN7bTHbPZohfC3R2JjXIORSkrdyaJlevUTnSi5eQPU6UuMSbpNerM5WwD3zrC7fteI03f5VPZn
uNwq3TkPd6Uzb9NpMI6uVbDMYUp4Hk0wtEnI2pCz+DkIvdc0HsBDBzpylgDTUe6AM6OHFALQ7fxo
d/Nd0XK7RL7xYGq0FkxM0A9qbXKYnsNCAiOPT5IX0CtffJ4Exh6R07CHKwxiDmSYnsOzxFgm25Ot
uS2TDCLhJUuUdTIbDwUKpxMC++SYlAHaY5wLzAiNtDvRFqaYTE4eJ7USY7qb5WuESHmhhohpbbpQ
0rI4uotRiG9M5VGhGYtXBaVZ0RqnRQGctjhRyrJDmaUVa8LQGau70WGxcJVdx7MuHX5CB70OgrWb
5dQqlDcDefUXIYIvVi5fluoiJ4dgw55sP4LeWIdd+z6EqB091n0oubOrCu9KJREBuvIz2CWDdiI2
mfJsF2l0NhGkHWGomu1yNzbprzkMz4s8uzCJtHIppFnXwSMyMa2NjnaHPmq3vMpFMK1GRDIgUQVk
slOdjIhcAQJ/uUnbtex91l/tZamTmpnHxxjm+yhBbpUFPrznnu6MR5TBwHsNUuRRPT4XDTnmF1T9
DWc/P0XClOJJBkx/8za9jkoarCM7p0xvLrLOr0oPq9TnjkCBjrGJVeK0abEExJggA8J6l6k5cc+Q
1UCPZw5fqRqR5pTZTRswu+kwIYqUPVxVgxHPTglzxVXf8306pM+AxQsFaKK14k8Wk4wMK311XbT9
Q0Tn7sY7N2NGkKfj3ujHi+ziQdE1yA4V0W2TjeVOb3eLZ2sRCC+ZVI1OLzqgs9+6Nc4yhJQ/ogrR
lLTMOXNBf1tP0lvFTg7wDedrQsgm97x5mLT6rtH9S2hLdpXmA90t3hBnvNgod/Ms/pF1xr3KCqrX
LunE3Mxx8A4083XwUKh0er015/qhdq1DMTsYTezD0kC7Sm3ct+49aon7MW/FboA4serc5kjQPNM0
5QckhrgJmocF8p2HM5YIh+lqeWr9aiMz8ZypgWal3DVawjxGr/3zGPUULeLGNtFN0ekPLc4X/huP
zCpJyQhAhk/rRK/TXU0CNFPjkyCWloUMLqow+B4iCEvLFQHFm1kkZSSIieqOIhoYh3KqkRpZbV3A
F67f7UFPvWNNO4bsV/AVp+NGT0acRLzo9pj3yFWsieqpCKmLHAwDopdyneX5tdW0XZtpb8s3CO0A
QQ/ngyhALCR2e1GmHYvzgdO2flO15zI/CCwqkdoON6o+b+vmOWV1jUmG2jdnaJMktPWRVsLb1Kq1
N7pP2Szuaq27jV1U0EGD0rlt/Isexohq2d86Pm+dr5OkGyd3NsE7COSZS/b2ZbQzOFLTm26ghzZd
bpBu5OMJbaDMzcz/EZpgsdZn94vhFnr+UZnA8lJ9Qs43sOBySwSGf9MpK2qsrEjgwXhpFnu6pUXU
+BK+G916Q/ilAU/Dc860+kUXwU+lSfKd0U8CrYBjBXyOKk0+jAWvFaQ9/OnI7dYw3O8z9q2cPlhd
YIzHWvgLYA92XqpUHthbZ3avcqyvB2DHH3qe/xgmZgF133ZG9Oh4Oczm6jsFJmuoAUjO5Bdfr35M
5+ZrYHIq1GucqH8rt082iS87XqKPckhBKnNZBifZVMdcmMjFyLmh0TiMGreOH1j2RtPGTUSk2Br2
oUWgFmpdMSU/y0TEQ+kQakG7dhkEbiyW7ssfa9FMzrHx7KXepzf5d8ygYLRC8B76rT5ADkVrxTug
3H5leC1gm29lnw4M9c7gy1lQqJlWG/JBgx69+lP66YXRdxE5NdPoCic1OTOBGxS7ydgpissekTjH
YYtvArLxJEaKakFobk+Dozx3rYakcajdnTKtqH5ctST2TGNETcY3SaN1jX5mLmdaBeWvT8QnEGAM
g8rhsfRHVcRTO4wg7ZRdtnIH/7IYpxYHhqEuqho0ZQG1niTU1TKAW+bWpqqaIbeCFBhx3wBUQFcK
1mak8MvVnNkai3QtuFFTBpGHnjzvfCKiZFkALP4cHZ8jUHZG/u6AlFZ1HZbpreN2N+rHxrGpe6ns
B4OMKA9Nhw/1t9vnJTwdA+3JMW4NxFiOxxYnzk7xHBU8Wl56y+HDsM+JFR4Ny7TXEN2yXeI49GMI
/zHpaneDdJ66qgjWRHGz4+kGpt7i96xO2ZQedOyagAAIhOf0a/jJSP9eM8qwpl0VIWnVY8fdWmJj
dnyKiyNWj2eeRIW/xU47ZYSMGgWNfj7S7S0vwUo4cceg/rAiolHUza1N1n07FTxdOZGSnGaxBqvP
G8UZ11IcpKMF43t+AEaNAAPXRS/94igq3V2VM0YizBqnxSA6krZs97RG3Qarp1bcLwvOpck1B3x7
wr3pNQBLPtP3Ji8/RKftwlLetSM36uK6DVz2lXY99Tvxq/eni6+106azMKgt8MBEH/EtOl8lNgjy
P90botDZkrsM8qsZOlwZ/LLKiNkDmffgtw8LpoMk7fnWtF6zkHSafBwwlqiJjx2CBHZbkm+YTZ9c
H+/BxBHazONPmQLDgu7HTVcmBIw8JDEqIY+qqVQWw8WzvDhPIlkfOdEuvlV/LCu3eeZZ53Xzh/SN
m0SXj0MuQdN6VBytD1zWCItN7Scfy9gKpyjP1aj/5QbyfkK3PZbupaunVysrtm7qXMDI3TalvfdU
/wqqLEc1hmdLcR2CUCu3uXJ5qXWzU2OW5cUv/aSmw2sYNXhZUZky8olLBOf1CseB/+fJl1TNQ9uz
PWabuVNuzOXuSsW8s+r27BUm0qX0Bagrx2RSH/0eDR2gRcCbGGY6jufllsvVRmZZaqhFUT/8ch3i
RUrEu2SwvGYWvXvHxSWSh9jWv4qe+1LTot3gcHL6ObQDNTn2XLSuuo/sQz2SvTT8pSUlUmXe5T8r
aYPURSRRjvJE9VK7CTT7edn0Lp8hUgt29QlD54ZlfqPiA112E617YdHEk0XVSKXOydR72OXQXx+n
idgbtYzXdO17sIb3LhgfGYexcEgBekWH2OH2qBhgLFeD1iian7ovlhkCYUhMwXHrq/nkftbdJ1Uz
I9pMN8vmYllgdfZn4HXPi5fIx9q80hA12sCsNpMXzgwS5Ws0aUgagmhXUA8ze+S1WgwNV4QPrlk1
8uVTRlA1mGLu+gD3AG8Og0QwBmqcMcmbUF2QFbmwlI1sPgU8BXrQo9YUD76nvL0cvEbG4dtSM8Wh
huIBtTeFEBx79cTzkHxi5QbITz0mymmTg65RfkHYEGr2pSotg9JzeZeTyHobqTu9iYHPYvEyXlxJ
zH2Y6uwlW42nWLoKqXaMoD/PVvijdn1xhD5F1nfVkOyXr2Wrra6s2KQmTX2h8f8pNCzRk+aePD75
9WIsztU5zqnP2G6fgZtfZkATqpNl3jwRCza17CTU1gX9mbPWqfbY4FbEX8Y/9djJnVphIjVj5+Xx
seTNA/bm95bmFsL1C9YHFhfMMlDUm7dpFr0v91BtGICCpwbDiltuye3Zeh0OE8WoUZY4Zyq5/L3w
YTHSesqAr9y8rvaVMaTAxeTv8ZZQZqg70xuyK4MjXdIHLydFz0LbmCewbfl1IpyZN+N1WXHIHChB
5TzP0Uv/bc8lARgWz57AvcOXcy1oqQkN5ZNvWfLWRfYj3OIa5+ND7M/YLUNo+TQ3lrurBdrjxT+p
eTxUzYonZ94WN7OCCeRuWuwq0KT4AUqLvkFdrHNMbd+p6ZQqW9iRxZu5JYxduQpVPRcrFILIsb8q
j+IiG7FFTmJSwsi4ZqmNfAq3pnYQbknEqSCROQ4YGydcterGYu1zsifr0QzZl+naPO4szM5jZRHx
U/4sggEk9uxMi24zirDbXBv4byjK84dY9hQooXPFC3NQbxkn3bvuk5TBmDRW3lqrzR8il+pYLb/V
qZdU/Ra1P/zTOhSrccq+1Axy7KkhFwc3z4/XEJYOJAeuaw9Esq3j9VF1esXot8cnKokmHR0vXi8/
QjTAJvcLaNolbDE7el42GIW6NicvuCxcixSbNc9I1L9deCDh5ppCilyntnn1Z9qljPsqLpmne6F8
mkj4WtXQi/h7Rb9lNWziVw1bzUEMjKfFapGztlm9Co36aSaEl46X5q/nY/Er/LG9vRo0jMRcFkux
ghPqoSjI4/OiH/WOqu8WiYaOTDk6WpOViJpJ55a5YXtWrWw7vSmYIEu7yHbLmF+nMSXguMm/+iy+
VZWTTCnRqG13WRLjKi64dlirvOpwN0WARzQ3xnFlyre6x4DrMuhwVCFhm5YBv0OelzOjVb70JEHQ
lOKfXOFjOQfNtGMsvuXl0uixTP9ji6eymXqX1tljlmtAWGocxqTkWwOItrYplgq63TDfKPIFYyLW
O8rhkDfdt87CQwNjsjYHDpL8B+kow93APfaGzzyFDsxShlu7GzZoyRI8IKlEjTH8dpKEWKf8upyJ
aRLz7fpkt+xDHB3Xf+ayUqIEW8pMPfKQ8tu/vRILRE9ilhVF8OSL4MROcz3WmrNRM/AFWeDFNqku
3t2CKjCUKT6amfKWNmapnBpyuX8i4WLgYMy7yrMc8LkMb1TtZbnsQ6tQ3k1jGkB0blDxuS9z3ZL7
7L0sw4RljqG1kF77wXxe4BhNNqO2TVvUnviBhpRj1IO6v2uEe4qy8pHETHKheNg4phfu2ou0eHSn
Kc6s3Ouxa/zMFgCkVMN6Wtv2c8QGfEUE0mHquAYK8oMRew/GrkwPvcK85G55q/Uw9llTfnrj9+JS
D+oUeQlBjhIs6tajSbWr+CbCqQt2n0eBxNfljyY4fIQBHR0RY/hqnQ3cRGXAGDLiHBJBzeOaMBM4
g5HRr0OI2Gr7rrtMH0l3WE1j9dpxJKvJSl4yjzGqQ01n5PqI/hAP/ywNdCfbZyH612GcrDXxH4CQ
s3i/kNAC1iWaoODtxWYap4j2HPHtSIPhOuk3iSXHOdMpAWG2W66S+qpBvayLjznOP82II4Lt3LAe
pc5Zh2TLdBFnACDt43prVQi5iDw/x2TeIKmzHnOl+MjG4a5uTMm+Jr6zPDRYjUQHlyvxVBVSvNvc
lQxntwOPlnB2rFUmmb7VTEk3OhFSi+Siczw6Tzu8cShS1kSpoFOS3y6FLdocXC+FWxQQuqiTdJm/
5zVuDNCsbINcvt6UQOk3CoRdqbNdxEORg5ZuDmlP24BDycqyd3INFhVDawyfSddCjOQlu81VmCxk
bSS5a/UkVzuxhbwTOyxAapsvqlnaj2bp22WAwkddU5W8LXCVOK1vtXJ4Vs/NGg06g/v+DKEKG7lq
4RO2Q67BbU782++yf1uO0OU8K5Jr7NAUiAotpfWW+fE+iJkPOMNUr6amuXXZve5o869aZG9J4XmM
6u/B6z+rmr26l/CZZSYlGxEj6XpyMWCK9Ka1lDiJg2ZBhVCMVytofsxfr6q7IxTh4MXjakCoIwqI
+3q4r+WNOUQKD9Ayr0G/vCPI+6xpwT43SDJQUI5c44TL1WgaD8GqUaKPMPAufkcFFggqMI/jXE2/
XKAAi6ZjlNFp9OJ3FIcM96bVMuasWPXAPPX2/uDGhwUMtSi9xnolQp4Di3BALf9SondZR6ffSJ6o
jAJAtladfi9gIXIwWS+VJD1H4q1PrO+kzV4UwEg9NnXCRNAFN19e2d4iovxa1nWo/fZzW71JlWkA
daeC7aK4DYzPlGZoIOJ93bLZjdTNB07zgkUTfD5Hr+GysWNAg8TSf4AFeB8g99tiyuCoDdG8d8Gz
ap+mifK+BMjESpJh3uAqghXVYa4kfr2V3zqpbxI9qH0vw2HTUXZiMsBMUC9sSBCy2nzuRosSvmg8
NNYKrjOE6GTYz2Eq6ncD4rf1cpGyGB3W9uCs89aAH544T32Eela9+1zc6HpYQOZddcOY8EZplXAv
HJbab+ndSu0uzoOt9NhpZk5s4xlx8X81CB8RZgsATUh04/1kpfsucd4MkyMZtemvSElqIwPGemuy
IqUOEY335NHTnuKheusMr96w3ln7TneH1gwhvEKJqS5tUkgk/H7Wyoo/lFJ6yDPQARrDTzVeL9tL
C8v6j5C1U6SxZY3a9+aXbRXFpre/AIzjKFQ4CdXZqOkoMT4/RQuPQUwutkRatoy/dpV9VklBLKQh
yeDdz71+G5USqYCgP7Ps+gStk2O0cD/VDZHkSNNMfDWqil4EcGlLpeXK+KO+Txoailz9oJGqALr+
Xjs4TV5sg8mDEmK0jwu/K5U8rmNvh26ekIbZhN3HunXrIA1vSxFxLwfarpgxTpusrNZVj3HTdC5q
Oi5L96vQmk9FtFI9I4uPFzwthzqrHxRTpIztG8nQgyEyNeNksT31n8GWkpzT4MPkJOe441x5gP58
WdiHmXr5vnYz6Zq+rVM8xK2i0UESIcNNINNtzwwxP5cpizFxckQtyFq9eSEGW2I8jZEBEqGu3sJZ
phUveXjylJinLAPBAgURDK2WyIrXTF+26ouEUjWey50rFV1P9WDL7IkZxYnQTsyk+W+h5qfqXfYq
eZtX3smtWNdJ53c+1thkkOjq+c+smEeuRYza9Kg+HmE76S5ivclxzzLA4Trk0yAGsmBnU4N77vlM
rfoJCx8PdNZ46q9NSrQJl8aqVpWVepuXiliN05f+enK56Rdakfp/z9DhUItTMi8dYAdeAedxel7C
T9QTHM9R2kHe66cEkQRZpv1MACwOXo5CbWvn9MN0DVd8yR92y8FLNhIFN5wa3gmpSm1Pje9hXd47
E341pfKUPYrrpvaelifJgMoH3JFOKc9+P6moRLhEPxyAhbnMT1YQwmzjiOpv06L/UGfN8uy3A3kn
EB5t0Yla806h2HrkOCszjH8COBjkl8Vno4JtGBfVe1c+z8K+LAQpVfQ6Ql6zwj/jwFP4QRIYZBi+
dXd6G31UmviqHq1dapVEr1V8oKqqWB42mocbFEI9kkiP9Hbyt/hUzbsWWIJKHjomxXjEJnWPRP+1
HYlDxV1/KcYn4s3wN2rOpTZNwSIx4ehKr0t9qxWWts6DVdzaL2VTj3+mcYbBMMC2cTaaofijgvz/
ROP/RDQWjgnj9/9MNL5D4RH91+YzLbvPf6Ea//mH/0M19p2/2w7gYtc0LGHbloNscPxuu3/8jaG6
BfEYtKWO9drlP8gsC/VF//E3y/+7ruuOz1/rJomsLkDf/8EaW/bffWHowuWfecLUhfH/hjUW/wo2
tkD2WsJ1hMkrtD0LAeO/soPZslStM7nmjVj9L2E762Ih1x3Iilh3zT3Kvuq00LWHha79v79f/rDT
8TQNWuFsWgX6mBvF/LCb05BbZH5Knyd71uBjS1ks03P2k+RszTw8RIr80aREOU+Rdt8rfPjyP+Po
6fkhFoPP1mQtFGklbAgBOcR2CkhE/R5f5llMdbTvwzw81j7OxHX+VMCFXeMUes1Kj0ZYPOkhsRrF
cDdVhiTpLWZ7Y9iYoe+RfUzYkrBROXX10obykutjD1E9P2qMj/2U9taZU0ZGCPo3bugV69DyHpnV
oJSJVJtCWBidAYmqc0fmT9mDbbIOnWEwf51r8Aw5WVRRUf8WaOUoFl2gGc577aVPbR2COOreMrt2
4QbVRNRkyXbwCFR2c6Pd43XHA2MHjHOgQ3Sx/+MwemsQiU2o9/kDIhCLqrv1WR/Borm1EA9uNWm/
1fl8b6fFoyHiq12hKsjG/LGo3E1BtX6Q+pOja+XO668D+c/ES5rM1cKRHQewdfUFu6gFBBudSDhb
zcRG03DheUzHaaYYZ7iSx5W/d21O5rocrNVYPJVaiXCjpF/tE4zY4ibq4B6GvKuTy2MIIRB0AkOe
o7j5qDzvEsz1s1HD+GrdFz8ywF+6jDMAJvi5c+sbAe87c1q3flR7eq3FBkdfI6fqPI6kO0PL/6o7
Ma2YpHyhlCBOhfZGBgDaimM3jr/Hsf3tCXY+ed/twpQtfbGVWLCC1j71Ybyb4KUIPQanGiAVc51j
A4wNNxzsyKFgV1pa9Y9pOj6WOin3UT/jjXqEeX2fdca3nfFpZdUlH1j3dcXMZC2yf/KQPihxzglJ
Zave7ZDwjxUBGvzQGg2Wnxm8l27PhddE13ikYnVhPO0asxM7F9VojRtkHP1f0LHJKhubeyXM0gXW
xComfInrAclo+Wy8pSZvFWocQJCWs9OH4EZM/k5dT5VeHkrdewwNVc/xUFqbMnsgIKoYtfsUDDSq
kxOuoXtzILpPYOOgtNT2YzkHK5hSX9KY7pgmoTDokvsePem+S0UEy4V/aeSPzTT3q1pPXxsjeBOF
j43E0dY94U1hjABrzHuUh5X5ZXX6g9Zj0oc8XqeGXFfEU9vCTNeWF5WK0QagunqxR+erL1sYo7mp
woKY3DfZs6dbckeE8tGX073wvBzBY1lvTBHjAh/ReTvuqm+th8KFE1pnwZ2d1Yc8TN9qvxjXfXpo
BBk1+iz2cHFvG6+7jKjaCOHNt1TFsMFMxCKFk71WXUh7u86hF0PCTEbEYsmheR4pf7MOI4UV6ttx
tokexTLa01gh6wwfOypqmenniJAl3lS9gPvlpaxAsmqmfC4+8th6IB6NhVgT/7Ly6agP+TZom+fA
SX7x65hxgnPwNM2n3OL1HquYFZMgzi+uwyem90O/H4cSOYf6eVqbyFGkvSM3aYoUx8rrtW2LTT4z
kkiL5L4lT3gT1j9Jpx1C/67wm0vX6E8+ic/rzuCeHhLx0Ee3WcOUMc7aR2KjXkcLllEbUOuRFDpq
I7LkklSQYn5y+33GU4LLK7kOwksYDDs/LdNtpv/UtaE2ncljefYTLmaTHOKN243fxCyjLSAS17tv
s5hxD+vSKhufOtHgYi66i1EiNbdmCjpfFtE2gmxHQK26r4JnENK/W1E+6dVwRc6NQkEWd5apBs6a
v+cn33iu9RCxQRxJRN+6ff6pTc0LsZZYSK2XMqtPrSU9hrkQzwDbDpn+FPAQcIeZfTyJ6iRxWXHy
M4UFBnm505h3b/uQp0mHEo7AGki5/sZFSrcyREpiEraW8k6jJeMHZLTcFy86X9702Hig5qbLErri
kG6boGcCsPYZFHJW9NFD4tm/5WzBKYo8vkgc3/qQzrbkJuVrKQvkN9K6iwfrHGbFIU2styDWv90A
uoUaDUbS6nGguTeBOex8ssfdGaYj+8CHmC3JpDdbC0Ujr6mCpzWtBzP7JK1Q18MnSFDZOu9uhDhO
oPMshBq8ZwTB9ZWNaMY/QTpXRlRIEcVjNmTfYSJuwe81O3+YPj0x6Wji2FUTKh2ru2uSNYNC2IBG
FH1LW26H0WZa0QXRKvGbzUjmmtCuCJkYaLf+oaar68JxYGBY9GvqlTvGnr+HQhZrlZiFWPFXZ4av
6LKeQg8dwIAmv+trweoMQlzr6u9F0NEHiohZkTcfJ8I31wotZ9bNzaSlDzO27Bbvte1yyBca5GVn
3Ou2fDJyPKV1MoBtwiDrTHzd1LoFFQcHFc7qmDgHLIi72iZyFI3SWl3tvolRvvUCwZZs3oWT+YE1
goD0VvzKRfM4jCHO6mTv5++FInnO07c/dVstd2+zUbxUhv1cTNgf3an/SNyg20sPb6/8b/bOY7lu
Jdu2X4QKeNPd3tGKRlQHIUoUvEt4fP0bmTx1to6i6t24/dtBAKDbhM1ca84xLWbYLjg+rX1skCvK
R8OxC2D9+fF6miiwVuYjqtizH3RoyUi4MlEHBcK9N0wgTSbf5JdPQRPs2jr7bo+oBFwg8/XChain
FgiV4tySlr7xnJrn3URybuU1+6qE3sEcdkRtynUzUDASYYdLeVli/GzNV2ckKE532F/rXLklpooL
QwoaxzpvN64Qyxb7qCQPt7ZPrm6fBpcPXCfLczAVZzHazPCDt8QYSEBb3J9xZu5drwEiOGrvgY3Z
uHbuMFMExzGzbjpkfOC68m/d6Oj7qkZD2lr7AaDTWtczfTdGpITbQWmeEyqalCkqaSd4cmtucbdo
vlt2+lTOPHKEaD4sGjU7v3m2Mj3YpmSNrco8x//OeIjoKW4H65luAbE5tf8CUtCp/WcKwPHa8sJX
Yu3irROLN6D/d7Nbqbb8o1uEH2UpqEMGDJ888B1ifnU7n0wcO1wnABA7aCp0saZ3q64xD0b6bW29
LxW8ljF/MoLaWnlvxe1gW4wFDPQJAnwsPZP2ybdt2v6F/orqmufXwJUQ6hFyM34E4PbrVNOrswzc
v0NHIbkbT7aNCqvvx2FVucW6sIYvhl//AGxBGgrdQP9nC9Ng3RJXnLVoRMirJRap2EDKeg4DqeaL
9XvC/igNoGQi0xfoWueOSAjtjZZN5orO8Z0Jr9DOj72eMD7KojdqnO8pXvcmWyg0kT9sprdGqN94
swuto9DPVktzqkVzvVRciCY8GDeeXuYy6LjImi+Lb30rNfeMolcmk+Zf+ty9VAb/YzsRHJRoiFLH
+7GKXp1qIoEJj5XTWDx3kZ3w+NswY33SKJEzj7W3IqC/XSbTVyddQh5e9T0S2ZJ/pY/RSArafGAl
gxjgL9wPaGh7hIJOnv0sDYO6w3KKiJSn4DD/SKG/6hEGYeHJXtW8QKN2zozINbtAbYgIVN7nzRg+
JS2iLvr69SqMkxtEBGQ+xo5F+/ihsiJ7ncLNW81x/ohmgL/dRfwBqjurbAi/R3b85PoLw5SSeo5D
aBttxeo1MyS6Ezp4az+mWmPSxou/T/741YuHn3PffZgLMBqtegexL9vDHKs4TB97DTxn3hcnEQz7
we6ghIX9o2EiEXDGiyHCs2s6kBoi8a2PWjy0joAjss+qdd2m6SFNvK9mWpzDpvkVd7xioSh/G02g
zCBZu4kB/WJmDwYkULLA/B9xRyIa8NIbQ8/uAoOOsRe77x1i2LCELkK5ihfetOY9XvW6T7SjwIfl
Fkff1Uw0Cw2v//4LzNR3C6Ur415/zwN3KrA3GDTkiFBg/I/MkpyD6QcPHBg2DpqTh7GGrRKN65Iw
+RCN+hbYOHW3rHkYqTKtLWrNh9jIGDI/T3b5hEyX1z9pFagW8E6iSR4D0gqox6G8xJNgMlLuHSyG
znTEu04KYW/eLUSYE/l6Z9awBWmCHVHDMAlq3XXiF7vB7C9NNX4xBaHj2lAd+gVHkB78sKP5kZqT
cxB9cz+PxotekyldpxcNiy23LjeYjyHRpXmRY9lalhERj2Yeh4R7iijVn3NrPGRkE4gJtkC20MYq
eUI1wYtphKjBWx9xREKQne7Zd8JK1llnvGRevHV9Z9+Ew7QaxuKQerCSwifMZVjEczmqtdEGuCkv
QPoMjpbc9K2Id6Rg92skFwdr5hkF749C/Fs4Gt2xLyJEkjCE4ydNJ2629Lpu1VKBO7nFhZQZpAEF
YAg7fvEhSVajd1tzXCNSDboq/+hNfW80w6U0X21z+Eji8Ge0jF8Dz3knF/ElshlvBz6tCP3err1f
9FQfaGFPGy+p91NMCk/LCCkOKmdtOD9SszyiwL+I5G4yeF9GYbX3gV3SctobVn9oTAYLU5GXAODm
apu4NFoj2GRtAylWCsoz6XwKdHwyi5d/JzqRGEZUL8z44rdY3NlZi9Kl5jUfSFRZkj2aC3G6wQzN
3rd3ffRE/xZI7vYHVq3iNNmJh+LPxuiFt0ItMlVmUKtph8jGdUHBqs2ioH1ec61PhPwVh7IeUenO
yyfXdJCViCC6i5NmPHa04bZBXf9UP5dPEeo90USboDMpYaidlfzzZQgO0XER1l/3TbXZ71NtimfI
zCBr5AfzZdFjQCNIuMwMYV03xXeFQFWLkTutF2U7bEo3hRXVjKgDFrTV6zn2260mo9yiIKGkEOvR
t2GsdVoMkj8L2r3Y0e39oiCtbubfjf0w7ZbPYgyZlUdnJO9bFmhybyZwLcaj3yryrIptk/+X47TR
Rpd5bp3cp9ZqA9Ilz0R2BsVUnJzYBAzKRRvIKLoA51jGuESuykWloV3LtD0YYtww+Zgt2C/4f/NW
s5ftb6vquz1ylxbuWpCwn6tLDve8dJOD+ntT204yn5Bh3esymZ9H7vMoJTJIwckhdslDqo5K1vHO
b3Fb/3b81bFWZ0d93+floLbVwpJIjraPD40dbOBSPaoTn+BFIm/nbxCw2qkWgk4zN3y+bNShUB/S
HATHp4uAopkd5Y7Zad67CW8/WUCfxxd3yLBsNRt6dRA6XHWUQMruGFkou4AhbjpzfuQBW55suShS
19svSCkw2EmsMHOgQ7S0PRKTjKyVP//wb59BrSLhR2xqxubnd36evSSGnw901NxMkvlLU538QKFV
B5eU8ukxzzOMIPI0TZT7MMVc7xrf9EhkUgfvzyNoNfEtHGpfW1AYxKUBKciPv2l9oUOZ535QC26R
k+n5Je+4f19AlT7cF2IcduqzDGFzl7uLvqt1hzjctuBGl6mG6v9Uv0L9pFr7r/uCvl7QMYKNUFfC
kBIyk1WhdGkUJxOt9cGmU6H+Q3X5yG9wm4VvsBkWkxZ8UFcwCprxgOoez0ezLT3KUqEv77T/+nfd
Kj+GOMGQAUF3Un9b/Un1aUF7+gzdGBpWLpLDvxnP6kpSm9d9lWdv5RPJMRdvCwdv3MVefu9FGhfi
9fK73q2/XaKfq+qb0K6Nh0DWQeTBVrvaLnb22gs2w93nWS2bqMVcJY7XO/x6Sal9ajOSV6E+wKbq
Mg4T3hD1NVtd7Oo7rj//5yWottVZU2ufP6O2P1f/+Lra/GPf52VbNy6+DPUlgASUjoHwRHWL39A8
GHAO1vqAyEH9n2bg9CupUTdnc5e2qOycltmQvKZH1/S2rndXLt2Dl8LoqfyLmTMMBFWN+eCBiODD
KJB7DYBgqDU+lMWZpnGPY9PsqBFlujhYmr6pG60/aDOGKrWoggoXlSFty2rbI+ADqZgekRsGRIPR
WGgQtTbEVEEbvqK+/z+vln5Y70Yfi2ReL8fcfZrtND6PchEmI28BtR2abuUit2Av1jRxSIS+H61p
jHaB40YoKvlCFEm5LbHTbsETGjFJcVKLQL42rpvXfXSbOcTqy5+r6ku+uuyv3///+fr1NydYKojT
MtPpokSc1x//7dd9rnry4/y29/NP/7bj+gGvv+U/7bv+dfVVcvq+lSGKgL2F8fOPL15//vPPIcPl
afv3IVJriyijXZ10z5+/7npw/vi+3z7q9dd0lMCQeTKXUt+t/nzKxWXk+ltc5g2Dxp661W+rRKY3
J1TewaEPHQxEYD5UD0Yly6qF2qfW1BfUZotAoA91GD7ktzJ++mfg7Kx2Ig2m5DhF0fYzYjaW71g+
DA9/9VpR2+jwXCxrEYNQ9dxX0a1qEagLQIXHBgimd5VlPKjOjKPY9yqsVecFt3UQI6yEerYtKTUN
1yNbQ44d/LFJT9NnT6dRQ4guG1D+Z/6W+TIdobKNY32rGjqRfB/pPeKGpHQPnoT853aYcrwiszqp
bb0sZSQTm3MgvhX0DvBSDxwuedOqNUYS+zFeBJVKXMSJviS4BqBT4qHX7VVaw+kspUsSEkh7qv9e
+2OfELrHLBT9QdvQweqM8a/FGFXi9LkvxR6cFRWaKnulvmGwA3sfN4wl5flMKPOc1JrBgflcU/sS
dG70aQ2AlXNaHlvRMvpVMbbTgtb9s/2mtl1hvkDNCreqvaa6bZ+Bto1MNrh230g8y9bMrqkYy3Gd
ygVWa+pM/7GPEMKWwmDzI1Wv988O3Oe6OtFDSU2t84GpytOpTvG1I+eqV9HnthxCuAtDr7JrDqoZ
l+gVgii1Ohd0RHgmy5DdBPlVAslBnUFbG4DCXc+o2pmWFbVZxqq9pnMElli0e5enPL3+5mTLcxsO
FgkSajua03TXECCsgpvzoavGc12l3XF230IdXmwg05qvi/+0jwoMgJbW2McGGsRZ6/9adCVlgNaz
wH3+vW9uou6UklXNFCW0NyKqu9OSvFtRgD2rn0nZboevjrFwD6rzFKnMYbXa8wgJzSiGXdRyrV/P
hDox17MTC4NJqjcTsSyHKteFJx9O183Pm7Jzqy0ZIB/qNKgT9J9OFcmBvPQqsz5ElLvUSandYGfX
hbtXd9rnKVJ3np8OUJfmkZZITAT2ICvqszcfsrDMAbebBHXI0fnRIcvDYhRKMyGrf4R0ErajPE6R
xPTmvjuQ0iG3P1ehXAxrPWb+rA6hLo/j5/GWa2rTsAfmjgkNMHm3JKnpb9vMf1UPSHXvBPMULIR7
ScyRXBiVmxxdFPZERtCadgsfIDdnf23KJ0MMbGSt5x6QD93MDuBtt/QvKTSrry7ySRGCTidTqX5R
11Jj1w18aRbXTbWm9jmaRuOBAYS60mJ5GDT5O5Re4P+kFf+DtMJAU4AK4b9LK47V+A9JxV8/8G9J
hf4vw/E8w/ZpSZHk+5ecAqWFa5sAu3CN0pJ1nd/kFNa/HEohdIwsH2wahdmrnEL/F2ScwPF1GGQ2
WdHu/05OEcgc6N+gYXpgWY6NBMSCvgM5zLL+KaeYiw5vnpf4p8bKXokXWVGqgzYCGaFvoNZDgX/x
zTm5+Fp7aZOlhSdAv8mbze+YCkDcNHO+D2vImekyXGpEDM08HsnyaLPkOQGO3tf5r5l3/AG8/c/J
+9ZhiTijSl/386AdvCwxnyx92U7cJedaF5dkmPXbfnwOhZ4dCyymEBDzJxNo0AOpBheccyf0gOUp
iZJk7ZbaSEhJGJyo33/BUAf5r/MsWrVyyuBfIkF1SQzT0akz6NI9k3AntGm1CyjylUdes+ElxzKD
kJrn7ivYL/2uMunz5la+rcmQunU8Y5O6NH3D2rYemtL98NycLJWYWpTTwfEVziUJuulo++0z1nGQ
8TkDfjImY/DGoMFsez70Y/cGghNpZi82w0gjxRnDfVga03OmoSezbJx8ffFuBdSt2+SAexBoVEhM
ndF3R9/KG4QWxGKFyGD3hFJiTR+IZEOGiprTO/pNjXRCkybW+m5ccK1Q6G+CKQFWBhQDcehZ1N6y
8UfTXFX1vJxFZuEMOM5dtJlQx+0n5wCiu6UcGKNoqEFIxvM7uC7zgoZe33qo+LHt0vAcemM/4aCa
RPnNFu0zYnCU96G9Z2xV7I3Q+dmURb9uc7c9UaqEH2rOVKkHj6LxmLnHKrvvWmGeetcat8by2BcG
jVEc20TWrND7pPs88c5WvDWJ2VvTX4R4TgmIsDb7l2WVZyscuzOiyks6acGFNISd+5J1ZbRfgukm
x3QFMSJ+t8dm2AhT542cmacucm5tpyp2pZNMh6T6AFkJ1SLSsx08a0alaf/G5BmSzTKTMIHS2Sgx
zpimcR4bnXGPF+Xb1BIy8zYHE4kQcJdQDBwG9J2Vk249hCkIrcOfhpuMBwuRKSVlzEdZMiebzkg6
gNHeg1MOEYExtNydyEFa4A7fSmq4h9zubjKYRueQIbVVjd2x0Kqj40XBeaFUOBMRysjqtZrv4PlE
D256QGa0MWLBgIULjMqVLRtLXx3NWs4S9zBoZngszPoBhpklw3iGS2r8ssWU38RaH9LpjXXGTLRf
W4gktWczBDXGEk+LPm1SoZ8LgPNHENLlpuuS194lB8POMPfG0HQuevVDm1qBxLt4i+aODrZPeckU
VgyNYG1SmL0FmHrBeJ9uoqQJuermN8svUM8y9lxrjnY3FrbHrQ3HnIjNNNaPha8Ts2l/KXO7JNWE
grGPNfJQBi6mViSvdDKkKKPzdgaxD0EGLryjf3JwumZHVMh7iZ1gT4xhBN0gj/ZBmn3tEGGG3nAb
TU6/nr8leUKzqGTmGPuPYuTBZcwzNfMGgSNoN8KIQK6HXDVp+Q2PR3IY02haxQUSBtPMt3qFHNhc
ftkhTeisOEfJsMXIi3/X0T98N+JFj9rWDOtwg2LoMKXFDz43qTOZd6wrXI1l04otsBqyIqrqTLea
Qvc8bSoYrvsueZtcC5NSq23bQiIGF3876WDoeWij6erwDucVSW+dRAi39bx+FAh/iC3qIYu4U3ar
PUaN9LmVBLDU+Z3dUqzqHffHEMdAFow02oZuU+7gajmrOevNI6Nd1HI5WWNuek+C37ANZMikPUb7
siOpuiAxHeqIf0jtOzcQuPczxn1DFQF/C7OUMWe8C6hHke7xtV5EtuNF1ayLlMwTZO9o+ZdLa2LO
yaFrb7X5Jwg2suVwRiBgjXaFjVOe9tk3d+L6sSf+S9hKWGYX77X4ABKZ77NSLEfRFYRsgi5KqvkS
JBa8jaT8UU3BBWNUdpvhgGY+02kbxEUxdsljQjrMoZLNcVtUASwQ05MGtXrXax8wPIgPn+IGO5Yu
Ntb4kXljAGM3wFmfWNEL79xdNyX3iwiSDR58sUnn+ZKmMc+ksni3Xe1Z08OzMbYbmA8LoFWsC502
vOLr3pL8TqZDGp5yYYCbCcxznLfRl6AYHhuUWrtlsgRhTk62HdAUoB6kv4Xx9MscSkQJyXMbr9WJ
FsBJ9DJb9Eb6tIO6SwYBQgaS/IiQmvdhaxe3uteVSG3QTNgtubmRR8J9ZS/3YSa6bdADrQlbLh9H
t8i09eb7zCgqLnbBvZEuxKcgIAkjLzj5WJkR/xDbMNUodQBpENLbQDW2AVLuIb0c4G4RWdcftRkJ
PIaFZQOQjDiKGC980KbdidxZ9O8OSmW3hpTuFuYGagK+oZF3gj8R9QXJwpcZytrQPOs6rno/auOt
J/0v7Yw/otdNrnATnGa3cNzEgl7HGar8lmQAHr5htxtdcZP0hF64kX22hBBrimYXt+U2caYqvSMF
bO8SPrTUwXgytXZDekt2JiY8QtpyIE8Qv5HWGdspYFbGm53R+Vju7XrCX1tXGiHUaApTehagNbq1
W8UPVBbKTUsYeqY1zdnrikMgO10M6tOtD3EW1gw6+lyjy1UaXLlp3R0J2dnkCVPsCQoIFl069LHp
3/S1baLV0pJaO8SWBSQ7iZ5Cj+Bj3vDN3g2JYRrjiQDAHuATor7ccY2LEzYlLYHUucGKZXPqd02t
TdLroZOr4hz7rHK27igG+SmLuzZhGBBkoDaafRTl2hc/iaOj3uH70DRSmoh5zi99O++Z20SgAWd9
TRQJlhRZSVLVXz/P0/5Lt3ABRLVJ8d5DDEdQlyDdeXYglwOPDmP0aELOP3rh/zS7WUPXdIwIuT+p
vWrNbufm5MEB8Qjs2Obt8GUCAnAiLIjIgcojdJLgxFNtEqThxFQ2Cy6zEwzAbymskVVa0nK0KJsK
HmIHvdMPjt7PJ7VY8t7Y0rr5nkkOZuQMP7QlRNak2kMwTTjbpJMjEySTsXCW/hDCp3Qno97YMYJH
tFPIbvoMbZXp1/sOtQLMDbtD0Z8hLCArBdqnlnX06LV5a3Tde8cYHCd4hXpdfkgmaILbEWM+WCr7
ROEdMcyQ6SurfRaFuwujVj9FmngOsy7DtU3ZzHd8Kj1Be0nJ6durraimkrsM2i6Vk8hZThPVminr
Lmrtuihshlw1CRG9LOmoRfv32mxa2jGJJCUxOcfIok5V8GiFego8DY7LwPMEJLlBrSxL12XqRtvK
AYvRMX7dGbZUMfBxR8/y93EWHVxVwJK1KiwvyJXHjlKWWlULN4o9WqXuq+p/qJ7PUEtxWChv+4kI
opVQBbNA4BEQpdiruv9n7VyttjaHN5O8IXW96carMRjNUVW7PxuLajV32gzQbuNv1GlVyYu+01Oe
+VyqHQY0wcXV8TWY01skgzy5PqvPNE21qRYqTFPI4pMNX8I1wVHRHyfoQM6KLVmnUdVztSmoUOh1
22yvuzLqVCvSlBhnydm6Ogxwnjgs6li1pgNXKQl35lMpuoX+lLBP4QKxzl9ALeM5pOQtF61a+L8I
noVbgYCV9xlqpSxijlKVDdC/gXwtBjuHED/m6boIRDYSteFBNA+WZ1LYtVONpxAXprzmEu7PRkNo
K0sYauEPntjqbvuR68uor5exQbbYegcsxeIUyjKTWvjXNejYoGYW095OWvfWyWqKWkiHpbH1SWhi
4Mizr28bnuowaeErL+Sd9rehEBEGMvzDhPyIx8Ab55364iBvdqvBjorAgcwZVX/pczREelUwIJdP
D1c+IoT8a2rNmP2aiqfcHrroJfHpDqiTos6FOlEDONSdW3pfWiw0mJ1kpa2hPuQlhrv/vED/ef22
I4ajuk2n9fXC9gJmWajzzb5B6q8uZAKguLJs9BgHwYDAVweE9/jvxyuYaipFRdqDIsb5ff0v1ZqN
t/R03cdjuyQwKz6S8rypB6n/1q2f1C5p8E6lfUBo/GAwI/Zs4iodUzD2ttAeUJV9a6MI0ufgbrsu
3c1z9ayVPUA8vzTwpi9E1vg4xDkrfouTKR/nrwIV4xZ2AwbnMk94jwcWQrGOLPe/F+DjDPDCyblF
FgmTpaeYROubEDPdQ0hjJs7jEPvxpg9uGthmhG3fC5e5mxbzord7inkUfjXTPdrIhiosRo29441J
3o6NwsjLGLzLyBmgOTfTAKK//IHF/AWAA3IKDannOCavhf6SxtkMZaL+Gg3lV5qz7jq1uAWMIr0V
dBYO0BsedIFhs0l341Rckgi3aKGb+D8H67VvmXkKRu8ImdodcnU0QhCJd1HeH8ZwZujjDU9pbdbn
SOAHsEb/EOXxc2PM3kYOVHU7A8GYJd7R0Hm/giU49r5XovaAWjNP90EBOZ7UqTWFiLP/TmonBVWS
webeHx8dsCjj7A+n1rZRJv+YCF5ZHgkMTkj1wybWFBl87+mdCQlpfJp2qyHYXSF+RjViM1v38Uxi
Wm1WbuhF1Bww1vviSxo5ZB3fz372M5yThUSrWIr04KH2DFa0WSeTrM8uvjP568kjKzKtH324uXKq
Z4YlaUQuJtuqu8+8gnHCZOHxLvJtOBY3fdXQJkyHG316CT16eqjDbmYGGZ0Q3BIGQFF07DFj5o2H
sl3Kfg1L9uxTxlV+lhyXrio2iKzs7HvrDE+Qn74NHIQlxuDVj2RzBa7zBUHhyS/0xyYnu9KarW0t
lh+ZyZx6SAPMc2P7YIceJjqXTksemNjxkpd+onE/mM/kwKLbD6DIFs6HEJYAvdIcezNGmdX290U9
bONqt9iwQoOUkDrwbklXonML4o00q5FgdGnSfNs6OFb62F4bTeJtSQPgQOrtY1Fr7mo+mCnelLJL
3pGYPabBbK2nzL3JZ3qMfoZdO1TAmFNXzOfM7mEwg0UZ7OlH2Ru3cQETW3iS9P8WAMlcm9xHyB6c
o25liEEb/z6XYWt6fotkf1wxJt0Lt/9aVcUjn3JlSJxuZKT+voyZeGFK3034izYzGeNUSuhykqKU
eVBENU5DNN5POa7pKdvqBwPQnRRmertkFKheh3lNWKS3torgnlyWr2QhnzwHfUPYtl9FFIersc2O
HcbudeH7ZPIIWmPdlA1nM2lIY1m0N1Fm4BgBux20Y8+kB4qctwt9l8ltM3zXzZ6Hn9ZvHRM7X7fw
OHAlYMTLu/u+9f11qG3iTOSrOGKsrOXJ2S2NJ+hSgIkbYrrjFHMjhGLMwgOaKIHjY6IsJ7CcnPu2
nYFGRZiTJSfK7qa1GLHp+gORgmn5K2+cZD249Vef9LN1TVJsZRgf3Ry0pNoNtzVDLFreIQ4RKXpB
Juito6HZjDbapCx5nLN4PvfFQG7tsLeyiRoR4eTk5CFr9TztlEKzuOhmdEFKghJ21NP7ukdOHwhr
3zreY4CLA5W3OWw8C+1sPsF3m91fjCyirdUD5eUe9czIOE3Fy9wmD8yLl4thJ5cqQLKmuf0vqw8Q
ejUUJIT1fcIUuV+E/lYmabVdFvvcY2ADDqChcoWq3ls/bcwN24Wo0i3oZWToZESTSpQAtXUw4Ewh
WkV7ga1rp/hmUn53TUbUClDdc5LM921JNbbIrGGvd7ZxYgD7wluDOJWQQuAMjzoamap544Ue4mOQ
Lu+ubpU3JsIKtGrElXc5wToBIYI5pgEI9g5G+OEw0OM8FkghqTKQxBz6v4CXTqjCDGfdakm/Sb0E
1b5jbGOn/or7yb7wWANbxtl0IvGLsgeKxwlAs53VBz0Mv5DU2p+Ilf0V53hVlLepEB8xVZRVM/7y
YQAhsb0Q8IH8zs4fkngAqzKQbukU+qUT/R2xJD95xVxaHmS7gi6hm3Rf+8H/4JWOK31Ct46I62QU
+jFNf2YOUNtx6ceLC4prShmT9YTrma3fUr1CWQHoI+eVxo2EnQPVMQUveP5ZheUrGAD9Q7mt/ODe
GMDSOBpPGUa1ycoCycZj0AdgsWjvXi+cTT371lp3ydUTyaPInOLWLVFGE3pNPnA/euAnZJ7m/Scj
DOfQRrOl+wMVcX9ThROcOvubmDxo1UM/7qvCOejLh/C55Qsj2AUVkGXL6BzUc3BfuwGzL/Xz9dj2
J4A9b5XelOul2wQNtu5hLO+spZ1ht4buKiqSZWtNGIGWZIIObN3Z/ZKsBiBeWoZjvUJVj8zUfWzT
2luNfpYeSIq1rGa8gHZ8jwPnBvovL1y7qEmbfCJEjazMNPMolvJAi/rhnq7muhf1YUxCOljFdDtH
g31jcVUny7hfQH1ebGtE8D+b/Y4c5IKY56nNz+gRmf27+ISMvIGegOw6cbZF16KVJUkJlefKdozH
iEs/N3ZW7gGoG39kVvZU9Tdt6UMIopOwyfsYgmlvMmeCqICqlwocGtjS7/YJSRv387CfjEU/USYr
V4MeYD5B/r1JhPuAkeA+LuZ+k9uvaAx4EsnOs1p4QBaarAwPRlk/2TzYxs3ozThtOnLsUopDdR9V
W2rBMuwh3M7oOes8+lVMYX2mpajvccUQ/d0jeGzAWWtWfsNrbp3FfQCE2HFX+VR+SYf3pDuHZuOQ
mUQopVeHzjq0rGdBVh9slnRNnsH3AFvEil6EOMz58IbB7Z1x09aI8m96NoKYzP2HMCV+FUncWiQP
FvbUbeuNP6fYPlKpvGiFjyDLg64Q2t8dZ0avWtYuE+XjoqPbTDqUtLb3WDUlocttt3Gs9B1a0/tC
xWNTd1rHs4ipZs9V5/vajZmQpddJv8rUVxGWFu6tHPErBQJG7xraPiOPoT5HUNdnYMmUTB+thjRU
0ZADDwioM4Jj6FbjzsxTovAWWUoaCxx5ZrXtsahTzLSOrgXKOXeAq02le4rJD/KMuNkWfoqyogiw
0yRVfdflABszPDXMBmC/DPjpJ5E1lxjbY6YXNSzPuN0lzvdyGMqNDri67sJNwHks6tjc9S5xqbUe
fB+hu6ZQUxsZ6WEva25xAPGyYN4b88VrbseFogXZcE9F7gnmVzPsDtl072DpIJSS3XS1rfrBppx6
vaC7RlOl6ghFkvaoRtm+LpIa/53p8KTXSu80zQahgTjCyHnV443q2xP3257QfjBnQ8hQx0kK6Jo/
VE7lAz2RaceAh78gd10XwziiUvUIZECs3p9SwLrtYbBFf9JTQs6KN59SxrbOg/7kezmTzLkfTmVX
Yn0t/QUEfwIr3quyiIpAFI2nnq7DaZQLPsBlgea4V/vJskhNez4mhTuerH4aqeQwEFxmx4Apjbxk
aggCFB2dEbXpuV1A0gYkB9UBV53yWG+KGn8TtaQmSY+0u5DtlwuaM1keUeIRJRS6LvJOJybSXIxP
kYItrdxTaD0aXc5ILcmfnNEUO2cKR2BsLABFT6dlIP4KmM8hlBPnNMW8EsuFWrvuq/Txvhtt2mae
QVFezsARUQ/A9Q3sNmr7urMUMbSrnFQ/mRieL91WwCk9aBjCpewu5u0eSiyOk/YrbPKceFkpakqc
MGGTppTaUocEK7pbCPbrgytp50rHo9ZsuanW5Hc0pt8dLKzvm7azgWDF977lpSen6wGnWn3qn3QT
F0LqEvHGgM08ERRknmq5NuCWOXp0PofWN05hNsLEc6A57TyR3al98N35NvlVY7IBYOABo/XTfxiW
NW1JAGA0ocUGLArQ8FnzrjbUbrtD9ptxxjq91E9qIf5e+2OTAW+7zWpkperzaYB0uWRh3iwtUqnK
+lyo3XPXhUfsZn27OAUS9zjb1zkuHztmM5cfVn3ijEHCGhKAgX+Lz2jPi3Fy5UJtqoULjnfTiMes
5k1c5JwmjyxoeVR++xByE0uDV5ADz+dQX5m5EJKQIXM8Zs4W1JHdiLtgmGuS1OqIOdeqavTXAoPA
asFKRjy3cFfpxMQLLgs9Dis8gPGxRG3fLkUAdreipK3h9IRE1V0M00nxyqXfsyl/Zwy0zq15XAGP
cTdGlXw4TvlcERsZZnO5jitwG0um93R6IOosGYdrIhKQYT5zCY3m4ZC0xdagULGzZsKlmdF0hHnt
M1zSG6HFm186rnh72S8hYWSmiM4UfQV7jiIxnitj+NCklM8dQI9EqcZRwDVMp5Qrd/BOkSSJe4P+
RdNwUjUuqPb/E40wc+zm/0E0YtpmgJbiv4tG7jKsr1XxD+HIXz/0b+GI/S/bMgzPMS1DyjSkduNv
FocFccN1PUAd3PlIRP5mcVie/ApxtK5vKIkIuhJoDhLTYVn/YuDOQ9XlD8mf9f834hHT0P/IEGMH
XA+TZGs+hmHx5/4pHhED8L3JpYWv0bXPK3r4I0MPz2POmYfxyygw1U+Ltq5x+2167UvmGxbTdmNi
VkmKQ9GN5xnOyLqER0pVjpiHpiMKK7XtIzxg7aTbvGVt+1QKqdigcRmPZXLurT3ie3BZQ2ivR9G9
Tw0BWUtLj5SR8NqiU2XPBoqGANSZiztoYQJ9aom/2qSxRNpUrneqXeeldopsLUAYy2eGyyNyIopE
rl0X/4+9M9tOnNm29BOphvrmFiEBBtylm3TeaNjptPpeoe7p6wvlPuV9/mrGqbqui2QAJm2MISLW
WvObUzH9GcOiG6imveV4iiyX7RvqQjoY29UWe2POu3Ef1kr+4mERddMs8b8u4p4wlKiLmGNaCE23
m3SECr/AztL/fvD2he0ilf9ju7Z9l+3aUtH286wq0KAUMdb4SjAzIzeV+LBVLcrzdoFBPSzsGtks
XvhTLWwPXi9Xvu3aQFgFaJeP7RPu/poznIhP8bN1Lc5u6SEs9zzlQdBKCevoYhK6uh97pOouuTvn
74sMxNZH4u76Sx7BR0fpaO1HDyJat2jBpXZ6gRtbg/62tC1MEHrkKhUmJjscLe/1yf1tN0gqx3ad
Aursn8Va0kJIm19YK2Y7DEYfoinr9jiCu/WO5ue5ryt7R09jz5n0TbiJbI5QybS4bWvevB6hUi+G
S02LHN7Zm3OrX+NB167zRIrfLh9oHnixrYZZlx3VZMnxsYOO1XtG+43QkouyfGF4V11Hpt97ns11
6rHjcsxzlxniEi0iyAb9I54wd0xnjMUqVdVplnJT6zhjGlZtXJuOWTCWD1CcxfhjAemZc2/BXFd4
AVEaCmYEVnIFuuHdOaxFOBXEPE+mQX56Vd6aCSEfdJxoYUxUVDi0E1xrdUT5mq1Ck31YfVdN4p1O
MhxWEubFsHHfn2YMrefauqikWh7Y+1+2r3kcs+A41aCUdcn2ADuz3RPjpYPGr35d3MW4avJZD33y
gk6E2j1F8ym/tsoLOy3vFt1y6Fyvz3acdYcBThHNQLVeuolfa7JTXg+rAHRVfjvrEIfrwt48aWTx
WIu42gJvWr830UdjmOqEvd3/p/um7q1L8tt0iBEm5El5VnRPPS5KF+qYRkOawij0/HBmAvLqduf3
RcUgSmEOumMBHHxLngw1k5+cDct5u6XPHaprtSJDcXVAIwnlkZRL0HYPqxU/zylkIe8NnagVMlrr
jhMkH5bWsO+LWNsbctyYNoUS5vF4a+TejC3q2tB87My93qa0MOzK1E7ufJ/Lo16TuUSAueWvbaqF
0gni1MMib+Ps/gJA21UkNvsOd0b6I02x+r+Jlh1vcBViYC0vpuLdtPjLkYlHoqs87+NmwWsxgrvl
ZPxtd3ldi9MBKtSgM3DpY0kAUpSWGGlDGMpkA/urdVwGXZvjk+zJsQ/OR2hd7ew3mT90VeXI8R9z
x+2+mfCiLC8sIno4HPSRa+2JeDqWA1QbXbkVQ9C+pQ3lvRudV+DpJ8sT+SzXMn7X0o7Z+vZKisnE
uxQYkvq6uyF3YA8TCp7kOdiiWBzn2cawF6zwbZl5Y/vEAiGBhfH08frVfWeTWzMFYz4nZ26D2ton
Owq3IUu/nTpp1B+NFDcJKz6mFYbswkvCUrGXcMyGZ2Nd7JsW9jPUa3j9iBc9HVFblcqEGSNuvGAv
ahWwVfJnHAxvP6U2QPpiePjlryTV00Mb2yS0UuUTm2DvlMKMisriwK/sNmbH3liC7epGQn0Td1Pr
7gw3VWq8FdQEWwa4w+0N8M2C9XX9OKhYem9A14YQ2lbKdrWBhZGQm1eBJsuLOG+X2HTuU1nAKLKe
MZlNoVbvZpzyjQWGQP+tO44aWPSTQ/pAD1R50U079QYlPH10vOr+xLJ0bQmLQaUua1WHQpRPauU5
eIlqieEnrv2VulkXbI/Ev5EGfeNx3pWPxghp2dOqJ68kE4FDwPcR9WB6tIwh7JZTiwMCZeHEwILl
MHAX5ADKar7qxePUziN6WbQF37/7dnP8i+qt8XXpE/fvyyA7eroarcftRdkuNrDNmu1LoS8fU4V9
7prZBko+g8ZZo3MwXz0VBiVlwkB4EPPOmz6Xb1BMqPfrsjrIBzwRIA5g4koCxw0mxI4BOahosGEV
JXHVXSYCmQ54qyY7gY0gUq5Mo0kOAZraFHcQsU7KRDLTuvlGhfSbrRSMg1OAOiY/1IEFQpRNHHgZ
ZW0zOwL6c9xvcVTbxYolPPyUxDgc4mMCz7czJPgJzZVtsF1mTFPzlCAHm72g6RoS4JlU21K88H2x
3dev4kFltBVuy9t2sY22v2+qcskrU+ZysFQMd+qYvVU0x+3TH6tUzQxNWAi2C9ezPOz4HGxBzeGS
xeDOWG5g4yEL6e1i0AS4XR/9XYPKlSU9wQykqkjJIZTqDlpgDQZT/bX93G293Z7LP26uEbhPZTO4
lWU+01cN85RTlGOQyP4vY9bd4rW36H+jt1SZ/XKBmSjlb8krUquxedGctj3oA45VnL8wq1GSs24q
+7Vq5iOGOUpkE+BQyXdmYqJv0Ec+S9tn8y9ebGLmiY8C9dPG4xENopykKeWYaKE+4TOB0TMBJkFK
7y7sHZ2FGQX0Gaen/LDNhzfCtWTkwkjvf8CufyfHEljY7tPKYy+EcdpEEd//a7uWRWZzcsZfhqSk
YDMtBpasdfLWJgbZRCLfN/9eM+z8ZNDDFK0da8F2H30amMztdWwsux7PWVsfQHStg8FvXOl0P8ys
UC/Z6KwXS3insYH5j51yCdKu+kMaLXW/Ymg0SmBXsLZ+wBT/X1KP7VomRR9VypR1t13d7vx+zP/q
PqefJx90Ove/H7xdKyunO8LrS+N90Cd58Y//v923Dea3a2JuFV9RkABuH72mKdPpbrvadsyafHdm
7q7XJfU0C7qYa9Kq1OI4y27V9xb6fXO7Nq7ScXb78nZ722a/b5YYQpXjutwMc5fuKk2d8T1my9Hl
5tONCxjGdnuSnyPLRJBZ9hMzMMmObBeuOiO9cwfhHsd28iejEZftYsYrbc/AlXXJTvt9ozXzLgIn
ZkeWjTh08Ig8SEzqj7hpRYcl7onZOJoLAJndxPPqb1dnT5JHhaKhXvnHl/7tUejRJjWYS5749qgq
EGrdnFYCH5CAywW43zh5eW27Cejc/+srTW6vhDDKL1G1tNgJyKurpHAxsq/L43aVVD0+rt/fRe9R
PTXOPBbnWLLLdStxV21DbP9+83+/5/tbRpKe3L7jdt/c6y6JJjikc/c/HpVgGsB4U37l79Xtp/99
IttDt9tp6/Co7fbfn/j9rdSsalEh20N1dhykbv/4/t/P4u/T/v7y93f/L9xXl+fMadVuDCmETium
qT31aIo9i27vW5JXjfWoTssTsg8yLODo9rPW3pq4dUPtY3E+rtVLlmKJVnvNC00zDJ+91Qrx/TER
0Tv3fT43PymFvziivw8OTfE10el0rUoV1joP12oz9kud4V7aJ8+zVSGgzvLoxkaoY+IDuCsjRJ19
z3AM5fMQDvXwZNQpO40LnbCyo9AQGp/WCVcjQafLRkKKlhbByOic4yo7K0mKIk/HAgWceAzNmSpg
En1YKGx8DKiHacmDlvOpPw+ZzEYasD3oCdQdu6Y4EGD0J7KTlI8vjljED7zpw4yloP3TRdfK2IO8
ygXmyuy6cJk1IsZwBx/DsZ4FB20CK1ZbMU6OsBnPrfUx73OIKWkNz9yI9EbB0pe+Je5Q3SbJ57R8
FF50yAwy7cZMGcO4Sl4BJJgDG8nJbClIq3q+iQ3jYAzNndbExOvE0jA/Fp92RAQWc9GDHtGRwKYH
nQaVm+iGVxwIP1ERdrZsYJQLeyv/FRHh8pjPUUhUntUxZOibUmH0ZwdJYXzkUfHg0Zp4GcsPVaAR
58iFSzVWIR1n3bYjGyBV71uINdBRg4CfhUlDMVVUHKYghtT+tXpo4c3K60ElCsRBBRlbmTH3PlX2
Ye6wY8QJEMdOsOmuML0DyqB3de0TZiLxSz972TlXcryGTDHsG8rHoNLGAzmY9ORLK5g7swiZSqAi
Mdx3/Hy1m4yd2sezbQ3VJH1aZ+05cvSIE4mC+RoH0BKur2IefJiH6GZSMQhKmtk4TjEBbVNnHoyi
PmEAbD6mpvsDMdcthjhU7zExjBj7wdNmB9RgpA/oSuDRzmC+GhWH1PYOyoSJXVyKCyPz6FMZ+wv/
cEiTapp+6mqfnGA16E3CvtaEZTKFgUVGus9q7D8JcLixVvXOgyo/5fHQ3ahOdlHHZbnzFgVySClu
mxZLKVKQA03D+cls7MPYtnRgix6l+8KbU6xIsXX8loSHr2BGfFlMhHqP/HNDVl3VmU9T86qYLsvq
WNPGbVCFm65vlTEO6NVgXd21hhYaEyzvoCkxABqNQzuSoOQb2aIimdCiQ2XlP1vD+rB669HErvJn
gylTwxLlLyNyPrclkHaa1+6grxPaHfWa9ubiOzNeCqZedzwK3Vshx/PdfFsTJmyLwZ9y7cGGH7hf
qi/Y4R/10ttnVlaa0wlr35NzaVUvf+zIgmjj2aSBpXyumvZCpE1YJMnRaxjt2jTt/TK2h0OOgy51
fs/gd+w/o6RA92t6PywHeVx7FszRD6ZZ13SIWwY4gkQKHN4nTFyQH1TWzUpXi2OeC2WJiXaJ2Wdf
4Jw2ReIPh9xMivynfcTihBCwD4YiO6TCIbes925KN5lDMJrbNtKGwI7zXzgYsAd4M1puROmY0qGO
bzmEDvR99KbqwjyJXstoZNxooyK2imMyqT8ah3ieAvVt4lheMLTmOVcxZiUGzsB8nqAFJ+8/p8Hr
DxFrlK8upQhIaz425kwVPfS3Fb5g8WjYjAzxGnWJ2iGSw8Neae/q6ifz5rO1MH7Vp/R9ZaptumA0
kpnFj1WLwsobr5HevRidRatfXapwGXmh9ZdxLL6atE93rtc50Am44Cm8fZt32hT8TqPKq6Plbx6a
JKaxT1rCCKOvczxHndiv16Q4ZNKGLTGN8kdpu6HneXtX08Q9yS69ASPb18XjuGhEQJpYlk0xVBqk
SB0ie9o3qNODRFubIJ3fRTz9ml00K+v0PMTFDf0rPOb64oeXjs/KgnFIqefB3CfnRZnvKt3+GKtw
KFhqCGm+8UbbCFoQGoTc7n5Wv6akUfeTNn65WnXME3gtOMcRixjefilCA1qZ660mXyACfQjgYdyY
zLi0ubkJKI4xLLaiTbVvjArvF85H+1mkH80UuEXdkmY8HqYcWEG0CCVjSk+yuffFgaHmtTBUNzA8
4hOa1GyJHtFkyDsmgOlP/OIr0nZNBsj9+CFw1yHzpeFzkSfMcDTwALB6/dfotLofNSgc6EM1Nf6Z
tjBv4z4NIpWZtkqCOGMS3x7AJrzSzv1VSd5M67qWEc7M2Euh5U0PZiTeTCO/qamGw26yzsK27Vut
InxWrStUbviXMrm/pd/shlmJ1W4ce8iDaQ/v0qV5aJktsgtj1jSYIUIbI0C39lonGZ492WAHo61X
+4RD4w6n1WaX4v1hp7UFOkGPJJnfTd1UAZbkEa146RJ0ooWi/9Hr+9iiDQVCAdrA+LZUXuxcP/fv
RCs+m6vyPpBhwUgVjENjbnqiXL1dokrnWJDcGaN2NROtOljNXVlp94hRhn3lMcQflTlYvaEm7DjW
TovJYpxEbShG43lo8csVCfsyDYRHUzGeCYgzd3naqA9NXIlDV2UGbR7l0ayx3SnJ5RmRkPtiIDc4
qc0R4c680xMPCdXQ3+cdN9Ad8YZYL6lKphJpd0ipdL90nNMSQ58jqzMxVHDOShUnp7puLJw8ihBx
ihcV+R0nvwE0xnlu8o58+OTeSdv+jAf0B9ERUJIdKDU6NaY8Oi7Y9AKTzA0IZs93kUYiA7Efv7Vk
fhIrr6OStS3JyR3mK0ib6Uvil+G1nGBH/VGzjBsrzm5X5Ie6YgyBmuBVh1CJwWdGpOlYfSBJqUOr
7Sa07yhjvX7cGZb7HmWk7Hg6R0DD6+/UpUMBRpTVaDiHzB0RbtTxH2oOuvhkCnuvnVI9ek087lCg
LbSEm3s1vZmq+jARa3SjZzKURMWDMteNsBETyl4aggmfuk5TWOFIH53wDCSJLVZ9XVueKPZ+1DoJ
IlOqBRPy2hJ7cVZz75rIMmQtHy2qTtTq415zSZpajOZBS1XtTJLnrqmUM/wP9oodLm2qQ9TIurbN
gzd29JpdEs9iQlSJa0bx19ZnWuIJzlCcbh0qQuWn4tCB66m9/NxcUHHmQJzFUt3HqefcLZheD7X3
i+UIcSmH+bBBSxIUZJvejl1+7lT1xvPYwVMtntlpqzkg6osJzBQ4i0VWpr48NuSj3zuGWhLSBsZF
D5x06pTEMY/O5NG0cWXQxBFAOIirsj7LsDXHQjAl2JP2qgAxy8zPFLKZgANBlidHq91UqPPdNE9B
PqH5t9eDjs4hsAtxaiY18WvspI4GSwMLoqc+TMN8SfIW6z/XOtkmvd1i8gKOSYpvjTniElJnSqu/
zc2EzFe+7a4eaVB6DhmXikpA4Dik+yw1u9OkddnBsNEqDkVDcOC8twvD9Ac9tUM0MuRDax/CLptw
LViVU3Rve2BGmBOAODtKvtIeabYWluyvHCOjo1U2j4b9w/E07SnqpI5j6kPwdzzdgQnb9q0faZyL
QX8xdQ73nmM8lLH12hj9ngbeA+LjkrqvGgL0VsDDPclOar0+klNOilxpKGRZdfslQVCExyCK+UYc
i/k8ilyAPsJ5m/MjeSdYECEH2jvzjSOSzDdL/X5g0OkPKuaMlbsALk/ECmH+5ysRdJhKuqRLnp9P
IHkwGRVycNwxd5PSYz3JZE5rUMY5DQTQwlwM91U8vhN8IthtpqF4WspuhgEqP40KnLvElJN6DIGg
luLbWLf6Tdv+0ZNywIM3Ipg1F0Tdese6s0nIIJOLzJO6wfyyJewJ3XRQ4JtHlYNJC0lrzBavhc1P
LmoLX60e1f9k3KmCTWs28wCX2gwQWMOUOBW/BGu/bwicX5LcfuuGTLDguRhPmoTzduLdnoenXHgP
ZktXvV3pMWgYAkdr0PWI8Y1lfl+AGtmmvdcR2nKnOigGmtbeibWhXEuWknf2FNBIOzv4rfJJRWHV
0wAqXZIJOkX+luixrewuag7OiB8TwOlNfR7T9MNKUTaMZK3tLP0FR5mvbmVXsmYrtOPxD+qL2zKX
f0C7OfE3o2wzK9xkuyWcvPrZbdk/ltJ7zVft0DjjH1HOzzocWh2bB4717xFy3VPscViG6n1U+woW
eX7KswhTSWW4GSxxgKVe9uTUWKi6iC3iA1njkLgfjflao1KqIylHc971NSp3zRR7wdqQTpnGDJrj
zfc/rrULRGHDiLJFP440IzvEe3vNkcmv5bMKSiDgc3b8yYz9Uix31C6SdVXOA2dSVmGPdo06iJe1
MupbqhQ9j9D3rbxkzRJhX9yZBEYPv5nbfiVilV+i8RjrvLVt85lV4rNleBY2pXHQxrjlg5Hou8Fj
1Y4s8sjXOb6MysgmGuP8zGQd/3pGC54Ffau0L3asjuE+U2KSYzjeSxLBnKIOw1IGekX6qa7JunNK
661e/H7BWrTKe2fvpR9OZ9H04z3ZO+Svzoyrd+no0B9Z070C2I3mv/5KVvKlkmQ5JulCPPig++2Y
nUDOeQLqWB3hyQXOQ/iTKz9FLM3EHOeWM8KrMRg/On28NyrlwdXSOy/jr1QCMeyyciL4Zz20A/sT
hXwrjNlP0+Q5diKc1XHnNeLcpY8zYNGrJFTISXzv6TVeNiWJeFShnAAk10d8ETrowaTDzKq24Iwy
kwKJ1+GCMSCndzFXvCARW6RJRvhUW6gVY2Y3yYKXrboQoJcSFHLJ6TCklszucKZ3o+3fXAG9tyJ1
TxusUYope1m090TX3uIyI3+xt1C7LuzO5Dalo9bfImR0CiwEMOC76lh5nBsQ2dkknAw5BfSjeqb7
RDoChorHolfb2xGizRTiOV2s6NpN0k2GfVjXP2qBiCsXowgVyniuTY9LA70+qGow5vmX1zGfVlr1
hox2kgwNQIHEAV/3jGnhNwJVLQdihxcolkKpa2Dux7lWnsX05SV0vW3tebLIGCxc95diPTuOzS5n
jCVnPucYFVSLzIl2jmAFcGJ+fkf4pc/w65Q0zq3VqAiOCFO6VMvIgzipthnhlHqe+nPdpL7Ws4Ko
4Mel298nCkPBNjdZHrJ7T5KrQv2Awu/wcwD5bjRWPp5zYriI2JiZaxxHO0+9yhqVbL+I8Fz0TbbN
rzSr86vAxXFnq1qYKbrux3DUfmO3WIe79ym6v0ABKhCkAuAN4T3nffc1lPWX1JRYZXo3omDcUalE
0qGoTV+SyXP3eooFUFpwOld+Iu/1cPOylquT/jaL8t4qwTbatTN3JefOcTUQVbfGVe2V535BATjb
JJCN0jjjpYwQFlMKsBjjAq0NyW+FgLawxZyH6h7QvXli07wazfrgxLw9y8CQfyctzzx/Gg1+R0wp
/bHVO87RvFtUaSHtpHoQE4GAJPnRmLS3OitQeiN/MexTkxGUlBjOj4QG9M41r0jZM5xopbVJck8/
DnfdKb93LManyCzafnqyl+wpHUlendMHspJP6dDcDn0Zdt2tletvNb9ChMmE0/5uMAeOJ+W+t0hh
M0gMS0EMqtUJZWG6inrHB5cDbazdGXn8rkfG86oLjVADcRDkBGSJ0wHTAuWV0vNeeXYJTmgs9ToK
xG5diq04aZcpmeb2L3MdH3T+WkYESshxMDF/EJv51JozhtFvDBWMggMiVanvZCOOryXvmM6sat+1
uv2wekGqdr9Wx/lll8DDvMSqVn6J3vtlCPFRVR9TD0xUMeAo1eiZMdIDtJpf2tWXzpMt1uYrTvIf
hVU/4Re64q7kEcZaOR8e7+dDn2PtwQF7t6YsSVm75DtjqN+LrDt1ID5g4r5rFjQK5pO5VKQtNj8s
Kzt3vfrqaP2PySlDACsPQiB6cOeVzvLYfeVu/uDFL5Mp7vReIUEmw728+N2oTJU6RzkXigiRjDi+
Gidm2I0Ijq3ea/a61r6iVW/W9C0f+j9lfGv0wChN02i8PO611gmKEcldRKxMqxhXZ7S+LK3syfGR
zSrduB1HvfaZodFF4qRNRtngpDfR8GqY/TGJfyL6U07lsDwoEaWgo6JASx/X9P8HbP35Lwn6dFeG
Yf3vBX23fz669z7/z4K+v//pPwR91n8zoDxMy/QsW/2fw7UsxyIM0tUAr3WkdP8RriWlfobuquRy
STMo49/CtdT/GwGfpjv/EPCprmmplmYanqMatsVT+88CvgJLJHWJEvy1EddLtKaNuus2APkeqWw3
/x/v2xzh/poz/p+/TWcmSlhjgIjURjPKLNx+/t/pzvY/CTTICN5MzaUpTx19diJt63PhrbgN6NOh
ddlwh6l7SqaX2q31ExpzJ6CbR/CApr2V+KIzraJHZBXgSVX3SvaeA/LVoBAx34VQqgBIhUE/EQg2
vSeVBXQ1RiwaveYpcpOfDfOVXUe+8EB7YxAJvctW3GO8g19B7cboEOsFz7bxWmTjCxqDU1F09tXL
Ohy1ODPdNJNz0o1OCZMIFypG3AEO+pRLS6zu4/LF8ez3aWInNKM52qPQ9psFlaKlUivluvJW2tQh
5eBpkuJDyGx8aoONYSrtRH7OThBbxJCGtHD6V1dPcVknanCJyHXEnVpHY0j0JgFhK1Y+eDn6mdZb
+z50MiTQWY6ZzNBUL3oWH3vbEiesD7/g7Mx9PFU/cpW+hRCeAKgtytCiFenOFexy8RLzhwoc94aG
nr6vJXw7V+BcGo6Fu8ZSGGhN1W01Ft7Om1Gap3NxqBaay5MXji5SEzNjHIEw6wIM8OLFdATplLXB
2D1Vtv05xJ5K6rU6XJcUKHaqi/sukQFqQ7iWGOZ1BlVQpv2ga2qFptkceqd8WPHIH+u2900FK+8q
xkoDcw3A1c5JkOn1ZM8oVzczTkabe+yCxu8xbSHIZt4H5LD/yoB599HUkJRhv6iTUYfoOGwOnkzM
hAO/k5ANT923VzgFMDuGhlfpdcssFxO2O288EpJbPwc0mQFO6MG/j5JAqSSLEjEv6iSdoqm/a0mr
ZNa7IumVQnIszER2iyRbXMm4mJJ20ST3IgBgBknCNJKJqSQd40pOhin5HcgKMzIQGkeyNOVgnESK
5TdyxDqI7fqlqp3mKPRG9unGKUTbdrLBc3owHVPyOjrgDlyKu4uT2tcl02NY+GEYc3fTtAgobAfy
B9k8J3VJA5W2ClOtJ7dlvHI4L5SjZmfC56kme611Poqu/EhaQYg4sNcIcJQBHqmSQErwLZFEki3Z
JMV8rySr5PTAYKOOuc9knahpPrNxjgJjeEDto9N4q9FSQj5pIFA6KFQOEqVq8wem62/J3HZHK+cQ
0wzVuys5KsiJnQJY5UrCSkjWSpHUVTacFe9j1pofcn2F+DE9/mgmk87q6klua5AAl1RMKpLpqiTd
NUTpl50TEiEUWa5lh1qSYClImGKjPJwSOdsITGE86aBjnWTIFJV4AOlX+/fCUWJCV15TSZ5lIGgZ
KFpOVNSedAqysfoV03Oiy25s/ZBJgs3J6XebwNKarZ6JXIerifEZocXDsWnO951k4SpxJYX+aSjF
74xPl6msIQuAAUCnUAQZAHUlIrtzqwTGmr5aK706+qnSuoF5xQKOR2nQ7dObmMMeSUbweqAteByB
8PG7fK4b0wfcN2+Un94eRWvS7p3v24JmuxNjKOGUBEU4+fOiNORsOVCDkG7X2HE/mIdPl846MrZC
bUtoLNNU97FO3QJaHwpxAke0JJdo0R6RnGI2IiWiQlwCRVKMNJSXh1SSjRGII4UedUrl23r2Znrj
DXba4ILKQnlExB+CTyhIs0Ez50ZhLxlKbf3TgFTakq1Ex10FOrhlA3bZi2u3BFnbMQ0BUoXjRIaT
lNY99abQOsdHwgjkPQnqeUl1GuCdGphnK3lPV5KfHQiokCzo2lCb6iaznCJKU47lMKMN8GiF7Zdk
SbG7gt0xsP5ziOkjMIGaF1gRchGhXKKG+poMe0PyqQugqvxozZJcxfVnCfLsUwdpjUBbuxWHQM0G
sha18qedxp8sSNwLD+sJ7VIn9WdTT3dsBpcuRluSSYY2Aab1Nqq2vniSsu2mr1RSt5XEb230MEM0
sVUOXwvCZjRzyVM29M0RP6p9rWHfP9jDVzbD9SoAvrgHmZcU5LcC/QVWp/0oaWDiKHiXS0JYARVe
JTNcAQ9PkiLuwYkzsOJS8sWaJI2FRI4le0zQKNaqc1JfE9qV06w/dstyIY1LSFFcdRmjEOAMsTZQ
sybp5kpyzoMknjPQZxcEGiM+BS0iVLQFHm2tcNKLJKZt6ppliq4DstLebfggT3sjt+agHmac6cs/
Xlr1e7oanB3gsTHbOHsIqoLKnd8wU1cPEfB2BMRtSpo7dsRXI/luXYLekvheQb+XEgtMSHA2IMek
CHAkI54Di5Nx5YQu+HgjOfJIEuUDaDnf8tBK1pyxZHafSv6cMdgll0T6KJKz2mCT0EpanbC8mIjq
Aw9Od3bbLmd3eJwQG/g1Rg2jZN5LSb+rkoNvJRGfgsYLycg3wPIt0Lxn0vCa7OZnufH0gPUegH0v
SXu026hPJH1PTNBxlDw+7T6QC0Yfakd/3eyg9nPJ7yP93ee9VuxdPL58m4UNqPicSuo/lfy/lQY6
T5gm8XjPORJLvjlJ915FJLEhMzB6jA8Hd34nfo1aVnoMjJgNxDdomJwjvnuUUJgR6FlG9HjviDNn
BXuHR1/DZs88s9GMYd/O+CAUAGga/gqnDiAuUuz8gtEyppju3TLoDBUgOfa0fAMHPedelMRgmLSg
cCgDnyN/aRkY/PT8sXYj3QOq6mavLszTChnbxuuXYarS/hFC+iwYtUtMjGNBYjbIKhYtuW0tOtiI
BMg7NhSEC05ZEzKKWwkV5U7Qt/DVGXp8NMo/zmLklNWCtQipT/pZ8ZdsV33hfFVOJwdzJyn1Z9o5
R8jmnc4IXYsZpaXofIwUPVjaxTpM9GH8JsbAIsuREfBzvUl29pa+DVVCGwmUq4r9ANFXW7P6oPR4
iJltggbX1rrDmCWPFU5FF4s4S/J8ODDQdrmOGRY3S0HfQ0WiE8teXDV+On3+uWbqR0/dGyVz4TP3
lj0q8atN8BvE8MS66TJMGRf29wCE+Flp0uxoV+V87SLjiaFxQ074Ao2nYaI6fpqzFygDcV8s6j15
hlx0S0J0mg7dkdZnAuJ/63hv3nlOGpRo2w92ozyVpds8QMelOGy6LRlzZtWhufHca1unaDs0NnIm
R4zF3AofIyMWl96ZQzujadX2CFyLNqXEXlYff4HyDuHTdLAcGifLlJR+Rx8hjFdlfFJm666mL5IX
SXzUDBPxPXKZXcWRR43qMCFplQVxSG+zGmdLRBzEy0sIEnENVtBYpTCXpMOWI36lWYNcOqsIqsLg
s7moWYxUKW//oK9oGYQZ7Xm7JvTpzrBU7aQryBSZkhsEuOE5NSXEd8X19KosuI1OOai8JazbxOGD
baXDcckW4i2l2iNzi+qQqaMScEi/nXF7kGAnx3bAox2VY3PUa0QHShxdF01g1jk2VjgBK2YoAI9s
FJeud4Zzga/MsY/WhyUboyO2i0D/KvyxQ1MwZ6xwMyBQKUZm715q5qcoa9WX0jXuMw3YSVsGeoEx
DqyZEywa/cxFNc6imbNrG7nXkoVEaPWlr1f1njhj39CW5CIM+21IifRSzSg65nP91Parey6b9odF
54OUe+eol4+96q73K2qVoF3LNnSrkgBdr64OqW7jC4SrYzjhoIU7rPJDLZkARVQWYYXHB3iw9jpA
W3By23VjOd1OelXfVdMljpD3ry6H081Qq5RM7zol/7r4x31uXvxOY04ckYrdVuOObIuxiFAmbDr7
7V6V/OGyZj1rJFi8iaLVokIc9n2beFS8vXVZP+ig4WO5EL9SxV/o+yjXNgH9dlFv8ntj1M9xa7yn
gyFwLJa+W5stl+eV8qp0nPp7e2jfY5SDwV9nLOwHsadiryVEOtlvFlnbF7aLFAkr/UlBdh5ekmcW
ctxQ0cI4cwkatrliYSCX/cvGbSxjN8DX5XUL0tnEyt8XkxTpbjcXRXloTVLcRM98UsT05/87e+ex
LDeSbdlfeVbj9jJowAdvEhqhruQlLycwqoTWGl/fC86qZD6WdVX3vCdIIBg3MgTgcD9n77V/EbTU
a2oM7CxA3J/cLfWQ2gzN6k4ZIvEzr0e9GsAx6rRqV+mh1Z604lNpaPNRKbWVMpu5VkAyyqo9bWS4
+BSmcwX8V66an2YatavsAfUavk1/8UEp6Vl4YD/o2skh7AsR3eqbkT12uyYSAIEQMyBKWRnuRbF6
iurVu1IGNmnYfdSj5/unoFesEmjnmtZ2ZOxTRO9NoEm89+jmf1lpaG8u+j4Wm5U2c1ZwuV+YOQyJ
pAFZk/upZwT/qdxWmu2y6lEwzvizw2C1Oq3QP+W7SVXChjpW/D/mJ7SQBaii1T/TrWkOas9q0v5k
uz2YgpFEhz8ZgFnTWfsOCN6wPhUwbdfl0TlebR/q5FN7MSkTnKBTMW/1JCN7YT3bQuY6AF3WT6+o
cFJWtCddsgTi9RMrDFwv7QncR56RSaTD4V9Bj2qjwGzVinKjMIsgEFiAemhZkD7TLmYNXHywlZlH
iai9Fc6mKHrqsLCqZj+Z/XcI5x0SJcq5nRkyh10jNRIVy/Bzdz2eowSKssx1rE5EPEiV6fDLdfPL
hLMIGmV2U8ji2ucsw5W9Rlv6K4u44KfVRLBk2EdB/ilC4ExLZP0E6gOpz0JXutTTc60Qc/NPEv+q
BmeYqM7IYIujgxhVuTvc1bjfxPBST56VMJQYz7Y16tmmn/GvJuUKAlg3KRfKrikTss+VDnvdcE2j
plz3ZjI9aSz/eawe1NSDqL9HMuNYI//5dw7JpEg51+OuN/Lmk9r99dcLQjC/1X5M1cRnqy08Fz93
LXpVjOI9c5P1QdwPwSZvYsb5X88cWmiVyMCo9q8b9cRh4j5M9YacB41TwsAEVNlOflJHmtQ4idbH
pdl8qvsOPOR61GDv1fdaiPJ2XCqIOaJAxQBjCaw1fjT1HHvd++3QQW4kHUaV0WORuvn18qbZil1q
VenP71Z9rWgV2rP6qtUGGXL3l8PfnhKB7ToNa6K8Ik0o5oRZEie6F2FDcgsFT5bZVv6A6Gq1RSHm
18IQocxPPoxiT6pdGrs3RHAOkceP5WwPvreGxwXK3ifX6AtP7VLGrXdApclbL5+E+jX79Uf7y65S
oMORPblxNBwJ/2CQ5BbOliRt65SCblehEiaG/X0lNDxVOEZ+vX11GK+AUbWnNlFVvy9jj35stURi
0SnPgM8Z/X8dB+OsHWmIHn9+nD8ZOAXj5zQgr6NM3ODTg0OgnqE2dosSCwlVgUxkZoVHCl+0ji9c
QOhW1O4kiEGmpt1tFfYkX42ByToMq8MpbFiBKjRKtwZB64OvOCVqY3LXZ2yy4JaMurgDo/79JFxP
Ryfs/3FO2tTfDvpoPf7l/Fa7mHxAuI6Ot1WHlQlQItP1y1+ep85srdPvOpj0w19OfvWcX/+PWq9W
UxHEc/UYJF2up2JiBou8+R9vUP1J62CE2k6OW208bVzQvq+ZhsnqDEI5RGrRuvfbofoHGHLu/0cs
/N91ZEzd0f99R2b8r/eySf/2Xz9fz//+33+DpbD+0T86Mq7+d8/WDbRDlk6J3XN/5XO48u+uo1ka
ojdL5z8G//TPjoz9d40wAltxFkzPcY0/EQuW9ndLStOWOiJUGxGH/f/UoeGd/TWdw/JoCFmuDfxB
syUcWO1/9mf0wanR9YWlP2th9jBQ33kOqD0CJN2M3Olw6gas9aTFbC34w3aA+Sod2F++tMefYSD/
VfT5I3FVXfvff9N/ywhR78KTusbXxHfxL5iHodXEUqPy9YtMIsizgxckG7dlmPW7zYr8gL7q1jju
dkDvgm9NIF+kzAQi5xjZ2DAtA5T0v39LBvkrv38xlmYZhqu5K2jD++2LaYRpuJWHpMHAbrVJ0RCh
3Fv0bZa53/Mu0R6ziTzXsu2Ophl+tcDubyHiw1+BzoMA+5lQYXffFyNWEtsOeAGgna5c0m2hrUtB
jVyRyqzxw5RduF8ryrsSZxtW4tNIeu5ZhNOHf/+JdLAcv38iW3M52+D90gO0fmNp1EJrJ26Oha/J
hZRrd4L3GpUNCrKA4CBpnYygWTvak3HSK4tAL0ZqE2J5V13px7zGpWug2fY+BgY60P/w3jjV/+W9
4QgxrbVE7rnr+V59+/IcF+F6uvwviGFJM3pu7lOzew5GZzeaWuaXmjMfQ42ieitpH8xm/W7LnqHf
ptxrjDXJgBGhR0G6POTiIdTm//i+/uXEpN6oabwrMB4aP9T6nf7lfSWaILC2bdZCml93BaRMjc6c
LaCJV3px7WhWIdhCKaYXCYkw41uVj+VKXqa5Zy/6LR+i/3Bi2uvP9Jc8HYshhFaqZ9iSZi0C3t86
qmQua0sYTMPJxHRwsCnuX3Ci0jQBqyazuHnJghsq3fCJmjxJ8joJH9TStsCj40NOVM0GSMB0L1Dy
oAkV/W6YMswbZuiTPKZ9bMg2cFkE3xYzWzaZh1rJTi2EIZN+dQYCT3rrUOhJc9Onh8SzbX8SCMYR
yi0wG8We8GuTNfSMQGlFeAo5HfClX63WBUFbtb5tlu9RB5poInh6kyU6C5L2bo60Lcuyme/MBPB6
/xGjxUbq7PS7yaVU41poh7ueFh9ZEbC7KBVtRtiIu9nwXv/9mWhY/3qduLaO7EvnumcmSBX/f/7m
RS69EDE9At4RZpKRl3czDC51IeXFIKXFB4dF3nftDY9TQCujsJYLCsDiMYmKR4EsFPO/SHeFLsIL
guUfTe7OB4RkAFr772OEQHGa6+CSol26RIH7raqpWQLglHy/xg6h37hzXFG9B92qpwPalk1Geyxx
eZ5Hw3pMPeOVvOfBj1pXu4uGjdpLZRieO6d/HKRTb82I1kAr9OhBbbJIknHvlf7I3HTfO+XFbYtn
fsb+nnXTdGo7W38drGJ+ioKHicXrY9Hl+lFDbPlK0u6WUmeEMK+qkWJpYs/Js+wIRnYM4Ap2lydH
VqeI/XUk98y/6wOzmsKvisS3rCW9dbJKAYV+nXvsBtOkhzcagRrQvj6DOowi2kHmysVN0dho0lM0
txawzXCXXAmW766Ox7vv6iy+6TFmIgI+nvLk4yza/sStDZOAvsyXohn0O7Jdgw7O3XG1R8+uSRCo
oO/pSHauY1Q3PiE97hmdNVrYstJ9buzJrtPyYTOiE7/oHrZGPIXttY/lNunw74rImmi+Vocs701c
gsHKAKT/V3pn9Rs5TFO3dWTqO3ot3cE0tXc7kjqweCy+02jb16QrfTMXdwoDxd4VWGq4q/qyduMn
t6OARYfjSvx7/BSIIX7SEjxTgDjpEZX1UYhaf+khrzAye3SqJuugG054tSs+Y+0V832EALqDoDfR
Cpmvhpu41gaH2ZN0QOGVJsTYvuo+A0MBPTFh4JmhrW/hzxBxY0/n2fXGrTlzl0cUmu+9gexfaAXJ
1Vo3LWW5UzBG93RxAzRlXbSixBhmvek5wWN6FgQ3PkzAYw7JQOLv0qO7KhCS+0NkLo9lgRER1Okm
jpPYr+f+y2oufOxzMT0OXf5GG/yy9J15gkVpPltaLR7i0WK+wZFpaa/FMvEl66V8mGf4ARVGLjtb
/D5Ew6820GFjX3oZiIX1MTDhhCaue6nN5+joUNNZ5TGW+KPLCDUdc6NcruopplxpS15h7WUee4fc
1Qaq5IQfNesmyxfP5yLBi7EezjWDKfFD081qnKN6yKLlgiJDP7MsZkUnvehoGGn4khaRSynDoigE
SuBZbTS0GRH1ZFKLeEbkaQjWvW7NXri5rek8qk1HBeA8W/M3dZQDbb3z8XDX6IzN7UDDPY6yF7WZ
huDdW1zsXwzawEG7KSANUtM3LuWaJsMmt0x19SgzMkJs7FAvYeFSweqWq6hYMfSmfMNo4SLtaMcX
s8R/UYZv6LjdU2QTdNjbCQAgp+33XY/TToPxdAeS3qNsRhs2BXX17tXgipzvJKjHH7qZk1gbkENk
9puODG3rlTkwdAv1PM1dd0dA57es7OVj4yEZMz57uTk8kuAT9PNb73QXGgpHN2K157CcpMY5nGai
cTaBtHdJL+koB4k/cV3sRWtt7H7MfDuzcUCPnb0HMnztm0BuYhdGdgrhdR+6y7idPcw0tN7nY0aq
2SFcweIDCUO+VsV/GAxtB1mNFiMX6PGMphlRXp6z1Y8LlkMUkwUIrCl4irL8MxXV6GAx+J5y6vlF
03v3kp7ETqDWbrUhP2oVrk6gtB/wU6FSpa/y6EQFGS/jazAJB7echLJuR8EZ1yoCwExG0ADDWxbF
yEHXbzPDMeUvRbPRwbT5VWqNmzj5aPd996h1zi6p8QSr8WnJPPN15lxu2k+eJtZYZnmnZDheZCxX
bPv04jpjfOzty8Qk4rhkPMrU3UHIMlXncZw+W621ALxp77QSUFyMDBKkAO6sRZI4VxFPaSXLKfK8
mo4GTmte4D3MlhcnBJcRh62kCG2WZCe1mEDxm2gyFtSstvjeSOyJ9PzC7/fohfF46UL30a1wjKUU
3ffoIsXWi9wTOVPNRugehtglPRYBlmvLozfPR5sR3cCzn+gJbkRUYO0R+ldNFA3zVYpDSQKquOjL
SzKYCc/qoutk6pcu8sYrlA1TL/AC9sOlKBPxcVnAAuXWjiS8+eTFWQrWp7ovvVccWJBlR7cuYtQN
EYX8+RClw8e4nJmuTMErCPZtmGr2SxrOO6tHY8vpKN7CHkk9QTpH2Q/ubrbD5dGrnxo7AYjZxmTy
VVPF/36V5XYeN9ZhgZ/VpH40T+uNQM8etNxzzjJbbnGSUKmNRkiYOaotL2cGHnJnnRG0XxHPy2su
sChRciWRCOMrfhlqRkVSftO8Mt1pSIdOZl/davyvd03+wA0C8yEwPzGpsf3Ubn4ACBfbGrWfLzr5
oPcmMq95afbgUux9mCUjCDJzenasRb8UrsXt2AO0vxgpAee4ph4bCtyboXCsL7RFq/fYBeWVjvYZ
NSmpXVYV7/oMT7oD3tO3+pDwmODcOE119NrM3ngxlj+tdu71sHcrkoeLtkSL3sKASJ1HPcnLIyoV
RKn4hiV90c5d26QJgnnPDRpfvXnRhe1TRXBEGRJMotUxoo65xL7Tx9pN5ulxCXP9EMlXzI0Nw8AQ
+yb+/w2z5eiEkPy9jmZx69J2Y/HJoH91D4SBk8NFJtVlihBTyQSueckcte4H8yTN+iGjV32a2kPb
isovhwp2+fSjsYvyhlcXe3nQ/FEtiPHGkBt4ghUnX2pfh79+8Kinn7LSNM/c1AocSDC2pY6IwwmL
ehOlrgsogaGwD6aPxoAJDxtNekzjnJa4KIWPKZOLhtfoAuIXikKvj5xBPvBreyOXBMmeEXZ7M8Dx
ucJEJ/yRW8YVSf/XudKP2gdBJa7E/2a7pbHTXd+6e04Tg4I9mVzOD4Dhy2PU7Y0Yd6PRSe/YJNYm
IyTt3Fe9QfwZsYgxtYrNQJ+zlUP22kNtELW3D6umvozAdMvIfG0QcHths8lhNn8MaNeiGpOvRk9p
PF7QFI41APkCiSHjRkP+oJd86Gftj4Zwtk0wu8lz0+e8udn8MgwCD6COq0wXGD7BKI20uYfqksX8
fzKbS7frU25NXXJ3Wpe5KULAk4jQKalDONLTlTsLX/HgXaKOe9Rgp9NLn+cQgOUeaIpz84povFSO
jSlydhBw5Imxw0qYf9Kj4FGMyfDDdFuf2sPNa3ASGpaE1ZgXzsWAYnSRcHf22mCcJ5Zx6pF4HJ0L
WPyZNjytjCSLsUSpf6nUX/XVpRmkRVgGHMSsiBEr9WFFBBl45mIlUTrujJ0oYplkNQaHIvgudQNi
31hp8KXzzw0LsgumgPCq9tTGjVb8mub24PBL0WxqzRIXCRuxNgaUPOtf4Bk5Iy8E57fIP1yce7tB
m+/CTky6zQ6ExnVTYITZ1AN5iXh38Pmw/JpBvEER1srsATPUu1Yn80Fod50l3ZNVExvhOI+CnutY
BtWzlhn2qaaCg8hxrp7VY72NxzJsBu8IkEQwlRZYM+eoeS7TaCV21I/qKNAN+t4rglEdQr8FxXfg
NC52tZND7fDsCm5bYz6lxMg+zWmMuDQDFBstWJMbqi1+bVJJBwQ63bWxw4MV1i/0VvCnmM+u7oXn
coYxYyE42DaNjsBRpij5R/eqd57vWSPsRq0KD+jl9ecu1bXnyCGHruUNBp20DuWosQIzVo6DhxKw
Xy8fD4FX5Z5YbpSECYTF1pZ2ibpCPOgtfLB5wSeKuoJekDp2K0tDlEVelVcC8mWBdBEz+RZGnuGm
ooh2tkSI3M9rjos5eRf8E+N5YGLXA2Y4qw09SRKPfh1jzI643qZlb/A9c8ucnR+x3s57Rz85bo1q
pLafsgrij8tFdGFejhoPG3qeV3LHXyQXNwob5DBk7wTkxhqx/UlouMpQ7hc75g0+2s4E1awHoCzM
r0affWpK5yuC0/Ai6D5pMkEBnMfXocQ5s8zhkzYmd7nE9wYjl9MZr8zwToneo+fjrc46Puss1xki
zezacRfw7FFQsp4+g+JLt7WRfBQgy/RFQ+2QxK9IP6gKoJRljjYEqCRoFK/ZHvKbvVhf3MU9jR5u
HPIAt8PynmsOaYCroyJ8jaqA+IEuKVFTElMVeSFnaUsLsh1JlOyemJx8jNY7TGaNx7k8tBptk6o+
GXrihxke4ugxLZzg2GHN1sB1YuigRR+MWJWyObwKTO0jkb0trX6t1b6U/TPz/ADm24zTY2JWg6xP
B5sSkDM3TKfBsmgIDEIHuMY1VZOJRAB8s9W8/gcY7h5IWfplSpcKP6X3Ebd+5xcVgRzM0L0wc3xK
bTA4sl1CTensrsOl2uT2zmki56Qn8ke78DkT0Gk1zh7d67S9Zdm49Se56Yi8x/RWbURRedhNNDSb
Hl1SUwjwDMYpccSzMBEBl3BD9vTvvk6yZxK/lndyWhqp96aRm0eEJwrEGsTLDgi2pNuJmqhEnIVG
IMK/xnKozPU/Ar7qagyK3SK4b0NZENsurb+k72ZS5Y+VliNyq6f8sFaQi2rpvjNwPDAC4RU1Dfng
CYx9xejWJ3M1XtlwPoLENg76JO230DHvxE/4ZdxJKqAOOj0Uw6yvIvODI6tPTR9n8DNZAlsyyLeR
HJOrge++rSv3KaW9vdGK5nNclNVHfpKbyIK3pkbcETf1F6fHJZg5xJa1I7kwBLQH2xivG0ZQ85lF
e3qxXB1pWWZSMIPrcxeZ3HWx0dy7lNSIthNvA8NPEbNqT+a1dVZx+/ICgC2Qi5stEN7oBLlPHhft
WS73HkLGscXNS0AEFUP6XHkPJMdyXJdFOarcAXtYVQb5dcgqHJX9B1B62hVFeIXSGyYqnHi+RKO5
WHXXXCrAOgDfmxolnTb40u4+FxSONqPXnvH1RFi0dMYvW8NzqruPEQXqQjiPXkI/bNa+4B3CkxdC
nsUgNp8SrfhcM5c6poP3pC3ODdszAXq2bh9RfuvwZqR9SMeh22evI0Vl9PYJAZJVUD+UdfziWik0
xsC78qsN28SmnoScwd17KSXlhIQnt1+ci5Vy9fvulNYHfXA75CTcN0JhfJCrj56JwhXyHDk1Le8+
s5InzxmDD2UCgKqasSvAcynCNfd47msK1eB6lpjsO0ArT7rAjIoejr7/srHxZm9jAwFy2wYkpXBO
b8ywfhhK7O8ir8Ai8O8pYs5NTH4My6L6NLY1eI6CuFhqE2NHaIsoiQwAKGCe9ZXh7uQk4wXu8kGR
9GxK13BybRrc2KTJk2sDEz8pXOE+CzaT9loW8iAUGH9cKfhVnhnnqGJNWcGUyyDeL9lXoqsARTMH
hM5l2N5ZHReowhE6Rj66r/KsiIxK96EO1cbSFyxu/8d/DtZe7K9nj65sDyjVXjyDDLIKRPLgvLsp
QrPWygh7doR1yAk7BiuXy1OzPmGVrCylB5vdnnFWNsgBI9iUajMks36Yv0eswU2N9rXorkHWx34m
cqZeD2QmofuPh6ciqK6pJESgyE3Y01X+Zc6RKwqz9Tjte3FejIc2x+HBWpfAbYziyNCj8RAS6v4c
1LhzSfbDWj6GT+6xaYP8JXaHD43mmX/R8Uyh3ExNY1xmfdlha5Oj+9I3tFXk4H3Uprx8lfgfXhc6
pgUAZpTeviidlOAJb75Hc1zvbJf81hTSSSgzna8mQ9USaaewwzBDDA6VjLnwFysQVLS73NiISeRn
D4wWxVXrZWLgqqr0LMvlOz+2y5AtbN8aC2/jGUm3i6v5kwH/5z5GiwlHxqlYKKIvXrgbN23JCnC2
dkPpUdbNqKyQJl0+2El7I327uBDgeJScyTuhFZJnxWseOgkQWrs3vCX95OR5cwkKig1B3JKuQL/s
mmbF3dRL8VZJbzy4zBH8rAuHJyngINF+6L5NaXR0l+44LJ314rpReeQSIFczioq3sgguRZGILzBe
K2BD+oAgMMru3KJZKMmBfI84Qi9GjYeowNKdrPchjJ6cIHZ/5NG4G7oGM6RwHrLAxN4VopputPlU
W63zNS9MYoI6m98Vu/uJdJ1nOdHQQQuOT7jT3V0Ztik6RvKL3NxaTj3opuNSMHTMZmZyb8EwLylM
ltWYHLV6OlLiaM/EiWOrjnrnHtbghSgm6DuCssTVbUQIEVJaOxb7f2DNPrGgdHyMvyTlucVDShzo
K8U2JCLE6mW5BOfMCm42y+gF0DbxZByBAyU4LO/ce0ePF5zZAowdzBlayeI1Yo2ALYdVcNjAlAGh
AiMTKbATzAl64VI8TXBniYm7JQ0+L0043xqvnX37czF13b1HsT5NYkOct3GpzIovRuqWPyaTODTV
4N7GJsc1VMRXfZVju9p0oTtZ+oyZt0FP+icjd76kxC+gwoePsfJHEkzGW5A2BMDjdaid/rlvuRm3
oQY8yVu+t3U+nKzASlAAok6nb1UckPmEp6aJAJZDTXIn4B2ml467hGALRyAERTzagPid36OIcKtp
bFZBA2UpaZtH2kbOs659qU2rOhQlqvKh8z5BXAe/UkXmOYsXYr4qwrANg3Nsauh6hstbPNfFyZjH
F36t2XcKyRoohQZXGD34Wo/cCun2xjENNeChnGAMEdnKsyWzgupwW/L8yGw+yg5M1EAbqZ61/jJk
3ZUyp32d9He3zx8KlCRP0VL0VKDD7iawcOQWt7RmbKejPb/PcrzLQmrXkOAam6+XoKcCPrw3XgbH
IbQ3ce5Y9T+GhSgf+zq4uhGufHOEzKRNtGwQ4z9IzE2I2VGCLGH7sFDaDl06NtbYx4elrKNLF/fP
C4KwvWd/r1XyCWCxMRRMttHP7lsAw6zUOyqTwmN+nO/7ERqP49hwTsbumwZB57IIO4YhRWQzrO+m
i48Ef/Q3ovQMRJdU0sRyG2sPNOuM3USrqoisNyoHbU5WRwAmaSPD4tS4Y+GTvNZvYyTQpznl68Ca
eY9zz31vPsCeyu2gA8Q+NOd5SF9CkA73ZK6MS9rpO6e2wH7OxBOnUVXeAgF2iwWkNAznJKz4EM0s
PCMKemPfw1NqWf5TKoZiZzKRHrWVWELIfbf42ADOvWnFd0fQa2aS1JJsgvDxIQ6ZCREBOD1GLcOh
2XTimjSCFzXCx9GmGABi9OZZgX7q2z496CxCCHNDU+4sfH9MbJ1LVHo9MF35YZxkTXBlE8DMLwBD
WfOOgYc/qjp7FwW9xEquJcYFDNOPwcwcPGqJOBf9Mxah/hPi4099xx3WBSt2jHCcUcm2QIw0S+SH
fYRMm/78nNMa08FEH4kDxQ2hacPdQd1eVUz8ks66oih3fTmVbxZYpqvdGvV2LgywQlWAFydvQ05C
kT55vMQuxui9McwkwAN67MmRHCb3FLP+v7QdmD9bzs6lZM4YdBSO0sHojqxw65sttP48oTwq7FK/
xRHuwdzqT4xVb7QqBMVzXInQBpla6A0NX8ODI4Wzs9iRSJ1v5TwCK+zGeM/dQeBVCFMKJ4F+VKG6
CoKOe2k4gn+6KhW6yaziGhuMyE3YE0fGjLDSPGI6aUudSUK6ySrWXxFwdscgEZBA6guV1PwSmlB1
21H8kQVkObV9UL2aljc8iDQ92t67Zs/2aysa53Wh6I9D5j3Whu7mZnoDXDg4uaMOLWEh6Z5vZKFO
F792c2XfkUbSz/M6zJMUzi55ZuUXkre9LdEd1rbW6+IyCYMFInYCkTDlizSA4zifkLEbYfzDSers
0Ee4n0iG8HzZvRH9R+dATwJMiGlLThA3dsqtBrukpS7nOAXFE1Cy2DgtAwZvcEJaSVdgI1v9MA0h
RT83mUGyipBcaupCDYnyzanqSTQOBhuzPVoKnC3cXxYjgMlmddV4j2wPOkVGI34oug8GvHkATUEy
09GmxZQV5njDC7dIhmT4Kw8NeLqHbt2oYSfjCkaHkp7c6YGmJXP1uvOKu7u2qa1Jb2/29GCEdnTy
Ekb4pEDUM896+gALJXtwY/EjBZC4KbrROY2ZTm9UDruhyXgsKG7An9srivCjxzT20jiTva+WNPOj
JGelEEV0WV1WoNL8UDQZt0kL2ohABc6dO3RuYweQYcy1W4pEjwDW/CLHNPIRKw4nxj0SBKVOdipj
8xEf25fINUNWyLl86fX4VnSN9h6YkDGi0Sn22qI/9i0L/zzvwe3wRW7buC6OVlMSVK1ln0fdiHbp
KC9VYQPkcyz3TULLYL5/xokevjadfonHab6Edm8QI+r2G0Q+3+bIAiwSlABIIuMS0Td6n7RwB4iU
HBCmpHe9wvsAWQI9K9gcst2b88BUT3dL/Sv+qsMS53QPmIQWHtW/vBcNvU2Dys4RRynetLqVr0kB
NjXCxYkG/Tpl1BOG3DjrelM/1FpJf7LZp6lRfZkG7Ycd9t/ssihPgWznV3gwF0oLr3Flxqexo7ik
zgd1ZgRaBSFTI3ety8qdkeeBn4UO13kYc8a36QerqeE5Uc44toXVPGHcgZNlwLYy5zUMAbPhZH8e
COfd6tw3NjTjmysZzK80wLVdVtDPGVi7Hahsseyj3QnSrH0e0tzy65JKRTItoNWbcnorpP1DtAsP
ZZl2ZJ5pfFh6Zq3FYixHNQjjfIIV5jGns6fu24gs5ZbDvDjOA3jVuaCz2SSGOPbCBXnYum8RzN3X
QpPWDeX6W1o/OfT/X5zUjl9lo1OhLmKgPolEJrBKg62xQkWpZLzqWMl91d4yozlXh9FsIbOKY8m9
jqyDLk6kb1rSXX6qX5UEtijGj3qTwgFEgmGt0tbeJX0ZKK72z120+po/zjeKzeVZbex1pSbXZZfa
0/qYu0fZUQDnkscps1p0PQAN6G1zF8nmz/0idgiSbczERqKQ+b/BD34CDJz6one15reo19Muh1Gp
4PDjqvTsVs2n2iPng5xR6XxMXBsh8aAQ6Gp3Wnfj1WlQu4xGUWvnO/rKZJisIvNl3ajDXxvbjbDK
pPRq41UOr15AveDPl/rzsQYb3OKG5SlnAbYGq2TB3p7GN/W0VD2mXiBV+nr1Fn57wbRCnIWY8a1e
dfGlM/JDCJW0ro7XTbhaKkZEGTtAK+0Wq1KxVSphenf/CNT8dUg+NhPVkASTP5XG6mnq6//tsV+H
v/7epM0Dq+XPV85Cmwxgr4BWsP6A0a9fUR0LUfFTxm1IvoWNhzuIrXNgNdY5GyPH3HbYemuKzsdx
hIPGulQ9QVhAYtrKn9ypai9Kxa1e110Kzg61G6wqb/Uvak+PyLjTEghgq+RbPaQ2P8Xg63Nb6bXH
2S39Xy+nnvHzNcuJwh+uZWendNJU8P4hllZ7aqP+oY9ZgWdpD5eqAs5azn5XEX40E5MLKowrLKtz
RPAQe43QzHz1M0fqHPv1swINGNaLSl1J+BSR+K+bYd1YDiCceokjZPDjdK5Xo5NBeZ6iHoe/Nuqx
PFpYGRKrnRCoVGHazMu9+iCK7aE2UKxDnNwNXOjFKz7IZEDqhF4gs2kgo3MhzxZdE0QNM20OroNz
fI4p90lt3nu5ezQlFrbUexW4rTe0m49JXkzcop1DXtff8zj6gH/kGetpthun/Uwrf0PpXMBZ0pEd
4CWaXOPi2Szx9VTHWo26gNbhhyw2HnIj8Q7GnH4HvhsgRWo/OCX/w7xbO4sAb0VRfiQUyR+KFttl
EIXH1jRvFqcbmC+EeiEcA6qgb0ZtP3TwMa6hFR6iZS02x8E1SJ3o7PIGN+PGnduv1OLoldMY3SAA
SytCDplZtqgIILR2874LqP7PWOodKndRluWIWlKHnFTzFlgAw8z+Nq29YbCom9ZJ8E7LizW3ATT0
y9DV9Ej7Gbpj/5Ek6UcqZsceIJJGcFE0e98q+2Pn5M627KTfhuk3RusdTUA+T0h8rfDQa9XztwVg
grByfm4as94sAT9U9gdjdL8I7ai1Kmah++Z19FkI7hFk9tAvCFpQGvlMBycyWCxwG4/JOo7svtjG
fQp0AT9Fj4HrFgbx5zoGkzj2mY7nefJLxBYJnRsscoT5BI+xtwJkZ6byhRVs3ArupNyZmUVMKvs7
WjLGYaSAiq9rRRgZC0s3nQjEzHvJMlJnTb65lpXYGV6DL8I+WfsK0aECFL0vJIAt52hIlllmzhS/
amADDMFT3N2Lkpz6krQ3S/arYt/Ldx20Vda0WYtNh+kXjUCH5qCpHwPENpuprns6VlQlDSO+ycZ8
wX8st4HT9fCT02dKVDc+ewsZENwkYqrk4MaEVDTwsRJ7gRjoFG9cnX/oHZAr6qQYBLD7d6NvQT3D
UGycgsWih2FGxwUECfRZ7SsLiJZL1sCJwbmdwPYNS/jISBIPQVd9nDsT7koZf40rkGtooncoJIP9
AqSbD6w/z679HejnzibINQUFg0EM4mGjGXiUcnAd2C2PzWSdLEReWw3lzkETNWyRqIPVCGzzf7N3
ZtttK2nSfZe+x/kxJoBe3XXBCZxEzZLtGyxLtjHPM57+3wm5jmxV9amu+651ikukKJqiSCAzvogd
u1FRpi2rZN3LQxoFgLcS6Q9Gd22GrfkwTiWuJDU/zW6IGyDLrIc515pbpupAXNg2LDcFYFXqbtDu
wFsrnIVgcTfV/Fn3desqm1v7YMfw3WMTuQBOmn0IrNF+UDp4Jobvqzvmihg6Lf8B5q84uGwSAXTm
fEANCn9yYWnYfUx94/MbNGaZ35oin+9DuHRFHRc4fXxWPCpvGxePH74W/EoGYzSUiaZ/GAk1Xfoy
fuRE0T8sF+14HMdGvY+Lc+TzSHFlfKscw2WP5Q8Ptkk3T6wGnArn72kUdUc9GqKbyFDg6WY7o/Sh
dxDQ39v2LD8mSnQXhPYRVPe5YDDr9FZ/qmaLGUHbKZQ63QFTtO9GLdpN6dzfqJ1+X+X1a6hmLt+a
0KonI78WZluzUdeGg6MlBkcN4KV1ATROy+qSJHXtFWZjXDR2dn2RtyeM319Z7yS7GBkR3W+MWC6a
w9mOnzIqylj9D/XWb0beBcMDRg/a+vphWGmOy9KpZFmYqleVAEBn6ZN5levYFUd8DTsBv4JPckxd
dSlSZH9QGUGonU3NvK36numSCMYtclWzKpRnY+zFldE65xHf1R4ecARoNRw3JCXKTR210q2e0YXU
td+nVL/HWRHet8jzod9mjwIowdy491YoOK4kz5k2DWffncqrWNHuFtdNVaNKRoUKvKTe94J//q+d
xZpMDPxm3HZwXdmGRZoDxor+MWox93rsRrZBcxLE4/3QM/RuMwhNeAYfHUyL92MGk6Gep50lzR2j
ANH7109B/4e0h+OQkDNUzdIgc6nGBzu764PQJkBY7jNouo7f6dd2wBFAGWAtcCL7nOqszzEElDu3
6MOL6UKM1DNtrSwI88rIcMYF4UmaTdVey657J3hoGS4f2K6qF+kCXdSof/GspeH6wwvn2KpKegIf
vonr/XdDNmmG1IgL0qKJC7Q8tTTnEPT+RTNmbO9FapIPdSD59NqhFwAC2DYln2djr5nJSwR9xm9M
9ysV3ZoTvghdfSoQcxB/rO8YVCyT4xdLYNSYm6YAKULwej7+i+f/D+EGXnVy2qZwXMGvsRjOfwkR
TE1MZkYTBYe6nKW7qRQb6gD4JUhCJxiqD7gy8jWWpx7Isv2pFxGHB/MKAHZL7VRhbvH2nwfnxUri
ej8L55MrFZAqLj/zybuJx7L0AEsO6yYLLa+NzYtJk/X/RcD+dxEwC8vJL3/vzdf268+w1+Vr9v2/
/+Pme543U9p/zaOvv8XA3n7w7zEw8w/h6jJ7Y77ltngP/2zaddQ/LM3VNL6tC3R0jezL32Ng+h/c
JGjsYOCwFPT+GQMzCI+hvAtbc7Q3at+/FQPT1X/IO9mmaRi2RuDB1jSOxr9/yNLMgENcMsAZ0/Ie
OvMM2ya+NycA6j6lTI1wd4GiXcPJnHe6KgZmXmazyxx13eSptcfRnt6VkKMbyT9uB9Nz57aG04E3
MyPqyLABe7hA9joXdnM7sDHaZkpLmWk4Qi9nyh+es144K7ps4Yx1/N8IWPPjUxwHaBeu9pz7lNP6
0Uz1ArxKHisJYeOQ60zD9mheqtTyb4qXuMYMWCfUYFgYhufBDfeELMWWBp1wneRmjKuDiYWZdA77
KBDTTRI8uwzN6TawuiOWY+ihg4hPXdM+wj+JYoyNk9t7YDj7PQuKz2jKtae1DcCr4MfQ0I9hyM0H
ULZ0Kt0zDQRsNnSGPUqa0uqOhLzYcrM+VdeVMHAYUhOKU8GvVkGUo+vHWIf8Tps2M9DuNZGj5GDr
9YsxRT9CH0tsYSiPwqbGAbwKpLwJTYP16oFsEQ2UQr+yfU5zTF/jQ2Q2V4lxNYytvUoo9slD+nSN
3B1YV87jpjNtBz4d8Cfb7arDrKtA7twkukwha4PYddmY91e0TLUnTbywnkzORm9ewQywrzgIZ+sx
xhdeMwT16nRgNCIqnfyQneyMRgfc7fdre6ra9VSmKkgg+lN61WQQKAtJjDh6NnWLncuIHFXIcSE9
QQ3YHhz0s908IO2f+nqYKY5x9iGRO8dKmKO1r75WfK0BJ8KyYuTs2kBZTJBEtgBejCberzG3X80p
5Lm0CK6tAiAQ0Wf94urwUQrzs61l7bUflGfaJ8sTWpwsAwEhqBps92bHMwplevCpZV81I/geKSpO
LHmZhcFYDBx6xNgGjS7uaLZ2Nn1BYbadaMvZ5W0OgjcJsYwJKnsR6ZkuC7PfZ44+7ru0AEFrD5ZX
hd9qJLs6YncLR7z3NLCvVg55i/X9OhlZzLM1X2VBYNxBww0HxT7Ec48rPaa7qIFb5Q9juVNFqp35
EfpVWt4nYJjBbSkttB8zuOn6YN4CvuoOc9nTIdTbX1rqGfbqiMU2xTLDIhnb6Nyqn0aErnWv6w40
iepKtatvQ+7zI2Nz7wo8PUHjf6HTFBxufj+HGu+4PLoyncBkScoSOUkEJyRV3Wi98Qm7wH0zqw0S
+zTj7awhZ3J6q9OSyNIkroqv0Ywvvh9xPUz6/RSpRPzzgRG1s1M1+G9Ch0E0ZYGXRv5DMCjfHbzs
QGQGdhzWhL9WR25N7ifB+j1r1QY4UP4jqymEAESDQdDHvFvCV1bhZGkBIwQ6u1ZOTQt43nDcosb2
xJPFWTjOL1EM5B0lcc2MsNumuv1S2YUHAa+6Nlz3oWYC0dQMDYRtxRvhZu2pTR7dhDZPFv1mOdsr
gF3ZbfJFG/tvnLh5EmPXbiZy4WGkKquhbAkmFN24gt/IBH6e409+BdAssJw1Ltd8ZjYKFwz/B5AE
YZ58psgralsYNidMYdm5vxginY8aLbH52FfeYGP+9v023Vm6C7OS3L9mR2AvEw3SshkN2LkoDGPO
ElUaDW1RQJtp2u/UwiKxEvSXcgyzPfZB/BYm+IMZbA+b12DyKEBx88dUb9xDkVWYKU5JV3khNiVF
5fhguZ7p6Pq+lrk+mri3WPM/WYwFNkNqVF5BAqBSjecihdXUTgxAu34K94OBRIyJCGVuTJ76qPc3
Q4OTQeTxsAWNySTYps7Nap5II65xcj60kOnW8eCAUJo5XMxZeOoraHnCkD3R5q3ds10vYBxhkSev
GE+PZQqeNCI7dfdpTnEZJPSMb8nrTH0Lv9S21qOa0PsAO3oy1AQ9/GjI8socQ5tpEIJIKFOZiN90
DO2vEhEJpoWvCLtg6jtj4+LM3sBne1VcixJQ9rOK3Nn2co8L/tGHVM6+VwwAF3wUUeubybZYlfvj
jiHYFlcgCDvIlbCmXma5m+6i/Lnd4iMjo2PnG8SUeEO/8qbFbXdg2sWmXJW785ZtOgW3YNdKbR8U
Dl0ifndQQoarVkzcUYfrx2a/YtOfyN3/JHUASIK4qFvaRhwgXJ2lYoVENvCRD/Ri4q2wKApICwYS
gyW1hkmqDorUH1iIeL1UJMjgbsqGTMXcsfMAlDOxzC+qFoYscgZALgPC5aVF5qiQO0ypexhSAaHt
rEAQqaQyMkqNJAhRSxRkk1bqJ6FO2RZLeopNnHtVaiyZVFssqbuwgzvMUokxpCbDvBWsOO4ytJpI
qjZwRb0qYeEhfIJX2nzIAYaZYXk7EgArMEmuprwjqIMY1C+qEI3ksdSJIqkYMZmCUDLCXXKNS+bm
e2YjMxQpdKZZKk6u1J7cYXh1eviktePpsf81mGxsaahVBrJVYKFfqQhZCYJWIpUtCDIRf57B0xC9
WsSvwbVJiKGGVdZzhDhmhRm0uPqpcSSAq73RTLwENICiiTXXSnzmoMB8GrkN2fLa5wm2OG9AAl4p
UpdTEOgqqdRFUrOzkaByqeJ1yHmc26Suh8LHasNjnHyI+oNVVy6174OEjTYvmBalQqhIrRDU3lkr
K5YjyIid1BNBtl6Dgn1KJmZ8jLwpsOfN1SJCFlKNjMmvrhmPH4KieK6lYllzdCOVbnt4jR9dqWoa
yJv6WDnIN8Y1qLfHWSqgsdRC8SEimaKOBu3k8ebGqIduWpUlf3emnsxcNwxU7nIk1hypVUFyTaT2
6iLCBi5qbOo8wLJGqkWm9ZFrcYXFKyPk3Wci5UbQQVhblVLhzaTW20nVl2qjo4oMHADGIKIYUMC3
FEAvF+TCMFFLDTlZ5OQBYbmjWeXgS+m5lkr0+8Vy20LgWm7jDcCSU/RwNiT/JP3zwpHWv1rlI6sE
u2mZuMjZSLRI4st1PpyI2AjmmVTOF+rRLNX0TurqvlTY4/I+k4p7L7X3pd98aTpfLhau1HvxuSUV
/OUXURbqywKmYkfOXCKmuHRq84NsLfSW251lVPDnxXKPpqterZgl9nKPd7jV8hhvj/n+cFrpc5Ys
p6Qk2vyylGEX/X0Qqe4BKSPxSiW5hHTwGRQ7M/ZY7mDP0F4ixz/Yy6Rr6dR2lrHG2z+xwGs6yL0j
56w3bG0tBzWEoZmjLF/+wrKVw5YPty2P+OE2nG+brDHq/Yfb3686fgR6Op4bjlscyMMF0iVnS7/Q
mJbR03IdLsZTKudSC6Hs/c+6FAqn76iodBlwLd8XDL0yOf3Kl9tUORNDXnhrI164UsvdPjxgLSds
Qs7aFkTV+4W6zOTkxXJbJCd2tZzdvXcaJ8t7bHnAty8DXzzrcga4QM8WRNXyVbIMC1M5NyS1+G3h
n7lpqG3mYeDTKnIaW5bGdOA6MNAaJpF2bNAauPzZgoAGrZ9fL699TCh7RRMK9Uv5yJxxwaEtBtXl
q18sp+1VUgKW1WeTJpC3mu7ly6BiRpo6WF8q8vC13T4vH6PlwiaqTDOH/ETlcjzryEGtVrrWmvJ1
Jrg5H6JJznKXq8tX0B2Y/PawBNfLdZdEJzvRdgtpQ+yNsvisuFiCiqiHjM0tdE3WN9y8Js9VP1h4
ycHwbvV2+tJUvpdM83in4XYAiH3nRJZn1f6n2q9TwhR4ZCqW0rsE28WutP14G7V0oZnlQ14Y+KKd
7DY3ZNSdVJ4XFhOny85I5PGSzZyIJkDvcuWhSzqdxTg57FigVU4a75tZvDLxiPd9J6DIwvzTZts4
WrF6qZhogEs0nDW4ifigjawigkQ5UKcbrRvRJCf4S3Beez+76HrBGVLMrF1sttYlEHqKXmgbAQB6
rVpUeEmbYTf2n3tdBh3LtN3gZGjILOnGpgqm5CiG/Aef8AfM5eWhdtmXKUoU7jtVTXc4didysQwt
2uambVTZ9CWCw6Sg3rqOv6Ygkm6coI8uusGKUKspuWYMSqtzossgYcxWs5RUqkyWPpOC55C1dDgv
X77f+OE+y3dd2cz8fr+iocWqBrtbG+7V8r20EiD3ly/n3ul2xajf+AXvtNlhfq/Ji+Xq2wXbkrWb
JpznOxM6GdsZptdzJQ6hCi10pDbE7VxSSHwCld69GYnH7JYHaoaakbl8tDrBDJDU83gQ483794iu
VpseHzBN89yrkslbFefW8oOd/On3h3i/mjeYrPUpyjYNKDyKeyhC3U+0dIMhz49lmkGqW758v0id
uPEGMeAwAkFsWrkBA5GPAm92PiMpCUO2oNrbbe/fWL5aLkTtDuDo6K/0YAkc378RJNNXvYkXrx8o
QPmYZVOa8Aw555fy9Vpel7i0me/5JmVFKssDKkDPNIc7TKP4Sy1/B3IjstpT/rGDrHCn9fKlLk9J
MFWeiYkyX1AVnTMoF8DejaNOVRNNzrOz7l2b6GDGr0ZOUD8OcanvHRZOi7ninxku3m8zdYLE+qC7
KY5YfxNI3mAuT7/usPzKVDNWtohiTFy3hSRqKrNYlRGLSAwdbyYIJOs3T0SfZaTFlWEfGLqcX5cT
qrJOBHQMtjUfDRj10uexPKt5OSCSuvjpCKkHU2cgrIab5V8fxWQxzDCAOOCUi1OlOTj9l0l6bIdu
oo5F1b1lZq+LqN6ZjnP7bkOo4yRoT8v1MR2Led34RB3iMYjSZk21Hox0sBSMZ8eDk3xfTCHLBVqx
me076RRRM6VuTgGEbg9c95tnZDGONC11s7XNy63JN9u7o4TIP4eqdDl/vFlOuqSeNiERjdUv9/rT
hrLctvxb79aUf3absyDL3h/h/T7vty0Ps1x9v3h/eu+3xRUfVj9AM2sYO/nvj7zc2c4GHBVvz/39
Z8LUCcFL6Nv3m97uoujQLoXV4oIE4XkkZQirtQ+whtbJ9QK8KyaIbB2nXrb4fJQVafdBvAqL/WIT
Wm4s5vFxaFv4AHjN9zOBeluiKOkYiTZmjYP8zRq0WIWWN+37xWg7l9qP9B3M9VLdDrexAd7QsdP+
SBoPK6BkXc55hqMtLxQ87/I8XMY2JxNNPp/lSah1fz/oFIo78GaDyMj2QpIjbUkjdLB8si3QoiO/
Aj7i9mhkVXTA/RbbawW74WHxgUSTdsOYz43oaWBToCUtNnAeg7P4nPIsrNartZTjEiTBiLb4WhpU
F7X8/72O/xl8L27e5jjN3/6L668Ed2omeO2Hq397KDL++y/5M3/e5/ef+NtV9FoXTfGj/ct7ed8L
qco3H+/02yPzr/98dlLM/+3Kdunpue2+19Pd96ZL2+VZ8HvIe/5vv/lzPPAwlYwHvmIfyTdR09bR
a/vrfECjDofx2//c9rP/OnyNon/yIz9HCppl/kFlD0MAw5QUuL/PE5gt/qFzFNZMjfIdzI4MAX/O
E3TmCYZm61iUUPsF2eQ/5wma84dLCz32QEO14dW52r81TzDkuOB9Zsecw5C+NmYgQnUcE8Db7+ME
VYA6iDmg36tlrOzTKUV2SOEAxLl2lUSJ8pzityZImGN568xHINQhilQ9HRPSq2Tj5icMWtqGtjJq
MOiF3QDWH4/AemjPrJSTqlIxBgmu9noX/8rYahm+yPbAGokassoK7gZHyc9G0uClRGqkhtvG8nGc
aPY+qjT7MFvW1q2rlFvK6NttpwXK3u9J2wQQ2CZtFF8cl50bWTp7ncraRsdhrxm1Khtx4ot7A3bF
1u0bcNMjFSoqmLRNQT6d1WF3WwVSy1JbfQevhJr6Jnau2i7Yzo14rPJwo7vNfVWMexTzcosZ2zoF
MtffAdeLDQTwAKoRPHjSaFCJ8OPueC+RJo38YOvXNg5ou1dXoTmY100/vDY10c+pNEn1l52XlSDn
2PS+tNb0DOGmvgyBfatjNLjuW8lgmYrtUCXZ7WS1KatLG/9DTGq9AK99B1tiY1as1BvH/1GVXb8S
0HF3oyEIkJgpJd9UmVRIHcmQNHvd7aatqjX5Hv8kEKChu1jQJLLRxw5tV5xmhHksivFHUQzJ9dDR
zBupjFn1+S6zxol27iagIq3etbYY12Fllld9DVlfp/r0EOeyANwcTlGovnJ6Exc2RuHGH2MqAtW2
3VeyA26kwrxsw9wrC7u6yQJkv18+cz+PTr+iCYUkz314IwuIdHw4qDd2mLb9/kbOZtOMFb8R98Qt
18BMur1ldIB+xxQyr9X7B/KHAM1J5mRp/EWVZuQyK8iRmjHHXr257l36iZWCzJMYqFNOeu3WzkfK
kebeuKlA7bjBAzgqEEUTQXZwZ7dRovbeHIL+hTG407U88oZOu6QaO/QSV6urtBnrtXEdUHniOTVK
lQZQamMo5Xzu3QGDEA5qpWkuBV5rSBhw00jtkdhOX+0y+Wr3c/PckC1xZ/upTzvrLiwpyZyHL3qG
GNg3vFXdQKy7xiiuAebfNSb4VaMrpo0dDPoDw4xqlRtqtRIt9u2/fsF19XdOoRyRqrY8CDkO5D2q
zD5wColNOgFm5/we4R+G9tTahBFpUAIrdWUEJBl865lS7uA6PY9J2ZPGVW7Gsv8CfgCYb1SOm0qS
kcqufkUPrAmaUD9q4G05TxG0iwTQrhbFu5jQHvITF0EVUErJAGMLA0c7xuNgrWuqDpUuNm60uKCO
tnGO0fgS5GZyTMv+uUEV3AOAuKlCEsQqhJTN7GRPNU3CQzBGj3pZaCdepfys6AZU3MA+phR0E0sd
byzHfyLLons1EJqjKKllTmDZ4VWetRXhxc+D2pzTtMy9rJsVZPgzNfdMGTiLbyuXCVUvmSxq49yI
wTwyPc726mx8y0V3Hmpd29sc3CaDiuespxizAhzzNAXD2fSNjZWpoKBMUJZ0U6w6h6ESXfBADWMa
pk3iEKdpysACoaBHYQHHIwtN4NTagfPQhcEvIbbJwk7XWl6oD4cswhjfF0Im2PwVxrJPttW9FnN0
TkLDP5fmY9YU0b1l4lVkGwnANw7WATvlsAgZdCkO4jW5JlAcoITo3NiTEPVik3RjizU9V3HDsHq+
9CEolSSeqUullxQ71nVn4sRXIVVuppGG1pRykJ0bYqqJoqZauaGd8W6eTupc06YTAXkqyf5XaWJe
umBj19NwUkJp0JMC8NyX06mKVHhcGKfxjm6cIZANZcy9iVXiDFTHXWUrZFuNBAu3VnZkK03r3nG6
fdl3EzpFcNX3VubxQf/WioRpnt4r+OtZVvlO8pqHTbOnF0k/Rvjs21a94n1FmjjZ6PqcnCtaKolr
l6eOg4lezvnVMNChOWnazq+CYEfRQXI9TrdGmJk3PvMEbKSWN0bWvO0mq/SEa5dXywUrv1VZYb+d
+M1WQZ6U+xzVlALgFsepz3x5cL4wCgCE0dUyICX2fAiSfZczEp2sxlP83CScz/AyVg133cdBAvTH
Wg/4DD1TTicmoAxukATncODsSLDophXNa1eHw/6vDwOa8fuB11JVR3eFphoG/gZDB8H6+4FXx+Lj
B72t3MVpTQNQSHZEz9G9XTsmIGtJzxEpBziMx2kcHPSljshgB0vGjg58WJqtmhDzZNROmBfOj53l
/RMaSLnWOL0f+mCkjkq17qPsiMxedh2gPzitsMWODqlWT6lLa5uVGKgZsa6z0GhxeJcMT8m+V8z9
DoPFO1kJaM4c2kk/u0EabYXthdc029pbyt/X/MkpU4qkjoY9d0t1FuQXI/8ufKMju9Q5KzkkWRWl
359m0nXrWpc89PxchWO1K+qUlhiGHOthZA+LorPJ0V50/4WegGCfqQSg6sbcdMWY7g3XOarYWa8o
Xc63AyzBtcX89IyZk/LoVtbB8ME6G6XmrlsVeEbctaQWBOapVrGh8oxA0VqDDSI1zNaJjOVTn4Vf
+jJ6EUrgejqtr64qglMGm42tkrbtMGSeGntYhwxFd7kLLMg2LX1NHdJwrJt5HZfU4sx8gE84Y+gE
741+F/ktwzutNa8GFDSmFxnV0+7EusxKAtqA+PMSIgKAKQGEuZp4Tc1fFE/knn5TQJKj0CHepzn+
gSE5O0HyrbApD6jwcykuGzHbUtaqoTR3eqx2Z6SiByNf+2aRnbXc8YqqzM4dOYab5WI/9t2Pv37X
CvmmfF8tyDct/h3MapCUdctybOmy+cXqNVRao+Af9O8aH46G2wfuCQaie2IS1+xVU38q62yvKGiP
vfUaz+50ZVowkCDrGdFcfVV9w1PyNKEeOWUVrI/NJtILHUSZPp4zBksrZb5TpiY+jq1QvKR2bhUr
nT47edOusVuGd2VmY5oGb+iZlLNFVZNtLUeHbmjV7tp16n5jyoRcVXAsM+wa+zOliWc96MjJwF/w
eBovIhoAq9F9x1xPll8YV/1IxN/GeumLhoaRDggQ4a87y09rFtH80UStPrmhHInOmhwDt2tWguJs
DduWT85NnI2IpH5qe7bVbKqoU3Z//cKbHzx28oU35d5GE0zzbd36cLTIZ9ReLQzsu1TM7XaMQXVU
JUfPT2Y3+zc5flNPJc1F0S6FNmz8XSWk9CnqzqVFKc1kKvEdCTq6xpRt1aYAW6NEbLqkfFJ91WIm
HSjr2uzdC5alFecVY1U4mnXJUbQgOqUnjZXBwS+CdO1wyADHQpNdoSO7FpakWlHl9KCp1nWaOJ/r
PESsJE23znU/p0ACfACn8/s28BuKbNJgxyr5oJiUX/z1a6S5Hxyoy4tkS3sXWGtXNz++SAPFDPVs
DtYda0TOmFRCXUfaLf6N7liHPR6Hxv9EH15CfmDsjsQMR7YrMUmGnqx61nOoYyyeewnQSda+I6BF
P2NZa1ZMkO2y2lLDpW3aWDuJwJ2vVJc4tuFnQLLyXBycMuqPSRtd2VX8XHSquS+ac5j1Z9UuIfSU
oXYYdAfzRtDtWpERoWvslymkco+j4kw3NvVPo+EeSoP+QodkXY+TRysdYpdqPJNNpW5IdzJczE48
XVKTg1wS9epJiRqoVhM7HLcwj0CcHZwtBVXw/tAdJkLfKye5xEEUflI0y9rn0TNU5PocATqeuiS8
soWBd38KzQdVm0oKyghLZE1J/Xk9cSA5BkEEAyXK2F/pSU8wYxg8fdyZNJyvq0ZT1i4e6RV1K5/E
wMdyYK+zHYfcWtW43lZm0QSEJoWGF19opwJvPiaPwBXKXmHRJAfJMrFb1xuFYAyYgInMP27dphAM
lVNSzLO6U1oamKoW5t5c+DZ1kGp4ph/vU2c0HDYaENlF8qKPY/vVSfQ1BJuZdKPv7DPWhANL8Ru/
NxgY0aAHiQObeLrJM5MMQVeb3nIGMkEbU/QCsUWtLlGpXONndYimKmDewrTYYpif87S5mNZA3lMR
R5wBICMK7UjnfGEhn+qxTXAzFAcIPcGTkdDjJ6aIPsYqPNYCu380qc90gVM8P5IpSutmA9qJMkZT
IXGjR822J0KzaxUnP8WOfdOWj5mexddVxS5HR4RDnRvx/HDkCTIv0nvj1OA5yqq+Ow0mPN8kHb7b
WgdtuBDBroxqyI56ljwY0TGMlPBc4VzelQ3uv+WqEzSencWvRpHBxh9ZxfGRYturN6y/3Yr3DC87
SJUzqyVJeGzvDUi6ZOMHUicUy66mMVCveHGdN73sN7ns1w0pB7OP5xiXnKLqao4FcgzB5sOO1Mm1
rGuSvrqzYHGsx8yNNyXVFccGReXCSQkGAYd+ymrMaztR7vXQJ3NYNeU2pYSW8CudWkTZWVGwuxsN
wgNGbHbbCCZeRtxBj/MHvHZCb+dbVY9xTxoTpj2SOY9EzwiMOcIgeKDmXqGXDy0McGI9nLeX4yxJ
fig7aTMcQh+XXxB0w7WT+N96pwcgZ7gPQQDehz/zpU9Ab4Hjqnc+Asqac6aztcqipADdGcnXWdQN
uUoHl0dLd83Q4OnBcrP3NZozxlDMHMD9dpUO9q6Gs3ZSsJNc/KoI9owSaNISVc4/HOTXVmcAYoso
PHeBogCe6z6DJT1Qhzc/CA1EZRqo4bYiNr/Oy9s+hyoL2Cp8NOaq2icR/26qjPFD5t8LV95bnZWr
0XcAV5tNSheuq68wb/O2toNbHPHqFR1M8yZTjXPsk/gcHBRlVorPjdBwrEx6cqZwwT9g3cw2wUTZ
rdvZr1kR5HcB+aB1E0YBVbtEoMpin8NAOmlyORPAj0C5ce1N2Y8LIkC5axlltWgIXuOOVAtbnLmi
vAOmxoZu1GZW89SB7NK093IWe1ijMv+CvZ9BnyroNiVl6EFVorWzVfJLMyboGoPyBOer34LzUb16
wjFjC9xVHYsOcB/WKdcfVDWsTlbRWysf49XaL2ILnni4iQyUYaycYtV3brDzocrRyMrsaRVWVbt1
yi7Zp7ApmBvGz2EMba0aVfL5XUNnXkA/cJG67GEb/9zHYrrldSCIhs/GSrV7eGmgAwojgP2VN9cC
FZzWhHjdDlX2qpnXnHH9r0pB+yROOf0caEN6SIrIQFD0T76ZJRdaqijX7NLHVLNeEGw06Klcayv3
RCPYXVWlBqUCQn9I8zbZBlSs70T0lDUK2CK1MW780LBJeyXpzmkoH/KBufIndJkc6zaI24Ltt5n8
8OvhRVSOuI2fdIO21rAZ5t24b2OjuI2UbyBrnXXLNPMUpoR34NIYBKIth7Lmwnk05zTzUBGrrRKn
MHYH9l2cBp7I04hN2HKuTAIDxgexKSPk/Ds2+NL0OYse0gk3bDtCWw+s/LEMis7r1Fw9lirYzJol
T2FEnx0yM1V91c7gDGf8iLu2aL9pRuycpkwnM9lSvTMn0S7QwuiiIpPfDkF7oGZL7AJTyTm8AuVK
fN52LI6Aw8yfqnHizZNQMp1ZGqBhjuLnjB67vZl/LsfMXkvU2V6PrTNDtuLGZpoFOnJMb0qzvu9a
J9jR9QH238KxNnfEIF0febKPRtZkhC6PZO+e80i3tg5rKKK5buZRyq3ybqFTwdK18FOm2dV6GHr7
BhwrmkP9DZ1Cx6sC/3CMogSvakhQy06FZ/Y4bdtI20XYnx72OWujO1YrByWftbNjho+x3ypwePdp
3Nb7ahpiZDCIHMwBWQayfwJ7YfrEZpxmp9VBDdFF6++0cpepVrFV2yYkEhVi685q/2a0EE7NPk8P
WdC3uK4N/2gmWc0LFdGuoFEcTb2WzlGHCoO2Gu6DIk1hjE6jZ/TTMctS5m5y2TxZX9u0hFuf+vez
PyXS+BB7ObjpC+3AgNy8sotfAfqmOzV1VFh46mpWSC4NNt7XomjWgZj8szJU82Xok2DllpWxAo3H
YlbVHGZjxmeb5kStaXBJz/oeRNVIsphFQtLGYp1E9nABcftlRizeqkYGIdYZ7pghuLxo1BK3SU2n
Wjdc0nJs0JqMH2mFDzkZtekZatJ1UFPYgv+GYxp2rrukpt8K/DhwiE8O2vmmTS0V/lnX7AVr97cz
5f9Nlv7VZEnAU/1la/APkZUTxW5fm98mS28/8nOy5Jp/WI5r2xYFQ+StdI0x0c+wCvGQP1Ts9Rhz
IIKhzrLP+ntYRf1Dlf+z6aU0XL7Dc8Ds3Ib//R+G+MN1VcRz3hnC0ZhN/VvDJWTgD0sg/gGWpey1
hWU4uvgYpav8FjdNMIqT5vuHxd87mJ16tlssfrNsQlQj4eVT6WkTR5bT0mZm0n7DiUM6+TrbCSHV
RjQ6iyjFw8ZtS4x9+WpJsL9fLfRszeTE2i/fzP0vEbw0HASM2pfZ8/KVISfqddeRI4WdLq8sN79/
b7ntbcT+/m2O6tjrjORU23oKscaphp0MzFhESzMl+txnhcZRctX7FYh46aNJ1AQlnr6X9dtwfSl/
AyIYobcU4XYWVbmvGfur60x9gII37jVT2Qwhu91Uj5gDCPGjb3F625Rpmuc6a/Zk4qldyCz1uFw0
vo1V//+zdx7LjWPbtv0i3IDdALoEPUVS3nUQUkoJu+H9198B5DmlehXnxjPt1ygWaEQxKZi115pz
TCd9oZgxV6MxoLZR+b4PRbBevkfbz1hwoHNdJtHLtHzhZfzj7lAY7xMwsk09DVc7JTLFIuoWlUF7
XpLbNNa39HPByRRIMpeb1DJh7M/8RtNsblKf0ZSNMsmDzsVpZr5RUDsT5ThvEiRXAN0OMV0HNV7+
qPuD7Vg+xnKzDOl/7vI5mi3W7rv/NJBfHmty8PN92uyzuCTttqFenPkQMZIdNHPlwfGElaJEVgwT
czRMx9UyLP8zMQdXqeU4hIZmgocl0aRO0EC3LPQfMFwMxxwHy5G1WqSBERIRhEUm85AaZ3Z7xBK5
LBAQE7qzGSZo56bVJTvHrckCRjYSSWPb20a+H64BMiUiQwm9MmCEbzLg7isj9/O1WtPzJcTxyIrK
02jNrzK0c0ezYMCRl25GUYd4s9es1itK7dPNnZuFbLEoUf7IUVqp7lWno6hDaRrlubN12vAcL1mp
PyyGBV2y3F1yCrX0Hp/5iz2OylpwVEVT6KC/1lD2QapN3ZYVoh/tM5s9E+j6xvVzQLYiHUnFRsDU
Fy466xzXBX6cGu5GXG0a3f3tlhJIcERDRU4TRM0/ry6WvNvllWb9PdRvPpzHWjX2XWz6fLvtnQnN
cMvQVt0wWvil1MZIjGE1kEAPASiOmx5Rk9YfW4nEqKCaXOFgLtaS0u0PkEOMrHNpeKBVXb4GK+Ei
D2eNEhy508+/PVvUTr6N3dSvlHzFeviPVgbNz7+0NcuxaS3KlGXTt2YKX2ZB3/cIwXAPJkVh1eH1
UOSNqCcfkT9xP32Nuq4MCS2vS5aW/qhmm8lnSoQ6qfbCrmxWAo7V2m+LRzGA7J46WxztCh6FIsZt
0tIIDbNylyTRHloPRDBf7uumB1cNZPMo0l2tIoBb9E/TLD0VS5YqnGvdQ04OY81KdXrOJh3FDFmW
P/q4u1v0LFEcVuuys/q9zRy+0kiLNU1dgXXOmaKZ7xYS0Btuno9FXbLwRvTKTbfKEHwGwH9WeedO
m7QR0b6LnH3SYb+orSijMKyxrqYD+CA0U4twKpqFWMvW8pjTa90mEfGv5egnRb46lmXC2YCEc8Y9
QgMTWIBKZ+Uo2Cc6MMyGVjGeNruNU5Ee/OcjJcQdlxRlP2GSkGaJNVfwZHTpB6HX/dGYbxIHMQ4B
qmYsJ5aGdb63S2tt/RHLzvvCn02m5V7eim6/8Fhg87y7WWRsEsMnoNW9ZTakH4iFIKQSBxneAQsI
tJ64w5GM70sIUXCrq8yQEiAbaD9v8bIjV1q+WWBLo6mf+mgKVgROPAn9bpKs8fKEzAQZums1rVgB
zKii5SSXheppMEX857zshErj+dLiildF2V7VCtrFQX+nRCzLwoTYjaI4R7mGoYpO16zsTjxKgtEj
eYiQiSkK1tXADN+KK2aYot/Ra2iPoGEARc5b1L/4GpVmL1sXrf4cuko/sjqyrmSvmO/6evsF7qrd
AE8AtTn/qiYi5BeL/PeYGNomj2R66kM1ORXbHDfOERYWEBlkjujs5s3lBoHrv7cQKwKp5rRZBTk+
H9GwuBxnHC8Fthek4DIN3ZAneqgSRmwrT20vik2uQPWWDa1okTWkUTAbPQ5lGx98OUBLDEa0zX4Y
H9EVT4Z0j7D93GPAXrSlZr/P6nZdNka+KdHpwTnYI4zSd3LO3zXiOj/YeDkIaeNasDw2CmIX3JTR
uOw5z9eOPe5o/B7sDIKcVXa0xZjNhTvfLbDS9vYhEum5G9Rh3y8ceAUazIg1svMRNMb1OK18wwpm
sPKBpaY3+WawK1uFoXehdyeXvks5bBJXX2tD4W8FHFIV1wx/H1nR1F22lpuQQmhH5B/KMU82M7Ul
aO8HaOaxMC8Nkul9W5rh3AwwUthtMIs5BJYbOGcxPp3suTVnx8Nc9qRzfbPcZPMWUrP4MJszbH/O
mv3zhCs4LXiNTL+rob9Ku+hv9Dm+C5oiDE09W9Guv4/zHvSI3X3oIaaAdu56pGSxBPnHWFO8GT1k
815pjZWK24AsJIAy9gP6IG2n0VnDN2gf8VRu/KF/Ti1QeD6adS/pX8YkrTfABG8qpehWRQiJxp0P
aYXzS2hAdbXKF8zGj4mPqDAEZUYnZPy00LfUyOZ6DkbEGNG58a10p4eoBB1Tx3sTVZ4Vuc+o6m6a
fhr3wjC2xWj8rnVxycfJOrS+vhlmFkGjRdNz5QYNaVzd1phphnZVPosusrwofbabQV4kNZ4xYgUh
ngaPV2is5GRf6gQGeJQzKgvCd7ocs5wacBb1EyNtyCdRJvdI5ztGZGo2V4z7FCzDNrUbZg0DQtg6
n68DHwV9ZbANwNSbXE882grafkgaHcWCeAKAcOQ32yFNaz/qayaE89XH5dKCaWWV+QMgOUAM29FP
2o2ddPXa7nvSaU35GOlusi6iubMxDdozrTmPbuBvYUp6cqnyq4E6se3Scl1VpAf4s/tzwri9GsSX
1vH/yG0eNW1e4WJZ3UHcxgrV0f2eHFTdOHw3coo24OB2QVdz0GnBaSgOfkyjCtpdBsJbvpMd+DqO
vXbXhRJrOmvzwSnoWKbBac4asPLwpFvVwR2jnnNaTWqDbV918KvAmke+Xtf/oKdwNJsYBi60GEBt
Ubo2boVs43tiWWronGS+teRYgY5OwebhMhiIRhGWgygrPg8C6rRP4bBVAAeTEBQ86TSiV+wEUMiz
Mlo1M3iddlFmInDIM2Fs08FchxNS6ijM3rpc2ZKLNtMawk1mVxq6XCtdy1BN16bSwRVvTBQN6nNv
0bWMxX2PqGhv5s4bNi689JbJqMo1VvVZ6FBeTQa3Gxos/bkV5TprSUwsRm2lGk6z1Sb3LXX6M5Mb
UsQe24CQjegUCjBJnOmYQoQV8dlj+GQCCMS2q+4nuj+ktuW3jaFhAGSKvjJ7Xj4MsYksu363+Q+d
Nj7vip4t1K0ptp/E5BfrYorJxEwpSZnnrAsl9gyGgUzCursxCOO1TZRbXMFJHCz3q6Y7sPPNPvbI
okx2osNlq6iDWOf9nkHjFRqhy1Hc9uhQTMdTEp+soDKi5zHUq5awFh9cPXK2kPWJjVw58G+D2elC
gmUvu4dcWl9g23aFxj8cuczWSONN4OYvwZB94lXkY/dO64EVdck2sxlR2OEnmGtiPLr2TUPu9qk1
4qOj69uzXMZe3L5iumQNhT3Yw7+3HQPLXmt4bMZCHrScQttlznksFofCYrXphjjemlw2WGJZhU+M
3vyCn5vlRT93s+UnFxvb8uA/nv5/fExG1RmhYzQQodIYVEfBvKox5iuuRgIZq+X5/nIT/bW13O2N
5N9PC2rGre7a58rPqmMyUewtW41Qi0OgBqsqEWCXWTMsDy83cn7Vz0t/Hlu2hKip3v7Hp3/eJs7J
wlrujg+o5+Sf7eXNVeJpDmOoQo3gU/288G+/4Od9GDnM5aIpElbHf/0DSN3tdn7aHKa4I8e1KF/i
+Rq3RGm3ZHutkwo8Q7oIzpcHl5uf1/w8lo+cLlc/9//xGrtjIpkpzVsq4vxvL/vH+yV/pOx/fYbl
6X+EfWdtAeD2zyv/4ydrXYM4B4cQtb+9HR3CBt5MfEcD1piwTNq3gIV74lwptJf88p8bDPL/eqwc
R1I//QYf+FJrdcXcRvl5/s/9//yc+de7LK9PqlDSqM5Zy4KOoybn0wl1xZA2Z8Y3L4XTDPzCddmc
TJtFxVAq3kIftGZp/bL1c7NwJn/uqmVHE5YQ5Z+Hlq1MCZho14yrk5mN+fPs8vP/6TGOGLweP2//
8xrVde+KIp8Amxnakek1N1X2rQg5YvVUnN3Sl/v/Lcz/XQsTfgQ9v/9ZHI/Qvwr+V+CO9udn/tXD
hKrjmCp2bJsBqemYBirSfwN3rP8SwAlB4DC6nwE6PPWvHqaBrOTfPUv1vwzLJvaZiSmkHUf/v2lZ
6rY+q1b/pgyCLOuC8kF5L2ib6pb4hyDe1fPM8XMn3dey+M5jhpRTi5Kk/I2I/gi5miqT0KpIljfg
i3cjM34CE7sWgIx2HuuEYi3tNoEDYl0OnMBSn4u0o6uIB5SYLDrQ8H7FMFIjKRv6tnbntMoFXoOx
CnKiOwrH+F2NarEmMfebLuFRFYp7io0u2uLtYFYANUqhD7Cuza7DY6JV28Fm7FOFZNEmcb1JJdVx
T9YvIvYx3Bitc5H6a69xJbTS2KtjEuVEbt0WCsLJNpkBGkbNBWHkgqCwOuInO8+KYzoLvnFIO6kQ
jKd/IYSGGzkZ65rcX5V6rUp0WIrmu1bNqa/5NFeG1KGx+mGm4S2gmw7UJc5CVx7GqW+8JG6J4skd
xO01KS9kxNtaxjqhh41iW9ouMs1yHYfhQye7u9KnWHBc1MtV5PxyJXxDawhJefMRg9ac5rvSmviU
1n2ckHFqFU9t0/U3U3LKs2mieuzwH9dEQEmgCGlhyk00kiPqMuYm2SS8o//ybaaw7AOxjiyDCHVS
t7JpFw3atkd/twrToifXDx97hgswpRRTDxYxgkjqGRqPzq2aT89O6MZHfyyPzF4JVQ4YyFYNNWWv
NgUcZzIqKuDMtgBlJw1S0ZsBooLufJGCeKkS5bcOdgOrQ67GO0MP4TNbv1AN7sHpIpuGxwnCMmit
Xwlabg85E6fbDpBndWu3zYsvzZuC2NCo8YM1UlYQ4g7ZnuVclUXt3aSMpFRJ575vzDelVT143DvD
vNGb9quwwR417QsgjJtxthNltrMXtVFvDFffSDKdTaU3NyUVvz9WO4by3/Ms0bFRwYQJxAqj+PI7
uCNmtOlKCWJzpHLM5bEB2rQa4GgT960Hp94F6upo5F4QvrxljETLPQhOIq0fLJ9UN3X8ZVjfI2sx
2FIk1RuzbDkg0gBSCNkfKJC2ttaccToWh5HpB3Cd9Fw4ebwlyVDbyow0qtoS7srJx/sY9Pk2giRz
blXSrJOxfUjrtYMHZc+JRd715anRB0Ax0fAIET7dKzEtlJreC8Uh3gDXf53bwDTWLFa69TYtQ7CN
sWISJDigGjZYDyqSLgtp2pMdpxsDaTipW5GycgCUq0rrB/QVj6VPsHDdtrNQmt139OvHmubsIQzL
kYK/f+cC6gfZJmlKx8Mrx+lC5GcWk+9c/dwDCPineJhbeDZqbYNmRz9NN1D7b/KcfXfQBOBuMtbC
zpWbsEN83ZjjFg2jJ5R+9BrTvOaJU3msAudVWgvPPSIwjLPUtrXruw4B2177woTiHpoksMDKD1AX
Ioa6eehv3DERp6yZ/9HFcOsAg9lqY8dMNyr3gaTVrghnR2fd3fWapqzVtsbWGeKnM5OS6EQ4f49G
yFfjhp8RrgavGMqHYXSSq1DVcSaeHFk9FXeMNECyDka9Rt1xAp9A9lzul1thv5IJqV2sol1Te20N
N7JuMJv+whBJ6Zfrz30ViX3e88WGi1U7IJmEo8L1DFPT107dO1tplOQ45M6q7cp+1QQzcFAnvBeP
IFIvsz2loMwqWqjT8Mucp/IWWZWTVsUb0XdyNZDttTcHUW6g/9uQ+uybXkFFKIh1g23DUEdJToqN
0LCQWzl9+XZVbWiik8LTuZAAO5ufZoHhI4be96rpJR2SfWru5wZzGCDMYNuV+riq9YTs2JAExkA7
QEodNmqR1uBOBAtcYZOUlqW0BcLyKiptXwfZk0FlC1UdZrEY8lM+1geim9+5gMqNOfn3UQ+gVrOH
O7XEQz4ZLj3YASKSWWNYmSKBIDWTz02WfRCqco4Hs79qDhcUx/V/yRjniQrP28mq8KyFn0qcIZ+q
p2KDn8nyQFU+0dN7lpVibOssOrXs/Js6wrvgqj3tEbW4Isb3dNFlBxzVnmtYGvGuHYu9LgPIMy/L
9LElajcg2wFO0lYpMWhF4Zvi6PrtSCBVOKqspLsS/L/ryF1QD2+h3eYXzQ6euxFbP0hOuOxYW1Dp
wT3CQL5udOXemogaqgL1qrnlfdgT1uyKun819Xq6mJV93+VWhgiXj0qaKCQeuw8RHlbTAefF9EQb
jnxgOZyGxEnWwVDKXeGSZoQBHRJ9N7xiuEGSH9Z7vUKANha3WT6lmzEx4ZKVfn0SLd+IztI6mfx6
5yB9u4ZoA/0s4UyauAik8ksaWx+tThqXnAMcjaZ6s/oqBjMFCQrNlgQi0xN3XofAz8aLHpDA0Fhd
S8M9/+RaI14m23wa0bw03XACi8uISHcfuizJEfZXL8mU/uoM30Ueh6aQfQn09rQV/drVJ4ecGWnt
KtX+qnPsb6YQr3GozwiH+NK7tKT7o0CctAsNugeoa5ObAO0Y/tDpVLQbhEbdfdbFQKhS9+rQt18b
OFsIwCrJ2+JinJKVd3Fi4gBk6R45VeOUDUd0Ka5DLm2lPKoc0KghmrfYhj5nlsjR6Fs3axXWNl9s
EHA9tiw6sQyCgilUPDsxKty+o6BjQVSBJFjx2MaQZZPmMMaWfh4qety5svPZqw4VyfFep6TRBbER
8wJCHiaXMoPLCepvgauAMF7xJnMSKsgTe1PdtL3gQ28vo1p+OMhRNX8Lk7NYowktNuT27UkL1D1h
VgQ2EGztqX4dk1NeNNsql3wzrj54E7lxu1SL3xOFrtHEzJHrUqqsBgfXXeHaycZA5HKMBRBRf+Js
yTR+x78hfAmq5zb8XTfvo9swCnRhzFV2+RjYunsfNyfyE2E0Vbbc5cT3rfSQqMAqgZLSj0w7CxEk
V1PuRgEdkAR2CrkBcb5PKaKqRIV3KIDRhShHMkbOGhw0D5ZHdUpy+wMxV+tp4fw3TtICJOlDVKUn
P8AUZepiOOgBu6at4i4TRfpNOeQem6A012riEA5V8WVMscZFc9Jf8D50gEvgCRHvgwK44VBBVlpV
je41hXXAyXBUs7L7rWMQ0ux9V2fhK6BxbUeErIknYaLGypHc+X6nUH11A/EJhr+PTOps3SesuNVJ
xCC7/Bdzz2BvFFax11vU4HLcR6Sql63Vn9P+gn4B65Avnbt5lymS1LobuntS4uWmnBJ0uKLRGSVM
c+zyeHTZ2TyzjQT5SBUX5i69bw0BfZ3qdlsFwZkhCmfQwd/1MI69VrOV3Yg4jWmjTfM4y26rLF4n
Tn2n2sh90WLl14ZW6KS11l5OxqNjtI907GiwjEWNYYq4dTO0meunTH4tF85cjoF7o9kVMQR8tp0Q
ueHVLVaUyi4+myBPToNgyNoTqonmUyc5NEw2RabrV1e8y7Cx136hp3tbljSU6+E1yIsbRGFv+Fvy
VdOHEHXIkuJAQXSgBjTiRi7SXTtpEIQzc1MUXAoGVcLeGK6wddV1N9rv3egSMzIndU/xNSCZumMe
iyi1NTw3OwyULoqcs2fd+yTrPkRez6yz2GtH/6wU2TfRRvuyfC4199NGqWtnaNp0/ZBAwSWl9Rug
OLP5NxAYV0TEe9Bxa0G/HZ1Y/kGPHUpTsxsC4xBZ7pna9Kqo5sH3oXSTejUM/b4K1XWA7Bz9mnI2
KCJaY1o5hvSqkfjEsN81EcGoChrKCXeq0uzwuDxbtB2VnBBp1Qhx/DKg1ciZNw3r3gDBT3q5/Wm1
09oJmpuhLh54IUFmHex4vbhzJFaUmlFCFH13FN6IOesXvza2VUtQDFljp6RENt4Qr0wkElOqVjvT
TrVKUAfGVi8Sgijd/TDmxybu70vTv3EQk60zU3vItepU62aIr4bILqb/ZwxVWA7EXU7AN3v27xZE
Oip1y0uKLckvZIY0odepLUlYBL5O5tapiocmD1766i5wC4CL8rEJbqHSbAF9bKYpOJH59i3M29ow
6JbzC0uj3mtEGOGrOA08b3VjRepx+lyayX7+vSyoV4lWn3uba7wyokI0H6pRATypZdue8J2NMwh7
RUy5XNmGv1Icf4N6tPKyUp0PEBxt0uvtfo1K/ESMyyHPXRbE5DCPRbQHlQ9iIT8ExtCsGDJq3mS6
O4vchgnSnTTr5lcODs5xiGxM3OduYKiaaW9DXb/2VX2Dq3bQyo+amTlhCHVybxNRfSmUYjtaA+i/
ETrdu2nbLwQlgkKRj1kbIRes32tzuChU15GcbkK4sOYQ7hkNfxqjegtR8ywqCpY5Y2JWtOv2+JAN
zqMYEXoqgf5qB8lZjMacmIyb4kFCdmspcSjoZ43jHJsM51CzN1aWPlpdug+vBUHLjE+YMzAqWivV
nHCUYdquUi9Q4ELEeUHHsXA4GuJm61e30ApvQYbshwKIY0XmNS1zC2bG4F6ZWFNT2jgvVqz0Tia4
FI80B6sHVHvfFfMByXSoJS5cU1cBp4g2T840HgFng3Uqg/uaCORV0QwP0hkfnUne2DX+1aTdxhjd
rda69Bkc3gkCUTleK92WXpor+8YpLyV8RGJMVwLVolCsG1oDLx2EVUUQ7dNbzARAM8o6emsT9Q5+
sD1qZMgKskss814o7Sty9xMnIa/r6m/VME8oUs+uIIZxGi78S29MrtIDg2FVk++E916QhGNFL7+T
4bHS5G2pkndR65Ddnxq13lU9hd5EJJ7jfBVBiRlWu3VF8AT54hDZMfxHQLiQBMdOW1G7bWPp8w1w
TU2lvK0GB0aMucZe6WAtG9+6MF5OmVlqbuu0fqsV9V444YfarAXKi3i2xAbRRhXGg8zr09jnn1Bx
tqhf1lVXPzr6LkzSK+S5rWr7K5MU64YUe8eM7nJS7FgwPvFZf2uWfyda/53JsusM73ZTPoOLPUzA
WPNGYMkWX01IG37SnadOmk+qVn+5jfIZNOMxAyaS++o6d92bWMvxof8KdLlDAc6CgZ0lsOI3sIof
DK3ILjUvIAPBL4evhCRktUZKjlrtqs48DGVwNvPiVHQ9XdkemQqpDNWKeLu73HAI0R5/6z2HnF2q
L6Re4r+x5gqYhAlbe20a50lCOagV90IS5jErrNfeQHAF5zEouktLEkGRvrVK/JHxN/Hd5KFF3RWT
2Tia0Jx9NyMvasaTska32gdOGGioQUQoxbBxiwwi53ArkorEsBAic7lXIRLGLCxQKsxC8Ic4Dg8x
yX6BPp5bi10bH47V3g7gZrOJjziBQ2NJpCvzaXE/45bDBLwx+eInxXy3LzQar45ONUJzDHtFxDx0
jJ6jsmAmmCKwT1owvzp+3c68RolP81ph6JMOBL1QLZWEoGlORgB0m9xD4r0FBIxJztU97PlfoAOe
GVPHuwAwB17njB5Jf0dQFme3RHmsuGyufFmcR0zEpWpsUTM9TwV7NZOnHdkg22oMD7kmLg3t6bi8
SyyDDNcie8PBv7WRVCUCUIVpIj0hWGJU73uXppNRbiNRvRBbeFcaJEtbMTRsidPASEFKmGMEzrOH
iKTs6chNrIg5cdCdUGNahEPRNztSWt+1XNwxJpwyjWzs9CobeRBEvWhNf8065Sot6Y1avdESlkYD
epLkyezzp0wUp9Hublq4o6MWeDGKYBeXVyy1B7OY80zHczEpDON9ndyaOelaxiyJcmszDu1azoVe
6U+AaGfu9L7hZCJif61DDqWdsw4Cz9Dtm1I2r6GxG4aKNZh5j8HhtrKz11BelQgbkckVl9Wfihpn
7BN0k5XXGq9a2lImm6eafYRp2Ran1BHh06vaxY/FKsQSFXCOgHp9pvV4IZyZwz6vnxvK84rBqCOC
MwUwlRaA7NpaZ524gy3XbOb3ytTxBgWXl40AL5pIudNJarLzLxIWN7Gx7Ph2H+wpnPirpNW6t8xv
lRVt4LeoDGziB411MuUb3R1fEq1nAG7sWi4UGuGHOjontfwGI1rjbNKylTW9gBg4D8x6Usb7rdHd
CsGcs1QKBI0DGSkwuOxhuJn/XmWbvxF68ezqzbus0wt+tR3kzl2LuSsq7vUihiek0lMTY3XOxq/U
DH5HjM4bNf3wbY3AwgpjtGu0937CUtic4mjt13o/14jYjQxgcrx6ZBUlzJaK3vCRMtoPJB/eaXpz
dOLYXsUDmfRKnj80FXJ3Dy7gDGUnI8husfYN9T4xs3RPuElNJ3tVB0zkrRYhQkYwLchpcBSwHPKp
3NJQiSCztmdkc+rGzXprzQL9ITbfa6u/snKlYEphdNjjHTAw280eEOJyuuqm16qDjGDnxU6FPm+J
7Iqb7a3R82Q1NB1cBfmV4E0Y2u+gzOYT+HPaCXNtpDgEyjHd9QZxowPZhCwnpnStxOWp8ukrkCzG
jJ9VPQQNdw2a59KaJKQ0HQSlujvn7MsYUFigJ0MJCaJzjqbVk2YYqWe6zlR1OQCMUuztie52nlNj
xdRHiFB/p01GD6zR97U7dVh1fBV/R7kWGpWRhWPONEL3FrMufTuXU109IQArWcJvE5IOQQP4yCfG
LOCsNh5YAawcAl7wGblp4zBMqB9Iv602AJrDjYVTsRWY5esweGRF8DmFZgKeIK4ObUfLPEgNz64Q
/BtOGJ31ED62VpqPsXBvfY3In95EYjEza3Bwr1xDeS7d1OLPGDxOynBr+tmzb4EAtpqkXhtDq+B6
Kc19XCTDLoXsvkp1jboZkHMUx2Cw3XAjtMpB71M/t0mKHm60X/TcN7ZRNhwqrluVKV4txaD8YakX
Ucut/CrAgl/eW3DjvaqIm7XedtUqkNVWBoBKK6I6mKpkULmLKsDs4O7QdfANReOWNntzQfWBDdAN
SzjnnfGUA1SxtI+qv2B/88DrP1UFUc+YnxC88ieU/kbVFUC/nNHGZGdElrhx7dleN89wApfFeAYl
gqZB4tlh0EPhjT/CAgUKMg/IMoZO/VaYhwTfkhfL8mCkJYB2eMeNn4838YgTuw5BIbk1UGM/9t+t
nvKU4T1W3boC00EKUjuwKxnJzKgTHfzZDlifRTq73gmJlSt5wAr1HXfTvkgJj3cFH68SDRc1cQsP
/Ld0HC53LzLPWQFApEuNJyU2n/NQV73IUh7qeU+uKsYijQOGeNTMfJXmjr5pnWY1BILmRqZOCFxw
sbOzVVOPd4zLk2xDkg28cJCbPq1u49h4HLT8OYRlZt5WhAHYRQZt2NkkGrus1SFlxLL7NmrO12Tu
ZuyJSPGc5Yo/Uv0fpjz9blU6vEijWxwms2YSZfGQPRc9bisFmHyrAzFsyk8ucWe1h5+jqaxwzQoB
VFBX55ygyd74pe2wTgN6LD6lXq9bRwFk1HFicoJ4l/j1PetryQoqfW7tuXVYaOieUGMGmvEFDT3m
+wH2WijGJqJIsPapU2zgba/VEJZLYMBRRW3JASxd/TAwdDAViNGD/diZ3ZtP9GyIK2EqkoMprAOA
qyc/EvTjFMzRbmmt2GMuqFY0ONvNXm9Q5/bDF8sqRldt+iGSjHh77EVEu8qVmmRvmtsdnKlf96p2
38fRl9pL0tHKhyA2PvVqPMd+Qq2VDb/UwdonTv9sgC9t4VfQHXpSe64+bvVLyV+IgQgPPlfeGt6H
Z3Ik05JWEP2WcsveiKqPviyOYYfVRZlAPuKqGPsGmX668mkH6rGOi3ssqR5NkFXYDReGXC+CbuFq
EsN3GFZ3IDHT3rlnhrIuVZ/5OlDRcarIpk4fddlecXpQeYR3mJ5P0PCKm75RD3SYO1aJUclFXGZA
NxqvwH085gOjEFEBfMy+ROPvkyE4skpa21G2AocJc4PYjBK9b0B975m+ddcn/W7oym2g9ryZdhhE
/52K5I2c7Fcyfa6NUqFklSlcZA8V8teYfQcxDY2MutEkOg9R0MmWGjIrscH8tzIMZLvD2F4qDT7C
iFoQFfqHZqrDCtkiCcdRuy7UGLV15zzUpD2bdvFhDCy1Zv+oTrueeQz8j4o04L4DqQnT0VW1Ab5X
8a1E5HYzU6wm/WLmIflz9pvbuU8+4u7JQk4o8wjNU08xAgdlUOSto4AZl1XzHJSMFONuVz4FcrjG
dud4bhXuBfkZyOjyb3iiB23Ibrts3ADqYCprYllrtJpvuDaYUszmBIHdzYddfFxu3Crp/2wtd5X5
7j8e+8fdf/zY8hN/3i+qIfMajJ4kHFwpHqIYB4w68RVW5RyFMDNFF8J0xqyAEfN0n6HFXpmzDlWf
b5atn5v/g8cGhifI7GmL2H2UHJpZ+j+GsHWRBYBbnPNTnVl8stwsd9FJNwd7ekJi2zWnv9GincEO
1lYodRRpBYaeaAZbLzRlc5DOtFk2IXQgE1o2p0a7+qZD+N5CUP0RgikLW3XWiim1z87qAzhO3Wan
FrhQrJbPu3zMP5sLSHu5X2DipGE35x6inKWEA+tKOvyxnQXly83y2LK1PGE7Qcff/a+n63nLJt4V
zIHZe7np5Co9Sx5EAGwOHY5QF9gtE7Ti2MzSfxMCO5hiZN2MU4lwnbd+bpbHpIJ5yW0/naK79ZX+
i8zg4iCqnGx2Z2a40I6zDdISGN9cDDsZKQDCZhP1QbY2SfzCZCppvqXq7D2s6VXp/XcCwp9VKjcO
6560zstToY3j2nWVzThxmjSszF/PWbVekmj+IXCyaxcV47Eyx71WqZxcx+5CnCj0P8sGG8DxM1jF
Wgu4CLJaXmHWeVG7MT12LALiycovthxjT6+7cTPl5LwG4qCkyW8VG48xOGC42n68OMN078R9ctRN
vyGgPjiqY/lZkXK77zI/YW1NSGOP2RqyHuHZpcsZVZyYMuQrmvMbbK4HG3M4gieNXwPjmcONP2Yu
ZbwNmFxSk9pcqhwF5AHQaSFrSedDBxbSq3dGr9WXzqrOWo5qZMrFodCn/2bvPLbjZpot+0S4Cz6B
aXnLYtGLEyxSJuF9IgE8/d3Q91876F497wklUSJVBFCZkRHn7FOhaktWr36Ev9SUA0yo3nkYbMd5
QLPKu98ZQdX7t9mp/4giS7Z8iXooIFMVpXttE0x0YNAfk34MjsIC6ZURXBLVzpKO+GmFtFGC2v7d
2X1xLSvq95nhiyKzQPBrGowEaVcTVzUD0DvELSt12H3psSVT06nKG7rr8jYnfyrleStYwMMmoLuY
Dma27X3uitdFlLhmj5+UzICHWIjiwTRemC6NV2/Gg4t9gpEK7TZMvONusPDwcD4XV1Ss4kqP9Ei8
0pMtG0Erq5ku/iEMzD8kxK5nRmwrnxxzOPyz3NDJW1JcMJbRdJw3WcNRgj5AsbVAQEEgmR6skYFw
GU6XZHklzJ4MpnOUN5aJWQ4wjtqPvuSugFEC91G07ERh/pAN9gf7nXmgTfdCAbI1l5vIRAmlCQMV
ON7Lv4pLnqyMYKjt38/989d//8Yr4MqNquLCnEluKWsHl4Eu3oE9/VL+fCG4hdo1rZ5dYltSSI9R
7J+AFb6OZFca45ffOL9Nlb5gyLlmBTn2TnPWo/WS9Njve9d6q9B3royw/hQ2ollrpivbzE96hplR
5A5KZPPi9VSKlq8vFQOYgyHWeOVPpJNfyBhHa9vsVJzTenYIaBCLuhtJMeCP4d2tgCcDMNnkpk2m
b9RtwWk6eBOoU4URPjUyH9dVQu5XGcCWcq2BpO9ua4zBXSeSeZKeHoEpQZCyTxxvV85iHw96701H
+hpM2Q9tuJSpHDxNH0pKgXTGIrb4wGibsmQM4dOQUaLTziXppMaAcAV3gN5iM4T2IlZNnuskAj9A
22oQ6N6dErgSze+fGmTSShTmpyJWD2hCuNWVM2wM6xwE2Gai2fnjcbbD4eYS4iTHpwj+D7QP0v08
CRyJ2sHyAapIQThGsgPtNJ51Buh6LIYP5TtP7vw0xzw2cQuHyrDzSwo7a52TD2Lb2aoeKog1S+6F
8WAW/chC6NJdaSo8acZ7VDN5teOS2W5WYWOYv6KIt1M2tE+4dbc6ffK8B1b8lxB98orAmdepLTbG
5FyaBkKq8vx7YMXHuk9/utYjRMWJJjkziyroP0sUH8QKgD4SHP3U+Lusq/DYMiF5NMYY8oRipGba
9tmq4JHK+jDLKNt4nPPQgKS3eTbdTaG5DDnpQp6Nc5GKssP9xCBsLC3iOfHr6KoEwDaC+XE45DiJ
xUNZzUgzTOyvib5WOMWp4gDq4m7Ii6zZ0qCw18CLfwvpfgOv9laKWaWpHHqSafg8dcl4iD27gHDu
WedGfg2xZb8r/OqO150KIeQxUaOzmWDOWsZDQ31WVyhQ3Lb5lTcWy/Rwqur4j2Wx7gsTr1CbP4YU
Z4O9ZK1JtGJGYi3ellVbcYA24gywGztw3M2AxvtVB49o8hjZ2SKptn6rrHW7mAWSqftKg55OfY03
BlwSjxcTcvkr6PzyLEqikASHH9JuFg4L7YSVPQUH4c9YOhYeSNvVryimvgc3/Z2qX47rebvBnqKN
P8sD664L7pSS06OpV0JwGDnxMw8YX+EsQe8PJwLMor7ffYEkVTvoNkCV3Hk7NWG17vvxZsWj2hIn
lG6aCF1gljnexfuKDYeMHk6U3O5bLS3vR+RZv5t4vvlJYR9LH0xLitW/ZEKPdSA0tzO4ym3Y0yv0
AUWOND2Qw0smmsrAdRVhenDqEBmQq3g93bghojdAPtzcc46eW8Mmexa/iU100kT0ePfTHsq9NPL5
xZjTIytSfJIWWBvwtHtpWs+xR80MpnTE77zEzanmEPcu9Vte/h6NTIOhnDgOs7LR0vWvqYdEp4ou
pKE+uLJeQmdyOmMdevxy0X55Mdg6u/1Ukxnu/bq905YND05g3RKGUq0XP+UZsm2HScU2NCUEg/ZA
Zyh4kMKQPNG1eUzjel4hDCsIIqNwCTxsTFVeFWsUxyfHUX/8Zn4rdDnwvf2T59sXFU3pW65usdv9
kuPw0qA9oFDDgKjNaNtig1BLHGksg10jG7rP/bRmtXH3A7UxEHTruzVGvSqw0XAg9H+TaUbcnhCk
gdn9bjTDX2aPJnNQBpLnzPyJe3yBvdWQOdxgleBBXBc57QnsTavEb8xdUx4zfrJ124ftdgqs6GzI
32UnkNcFmYOPo7bPMOXqXTYyb8piI7jGgRlcp9zYWNoVaxNjGkbshLw5jxyKrMdkZQqsczLAedmX
pgZLTq+m5iaK7vqfBki6L/neU+h0TN3C6Gmy71wp4wSIzF91LlKuYa7zclf4absRPa8+M5IU6YEk
JKJ6Hw0vOf/zmeXTMIQ4BcQvjsNPWJqKVCnEYWe/bdiqZN2NO9U27//8Ec3JvnUtfZgi7e44ZDNc
XIq/Cb9RlsXnv7/zaSIfBi/dTh7Y6CQPkXD+/e3c0nAucllsnNJ6K2fRMznkn/z9gNC/2qWl+uBP
/cHUMRoNMz9jd8nP8fK7JODo0hfOcaKfyluwPJpgP8911xEMa7QhBqyZo33v+w2LChZGW4EvEyAS
SdGcP6ciLlm2mvLM4n6OS5FuuUGXmp/+DF2mPDdGpHeQ7N7/fiqLiexAWVKum96DUqe7Ijk2hrf1
Ozs8wLnaoWbuzn8/DDoy12NNHhMBkQfb74yNaHFdRWWKfTiHCUaeS7rJR+ivMK4xU3p7yR1HD2gg
wwKrgse60ASSS6h3g6ogwVFiKJZAnuvim4Q+g60L5GgSPKh2ZLhYYLhxG5xFoA26M3JHYuxapAJF
wuPjmSjxEoi6ZweqPq8x/cmxlecBFelZczxZk8PTrFPAMbk10jDxBeMpd6rP9Bbqc28CG9C1vbfg
3VJKhFlzHmqz2dBdCOk8quZsww7dV728QOlpzqqQ7bn0yHGxOrmsLpJByN9PirTc8EjRBCefkJO7
wFO4uKPFFJ+zwKW38/c/TOi4NR5mf8jdw3IR5MjAQHUJ+V6hOrYQYP++9pT20/nv7/DEio1KKaK6
qb2VUZHc24F3mtX+tKU5H0NmvqAbyOQeBF4+YLRmo8+x62L9rKlnjFnd+oIXkJjjh80IftME7QVn
e7CazcFftu3PxqcD1jVehiKFcm6y/S8u9G7WKr8y1gZ5G+wqdELSgJ8pArpJ/ig3ViRxBmo9IpXQ
G4BpJMnc3adIU+tNYYORzf90hu4tLRBCGyZhsDWSy2EmNcLuaJiLNP0Hr/n/7RD/FzuE4zn+/9EO
8ZbghvhfAcT/+qJ/+SGEt4QC8H1sgNqBHSwpw//hh3D+DRITdho6zx4yksUq8R9+iPDfKCtcCyGZ
47N/m/8VGADThe/mBKZAFmZDp/X/nwwSf/+X/2GQwFAqHCH4nrwMUJUL8+W/oVODwa+qapLWoZ+b
u48UkAS4ElsjR5CE3rJkOBmqEnFKs89nce7Z29xhUX95bP/F4refFlaGtibnaIuHauAJ5t19+GuO
r2iIcB5ZNnHaVkVtvHbEfk+D8YrQiohFpWgeQCdxOJUok/rJRxNvjU+UdCupAoau3bNvv85Bh/+g
LFiIq2tu+Zhj44fszzy373U0fkSiNpEXsy1PcvzU3WPy1nodgx/N+Q0ktLDrT5Te32OCuwoLP6Wh
/5TY/iXoOmsDWG87GMfpTwL42hV+tJNdSaSWEMN0EJAhkowRoDYlA3O7lCzK/q0qhX3qwGccAiJN
Mo8OIMzgv3GfwZGBr0/sGE15tJ90R0hoNcqSk77prQu+uGlDteJKwwtXzVc6kiI8ZOlTa77BYnO8
EDbicE2T8HVEUfQPP+EvNoHb95REQ7uTC6IhWT6AcyyMFKO2Rzu/XegnOPoVnVEg31U8M8Mzy8lc
20sQmmFSFY7hyXc53iJwcT9SQ7MapQnR7RHS5oTXT4/CZ57aytcobj4qD4pWzoYnuj8jvOtLnfjn
vOHHJqsKYSIBmV7lJo+2wqzgRSWLrwc80IoHCZoYsd8kk1th9r9qPah9PKbzBlVr+Da5k/U2zdYR
u+zGbpYMCl1YByCOKR1wtnc3861DkN6dTLAlhZpCOnZviJ2iYwDnEFqCwlMH52FxrymDscbszO6m
hsM2oV8JJbWyH3P4sVx5hm1mW+smZFwyBtaxHQ2+jgKoYiIYTwMPjfWpIqY50dJCLTr7DTRGvPPN
poM+34Y0pQ8JiXPrIDflpiBZbUrz354OX6Bj77Wsfs2B8U0mLg47O9NbM5rI03ZJ/cLfCfh6IsNv
XwblpV06eoyIq10SBydcRKtkZlRd8GOt0P8+VYRl7jKJFdwo2M0dM1gzC6iOOEjP2CE7ujXYUCq/
eMbw26FGmL45peltuoB5QjVcJBmKe7G81TwU4ZvSTjlhL+3ZfzhJBYOEGZQaJxe6qzC07Y1srGo1
LAE0/fLBXU4PmhPkX6zGmP9I2vCHaxaXqGWP4SDpFv3PLAj2EisGluKyx7kUIIRvEelB5Z23tpf/
KZIUA1XHjUg6idVhCeaJq1+5KN7bgiFDlG+pAeiQN1Q8aSXMo+Z8+V9Qn8jIjwk2o73XYcfp2Noh
ghizA4KyALkDkZKpXMyEOgNaSfkvNs5yYYyiuaZF+5ql/SFtx3xtZh7Za4M/n/4WUlEhyeAoW84J
iezOldndW+UjlUz9h8BP/V2feQ9N4xmw3Zkh1+mjaEg87rwYxS6yml5KfaKFpmk0JtBUmGH3Vbjr
icU4Tj7nCjoK2OIZ+GHOXCBDULZz3W7bzoBign4aNyQp0oMLzCMdAkSIgwlIVXNmZeJE1RMf/nmd
CXh0GevdUDHdBPJScVjHMdGMxhb++1cQd2rX8Y+sBSPTFtl00Emznn9BXh9Pf4t82iUriHGZ7vu1
VqbDyBuF39ydHBKQauqKPTN2JNRpcRwZH3cjteRfPlZjWPjhow5ppqo5Z7dyL5ix40n70gXAAzVZ
uL2ZciiWgnVbdt+TsJMdMSDTplM4zAk/uHsWK40huEtNkomTQNBKkyWdnvIguOCuijdeYcz7/lhJ
v3107cB5CBDV5LmYzxbODR7eXUBr9jTX8gXTVbnPGT4wc9OCFSHYUMVZp8ZlGgnq8WR7xKROWgLZ
onft6ak69/BkqfDNHcNwxiptfaIcvHYS5NBEDPZlHLPnMosiVOfZPava9mEEBvnUhuFeEqv3NrUV
61bT/fj7Jxl36Y5e+UwCw7subetqW537MHuAKZrckPuKSNYDwcaSI7XkqkeAOWVoGhs7s9wLM/jf
/RCDBqng5gd4ONwEmG0/g9+oHuI2W9LJHU6SSCQ3Ed3Rdy7tKlBTf57ouV7Kol+PdtbT4k2cXTnb
dADCuq7ZNelX+ZElYf3ptGGuHW4CoJT7IB3cFTGsPHUjfrKSdgagQiM6dA7RufSoBcw0n5lzZ6Yo
Eyr5KONvNyLpoWrcfDe1CMdpUzANngOW/CbhsZumlcd76lqBFKqjdAkxz/Qhs4Kj51XiZIfM//w4
ubQEjexFq6tNOWaknbj0MqPK2xl+6Vygh9LcmaG7El6UkM5iuFu8hZw5Zd9tF0+KP+VylcJPRoMT
qRN7egOeIQ9gb8XvvleUF6kMhuQQ7bdZrX20uYF96iuaG+MQ9s/etHGjvLtFZX2Lw4oMEWH6+6wH
xQ6U0mKSxQilyH+VDrtIH3JPmywA9uOqo1WEL4m2zIOmImOd4BQ1BxaTZIO0cKuUtPL5Xpu/f8El
LLeC2B8WJcYLSfYYJ/ZjOqvhuXRKEpo7+YQmBN0xYr8HPyzLa42oLEnM9ClXVPSRGQLldY6G4bxF
fRahkEG0kwxZfW0ttAJp9jw4JJILdzgx31CAZizkOiLpv1oC80xtnOIZyLzT5RHZHQHCmwIB1Tg1
zHDb9My4m+bDUPvjk3Y6cDnGY6qr8O7qYJmFN2iXz6EjUX4PWFtHga64wrdDkkNLGWeFBx30L1Wg
QDyRnstjlX8ZKnyiIVPcmPCulTc0FxmI6VLWFxVaDiTcyIbwN15Fz/EnbkN3V0n3NosOuF52oxco
UVcOOCAG/tHsU5fV6ArUHMhHqy/3pd2gk+85WtLGKlF5PHOLTnMMb3uS/RMmN1wwlvExJAX88bAs
XgvpXvMU8V4GLCnSGcpbwPlns32O59ZYx7bOH9wIyflUWNXZ7txnjygFRMStcYvNKb4aCCtWwScy
nKUljF03g0xzUC6dgzSd8CCgZKgNoV4HNyGfpU0hN8Cuf1VB5i1tJswiMwoFl3fbFFTNa2F9zMpq
D1JzexBCF3ErmAsxZjGCaYFxC3fc5A6pdak3P/dJYl16Qrn2vVnZ74m9x3Pgn8N+RrklRu9S98nZ
CG02X9UXF+J1rxHSPsIi4c5CwZ13Cl8EbwxegmPEEDfcxLnQXPYOhCBczJHGsOP1zmvD80V4KIOQ
2JdfLYeRW5JqYrTa2jukslp6qbrc6yqpjrmLAWMc2luYTvdhDtsXeoHjthGOumb03k7xLm2N/Fyn
E8ZNovFeW8f+ZOlbOXXSvyaw/hy5zA5jnjiqMHzL9Fj5Y5Jf0Lf/TNPKWBOYxCk5Vd5HtqO78mnj
RbjFlIjbidRTZu5uv2FYHtwm5TyFU+htWfAFY9xuQW7H/g4+IEaDPMLO2gncH7N0T3L0cPO5YGQt
KfEAZg4hNN2EUL/m2+E/ie5j1b+DjK1WDPTqV5Ns7VWBwOKXN5CAPtTBazsLzL3Z2hhF+1qmFqpW
giiXnbP+gZICxaplkMWxgNoIv7XBH1bfomiHk5wcMruq0tuVXfNakkJbW/F3qtubVxUQHFjomcyA
EZ5qFAaJAqQS4JlucnqYY89BJ/XVW1xk5jFyynzjeWCos5msVFY7lilQMZHZzddE/WY6TxCvFhRP
Mdt5n1EQDz5PB9fVMOJwV4LCPUbt+xRZ7cWVAIwoPYbdYPjO0Ssm92CQ+2unsX9uwxmTHGGHHPBE
gDwzOie5792naVg0bu0lq+hmIHjL95loxocqTL/4LtEZXkqAzbvyvoZQ2jcnBhmUhFruOffBzBtR
HXM2bGb5RNuD+PehLA9VEXf8EGZ3tCyueypxsDCwfMQejeCuhJoUznGxMQmGxBovLIyp/R/aOfFz
lo3uGh3he9kOelMA6T6S17Fxefsf59m5Mlnp6Uy5PMbE6c4aovqQR3dYfR7vHOMP87sUbexR1RgX
Uqy8ZZG1B8LE5x0P2oDn2rDXhdTuIZjqQx11xhXnxCVl+2RqrG4ijWrs2DGG34onP06KZtNxRRO8
/FeqrxuDd05GdsZgLOiObBLNyVBVciw97zvW+KO6dLFchBDTsAUS8D5oZGIKV9eY+/dE9S+alBWG
fF0AxgqIcu7LS43AGUekXfGd6Ru3MjwQGNGcRMMgLBJq39hmu6Ezis0HRtQGQVT31KYjWKQ4xjiW
LuaksESYgDyNDCVRI4GEBWBQYSCQlw8oI9RD9IMWhF5lYdceCpoYOBZQupNC4Bz7SdwTHNWHcSQT
j9Rh/AF+jfQAvtLFhh3toaJjZ8IPimD8iFH6Y3LifUFc3GsZmTcDAldZxMUlnhvF/clIMkpxDXPX
iKjhZ/PGAeRQiTU3Q5iB3cgmRZYpnBx4q2u2fF1kl3B247PKZi4yWQtGmqm7IXgwU4iXpWlvnbr/
PSuX/qKd8epL/6uVGQ4Wd2g2ouxN0KUIMnWgw6NFOCA0SQZNna/utNR/WLE9reGLwcNaJH9W5eZ7
I5V6O0xDTHQUXdUsdWhVe84GGcV4gNyLjncqHpN4WPAHRMQA3OxP9Rz87KewOnvYC9aqtM+Mb2jA
N5m+iEjf3LLfajGH9zBP1XWoshejQBat4mcy1+hRMhQ0ya85MYV8Mhh3AUuQnc8EzL0yvrwUKYVe
7IpLFfvhLfbof5bDLiRZdD/hEcfA/Mus+ulsE2JL+6/hXuagJqpnTZTcKRv4q8iW8OJzeSzQPcC0
0xy7MfV30oDy0DnRixuoVSzCCg5q/dkXHU+Q9Vi2IibLekUXp9mNsf3QDZA/LaynDzacA1QCbbEL
Pdx5wbLjYufxWTEL2OuTWa1zqe6jIJKIE6V5kEGy75AwrWNftEDdkVCWcBYHZqDnNHGguFoUiEH3
MoUTxI2eTDcfYeTGHBiP26aX0MAu6l3vgPIQ4SrtvfSTrdreFhZYNR87vRlLdYyJZqIX3h4t13+V
MQa2bKoMhmSEbZEaY598OG0wtZBxlk2e78YQ4XHWCX8dZvGbj5z5InPeTzbXe8cWsKq/MYaN93FG
UT8Pwy+LyVFcKXefZt7B0Q1ShcT93Zjhb0wHIAqt4qeHH+IYz/2OCBL/ymEYKCbjhlXT+vab4x5j
tGmvdlh+ZZo0kDmcKV6tWoJ9paXiN9e+xAHpFl15VhbZYgQD1l+x1T1zJT5c7EBHevKUgvG9hNSA
m2ppJeQfMUlZdjm9RxIkHu85Zq+NWzwVTnAMKzkdDZGS3aLeLHofW8sN2Q7i6ubxFj8bhkYh2qJx
ZkoY3CuDrjg6Selh6OLDBmEkUolaPMcoysn12xnYE7dCtDzxAyS61kYwQbl0IwgOh9gwAbSn7eTj
5MtcruikaRtGfvvDFwVSywzWcuy4oPhThGRG8jwOlJ4TMX57pjcdNN+0VTvdWvWGz6VbGm3d2igB
who7gt71jthO+oN9zerWJ+i7GMrH9tCvifoqNxGM2XUJZGzDbSrgVdLwG6yvZi6q7SO5Ae+DXrrk
Y8VWqOz2oGYkwTk6IqUD95Gl33vMCx8aS85G6av6HnVVcPZNoda2QeRFSNB709bJDzsejhyo8s9i
kltXGBZ65Sa+FiHW8kB02BBw7qAhADEIlI/taVTdzTLpvwT8WFB7o19eVuXrufWLtdviip8wZx6H
tL+Xwew8dobjrJsATsXoLKThsFMElfJD+4lhbkZv6ihrrPjQ8sg1VbsifBaFT/27kJz6LcToltsN
GwI44keIUHqP3Ldn93c0e1HiYeSy0GEhZd72gf2Vz4vWT17zEhrsxIauPFZloBG8dUhosrPokiBK
IgSmxOajihdvHnj/+8lOKfc50UG1anr73CZqO4TeS9XMKMFOY8b1b+KnYfkQ++VnI/ri7hU8oJz6
UDPsCEcBeDuE7I2ddQsZfClEq9mwHptoWvxw64GcPxs5XjExZu4Xl1xXES+GRgu9Jmr8tiV5ozJ4
wipi04xBY+9p3i3lPjRq+hoT+xObx76NvA65V3lrtYPKAL/oHEJWyFGTc5WHljbJzbPrH2OE+o28
lpyB0Mw+SJ1TohYPHLRPE5bJ7JsRJHvna+uFj8hCXnwbKR42KbrP0u/+uAkWmQoHVWBKjuhUPEzr
7BsJavA3vb3S6kzbGqvikmBRYlbjffwqCUYv8+Y1xt4B8MV4LXMoGGWjcK1ngFtmgB+GVj+ciUyk
wbuip9U0sVAc546PPCEkdGFMi3dtU1jLunr36I0Y1BueLvbNhN+njLEVjHwVEK0fdvIYx1QKdf7B
M/npFqhjh9IhnsfvfvSxm+xtK3oLo/RnNmbuPjPMcz0pfWCPByMEPcBFCN1lFNk2A1I7tZ68icYp
PYqV7496k0EiFMvDi+P5nhlPwmpqXoojzjTf3uSEsjqPy5oOgYuXo7D3TA5RaATpKwTbo51DzqCh
zSGzMuaNy4XcWBAtVGc064qeZdVy+8wy/aHoD64y0nwpMXFha37Yvpj/5EZAaAdq3pF9EnBgUF/8
ACcUAvvKrdVBdDmo8Kz5VsH4LQz8viXtg6xmqZ0m89AWJPFZ1razwAlhDg/B8LDEjc1vP4k+Z4jR
IHoz7lP+wARdbLE4nakZSFE+iRAKveudbbeArkjIpJJoi7yphHxniccqo0sztC7zhl4fAu0RX1p1
n1EWAFHB6g2WKtqhoT9PjEMsQaRHCDFmyLYVbRYO08k6TEGddMm5reufEkeED7R8h0S3vFriHOr5
GwavsaGbEu7MVJ09nXxLV3dHJOZr+nePqTmhk2qwOzcJkcOKNSoQzsXnrxxQzpuI+FHsyt3vqMGx
M6NxKiz5U9vu8EGlkrLElFcvEXvUYG8Y1921a+BQMSMqu8rh0rY1vjtdq+YzizAfKENkt36i5dCQ
FATKEX9ACAy4x5nFLJN3ADdu2AAIQMFSIQtJXaB3EiKm6doPMhPZpWTeYTjqLWisk78INVXxSdRg
uimMP0ZqqxNpaZrJON0Fz8HLa2CAMvtiYqEao91cYuSdINSsIHC8xuE47pu6e0S0QdMGDRiCiQAB
M8a6aqAyIyUUC5zrNC/ATI+jZbBzlJxmK77GHbA7Zx3YzyTm9Fm6zTtHsvZH6kPWmMaBHGsPoJa3
kHLAO3LlaHmhKxsViWKzC7ijvwaIfcKyvlPdgZN6NOYo3NiGbvaWoAvTmdCXmpBkNR+jCzoUpuxD
+VDW05M/9kwGbFg4nD03ZefefZSDUJpezBlEaxEGyUJixienA2NrG3TYm8p4dACudCy85OLSz61u
s86fZnBWW9Sy2Tp9KNqCVCMbW22MdfbcpfGNUF7/2A3zZ2Sb38quQYPhwFpzjvlmubHwvwALzTG2
dN9SkxE1xNdkYD4fZ8O0E9Kr1l2nybzqGrltIqfF2BKDUOL5S3OZEy6Zl8eS+iBQXbhz9XuMEAQq
uNwOCuGRowm765GsHKtyWNlt9CdK5j/wWdy7ZzLOCdPxnilOkknGprB0rZAUowZIWAPMucT4CaRE
NJ9jzcaAWPUj9iRd93o1NuPdmoJm29n2l99K71wkxiND+CNgxPSUm1ZPQqOxsqLGeQjt+psnokB9
P0R1fXWNeXHhWdm1DKkoGCxBCpj7Vz2AK5zU3F+cnGiKPtxoAhpQ2zRQxar2LQ37J7+p0Lg0DOWw
aK6YBFGh+/kXYZPIJJX5NlWEao1zQwpBMtm7oZ38i0AXO/fitWtMXKlR1W99s+oObWKfHehi7HXl
3jFCwgQK/ZGbn1U8QDumH3CYcMftmsmwDjMJCCxNXXRojsqHYl/rnZ2JdwfIgKDnvI3CbnzXUGDH
mRFnlOznwv7UVeSt6zl+xXqDatoysGcK0QHNteUnrq8t/sXiJgpyUO1xxY0INhM2hjL5GCgrr2kI
XAXF7Wb2Ed7kNM0i2ghzYR5x6OB4wABJ9h36N4cpoYZFklr2Exb9jPOh9ZJGEfsRlmIZ4SWJG4uZ
7tjuamj8jcv/VKsJHgtmidJz1a7yfwExoHdeuxiaMqOiRUrp3xQ31XDF8Fg7kujfkTy0glnSQVW2
XHujWpsDBo8iqg2mN+qpt83PiRe3iwaQ4q7Qvwof2ItRmNPd78V9gGAbNLjR3RaereeTZC0M3ZIK
LqCLnc3YVvfJrmhVgV7HSblrs6PP6BXRV3CkpT5j+7b3si3GtZbFdPQ6YBDpALZDq/ewTQndsN+6
bgAuv7iR5uoVcMazn4ptUncHXKWgunSB6sfMHuvByB5TykJSOMJn3NvmOXDpy8X+8OCxrFbkxd+Y
ffn1Fc9JdRl6NlmTXF4RG3TJgFWc0SOUH6XBwkT8ppt1weNYNI+U2g1pJc4xMKT1YCAJ2if4mddF
8oal2b4UdE1aLzIfeQ9TADfsW2w0686tqS5wFcKwWg70U8SMAG9fXSicT/TKvfohKPVNz5y62Vin
ejz6eXMfHJO60G0+1M+kMIdDOfufZO4l+9IsprWp8ufJ9rhuyOtczulbYyBbSdGGDPAPoYpmjI04
XaMVaKaQ089MfGKRmuvIm+x7i1E1LeHohwOkALcY9oHB7SHqKApfMndU15ARQ9Eqc6fxNok2r09B
ZpCs67AnpGF86gRj/7TZ5DXjkSZ2XyVeQTY11ozMOaeC0gs/8YxoZ9WkpGpQyW0YQub73mKpi73l
0BFm7XXaFSzr975f1vYkJgl1bK5zaLcba7JZnZgCMD6ghufBjPvvtLasjYgJ6hs1eVIWKzTwfg3X
6XuoJYPMeXrxKx4U6WiN7wz8U2b/Jp2O7ubMeDI2/Dcv/aNS57ee2wsyTHc75km9DSTp8sSnw5FJ
SLCZ03HVaEvchRTHCUVtgXEVQeMb/TWof07/JmprOI2eR0opJIuaGBTMu/PW0dGvTEDMdEvPQMom
HGJbsi9VZGD6vSfLYh3tdPQazMHTGBGSMEnTvuD/OhJk4HIyHuh9ttXPWUE2cuZMHgYRWOvS7ve1
JmklotztCNPdIhz+GiwfK1ZdICf9GoWi355/hdZ0GAPg+zqei7VAlAUPB0CcSkh3EMpy1g5Wz01l
pA+kKK9DoGFMG274p+9cwZ0fRY9ebDfoOfvDoKJNq+d+0XWWa55fEgen/tEAZb0pvWCiqK7XoEFt
xmH6aM1YN6aKHN1A/Tay96Zmc0axtWt952HOxmSrZgAPAFNWg3On9/tBBjyRPhwuO2cbjImBs9fn
f/Uey6CPP8a5JRdhINO8z4GKmJzq/529M9lxHMm69Kv8qD0LNJJmJBuojUvU6HL5GNOG8AiP4DyP
xqfvj4pEZVZVowu97w0heWRESs7Brt17znf2XmlGm0LOuz6pH9J5+QB6w22jpw++kLwz7cHYr4Q5
s3z2n4DDTG8MvHZSefVF9fJBMkLUGSgez2FDK8PwOStcj2YnTnKeQ3dx2tD0yZo9l89FNe2VaS0e
xD5+Fkl08aDu3Al7JmhVuqeewBFK2DSwEn9NW+w+h54XMOeY9snACVqoSZi0+vt+pIFN6smJ4RpE
JMgAhXJpZOTEymk3YuMPkBBw5S6siAYQirRqekAo5NUazdpOB2MCcKCt5jpW8RdGfipIkm+wzw1k
Nu41xyHYCOue5JnnAX8j9Xt+kREyBmHRC0Ih+OrPPzCSJZtaW+gywnwjcnaAyiRrxPYVkkHB/Vay
HBl6M/R2/SWLCdBetU3UrpjRh24ag2okFdPQ7Q5be79vTfysdjPU29idxH72cvY1sQq3rosnvIf/
GcZjtaNp4m3Z7WX3Yay/dF5/qcopPzfFgKgY4jVxK9C9BdgZtl3OPCNByauzUH23GxI8M0I4D0OB
b10xf9rMKQLxuOy+DTGbp9hHWJ8zXAnVcQ7RJWWalcUbWDVn/86sy/f1T5NpvgDFuzYwZdl4BbT2
7iLxKeWTKxsrg6IjMZGn4SDOiacnsHmfoPYGS2y8Vj2A1by2Xs1DlxWs5BiYyFyFBwsmakg7yBDq
2U+K+TXMjUDEWbpF/JTuGmJzIq/A0hSR2lSvYlSF54JcauBUBF4Cydc1uYIMAtYS2MKYxywv2bI1
19dRxQzFoveGzfXG1liWFHF6w5qKOI8vs6BIinyIoY6JE0iYuCrzTuKbzIhiqB0kTV0W3bgn62kz
nYBEPyOgqbI8ZtFwcdF6oygmwdKyXiSyj4CeeAOBpbyEwNqYFyGUTyi7CjKDLKQa5YhAasqqq+lm
JBeyvZ+ifLm3wvmccU420pt2GPCLe7uc3ifN2Fk6NGM6b66OpE0c6X1vM9sLbNuv8RM3+CVEeejy
jPusPRhe5m4TH+hi9DXMZvis5IvbKRmAodeDAMI1Ew+KVe4clei6tQ/hw41D4LUuy5bbIwkiaiJI
0/Dal/Ld7DgNEj7psm4aNHnzm1buqhFcojZHdYQ1krXDgxIAkszimHjt+yzgwbFfz4OMFMAz0OLr
kNLZ9cL8p6MXPNDm/BHX3Nds1ex09Pd5xB7ZrsfhSRmHGpEUEQI6DFZWHIjJzVgRC99XYGrdPNxk
hj0FrjJRHekNk0n32XTkHg8NmMghQQdfwRc0PZFsFtlfETMmgBQTim9Pb3sktzZ9Me78F8teWzdx
ebD7/jzY3r7LGSqMc8x9YtXOtioJEIAxn6DjM7IT7b2XNOyavWrehqXUK38AQ3SMS1x3F7PTb4Am
3lKLdqFOwbJBzh1dmkb5CFC9c9/9yooP4/deqy+a6cNd4iDfmRLxnBcplEJNX8RP1HfStIgGAgAR
YGL7hZhoNtbhbYmlhcTS1YfEpV4Vbx2p0nlKimTQeIRO9xFJDoO/HPNEBatVi0qrXOR7ls46MFgk
TikTL4zbM7i/qLwUJekvFfdTaOfllyyrN3WZfpREzrVT5J5txdTJpwicWa7QqTsBe+Ij6Ar9STeX
rtXjNxnLCaWTiczySC3m83pcNrOsLo2Z3Tv05Okwv5R+9WQPVgcymIStli/gQKgDoWyz+fRnbPsu
2OBq4HKi7AL9ouvqHQcORv/WCiRPr6OR+PvB/pXChzybP0r2p1tzMOQRExF90gLwFcFCAw8BtFwZ
oIsolu193KxMPfErmcNkHXy+CkIj9pNyvwzOsE8I4H4UxiAe6c6JuzGiMWwzFma0R8YtI7k9/XUQ
ioTDbeZRfjGTccfwwzThtui4ZJGa5FdyYaZrbj3N/kPSl9Zn1gm+d6pm7HFrhNMy0FPxrCByUVNl
STUFDvEuuan3WcV5rTN6saIb2C35PMjQnS13eWp/6sdvRH2hATHbfA/85omrqNiPfbJ1ScvNjZbi
1F2btQyauvoxGclQ8VoSoBv2d3dZm3wGqiGMvnhr5wKpuCKVZAp3pIi2AR40RKjgChOdXjgFzQvK
qEcNfHpDrAXVaf6slXcZm/Jr73qY1UHkZJIMbDglZaAaSmJLMY7CYXjX1zk4KRtzaI3gCiA5kc3t
jy7NmU7rDWX4SXa405SAPacX42mcCbKKap9hd5xt58reyb6YNo7Kk41VrTsDp8v34NsosAqwsCFJ
W2jC8oYpD6WQv6nD5bIUyDWJ6sB0KhoubJPnnpYH7RbLsYhxHaaWpLk88EwdERxuerf6PrLgkxKJ
ZcDwkzusNuSbWOXnjOcive3wihoFWqIZ6wNdg64tDmAmShzyeMAzRT9D+R6FfUriB9oXv7+aHfeE
vRB2rxvJaC0sdiivvheAfvaZBaWxLRD0O/y6cUkSs8NGfbO4RretYxUjIE7dB58Cyls6AvzQU221
V9NgibkFte9cyrQ+VuQgbqORlHiIG5euKX6GaTru2EnP5tc2XpjOLTNa2mc56JE0ybbHniyIf4Mj
KotFbXi2BYmNJT3yPecAswb92RawJ2AwSfqOLJfNqFL5EPcjIkb6aCypbOBKZHlcdnc5wMag6POA
ERC7sZ7KZWFupuf0uS4L9l1d+GZ172INb7vpgfNc47dIOnfbJUxAY4diRdcSfpzboJ1YNX8lUL/E
yYfATMXPRRfkLturVHnNVtP0qRqtpqNR9/JYtPED+jZihTIrze9as33NfSvf5YawgNxxvdwGaiMC
wmgOs5PZzNuMzExWEGDfOQg1bOv9pnFwqKOMwlYNT2o7x5+c5MUVYmEiHz7bQ97sbhLPEuh0Drvo
ID3gELNj0ZNfxZasBFdnQULme9kJa9C4p989n7jDLrSeaa709Wu30gPgCgto9h3yienqrhmXYUgD
/O4WwteSJrnEYXS8fZxQufQkebvN0pepBZzLDAcfpYuT/7f6+5ZimYz9M83uZmfUqjphmoPuQFzO
dhyXadnY9PQQIyzYMQ05PA1hrfeSIkCnq13XI+jHX2/NgrOqNLkCSvi0xFcPf1Racgfh5OogCNhV
ZvIDEDpRZNwccPqSTR4nPQV01wS+/zF28DH0iGRcqAMwERqTMGyXjAuxK4rngXUYLsEqKq1W3a3h
lu+VWVgB/COMZqPjbxdvJIIn1F9XJQZjGvd1MQcP1SFqzo1oI2fvyuowxEVBaqjxDTDUwHilfOpF
KLfTULoBt+3FmvuUsaj17RZwybzIJKlsqo5Jw4A4rrqtE1HDgDgiEMwBb1IRsa2s58ys8S46LSMx
kv1uhyaLT9xw837xcn2asuSLKpG8CvNB9RDENX3tISKqj9zoWZbM6tCcRPwoQPB4bb34bXHfAd+N
qDrc7oQ9bG9LQq9qRx4zYf26ZXVih0Xy569keiJr8UV6IGLqBhA+EifKzIxCMsx6bHcWLBqJbLsX
0yfbEva+4SHnu7CvgWB4pzALvRMmjq1VQl7xbIHPdFevWtpYq++5Za0SxrLZxJpLoo8AjFl9/c4W
97M3ixl4uXthAYTeYQ6aMHSm/B6pD7umb56RTk9BUrjPPtsBEp4YlPf7IsI3lpd0NbXOz3SeG+RO
3H1ATcVLN1efwD9Vm6kyvqgOi+6QAPeBqHJTDrtUH7+1zpom6t5J/Sc2DhRP+l3CnQJZuGT7yhmu
hu9HJ1JRwXk8oNYmGGHp8XNRC0cRwMgaNA0ckMk5leUm9DlvyE53puROGFiiGW/B//NpZdZStoDt
85fbXSXWjNHJirugNmP8k+Gjzb9N4CCX5U31fDssbcVkHw7ZjA2iN57IlmIqsH7yqgZrQx73pxx+
zo6i4/PkgkFh6Yl++/xwdZ9EOJh7zHTiROToOrC557GNMHn9tG2FeqVZrxQzNNOzQ/jV1kzpjYOV
WVcH/TUWxBAaTcQ/AdO8r3ET3LnrEjOFzVUubFeaKvxS2sYlVGlysHkmqbF4zvEn7MBUdDyTY4Pv
N0Y/4ZuxzrUpNQYCZ1SjxW6EuuSA3jn0GOXQlTsETPKRzVVu38eRcyB8YmMqhj8ThrFeRuG+WRyU
l3Zx9KmnaMzNIKqxufthv/UPCfNhpLrzBw1y1n2InZFiQb/dgJHNI8GwJiaZBs3qJHI20bg+5CwI
jgLYt0F6UvYwrMmznZ4RhiXR85gxUPVHMh2sZuci9iGavON2g2YD+ZP88M1f0mEef+es/E85FI9V
UvbdP/622pv+xV3km7b0sN4QGe0IfC9rPMtf3EWRPw1szOcWhXr6c5FruuLq2S4VwyQdY6JOR65f
y5POCeEJmDuXqZlW7z5tvN+hPj/m/xX9BNeW66gq//pZ+Ev/8WEcW3jScmyXrYgl1w/7lw9D4opW
0iRSFLYfDSPptLuccIEzDc+LVTcv7Eigo7TA8FBf0QqKWwYedrnthLegW66iT0DyMm6tezfJyvtV
CU2r+bkmRuNB0SkrCexLHR3TfZrDYIq9cutasXF1KCdTECtbpnX2qc+LfouxoLsPHRcRZc+kUyR9
u4EDqk9eSeE0ZcU+EU723PcWOSfLAxlmyS8m99/N0fQOwqpjdLlIjVhyBm545rFmUYaAqAfnTcsd
loBogybYfCJ/jKf7NMojCRzlXlbU9o6k/olyls3IwcE5pRC8iU/5SjqWtJtjtXZR4G4/WDPDwiKe
E8RPZvJ5gYS+VXkZIB3BoRJHx1R543Fw+iNOdnWFV/jFaqfiPoqN6pzYbGx0WD4buGFPtCGwFbQj
sEpgwtu6TXhMAnYOSOJgxVw8+2qu88VyDu/91Ig+0UTJI2bm7LrtnScBpLouXZiOqQSSWxsyHbF3
bpV6R1NCqOCa9PcWj1JCZfp+j/hB7CrD/ALbr3g2pPfsNPlyqWhGb/vaAbeRQMXhudTtkWetvej2
exaWeJBR++KRKIs7YREoQ+fwg6VCnDJyRMi8oYk4wbw4O6G9T9xpvndLHoKV7ucLSkFjUzjyCsiq
+j7HmIa9J1aJ8h2hAUiyOD4wtZTvPqLHrWfVn5Jwzu4NppSo2vAlAye6j52FhZ7WYlVY1qtl4HMC
q/YV28nBrXMvQNVGIOLoLJ8Lv2o3RLD+smvL2psFFxN+FI1+Oms/+W7/TeRiovdJKwzWvHlxVFsc
nbB4HNZ3qRonmh3ry5IL6mJbfb7z6sq8Cz0gLFwv7kJHkGm/ORNqGMKzn7e3v3n7OzwK6BjpMv79
H5qu4W7VqHEjK7oSyM8yMh5rSny8bPApLUpSSTRqhIzuGEt/fu4gBB0cgcxt7mj5eJ+cFP1AySAa
OjvcushdU8/yl0pXzaXylQm4PjW5K+mlLlRSqEBAgnBPli/ddEY7VDyahRsdamVvGMnre9+f/Ltc
IR6Le3VUoml3ltH+bOBfr8mUrAAVXQzcXsAfqtZ5pt5EVR1e84ZLfxhCdL+x5eyiKsQOxS/22k+g
iP0p8y5mW6ZU4g4QeJqFz+jPgRZ6PrG2TsfAO8S1R0bGBsRafc3kryYapzcPJY0UfRR0hHgEKDPl
OQHynYcYXzKvFyyHKHxdldIL1O53D5LIwbNG5z6MhpfOiOrLPCrmmNB2ktqedn3dYlscFlp5VZsD
zOJBFjoLo1waOYSioKGJF+JZFcmg1MVxaT+kChaAXVVBnlUDAVRAAegx9ewR4YFEYCIIiJums0uW
8JbhdLtDMJrsoWJ8p8XbbhD75XtTVwcvJ6hDRrRl/stC4f7Hs9mVynE82OAOCWHOvy0UWSusUHVm
dUBRsKH0bWHTlOnJtIr0Xk7wj6I0+wlZssUxkyMZ8JIK/TthL0R/JfcWyFvRsFEqS0wkzFp+0U38
Lx/RWp2w/xIlZvIRfeXg4nU82/r3tcxrFU0+NFCHWaR2AFdAbCaPAR5aLyKD8o4rHmTUz5BHuZMV
zabPLapTaRuPYzpthfmUl7TeY9qHm3Hx+v3Yzu5FIVZLKk9u0CUJGt3Mq+gZglmloIdGWVn/ZRUU
WIf/7Vt4BJD6viKnzbdJOePP/7II1sQIuObKzUHu11ycSD5iwLtTbD62Usjy0pGkWY33Ec9AeljY
zefSYaKJII+nD6mFKx4FRNXWn98ZJ6GaqxoDvW6BJ+z/fkk49v/hkzqW6fkE3dj+f/y+sSEaYRW2
KOFThRCqgU/T1aY6WN60hVWNQ6abfsDveGp6r/3Sqx+zZhTvqq7d96BEPRJNzsouy+1MNMW+KvzP
ZeOeCeGd7z1E3ERxsNTLtvEpsC1iosie2Cr42NSqeMgkA9A7oHH2fpxawqWLYm+xp/gcAk4clyuo
8/mpriM00LlziBJf4ZZF6m/2tHcyF2EEnf2EbtKhNZnk3X41/9+Q/18M+RalifjLVbR979//5ye5
uJio3ouf//jbtf1JFfi3P352/PjH3/74K3/Y8YVQf3eUoipVnlqFLdzjf9jxheX8XSoplWsKBS5q
vTH+sOM76u+W4s9827YsV1LO/jOu0BF/h9/ruK7t4Zt2yGf6f7HjC54m/3rRm5LgCqCVljQtKmfT
Mv/19sw6TD3T4CePZfgNrnSHJp6tpsoXNmSTPmCPY5aGV8RuwtPiez3CUUIq5uQjMrGpeomDXf9G
a/znwavGEmmCfT8rKVal1ONtW/F7b2Fn576p8n3qSnBav9M++9rdidm4oN+2qMI4VO4AMbQgWqOv
2sAf24ZFVVRBHyMmTXOl9mpGxFxEsbsjM2AK6q4ANmKP59B2fqRYD0k4yHvE2/6n0qOXtGANVaH7
qPxti/jxcWiaBG9kcQx7B+obNlGrKy5yQEddjvb3RNEwCBfjjJhNoSWbyl0jPHi6hA3RKTea8nR7
BfCjPClrhj0LhgDlzdUeyxoriQQKR+C9EUMzGLvuI5zDH2ZskwCZezqAsUacQ6GmE1BIcYesB2tr
OOxKMUkIhxz8cbYxUeOBBVTSrLCU1oGqGvFtDKira3yvvR5ufajb29srsJWvpH9nnDLOQRkxVekR
vd2C8yC9ovIZKI7WHO6SuvL3d/CVUoe1EddnXkTmz/rlTP5vd0Zb0wjEiBxEVf462en9jW/D9HTY
asC/yKUy9+The9kOMPMTB52B4axEk/kkDA0cM7Iowrs4h6Nrjox7RyqkaZUtU3CcEiqlKPS6fSlX
i7ToSVGSA3qLeXLbM0oFiw0i3Xz6EzuriNw9NnNxtP2//ur/7Uz8eXaqJHMCUK6/bKeEpqnDg0D7
ArcWdUfbl8Ppdpipw9dIjp+mW2kEwVN3Ajbe7geGAKebHf/26s/DbOCBAikeoiCVO3ttg94Oty/0
b29v/dF2BR20+BtRS9SKcQDdx9Pvl8tsPU4rgjMR1tdbl+7WAry9+vPtzUy8uC1moSInlp5zXqEz
/X0J3N7+eTHcXi0a+r6Q8Ctut+XtZnQXZjp38Uopvf3wdnWw3H2xi4TCYr2Ib7+6Pw9//syOsctD
+p3WpOJo7Q/ky5p/fHP43yzctz/Jlylk27Z6y9cOxK0NcTvcYnhv9/nvtN1uRUNIN04CCk7c5HZK
X/lmLP/L+zzbKd0/OUj7lsBbIamxM6DBaSH5ZuZwgqfugFBiL1Nk/XKC47WQRMPh9vZ2sPyU5I+o
pqCWX1NRHIQI9zXUg0NU99hr5gp8mOURWTprQARe2/KyKTXGUHIe2yn87FVogCvL3LoJ7AnPtl81
yp/d1Fs0FG4fygnwVOYYX7jZbj8Q60PwdrD/+er21u8qeNMteQkuJ0Gvf8Gi9bzHaXNhgWDaUYpj
RojTWeEdBZ1hRIEBMY/vzcE0DI3vckp2izN/wU/qk1sdx4SwkBkSZmITObTMmOiNJ3yaw0lzw+/C
WH6puz5iTOC8eile+ttHbNazHa8KbCTiKP3XB9rtD8YkLZovrklihAZBLx7EBFJS9xDkBT3ubHnq
fCKuqsmpg2HsHshk+d7jGMJdiTzIHO+TCJn5utLhvQ8/EgTquEJqsSOdYWuFLSMnM0FgNnwynQZE
52RvrNJ/L8ht3y5T8eTvBr/NTwi07inuGF41/BdN0h+ipVq2w5RCctJrUppb7r15/jrTiRJz9jVy
wBfaM0YRYMJIG9FqM3jnUpjnq91meFsH82uoRYiquSDVYxgeEquKduzlIbiWgyKYGhxxxLeDuFA7
AYpIOmPWeM3iEsnCUvCIGJN7hwJ1gQYmo+IyVHJjWvVyZkyzRbKeHHVvXUQzv3gxSlt0JQTJFLiG
ppTRMpaHnWDIcEDjfF5S4DVrDClwkBhPdKY/zS3ZWzo1cDXF5UdmO/YaBffDMHGZLmtQkM0u6I5Q
owU45FPoGTHi7/EtWfC44Yu9sqnvjxHT8x21MwaiXCNIMeKrbaf22e1kcSTDpsflfofcIN6U8OkC
zBZ7cPngMCwHHwj1J6gs+64ieQ3RItPubsDWxrynD9hLw+2YrhUg7EA6TU9cJi2MNgk3OMWZu0Mv
2Q6ohTZ56jFjGpB0t45NIotNCphXZD+1wFoa+fp1yPU1b9X0mju2FSy2sesrG2tpRdPF1Chz0NFs
fWHBJMMEuYOfa2x0lz/2C61ITvx8tsrMeJhJJl7s6CPWOSSN3ICFFeKNB6r1NtewNDMSXna4676R
dkMHZSGFxma3GivyWDT5dXbvmbuljTCwtsbDQFD8XTQxNRyKEaCEzOaXKW27nXQGjV+VwSQk9otX
y3qLRBdMKnXS93xtwC1sYJj6DvnOinFne579efKI+TpXvslcrLSOSGW3ppl8ZFGMlobRDKY34zIw
rxO60ai9PZZodsL4IeKvHQPErblM7nasGwbgJV0TeNCBleH85MN8uI5O70ZLIM0AouEsH6K0H90i
fCpr95Ll/E4R7n7r/e6r15ATMPuXiWBdByM0E3KmoXEaPUx27B2s3EXJzK0aZ9ydcYwGCPzBPV1u
ybAjNHa6YoIpI+PIBuUt0+lxkMZpaIGRsymFvm/SSEzRLE4xWgpscZ8q5f/IrXWfakY0C0xpPCx9
gOk03btacU+KAvTnZOaBjOk5D3p49BfLCDDvKCoDoopKPLxZHqaHJZdQrY+xEp+nzrS2teF8nVV5
mlxIjmp+65N8Ia/H+ZW1rnwq21dScUgzjubABRNzJC1Vb6lLsXdWIx83XTkUNoGBMiuC2ju0hjU/
Wpn/wgd9TJKIdjWS+EsK7iXR0RHD889U21+WOoI63Jj3jEnRoplYdiK73oKypcdNbTkqKJ99AcAG
xoxxKULiBbw8OZt286uuWCJaolt3Va6IpxWMuW3knkie2Qa27vdZhtcUYesO++slwc6AJCxWmznD
oT/MDza4U2yd2ZPlZs9MPrFNjP0rjRay5a55n7TnWCHYcguMsrKaj1NGhBUxbOBwMvLfWo8kFB79
sKO8RhDFjGR/nLvP8GmxIl2TCvq2UiXIGLhIZDfnezsbjIsn7Xcpv9k6CUkzAVSKiIuliLu+b/Ak
FVn2SMwbcjAH/r6g8obGMhLJsXMX430hgyQeCN2JoEMOC7SNHA4w8R2fYw8JBZo+9g+04+t4Gg5D
bZ6NGb2SDywsyIzmgxFDf+QXQWpteq0l08jaaElnoCkAWcFN5QUj3kYtQBkAQaL/ypr5bqrQ/th5
5DOzhXZgY0ayWLHPeu1FJiGIa1FFm3p4bL2G/EqyjBmqMcIq9bKZlICUbyYwS5KUbY45Btlc7UIo
3qd4whSPg4P65Pb+9uqGO7+9nRiHdtqgJPsnL57aFFXvP9+yJJJ+15WfZkKO7sYCvhkHNJUTeMF0
LaJuhwlT+O9Xf76tiPE4MowsLeo9m9Vk2yz6xbZbuOgrEYAUi+TsDi7y9Aa1zI0vz3QoZ5dEjxKn
cbsH5f82l/mbjWx4Z/idDpqMsVMjagSHefwD8zGgqfWwGMMfh3SeqYA9yqBDyVkqmqJjCEm8u9Ul
ELFisnvKlb2WrwchwT4hfAO+wqi91ON7Fhk6sC10YNO4Ajf5MQOVDY3c8VCYCp5Qg2c2Wpg3rIfE
JP9T2sV6eWFj8jzrQ+dLB2rRGagGE3JAR/N0A9L/ebgx7a2ocNdt3UWtpfDtUK/1cEGCCNG9JCNG
DaPzP8j1UhMLu7738xDqceFePekxewe0wZddX9pQ6k/pWpXf3opVlRDunLWyn4gQB2W2vuTZFZs0
p9GLTfscRPUD4IhzmBDLKO3qE4qS8cAqgqJoNqNLNCK7dgrn1YnCTWp7j0ZRcXFXwgDFnnwMsZ0x
863cs8bJTh/cBLzZp2RlrIcwxmCeI97JpatP9LnMQLTsj5Z48DGujAJRbmh+S0rKJ6F+wNBGUEcT
H+28KzdyvUSIFmn20KDUVYw0yUvqhTIGBVk58h7uPDrAJHooyVLbjAU29MwAlavU1CGCsd5ntlzu
1FXP9ywN9YsBkbow2s+iT6NX5RlI32okz+zGDeY6pXwbQ4VKwsKq44y/dB5Wl170OONzxr/ZSkE1
bSbWjhy5pV3RXmNYm9dJgUmezQqbZCrPXHkIW2MemSoRJXdlRSpDAssSMnk8XwjBeprz7oIk4oET
4R+qXKaPjvhpd2324DTHtFwwYsW12tpl2q5zhhoYBOPRonOrXeejw2tWOSipzNNOqHAzZoKEk2qe
n4oBFbOFTH6cCvb/DvNMOZHqXjd4n4DLBKa5FCAC8HfPrUeCCvR1Xyek5VakvNeIsO6YV6WXTsXe
zpzanxjyz+i6wr1LLsPSX/rOXg6zdh67xKvOdo48hLTsJSgYlTrShoju8wiOfK5l6numAuZy5qmA
I8ozX7WLzw0DlkU/tPtorCXfpRajXwNdlzHGoHgb1KcakRqoev04+e4XF0txPKCe05hOjEnKp3TG
zOll83vrR9+MUtuPPWrOh9Ihct0tjYs07XDvD85H0i8w6hyTITd7rCfbnFkPJSRnqhYETs0DkZ45
1NSReg5qjtlXgXaxnE02hlSR8aRi1IqG3RbNlfQZxOlXGmn3UuOMZUZ9NgfAYQRk/OhX5p8GTcCW
NE0fLI9o3XLIcVo1UXkYWaSJUg/YNet7d7ZOJhVFMDIOxrgswOnlX7SXsj2pOK+5nNNtPODiG0iQ
2wLO6hhzwx/zUsAXbQr9N449oIYNnyahgi95zOw7AgyQLa7j/BYCQcaG1aLpcBia9HOl2MguWX+P
vsPIwicnMp8bujQH/tkywFdFAmxOZIXRuvuyAkrHecPrOWdXK+mCOAmJbA1nO9CFc3JF95SZ83Tf
lu50f3vFFoXBnpGaW6VaOGPsqO9KylT2PdEGU7h/YNd3YdiZb3X+PKZISUSItADwiQm/KkUlPDri
VOlx51QJ3pKUCaVQ7rRLdRCmaMvNxu/vMCqfnKJRwEwGBPfRfIdMUe5Jjf6RQxVEusoex4jS6+Bf
534yL6YY3+I5NJ/N8usA6uARzcWuGQvzAV5nSIywl23K9rswF3Tsqu3BLaIehtC9rKBhn5Ap8PIz
Br1rBy756jGjfsi771AsUbL2NniC3o1e6yU6GURbHZuWfyJPq49J3OejpzZRyfQPExEwFlLaHxin
79NRC+j5TX+u+v7dzcE1+EO6AI+B6p0KZn0FQ9mAXsdwkJXxMdSuRi5CEpZZqk8ZoriDdNKXAZzN
g4glaC5HvN4etN3SPUeSvoYRyelBpAXbe2K7Zpd0NnQsG7Mq9AlROBcCg61t74lHh6CSyyCtnV11
xWNsmw/0iL52MG9OJY15lzzHS1JxBfbhcDfUZJSuKsdAO3QhWjcz7rDY1jvX9d940ORHDDlHtsA/
atnmF42OadsThQGosHf3R0LJ0dC48FiqyTpZXjzscg9PYWHio7V4RnLFfMkcNrvt2F8gIEAxz3wB
IAJOMF1jhcDXEBDQsoIIs6nd1lZ7nZcJ8xnd1PmQD6n7o1ekH3cq4J7qDsxdcqqpZL2Gq31UfnfQ
cXI7jAdGdeI0i++UGNDXUAkdTAkDNI3L46IYzZUDeqEyQz9nJPMensrBz92fKWX7m0N1j4mi2EBO
VBchT3FdNAdd6vfUzSV4Bm4lxrjzxukgu/S1Fb5lwAzkMU1U/jBmlXyivCZNpM3SIJn6cGOYjLI8
y//VLahgSgV2AHVWsoH85xKUG3qEmVNgA7F4bVYp7qINcN/M2+VsofkvVoMSxIhNtwZILYpqXq01
QDO1uIFa6+FWhZk9UU+l7HsEGN2nPvdWuFglTr6EbMVz2ulJKZQVssi5jqa7ZgD+xFJ2P0ZJxOQQ
LX+iacZQrPc9fWsZehh1FnlZLClo+hjbLFmKfTTkP+YW5Vmhx2e3tz7lyurPtuGc/XToT3FuwYpa
CNtwcXqiRwhfB3OYt/H07kxLfJ7yhueTFiOPsaS4jssaaoOI1C9wQTFQpObEUoODdMEjfi7Nqr0Q
GwPuBUO9CtE6eaN+iWx3n3XpdKAVha0eCVpQdWFCQEMeP+SS2tvFU77z2b42WONaEZOiXBe/WjNF
OuH507ts6+ckq4tANtjJMcX2jNjD10VnNm1NgoszJ40vuJ9pOPjmPb4pgvJcIz4ulD+bJPHZtVov
7KR+jYuJuqHDVsaOsdtAuvnlEzcsmKkcp6UMTHhmW0g7DmtGJQK7p9GBoYgsWSeZz8Bhd35Lkh9y
nPINP818HUieVM57n6bDZwfu9r5aVhe+1/3wsjwW+J77B6MnsscHm3QuO72zTWd8alpTbwxZAn0U
TrgHNWNsnbql/dmJ55KFLmoK/z4a488696kRG2wCExJKgiNIJyogy3Y3Eh7rjHlhc8R6OOdVQL4B
dskBiUckzRHG1co/EtMBVySdrvWCtZn54RYMSEzFZON3xj4r6y/mCvmuphQjJZ8etUi1GZC+b0fa
ZgfSPt+LqK7fNDdiMno8ZFe1g9FM+6U2IlwL5WGCUUXKD/MPkRLCsXRetf/f7J3HkuRIlmX/ZfbI
AYdCpLtFxmCcOacbiIdHODiHgn39HCCyKjOjRrKmF7ObDcTMuZsBiqfv3XuuJXAhuC2eSTRsa1Jq
uk2mBpbXcqPZoEcaGFkgg0v6ztj3bt6dwhrLDrd5BfuWoV9IW0dTQecW2sHEjbSgmBcGZIQs7uiu
WxpAYYRw9tAQC8qwhu1DJY9RfF/Y+UzD6k0AHOhuw4gKNamKq4AOldbWiQGpj00rTQ9tkt5pCuQV
IJUgOtwWXShxiKsOq4PHtK3CC6vIQ4RaKQzC9EJjYtebrrLvKhj30OXardkQedXBAGYU5GiH1i4+
dYuiSAOFufMVyweTSEuCbJBgT1W0NfqAV2Rqok00CVrHelceLBQ86xheJ9wEcoucXpkDTpUc0yUv
AS4lHDjaSFQ47CDDV4kypA5me9ZxJ5pyOOpxJfatDVEvcuo7TdWxdeKyjYhGHO13xZxNQaJ4VNN4
2luBoRzjwF11o461K+vfuhRi8WQz8vUHIJMkKSKKpFamQdokr2Y1TDtE38bZzzLyK8fsWwtobKXC
Odi7nZrSj8yZnBj5ObIpLnzaq2uTVKZT0RdbTSnJrxiYWB4Sh3QLS2XoVMQ33JODk2j99GJnJkEd
SXFtVRh7szqjHCI2hlZw79PbRMnDK9W/givvzyJpS8igRrUxBS601HHZpBXKvUXc62k5iBpJsKvU
sacaZnZjlWWCGz9jOQ8oIatM1LsIydVFj+wc/epByGjWsdlvliXdgz8/a534beB8IJgmICppYC3o
DfslgxULeUUtrrGh35do/8A7QRAY2bNukBhuSmCt9/l8GNxmk+by3u3YqeZDXN9U5nPpuPJkWrjL
2Dxg/XOIciGHB09JSqrrFGnxgSQwFACpdou4bnhQp5BzHT/TOhpQhmkmeZJIfl0vbErnoCAI8iLV
3JYWA8tuqqNdJKhdXdYur5J+fEyy6WZouH6LYvhmdlU0qzTFFYWBp2RjdHEDiVgm1AjFjeVnP1jm
HRCctcst+QE8wCpM1asSFNqVPe9hQkNyruwETNpEcZ4ezMJqblxNpNu6RGeRN/KGBiGBUEE00t82
k5OdUzZaNG6x8sqLqNeVYnAzYGu6SstknSdWfSgzFuEsVdqLO7BjoeN0K1pOIqOrE8rMs6zRcji0
DiO0Mnh9jcfe0k9lXYkZaBaRxEZan161DE8qN7lJxg4wZ9AdU9qBWP7wJ7oA6zKyHOsIhzHQadz/
zFcbDcALA0yiFFk8wS8z4mn1ONpoRW5sLOzIrB8u13Vnf0Vx/UONUYy4ufgWjs6xb7rsWrR4+ciD
kl7lV3Jj1dO1hurnTa7Re3ilIWwyH96NpLzuTADAq5ht0xZWydxwq8ptpMCzrRxtHeqBfM6wFMmZ
ZGg4zJun0Sl3I/6fFUSK8AQx8F4VEjhm0fK3DpTppZCPpe+KMw3cx0DjXpL6CMohbxKILJ0Diu6i
qcjFG9Gmsefm5JDs3kZL7jKL3q42EfUl9QxjVyXu2oH2VG9hIVQUQsbHhniHXNJRIjHrhxEMBWRE
eDAoEvez7tkASLZqZPOS28Ub4qnW88f+Q0oqWzHEm+X/kKKydsbkvADU4gSOgnTfa5BKBDDMEMcE
Y7ebyX+2BzMA4VhNLIE2DWKXya3D4OlYtOZjmZzmgMtX0+K+09fkY2FHOP6c5c8drV/mfssEcPkY
8daPeGxyQozmZu8C8y/naaxssL35NGFmYRjugdBj+JQj+ZYpK0G8MhUggDBx1cxLnVmDsDyPIZ8w
tAoOiz55dFHXGaSArrU+pHw3TRT9rZtuIjPqoGkEd4F0sS+FeEKWuX07T7qpoYgOqJFtywhpgpp9
wC+TtGWVvVvfxEQYw+qjRdXPnTI1dR3826XrNbbWHzGoZuvK8DXCUNr+uBzCNL76QMJ2Cq2aYzOa
3cYcOLkzplgnP6nZKVv6HRdLvers6tmaep09C4QX0E2Yv+KUkHSG/oApXUEbA2QWAepcIU6YjIfU
kANN6KnwFgK7o6jgWCfuvPrkYiIL3CctVkgRx3RJ8DK3P79qGLQjBPfYgiBpm/+T5eDO35rOTb4/
PqYYerwFXvf0yxzaN6iSEnYj1uD3x+U/Xx4VZT786enyCacc43VtMElie0gVjOTxuDwS/3y0PA3n
F6xAdIoN4BpWmeFlJdgNFvb0ZwgPrCL/CMaYLb6hWOtutpssB4u712GW9C/Ojkmw3yP7gMlnmTL5
XA7L00mnGEUs6a7MbDh3IhmBD04qdQAvxvy3wZkFpLheZBjJIlJIWJ3pqjM0ZlpBwYtqkX2fCHeo
wF6Jm4CGvqj5VTqnydIvpQZpjsRtPEs3DgldKdtjhm3luDxK5kdhnlrbpo1vlg8xSBwOofP8h3tm
8Sq0ZReuoeQZoPe4fhalTGCLY1aMOd03WFWTXX3rBE0zhOwdTu8Rocw/D51RnKWu1bsuTFCNWB25
00tHmOGgtnGNGNYn7uSfrq3BvIXerG3/v0BskXn9G4GY5lp/qw/7X3XykTcfzZ8VYj+/53eBmHB/
s00LPZfOqENHQ4SH4HeBmGv+hsMK+Y1uOtYc2IJ06x95LfZvoD9RheLgQtRszN/VFLIN//N/GMZv
qobpwBV82KVzLv47AjFd0/l//qzf1DR+nGqQ56VpRMSgmf2rQIwhg26WujQPFp5Rz8hwJgVZA5bW
ek5NWC9Sj4JNb5ufJMo5pGDgzDjgH31zhkqdhQLM/O3xQdjZW4PXlK2wqAFJVSyESvCEkWMudaOD
gYV/oxuRfWT3uRb0WtCM4urMunXsuyaFv/MSjPGwcxX2KCamyiARxzbA0m0hHl/TSRy2SqbMAVFI
c3TdSDaRb+C21b6JwfNjtTmreQRYapY+UErSxNBgKFeF80XbxH5oIqTrurnWJVCq1PL3acOthLYk
9kyXoiQeVGuHTH7F2zLAe7DVDZlQt2YOtzJV0XZm74e6DJ/KcrJPosJzLismgt1kXjNRTLdxFGvr
BKTuurkL7b49K4IMetXBUVvAn6CpfRyjJGZMEEe3k6V4EZBer9DjAaTzXNAV2zaW1NBqhsDCtOd1
zeduIGc8kfPDd4x0V9XFqzuSkUgMXX7qpxPeYssLyWX31LTzV1cNBeuhYJl0fZ1dXXPB6gdvMTZ2
Tjw+95n+AETMWIPRfXGnKt4MbWJux0wBWGK09Xbqv/x0uGlr/zaNE3+N4VvdmV2oIKEokbBl2T6R
kXmygWxYEEpvHNeka0vrqsdZv6Jx+eIXxM+2uVp7+Ny2fgBNzrarrW91IJmUYmuyc9kVvXWxtJmD
FOxiVxy7wqi25awjw/rur4x6CHYa6r2VChkaVnw4egExNiXzCJin9byVKNaBXTJK7vP3Qk3uoZYe
cE2/g7QAqJvhcPEVx8GpSQg30HH0G25DTGt1dOPEZDYaputJhR5JFQB65alhiJ0D+Avyzxj9gwyH
e/pDuRjjvYTuvIqt4Z2+hOqlNuqPzKSLoWo3vQzI6aDQb23xqtYWbbwauF7rat+VKnpiM+K75WOd
ioIs5oz/S3M+zCF+MwVQMlvy7lZW8eF0NMqDnsh3lB/+KlIUZ58F+oWbQ8JA1PdParxOSj+ZZQKD
57QSNmNlvqll9GPSiQXVC+ofozS3PbVBSyp9mpbreMI5Ho9KPFcbH50eYGX0b6ndhw09pFe2Uns9
s3dsRddLjwOmkHvvZB2mkh8WwzA8FdYnODJojXmAgRiJYxjOJMYRVpOr3zW9eMD/ZGye0dmUuNCZ
HIEgD+fKGQ2OfVvTIuoLT2tcchmcitS6hC632aMuiYsCMOAn82yShUzB+lHi6tWNdzMmo6/z6R9g
0tgyzvQcLSnWkKJ4U0nS63NaDH23s6fO3nUyeg5lvM5RAKyYt0NsTZ9L1XwrUscLa1LQooApcwvy
huhXdPLqfdEnFy0S9zFXXIsmFJn21a+dGCVEl3u5S+E/dAzhCVnZ6QQmKkI5dKlzZyruxgx6b6xk
vB/MSiLW0SjKiLYP1exT75DFjVl2C4xUbMY0egwUZCGB3l8CAIurLNd0NtaYWbUukV6f91/EczK+
Sas3C/yNh/HCYOt8FIr53qRheDXr+uC/VbAvw9VAGLAZS89oI7kHhpEgpbS+fJkwDCdt9hTci5Lm
QeJXyoOpHx3d+Z7m8MfA7ZiYQcktpVONB8aEq4jIne5Kd8j8FGlUjfnHDV6X3HHuAZzm2CkAF9aW
F03OW5+P98PA/IyLsj+UQc5WyjcusVBy/huyRQxOUKMbLoHeWh7ETfz+U+HvnbDQ6G2iKLA7jbBt
GnikAA7v/ahgzKchvlKcb2Z0qa36e2L1gRckCG+dMl8XTZpt61DX0NuvBpdxWCbjGyOpyBBJMJXa
AeSazI+VvcAOpTWqy2wQ1QuXCtwV+ihEMUXnFgeEzeqzT1DdrdLvxeAkHhgmqk9xS/+hWE2kkK9B
MQkIOk6HgKDbKNAAGP4G9/AsAF4m8NhjX/dUStNSuYyIl9YGWkAvGph6l5p9dDLAueOsrRjgZYzF
cCblBjNGgO5JDYniS+toOxixsmvHEXK6aXJC02DVwgI/dh8G27bKnn0rV7mZDV4b0pgyfCRxWHNw
w01oowtM2yPuFJo8ugJ9JdX3Q15wi1WFSlRrftPBHI8iR5zdvr0OVVFthmZ4VWSqHgb5CtWv8egm
wQbI0ViosAFKhmWepSVo4hIq1oBudDayKOewVSOdEB+f9NDGZsUj6hUo6S5mgLbBV9ISM2E9CxyL
FR7pTdXRtYutjOGVlRur2C/YWI/CXiXySqPbAA0M0LS3aUHpQfJRRv0TXbbpeRL7hjwX1GRRAIkW
t16/z4MYOZjg9Wlz9r92BzZfDgCOqhuAOsiJ3GNgNNXazDG3EEoQSDs64nTa1zmHpIywgvZgADT3
ubPDpwiqQ2ARH2K7OxWV2grQ+rmO4bdpMuCdnSA964ZV02YhHRNN5a4DZ2B3OpxC6L2bvnquBLcX
6G6IWSa+sJyIy+6SDBs6kqNkfACwdmMj48Foxw9LRKTso85cd0pbA8JqV0TNjndjZr8HFXqweugP
dJnckxX04DEQ6s4taHBmyapQ051WyvDix/Y5GrP23MDbIr1jX+bgTQhh+iAfHpn8KfcdGJGl+eUa
yNK0cVuEYfMUIvkqyRRRU9Igh94t1pJ417VEG6hPHQ3CU5MzGoQBZlwQXO/hpdgHQdUkaFKsI+nu
CXz94bYvWWwhY7aKknywZB+2hgflJzto8MQ3ijPeWjdy5MRLtOrdVpmJkvO203qFbSuL2TqGn4tS
auDdT0D9csKBXmMQ5Zrfai5ExGTytSNsw2Nwv7Nlaq8ndKjt+1iY2Rnx1W1B9XZKs7HZ9vQlTlbi
vmsxvZoKEh5XbvIYK5BTnfmuLQO/OghVdY8xL6Djs//GpA63I2teJyJXEMeUF0djaiyDR4YW4VbN
fuhV0nAztHbgjQ5+n35gpyrw/nAnzZMAI+CMZG6iJt47JHUK073TdZfg+pRKMDLHlzEyZihLy/Zs
YpCmVo0CankYKHQa2CetfiDDhNNDaj5RtZDfdIienlsNzEHgzMdtCJWxIGrOmSKvmBixAjtwD1SB
ctWJw8CWzktGhVPUIBcc0cba7SJ5LpspYtqtAZoPEySavruXmEe8DKLSSjPCD5ifpCcWuI4nceW+
hECuMJA0OpDhoo4TNM39Fx0w0CQfO+KMPL9hFJw6Gx9YybbL4wLGgv5qOQBgcttCHtQAjZprLjRY
67EXvNRxw1nrHxuFrCuor5qVyn0m7HNpOPGht7kFjmqleVNIZYHOdQWFTFIvGVBzZWICkdkofnjj
4p/gDjbyJ1Xq/ZSW+9av78mfYt49gc+KgSDPGrS6aQ9SM14a2Y4HLS5LCC2wZ7HfUEqgm1S6yoEg
4Xb7tLV2MB5xePNmEhJguxtg1unBhveVTK8ptcuO8TrS5KHuLs7kvGsZhGYfjHmdB9+iSSJQ95sV
qM58NyRwLOJ0OI2SPu/IlgP0e/eFGBQBXk7zyjFYlMeeOZdZhXPZZlJuUmr65vDWFb1x7b96o/wY
yZKpCuOS6XNweCpQQEjjtRL5XiatuTZjOhIpdAJzEFtKRHGsCteb1TQoGbZgbp2DrvV0jqRUUV5O
9041wIjK6pgGPZ6AZnhMulKuhxIRj9WadFcHYbDrqFzQKfSDbOSERLbaK0uJHyans9ZxC7jUbSnB
Mz3+iFT1JqdYme+G0JDhtM4dL4jqqpcfnO/CCTaWKpE5KTnXCZQ40asQNrtTkX2fQiB6Vlc6K1uI
EztX9Cv9AU8Ceep5vY2K5pNa6Z1KL4epyKbHlBtMg2srUR0017LZAGUD4BFoK8ipzIHsAsiFgjpU
t6tNZ0PA47T2kciuVLYttCPHM9D/Q6xJ+yJ9qLd9739ONsONkXuOxCq9yWPyx5pmm4LJRUcBfg+q
cdg5kKGNjAkB0TzYbW9M9CPg5QVLHAPIpFBOCRfggaQh5EqWRYpH+yLCEBFtF79nTU/mhVJejMlH
q1RB7resvCONrj/F3BjvJIwlgnHkYXBaTg/Rv6kSaY9RY80rjS+yRx+6iqXURlMcgh7HuGeTcu5i
lVVvwLOokUNr2m/OjALZxtQQ33rdPnQjoVORfwAeENGhNp4DB9tmJftiZ6cp0Y7908QubOV0J1u/
6TDFe+Awj0Y+oK4g1HeDlH8dWMqnUezUllI2Z1KJQzgrEcY3wdb0AVTOAQqR8i3uSROhF4CAtOAO
h8YtYuBGBop0EBMBdjtifWAz347hUaQkTzVV1WHR5xTTNYarIYWYlzAYFw3S4ypPDHarAFG4nX4J
4VzDxtkyjnR3BbT5GX/0Fpn6C6iu9sF1FDQoBdv+cp+arunFwZOT884lEWnXQChmvP1er+5N1Feg
CmCPEaFqrwNYv7pafmgJYDAgie7WngOP44kBnilNLyUEhQn32Y3cGu6Y+ai4IX7LetyO4cqU6mOM
Pr4ZBoZRsi62oRYiWIqwH2WT9FxRPY8j2Bv8EPD1Iuub0lhPJWymdaO/ulaGCCmuue9RRhlI4EOS
LUAdQyAri3FbJfa6S+1jAk2Q1jPZ7qFlbo1E65kcvLWN4ntFpHZbvX/vo7BA7oK5JRdiF4f6A1YH
L1XN8tEEBqbqzNxsm3wH9VaFpE5sess9DwECRvwNTJPQK+LPPAhfYvr8Z/o8lwnj6Ir75aB9MX57
D6R/FK26Neup2gk6Lyu9gSWPDpCoOnlGjD2Pv7mGw97kHpLMU3aB0J2uIy0I/xA0QKzf+3Ykk6cn
a3Tq46uj9t9l/qX35AEW/YQZZI5kt8hUsPre2gxg9AfbzNeT33czZ3qb24O2yQLs501xdRBc3flK
jzB+qI+AtGrGG8pKkXjfo2HD7k3ZZApyCEuIeyK4/D3dexzx7CpFRZ5BP5IUMEI2LNL23JoWijxJ
j6oBbOugodP7yjkIA4SBA6GBYLIsZnEpfO2C8l3ft1Q8dqzF664HtVgztyJUqbz6c10S+OybwOSh
XVHMXStoptaD+lx2sMwMrjS7fQYwOm0NW//siZZc2THnslmde0HlIJs2vNh0tSw9uGRl9tipLFER
oE21w9YQZPHDEKLSz0PaMh6g44cUhxV7sfHSVrSGWniInE6qfp9P0Wuiqw0DZ9JMYuCQkwWRBl6Y
YxivkDe9S0sUYTSFj5MB+15vWMAi9H3tTKlqJO/1z4fL8zj7nkhokkrUxnsw+ZuybrntzAfNFjub
a263PEtnI1el5e1OQNbR1XZmCxEYFuYuHrhJ2QLGuekiYJZMppHNm9rBn11PFnIEaHrzQ1KVduRB
UXVpqDfqRO6XzaQgtBGd12CQzdN0d2EPLLrqv3KjSQ6hZtebQA9vG0d/JuYXeIfoYDWyvdO6mVrN
ivzZK7c2s7xvPeKYKnVt+uZWDgDctXEWkBaYkfKxMiIEQZkcWJiAcTD7rD/RWMFwmmhYWJIVTbOA
hiIuAbHBrllPbubLlcioBMLcA/I2E/Jff2v4zkVBNTPvZ+U6CsqD2kqaQFrElk7dG0073vtKMVCc
bBi7t/A/qk+WIuA5hn0xRXZM+vTd7vtrESj9GkwIJIjgqjunOjKfekOQCAvldlWEZI6UnNqlyDYh
XCtPReersbSjglI5Q1AlQI+6T4ELrlunfOP2cNLU9ljFiMyyeJp2Yo4gK3MqOoUcDWI1XdJzxDVp
7Te31F+B1N9XZdnQDeo+5eAyKAWcUmQqkj5N7uIqAB/WpTonPcvKVDLDpdTjpFVvEQ9ctLGbA7GZ
jQouIT3XSPSomqszqsbeSvOHCVtKXN51lgL0qW3J73W61wxbBTytYIXuLTn2vYRUiXirIo02D71k
sQELwlt2QZqcaCdccQadx1GBQjXr7/uZ+gSVTq4Xib0+6+yXAz571NvzlyxPGRcR2WMMubeo8Hti
rDa6UD7LLCWCaQpuGk6l3fLMr6BoZuJbRAKDVzUpcUOIAlbLxbEIyk1V6CwyuJtTaQM5Y6jSHtWh
Lo85k2sl7cXaGKrXRTreTy7+RWrI8ohcg0xa02almv8sVL7Qiyf2fpOjAW+bP9Z2Ywr/CVLPLgqM
XdAl74U53dUxJf+iP18Of5Kn/xSl80Yx6A4Py5+4HMZ8wD7983rW9ybt9EPBzqg1YndbBet6lsTH
boLzuRtsZ1v79SVodMST0WwCZbdZHVrxslyMBoHiQO4ApMyK+uVHEmj4j5/OV66MBITfCIVXnip+
SarkoAnm/9hyJD6J5XVYnuehW28dfZyjxr4hsjjBFka/1/DuWvgSSPiOMu61Qw97yaScYj8GMJa/
iM0YUccmFpA+StrdYmpY/tJlFVmeFrUxIeZj31TPq9ryp9dG+lpxt+IWM8/hdKLQ7M7cM29p97lf
bITD8hvKnrJRl3dt45vw3WKF/igI59n4yYILmQxzd+7eM6nIj91o7kNwFNB2WtaEzHXLfUiKOKJH
aIXZoOwMu6kJTo3Vkxr55kmroQpDDOw37jzhVANQNW3t2GtCoXDJhrPXY/k9U4DfzELRw8KB3xSG
TXO0FIMgIZRQtoIZy6O5OJb7ucJY1t9kHlC6eXMFHTu/hYwBzcqlGk2wqCxGlOXRcljOODVSvpDR
ZZsxDznNdBjuvlDT/c9LZble5oNujyyYpeNgrWPaKBcmWTwv9i7fvBIBNMcyAqFWRIbv5WTcrWJY
9bhEN2ZSHMoRHP9QWsQ+4dQntO4q6BRg35PdcTkYxHQBBuKSR7zYHY2yEpzzxuB4sVvTN/KbgH43
qw3O3aihVGdzhayNXNlkiKMTsEHEjICocAP8xeKxPA0jpd63kDmUOkcSYC10w9nhsdg8pvnU+JS2
5C6r4UM8BiU+emk/qXncHpb3QZ/jyX++I3RzhK58Kp3FVtCOvsHhG89s9aZzY7bNygqwggfq9DTo
lrO2kFmOijAu6nyoonArFX3cNk34jP7CuAxi/P1zzFl34AHFwRkK65z6ereaFHUjSjZMGR0JwoHo
dME62S1fkPdDc9LtdrV8Tsv6c2P7X73ZsmZUys6s+3EHYhdNdx8Q/IoVodsZXGirGiTntTONfUds
HWGN6Vbr6oIFyrfCS2XRg7AGchT6ZP6vMNfTvXqgt0AHt6ZI0uc/Wq2ZcZXKRH4jhcYlHNiWKh1P
FXP65o4EZ8SGPLeOeeqanIBQnK8u9FSWfhjX41chtfBs6w09JBpuWFRIv47qeI+mS93GLbvnvh/N
ccUprl1YMvVLV0tnDUgtIksgxWFSTaiMlcTTu3TbssVaOUJ5qwJwohLAolJkJ+GjkFtJ/GjrcrDu
CCVDJTNk7+VIt8cihk5WU7+xylkf0otPAgduyQeg69B08U5W1NjqORLltAnt6Iz2ojxJN+TFhFK6
BtnJwL8KA+aaYx15IDKy0x8HzAc4l8QELcGH+OPYW6wEdzRuVSLsxyo9ZdqI+XFqqUGCzpMgyICD
FmtSIfSjaMj+Wx4B6NtAMLX3KhkWJwMG5c+DI2hyugiUMJr8GEYnWodWtolcmIYkEOtHDbgcQn8e
VfNhefTHJ8Km1I+Dj50NQ33qLZ9QQ6zDegkW5o+vW37K8sWmFj039Ne3lUp2dmfq9lFHa5szl+Mh
5hxlPxJtkipWf6xVb/noH4caxe7Pb8prm9akRWyt1hmUaINzzNtWhY8130nok0PeUsVxUIlZwb60
r/1xnVIRjg0nZ1+pwaqr2280V0x+gJYAody5vR8S+cUV45bGhlsB7wvL46yIVLlxHkpW1X626WeK
mdKU723PCZL+pOFZM+N+WDcZxaTm9wdTZ11rkS0SVCDdlWFpn1aocnk3L1Gb/qC74iFoesWPxuUl
2i0a78cIxRttWvelT2YUpoHEjquKdqu85n74PS1NfzU4aegZfcnord7ACiGXmx7m0UjSd62/gBOj
j0EnrbNxCSk62m61qjYGL1laN5+uw8xbtBt3MB5j99UcaYxHeBO81hyfuGXD4kLsTMouna6ifnAE
gy9hx3ROWvbZmYPr3txh9XkMVdC+NDMsj+0RtunsJSUq3jfIxskNyU2WFQ8+96pBiei1Fu22PL4V
TXj0yT9jwhY+dtl7lHWCde3GGBXkl2p2U+jE+5WZ/+S388VebAAtb1gHy4OWD3SHKooFfOMasn28
DDkZK7S1tRrgte9DWNXT9jS3Zeeq3zDKLxLOGH45e7uKb43RtNa6w610Sttv3Bkg3Os3qTIcmePf
DsWwQ9v8Wo3M2Nz0sWVwyonFOIss0j5/rB0/XPlEL5EhzxnASrlzXShjbB0qz/Djm4kf1tFdzAcc
rgWqq6Ys6BiDia43amOeHBbFwFpBv8lXUzles0RnsP+IzLxed4Z+C2u75Qr2NzUbXIhPpCio6LYr
339r4a3HUYXFCjayGHh9oo8ZbOxkmHrz6poWTHOUW0XHI8qcxHbTu8pftzLVSMDNr7B3UQI7h3AA
qOsgUPVxpoVd9IFwYzPIjSyNDvsibn6MNQmcObcgAaDUDOJuak8ZYXIjx+vlmm7EWopuB8VgXcSY
7twSE75+phFYsFVVL73fkfJH+WmoG6YQZ9rnpj5c0y8F7yWu2yffqj+hIlwEQc9JTwarHjzXtvag
2Wffsb7XMOEyHLr0/x6GnuYaA+RDNbjxaVTsYW3ZBGeSmqaduNq10/JoOUjijk6jYC3Nwvi9nLQ5
+IziMjGncIsI4UW3/GIVzwDHwQVWgUJqlc1LADOHimscqqpo4js5syCo3oYRbZqac9nbtdvPxRnP
m2Ym8xVU3b3euqtkQP8W02GUPQiJ2GLl7YPEeAupPX6KotjOrY15n0mvgjezpVt6rOcD/nzaUrM6
TdGbehMFzlUS6rZAWhZ6iwZtkqEQwv+FZ7IcHMe5a3BhbCGGUC8uuqxRGOXkNcM3eyKQNoWn7y08
164r98J3xl1Y+rOcgMhB06f+Xj453MRNlh7puJZHbT4MS4WWAY/Et0mDKatgMupR7sVQKWgJ6OOq
MtHrOznX8ELUUWyVN54B3QqVA9wAEsJYgsmLC1Hg0gcjCaaf8xsWPVsws4UytjxH9R3NYH9sJ+VB
5PwnuTLf8pYvqjMGBiGI7lCPealDpzqyWYM4uzwc4tLH87jRsORvGhG86H3Lv/MT4vKH1lPy0nj4
K3z2RY4hT0NAsafLjFb87KQ2mrHirlFgt/3jea5ZB7UPWuxoPdPeP379ompksMekm7VldgZn2Jww
4ZPduSgWl48tj5YDeN5zwaVPfeQi9jSksx+cEDzy9GaYDZrcPn+2OgT53As0WnA0mYrcYUhXGD5C
WvmqNhEt4W4eFlL+2lhsjrQCQUc6BjCKyGIINAs9l0MwccEGCiYnesM/kbhW6GyEr8T7dvkPm6nI
1yklD52AWPfaQKGNpcXRNiqNp1RhWSS6YSCIxSnwZNUq67TsgHjOtTalLtuNyIbZ2LCi8pAPpo3d
Hol5e/h/Itbb/ShmyFnzHzMm7rMoqYCCsP2v//jLs0v0WRdN8dX++lV/+abmv5ZPw82dCWp/ebJZ
ZHZ38kc93v9ogHItv+D3r/y//eTv/LV/J9ZDxwaC93/++Tf8hea2TYs6+v7xF7Hez+/5h1pP/Y3+
rbCBDGuWrf+h1RPObzaERssFTqKBOZwFef/Q6mm/qTMAUdg6ojALZdY/tXozAU6fKyKh2o6NJ9P6
b2n1fkG5ma5tQHMzkemRNGSoCxv5T6TFgOt/gqoq91aSQvzN6gg0TBGfmrK6YbaiAdMNw12UKck5
8mF/SB1zd1EltNpvTUL4TjpsHKVlFipK9riOVedni7qE6jZcuTInu1DrLo2Fp6VmCrhzQ2LS/vR6
3/4rM3mmbv4JeQmEjhYVckgbv4nDEPUXYrJbD51wcd/uFPW5Mfo7WaRfsravw6Q81Wbykrj269//
Rm0G3P36KxFKOppLCrYN//Gv+kZ0TV2upJIYJniTzHuhCA/xQ620zab+sJxuQnJ3UlukCqU13f79
L/+Fjbn8u0KfTwwX05Lxq7YykBakTtwDO4xdr2WtY+LVlQOmO4VbDs7ndu8o35WeAvDvf6/2C+ry
5y82baHrcKtI2Prldc5UX8laAAc7UzpXmNndxsiyzkuDcTiQ2PCRcbZ6ePYRK4TTlTEnwK88/bC7
Zzqn2r/7a345cX/+NQLVKhtpzfkXTjYTp0mzS7fZDYNG7jRNIbKMl3kGQjoBsS7tG+3aOCoxUGZx
kzCpShmebrKwfyShD8x0qv6bE1H/P701cKXhMmkWJi7zl9OiqmjMRZ3T7HQDHVBKKFVpm9q2i7rn
Mhi/EFLaTL2g5GiMLHcEoL5kRnE/Or56blLtDbR5sELMggJcoINIpGauHBSJK97XdasGj1qsX+BL
OFcyJboddwW/9bNLNYVfoekzNEj40X//phusQf9ypuO1nNcikJKQJ/96pgcmLhI/NGBQm5O7y9dt
IP83Zee13DbTRdknQhVCAw3cMlNMoqLtG5QtW0Aj5/T0s0BXzfdb9tg1NzRJyWICG33O2XvtsyH9
dJ117aybjeHEsuVddji05ml3vJtqJqPQeJAlpawTte58NacYW0KHdCgG5leQHOp4tbeeECXInnx7
HcXSKg58C7u1+6SbOQYVBxP1INBjVN7RYyqKXZsXHIh9YOHXH5JkBz4EpHyY/uSW/j8R7OKDePl2
ZLEmG5YlLYHvf/75/yyJvlEhYHL7etvFhMLAxA6pYWSojbupNMirLFG/hWIf9qQdtFk20IR/j8DE
wCiCeN4KbceomQYGbOPVVJpgmiwxsR0mT7GP8k/pgNYvmpfRhsl+k3zT3P65ChP3LsmMeg2weTfG
CGrTAuOHCTWFUqSwlk4Xw0Hpg3Xhw3AO1fh1qlMbXZCo5kQSa8Ww57EncPTvB8BHOP5v78aHb33f
JD0pTCOwM3qQqG3GCkUeGJxcpv2qQFBLjIFWELkNicMAre2ZtUkeuf3cRc3l78/F/tNK73kocQgM
hLf7celzR7Se2J7qrZfKDu+mOx6EGZNahlGqhPyg7E6SbNsyjwuQ4OiJcUmHPEZSXOw9kZA3azAP
R9u7sAtCX+psBCadMhmdtIno9ll1RkjGIMhPN/kjBGt9paTr9l5AarFfIjzgzcB5aTyhCY5WQK+S
JSl7TJncOFunrnpPsgYdljQvDXLwjZ06n9KCRoHrzVGvkz9sY5rko6Xv2a0XC9dyU/pRrrchZoId
tv5qCf8rW71np42+mEbhrWVTvrZYAUnOVUdVsm+ugu+uESV3/3hvf/+ek8pA+oEBRFY35j3P/x70
tgmp1MdizNwu/hr4dKQ0JIeLfMIu/fdH+sMi6eimDYBfSP6q/gGiTfSck+GNr7eoP9+jgsggWexY
Ou/dnvZ+WISLLBXhUmTi6e8P/JEqPR/KPDKoZoSRDn6dD2sZSNS2kL7N8pzZuAwYgLXugJe1qd9M
Sw6LySU+0WxB+Gez3CVA/5COJEH6OkqxOMlXhXS/C6aAWKURSCCjBMFFQCqxVf9Ydv9woDs6HTRm
sWwu7I+g8SbAQDHbD7ZZiLm3Lw95HX1lTng/aMRnKfUOpOZf26jbpuXDpoa9pum59BXh+35MnvA6
rYZ0wLfL6Noz7g54JdioaTFOjjwy5G6WJvIIsDHWzmkQtfru3qwRsfRejA49F/eDRbBuSEzUPHig
tavGJ2X0h0b71xZo/qB+f6acOiWfi9A/br9U23R22LEm9W7erHRSZFkHSUtHR6hIkYze/37g/PGI
ZasOj8O1Z776r98NB31/wEy43lrZqYfZKASPambOmcXZWiQcv9TSQ7LS/nXAfuDN3w5Yg/05hysf
iHDFrw8c1QaWXVHU23RqXumKXw3gO6gB0R6HQ3VJZlBlYM8QMoQ7TkAcY2TXq7DTrHXvB0TpprWz
tFCJ6GArp8kp/nGqNP6wO3AMCYwJA7YE9fZh1UBGga6/jvlGaeIrq0oHSKLBEFjUJzBCP0KyqegU
uxsHKYYrx8dCBCtCAEhdq8wJmRzZEGAf/vHl+f3jEjiYWMJAm1BwYWb6ZSkry2Dyugmrrk7ptkRR
B/0tNTkfgwnLTLPDqW0uWk9+lzkUyL8fKn+oDHhwj8NEl9gM9I/8fQAHHfBWm8qAEFK3y7dlQlsA
2OAawGhP9kJwKRwAszGaNt9S7b8+kd8rE7D/OhYvR1JzCuvDsTpBN0VOIohocut7S/QxzlbmGfNA
jvQJDRXBvlT9Slcp5DQbdeQ/Xv98SP761eTxefUcEZSpyGt+ffOHjk4ggKVma9tNuIyq7iFgZk9U
o20sdIFm1bKaYMUY463qCA3sR2xSqdgiPs9SaxYZVNo/3pI/PyOOz7nYxkf34R1phtD3raKZJ8Ss
5QZoq3VmILj5xwv//atgm5TP0nUFYnT348mlDlyLbZ/fboeJemQE1orwx4leCh85LeslY97MP0/1
DKPpjF3ba/29rOBmJLI0Ub6KEEic48AhEO4/4hR+P5vYuAThtFuGySE58+R/ObeXnWmFRtNu6/K7
9LG/AXp9ExZ++dF/UkLXsTYwOPj7G/L7226bczHOycsQBl2MXx/UJ42XKT20tog5+DIjoGtZ6ICz
/v4of3rXTWGyKZS6B/ts/vn/7NV1F4ECIeS8tIB098md5x+5U2MAJtv67w/1p3fxfx/qw3GEBjgo
A5TKW5xW3qIl3yNoo+9FRGnDSQqZDTHpKhxPf39U6/dzwLz3IggAeD/5Eh8bNGMYO27PZHdrSr2F
CN5kOy/VD42S6WYq5vGRdwmjsT0VRf/E1DVaQ2rbsTR4sMgIQ+oI91j3WEaQI5nYV6TP8zYhkdKH
cduup3MRH0t7uHFSurWvqfcKuzjVqcm4duggeAXvteHMVQlMzBzbXGwzTh1NdaQADJqr0WpfRGmr
3T9e+fyG/rqU2OBz5qQD25Xmb4etWweOiSSo2SYmdHpjUFcIPuggaSyskI1eGx3VX99pa9l5T3UC
HIBcq3sCluVqGDgrOtkjfsxywe4NRaIEcuzmPYIsysdAWRDtOVjMrtMXNbrGZWLDlJHTrhjCRVnq
K2MyraNtiug01G8q5byLKlff+Z/w52DuitqjZkavf3/Jxh+2qLxmzl3zYsWU5Bbv8j/Hc+QlTjzB
iNjmpUzXbTsd+jL6MRAytKjR6kbE4U6tq0GLtgcINLwdmv0++xB10iyLKYIVlH/PYv7V9c+zL2mF
oOtz6OMGU7MgF2vyxmntHN28gzA2kU9e6+88/VukueFzOmDw6yXnSa1szaXJatZ06bgU/txeadJD
6tUgrjR+JqL0St/t6uXFMxNAg9xzkY2c5S14LI1u7Bk4iOEQTWjfrVCaSI0hH7XdNSj6Z7c7xAMj
qzxtSd0WjxR8z66dPFaRbe88h3IS3si66Zis5tkd25xwWQlNbjB0WavchHwM/uCFaE8XOZnbDJvJ
DZiJqvtWdpfKofeDTmvhjv3bWJjFUisy3FJAmHjvFomE4O3ey9XopKB/ivZJABZdAnC8BL06xDVo
iqF4LhWYj1Fgr8+7BK4bFhzsjzHO4QpyS6c9GOSuLnLvLazst1xW97Z4AriIQ7i0qdycJzGJT8z9
goXmDfvUQOqP3dYBJsUfqbr22Qlc9Mo2qJc8ZbPMeoW6umouSTj+46j6feGiP0oXm6WYdq/82Lcb
6sBu7Z7vUSuaTZEOW7ebmzOK2PSByXMApZRwyOxf6//v2zCXKt1hv8zR7BJl9+vS3ASE5lmYdrf4
H6KNno4hcGoi3uCwrQbw5ue6wXeCiUrfBJ1OTjMiycJk0wAMJ70f0y35o+rRGoYfuKv7x9YIruj1
6nOQHTysjofSDc8T9d6x9MoWa5WdbcmU1c8Z1bkXGafGZbqovNA7TcVs6exopCl9dBB1eN1rXZ6y
gj6tGljR9zWwwGSwP01tgsjViuQLST7fp1KtgSSH2z4DKZoYNBcQ5BdHdDF1SSfm71/+P7xfLsZ9
hzOZpKNpfDi/hJoLOTNzym0HVsuaFPAVMeEdy1oE2q39pMKWxPPqPer/uWn9Q8fLo/YnOEsausvH
9utHpSKDdn8liSsfYHxHeit2SvP9relbMb4ux9j3VXXXdWl/l/jsZyyrhMwHFfT/+x2go20LnYQb
i+fy4R0osmJqCleQjAx4tRIEjpexrgOMQuolQ+Pr4GbGecyzYyTM+h+H6x827i4Pzu6NVrJk7/5h
k2ROPtHOQEG3jRxt0kbCrenm36IiCI5pUJprpXlkqUzTPuoCfOU4dv7+4n8/z/P4nOJRzTqGsL0P
L55+VdZ4oV1uk3ZKwQfs0dFFbl0voNWYq0r/5yumIW39doalpGX05MHWIhT248rgxiJvg8ngMbvU
+5abEmd30Tj3A4v0RjXEL2RdQmBC6T2RT6jPqofvFm6Ogxz8ckuesncfaV+zSA+BtiM/6JVCnttb
wX1r4js0SqRnObr1RoagvaWlkTJXI3evbGwXNcmC8SBfak4pte4Xj2aYvNZwa5YS69LXhjRQkObJ
Ff9uT9WQk/jg6AwfskE9Z01BKG2RBjvQKdZrLMQ3fJr2ujeHjG86NoAAjPFSCsP/GksNLOjSMHX9
gdVbexLwsHzZ2y8Kseue051/8lUyIxWEdg9pr7rCgZmTXawrhUz53LxbudsuFCbaVxfx0mREPzr2
8VVvLqpWPUn6uFfwA9qpr3ycv2nG5MMNfe8hkh5WvmA8hC18hmk0XurMIMd6tLxPfh1lWxxYnBJM
IS6Zl7zQT2r3VRRM58HUyfZqjbum8b7Qio5PBfbDI8kj+oI+RfYyjNGTXgGfSxETbzyjGT/PXqOU
lMev0LwS1g4zXjHBx5o0u+fHsc0fIyXfzLCY3vTYuGZu8rlJlbbJMFOfRtmqUzs034sRAB/yV8Tv
bpq3a8TlE113NJmKMTjqiGSqViquRgD1GOTWqgMfkAC3mfKC3mqbvDZa1G6N+dbtLhlO7pJEm3Rl
6VKd6a+oc5Pn5EcwrLrdZbjEmTWuuU1mLFw0X+S66H5eu93nx6i1usrfKjxuUWzZR7YazvF27b8L
oAQdGGDOwa5dpJsROS65B7k6+T2EtEAg6u8DkoYDP84P4aBrhLloTX4oZfVlcPBSAUZo7hQqE8Tf
XCM/Plknialj4QoIU8NsfMGjYeak8N7uodIfLyqJZqh7vMsr59hkvn3/30WZtSA5GvMsSTRa2XWM
EIDt9q5Gik2nsRDPQ2yFu0am274hUJcER2RjMY3tO6/DPcQnsAklBrrEsP1HAc7DGDPjVQvz/FAD
lLM0mpV6UWgPTWFoD0NeXrHLAQKMMu3eqNgregpu4QCB0A5s/ylAPHkX1jWi4vlmSqP1NE6Ygeph
X3WQUJCsxf09zRoEpAla/Ei193W8klDKzDr0r/gmECBoQ7KHVeYvDUS0m0h3oqvIu+jKmK9bD6MC
jzE6bLedLjxYuiJgayrQrYGeeUlGqJpFXkhsribIsKjWlploUjpc7rYmoOtlFAaDpKCbTpnmTy9m
nN5pxHBeU72qXtIvxHRNLwL0Em70jC9DIbclTeRnjKzjo4PFv5JG+VyOVYnhPsjYE1vR2slbSnIG
ExenVtbldo0GYk/HF/ForTZG39CpIsGhOspykhtZxl+sxLXv5IwmTEOMWBOONdH4+bkbYNpRTldb
2whXKa/leZ4UL8wY0m5oB5j8M8t4JOs2Rhd735KOvfYmXrbXEbzZhZmz0gdXEp/AA2PJTbCZ98WJ
8KvpMBQA1U0E4pAHmJ7716br2i/BID51OAWNKcsuTm9a57zmOMlNJGZalTanGlmXcIrwOwkPONpE
YDMJ0stNHiAO7ep6NgA16eOUtlcSAZ3PKf7Udd0Vw14btPqTPbzYtkxfLCXWVqGxUcyibuunpfu5
De9KE+wk/Z5hM1RTsyPqM/5k45ep5/sdi15jUqA77gaWVQsT+LMjtHFpEqm6a4ltKqopeslG9YWF
JPlCHgC/Hj9GZg4dEGjAS4gPNVDpy9D28MNddQrHl0KUxpMLZvvipsNzgJD32VZTfI4a7e12KxFK
nbIaBn0KvXfVZxqfBhPwKyeZhQwc/9GbL8ZGoDoNJ3EgUSNcFZFZIWxviTRjxLcrgIU/e76DcQ6x
DfV1Pj4nwo7XidS/DbhBliVS18d2CI2TJ9RDVXf1YzNfGLORYiDObBkEMWLAzmb4j8/jrs9gtJXz
TYC80aPKoAX3+hdv1l+X7iAJ4PY+DVYW0zV3+C6aUCo0IXdGEKtv9Q8+6H7XaT006N4V974jmYrY
qyqp7TNlOGrGIXbxcTaUJX1VYofrnKOtuYi8GoXAHrD/JXDL8XK71oVsZHLCwuxJizbjYFG/D3V8
P6RFeHGSF68Mgk3awcTuZlmePkv1CpO5mSxR0DmagwkGaTlaTm/aefi4DhZTzrgIce/I/BAYcXEQ
BVkDdR15236Mlm1sZxtaMvXVVHqM4UXIQ2m6xSF1BEepnMLL7WQHMD7G/Ag0ndH3dL5d2Kg3jNjT
tzqmmyOU07UbGCZ5wP7XSTUHJ2zSdVT+yLXuzfENzjlMO3kBpN7VewIqqg1zDayE4PeVaAI8TkGw
sjMsqVme3plzxCVlxMIWaq113hbN6XcVxw9x7GP7TcYNifI/tLHaVpASba0X66wWPAv2fR0J0Ll0
d5M50WyBY1mH9WtTRvhDqu9RdxScxylgIJaLz4TyPejamOCFaK9s51fZQAtaYi+FTUk2QckeUkvF
0W2bV3Ns7ifMjQylLomEBDOb1HIfC1ZJsI6MX110p2Ky30wz3IpabQfzzu8wKcbae9ap82i636dm
mFW8MBgJLqbH4fbLKjGWg94US1ofGDUD6JeynWZ5KKCi0IvujHx6aUfnHhMyYViY4UgY3Vtjcu0y
fDaUTEnR74dIYF4nucfKpm2ttPXYmds4cFb2jCOW48zzuRYW/ZRRVuCBCsEcOB1xT9dsWW1eVpGx
VybOsGu6/uiQBxSTEuVE9kMkdNTrtdDx5vnsCmwasn4K4kq5b64BiFOpFOhw0lwzz39wxqlcaYR8
b2uoAdC803nUC5GamWiZu7BnETVPU9+A2kn3TZ2hR8RdLTLtoobhq5qcDdnbxkqvRl6QZXzJCv3M
wKojeGmbERQkJ2pPr56+h70CtNmZOKY4vjgndUucjqiXq8rd4C07mTHQJDrA+bIsrHu90vD+2glZ
VgBpEvOT2bokfNDo7/BjruM0KYArRfW6DEuCwbVsow9EFiMYwlkEinIV5ObZ1qgjsqpQm7ozvcPo
sCQI+UNryHTKXetdyywdk1eO32XyiIecrnrtUSHjSVj4DuAAEzl2nDXBLvZxoSO/0JdBWKKWV1pL
0gLSEWc6ybBr70h0UMvJCuYUEYTA6rmZpmbWhd4xj30nQSOf03TrNv1BvsK7heN/AUObjAR2FgvZ
VRtYtOladPWL01lfyIWhoUh2m/0gLkqj+RR4GPF7ZPUDGsyFMqGou4VOwxIsWRE1BxAqeYy7Wu/b
5NT5wWYyna90baFrlna8qRw4LWXbcdo1nJUR9e6iHJujFYlkFcENtQ1N28q+v1QFwHpFp2NhlP2h
zTkvFZ3cp6bCLDY7y3Df7Ouyfcs4AUbFqK7NWF26CH13q0K5gtcKbr0fBzioXKsVMZkBxnusXHhZ
KrHtp6A4FIOFy1FS5jLttWegZuIKjdZveAC0ny9KXZIxqjz4QjqTexfwaDfHbrptUNFVrFGG5zZC
iNudbWSVh6IJjtbQ420N2vJgkJy26Au9hNkZlweT+gZWf1+YW6SksEZ4wFKMxUE6ktXTIN4nrtD5
DxXyhBx56+25h+mQAXGI3hBoqAMYLnVwqN0XmarbVVd1JssVCRCJHtcHexYLl+nc5q2IEumUe87j
eGcGlbau/fRbFxQZ1BM4LGnX5od2fhPiCImHlwmb2ZnWHkJbjrsc4klIcy0dzH6fugG9HM6ZC40i
8M6twDLjddNWrtfuMMtEC/AK+tKSM197vsBtDu/P9HaVhse7TtW+amzBSCpNsmUS0u8rKzc7kJD3
WmlY9+v51u0uSvCjymS0nqoU+2mZHaY0zA6EyX1xbTZLVssgiUYUOYOw4TCMTbC9iMfzFmVd53jq
p+zA0wN+TOSHbFJrH7mc+DFHHDD5Jodb7AwQ2O1kh80uztpPbufnG24RQTVf5JOED54ZLxlZFSwn
+N1v90eJx1J5u9pDGmNYKndEQgaHMY7Dw+2aF047jbhWvOxiUwvgsYqMEVmVAk9QVb6GRT1sft6E
AZEcOKTapbBsrBEhVR7es0RTER5KLka48Ychf03yIP15t9sIF8RnVAEiL5Js0wirptZA/py2rXZX
lfE3xOz+GkmJe2e1XcI63p2tWf0cyhpX2tbNKhclE+HrxG7R2pccPkljaTuDT5x4acK5DCq4tdkL
uZwSbaVc3T0ldKxOBFSA+CK4blNqhcmXHMJZXstqE4Q/JtfwDzT5KiAVIKCqbA94Wd/Yvk1xbbl3
owaXHfsMHBsUIFpJrQrN4q1vtX5pNCyso+59Bya3GdyQfD54bX3fZMvKM0LE9DOIFxaBB//5Fq2r
RF7jOMOP6dzu9QINVXw32zVv97bzb9mlEUHEolVBwjhMLT3c3e63Qqj07JT537rTugQG3+6+Xdz+
/O2a3lugJTwgabebPx/n5+Xtv+aaAXq11arlzztvv1Xcnu7t6s/bs9HT7GeX7f99bsPtyd9+/POZ
2GPyapuT/PmU/vvF0A+d9TCI19zscM7cHjXW7F1tw3WvA1Cy2QyQvV1L5mv/3bxdu9334feY4SWb
ts2eb/ffLvqgQk7+3/+FhmRvyiG83O6aiNJbV2n+rZ4xzI6LYyP1pFjdbv53cQutzKeST/t2lTUd
pbw32GDMrLvcYC8elrW99Ho8MFVeHjtdEydmps6MyKo3cROl2yE1MBsO0l3osyJriEaxZBj2PkRG
sxwCA6pc6rxxIsKDwuK8jatwbxFdsJJBO4cWGXBc/Gw4OS6VeIHUME1pzlQ1ySeiwOzRM1Ax4/5H
og/6dgqBlGG0REWx0jDbgGT/5lK6XEJaHdTZj6n8zI4tXFUs5BAhJ7msUxINdMHa48TJj3pozhWo
ZmTDjHkHoKR+6L/m6CYWmgP8QIcY5Ml729A3+VB+84cgufMBAK4l4aNYgJrnJKKkaysCqzGXblN4
52E1OVvdsx+zhmECrKgdpdU9YUQb5YE2qAFOYIc2t5bRHJMqaZYuFNSlx3TPIrSDMA2gBj1SPBwx
q6ojqKaT6Qw7KL+px74rr0r45qKA1ZZ5wb2VD/dmhHJf2Os01aCDjepH15GCGzYUHq7VrLpa3EUQ
q4gNQ8sxoHOlsKNZRI+FjljFDmn22Wod9PXcPYKV+jy0l1bPHvyYjAlgGe6KZqR3L7v8G7SocB27
5fciaJ+0phzXrd4XS0VmZxCFX9MIOmsl+WTnMWSL2aUKq3VatluZZ94hqFCIKvZGRtZru9b84WS+
sQvJJGJc8xAYbGcK5R81VMKY/vZjl6MJt/Sj5+GWjr1ILVWbg5QqU7zk0NY5PZ+j4jue+GFdUwJv
DJs0xNjOYfsrA/uz3smtF1RwE2J9kYzBTKIsOdmTKGbrRnzWtCrY1f70g5lmfJYCJ7Ko3EM6Bw2O
dtdfLQZNKi1etaSoDxJTO7MOICSGKPNTooqd3Ql9P8ZqR+vpReMpHGxaH4vC7xBj+e6wnkQiNrmc
0ynN4ivVLfkSuFC2AZl5F+Us9JYtX6YhjizahoCsQeJZQ2SGAKVE15VKCsKc2p0WGGFZdAf4gXqi
oBnnaD7gnqjjDn53RU3usTNhb4Dg8+BUznNnQpKIx8WoJQiN9VXUptp+QkADvTAT+5TIz2OmCFPM
QFGcx5iWrY+eY6KTiDY9/CwjTEPJBMLLiqrq2NAfql308SB+qmVhYzt3e/fTYBTJnfstzltiFvxt
5JP9MNnmuQ3oMNSAGHcxmQ26gQa3sw2W/jDE3DV26caxa2/LrNtbhbH40id6R9apE5JLw36/RUZH
WQETU71a8Gk3KmvBWOUUTmHOJrUKsoRQj2SjaUlN90MVK5n3PW2sbNzmRXtvm0m1DvkjHn2ufdtC
29JhmLXguDDOYzVOXPOcmIjzYl2wtXccsopyFuZE/zor8cmlZDPCu0NdR0c/md4zBH1arj5refHe
Qqi7a40JAFwTONvUQTSfTgUuRC/la8T/94Zm9gOHb2SFbYbMLtdsufNVOIfhhD3+rsRSBNZljG/t
CmUgfb8janN3VSDQ4NQp5njCYdxVeT5tSWaIV77Zf1cqH6+sgMiRoYMtqnLAUxRH5Wbsu3hZTamz
16jmZqT0gTDDS+CUwEM6NmCWbr4ILfU3Kb6WfW60s1dS83Zj5x/gmfYrGKXhYzNY3337lBfnOmKO
g2femjvB0f2UG94pJPI3hZy4MqqUr/b8LeqtssdGaFxkUFHEeSTWrKXcOtbIGJaN8qmcL/plFApa
c1kj7xpowVutrI61V8SnnxcmayNpj+9+SRA2VYJY65gBYbMb9FK3sgyPeYZY2FbRkpTZtWQESHNw
ji7t4/ZQI5Q5UFAOK9NlfpEGPtx4KwNCkbJSzbtJc2tXwR50Q7I0Fcy/QstcSDH9OpMYWMdM21QK
9ytW38WQfRVk6CwLiyiU3g3N1UvdZc4mQQpPa8uHCuyGmyCHWJObrNYaXkNaRP1O6O3XMZvCvfQ7
/la61HzQv5xXzDX3wgVQAB9aM1i6sHCXOvkjB2XFOS5AtXFUUL/1afdm6qAGYzY7xK5Qx845z5kz
/siJRxodazsS6EYvlJToSiuOqBq2HTvYe8MMFgQkECmBgQZbnoXGuZo+KTMQm0hlr1MTnUKfoUbQ
p9GWWY7G4YawK23zXUDXa4P+vRqfSIEu1knY2GtEf59pNuI/DsF0Jma2AHNiMs3xqkMWk3BubrPG
ZI1q+WZ6/E2L5fGChxVQ6YVtar8pWgzguKGiZRrPGbLRMy1vzEfEf2fWxZtcj0m6TGip42qXRX/u
AwzxOjq9NWZyaiw3IQudUFiptcN9WB+a0QOT3biXmB1gkGjVtbKKNwBgHHSii09DXH+Ky0jBMjax
7hK3YdM1W7NPxoSdY0+oxsKF0WWcQkEVkgdq2QMCPkgkjeuERXsFB3UiH6wjXH0gzZtO/dJG7XCp
PU4uVvdgTAEuhjmIr5glcF2hjPX4eeYIPJD6KldRnJE5kGUZsVZwY3OBjQDr+XFAE7LvgpgQvKBY
WoYDb8iLGfAk1rck8cyt6CvWWHpdJFSQnNXIHqYGJGv6MuPebqv4UFegRxucmlo6kRbmDt80cPGH
som84+B5wSbB2YIm3mTYNuBJlbgvzrQC9CPwW5LRfdKRBDWsP5oXw8sHF+5WHt1fIW9NREbb5i6w
I+I4JoL/FrYzmDuUmhVIpIeustLHIglWRN+Y9yhFs0e0MPHGhQWwMtrPVesXT0T/tKchVJ/5upVP
DT7fA2rfbOH572YXpZ9U25UHvdAIhJ5v4k9IV41jxoB9SDUGjlesSkmC99Ab75pKDm7RrCvC8rrS
lp/ggQImYzQYhJJaFcTuxcWTh5ypoSaglWT7UbQzzbJfSaOfLhZv88KORLpPMraQkGtnmjzo4DL8
Yg/dnvTy7lo4IWFUQXFuBpBdCpglLSgDU0Dy3tikClltBSov1d/j5hIh2jmW/TcaEvUJ/jDjvwSD
y8zHilKQc9jxzXWkhr0OyZpvl45cS2u7Q8Qwq0eHvE2RVjPbYts5lnrCGtkzJKF4yQJf7SCMsbSz
TblBJHTzTbnt2h47Cy9EYKyF8ilw/eaLaeVnx0zzs23QLvTTZtjbNamMETErCnEiSUUbrQid+y6y
t2K0HAgu1a5r+gdb2M15jCqdM4jRbWBfmeBFOLv6ttyjRwq38Hm8Y1Kyh+2zT5UZDuyQFLM9w9ul
hflNNrq19yLgJxZtBIvUS6eH83OjwCTMmxbEVVPEu+KYDsEPpLQ0RKXs13E0OQQxEaWr586+CVW2
CZKmRdLjtIAdBCdcf0zoJwxiZ+Ub2YEBYI4SXTpWXUMZ9lUpmzRlP5UQsyKxMTM6ImCJBEKTce0o
QSpZX7e7qUowMYfsbgjUW5F8ibidlaKvnI1Fq2pl53pBXjipr44/voSlYR8sFEp44TGUhUPqbTK3
IsCyVsWjkaTr2qGlnKNu2RZOCibT99QiwHVy8WiPk3dUjysSfgZDr/esSAPSD6ej8dGFD64AfY6Y
lDi2HwTLdfvOojNcW/aiGRWbvh7ojUmVvSTPjt2Cy2lUT4W2NkV7MmJthHRd6ou5/jxMVL+YjnyG
BLb6YtJi3QvX+xIAAoCZvTbCKLwPBsRhSeuyT3L0lM2FpKNSUN1R0VY7HcscOJbs2I932Nco/KIa
WG5oV1sg1lusMPj+nGFPXg3uz5owsz7z4lUf3xP5Ls9VCX7D0IdnvSZYodJejYGpjKyu0VgSTGsN
byN7xWOWU3jSXDu6kT+tY+Q4Wz4Yf1cJUgBswMHK18Ciffdl5rwa0Vsxpv7as4fxKFyot1UGpAYj
GSf1ODyFGYo3Q2TPaTbUJ7+JjYeufyrA4rE5a7VTiG/+nDasJLTytzGCk2satrSH4OycuuRsu9Ry
gYvA002Dmp1t3Vx9djBEFlfyrJGNZXQ2FiLHwrvjaiRVFbQXQD8TwThnrN2C1kjFazYVrNgF20bv
7OlXxl7HdNR3ZJbGu2qanoqwiY6MKMaHSkxLbdKoNdqI8ZMtPpX15F5vF7TtdlFs/ihyi+GdDpBe
VJLgxXpE/BeMT5MfDSfOB92D6PQ7wgO/9LSJ6Vp3TGiIGF1IYr1PU+un1AVatUINxNtqZdccYuNS
k6RUl33LjH1KIEwlONCgD7l7dgwFXTm/ujenVWtvwOMCrs+scS0dPdu0YRodrbBeN7E7HTIaxWtl
6tZi0Ol56lrHOMdm3Fza4dYY/f4aoxvpGVKW0eAe0YoPd16AhU4V/Q9V9iUzo0msyzklyKZgzZWq
V11YIqNPA2PVkq+1MSDg9sYhToLiMbMV79LSQqR4HP8PeWey20iWZulXKdTeAjYPi6oFSeMskhpc
kmtz4XKXbJ6vDdeevj+TZ6AiE5XdyO5NNxrIVMg1UJRI2v2Hc75D1IOySiJ1nBrSHCFjwCNjULia
iKD5lLcstpJ9zIKBCSg0d6t+ZfnOVcQmdG9K02LjJlJdrUrB6VNuujVz0Ydln7brWLEMMpx3HEHa
wYlrfzcZyRG9QXv6eqO1Y7CuJ/4wdZUU9+DPQxfhzRNo1eKYDpBZsl4fyOrwv5ci+tAQa99yy8Kw
Ai8FMVW1UsIaKRnLOpyzogCTbPWbqjXZHDdudChkNJGUQbKFN8O+cGoQnMJlcqfUxOw1Xnb8xAY4
DnEfotvJkeoQEvDr3M13eV9hPrTG9jR5Sc1SpHxFCC95SgRJGGvGuyK0dqNUPh4lPfEuNfxmk7rF
vTn37aUYkukqRHVSirwBVVjOtuQqtCvHTN8MkJ9QDxFr2UGqtmTehRbxmGvhp5RC6eitaiYSVyf6
EZifjTdYL0E1outz8++Vhh58WoIrmKvXa8FTbLTdA421y9Ubge8Yk9dI6HO7jYvxqTDS9m4JZHOK
ZNe70oU4JoIDRmSmA7tMDskej/1TGQPJF4FJSoS3xIlI393ChusPKbj/lQz05tKf9ML78HsTC00j
4Mw46skmtvDQS/g5eodYAUA48Qolj6iU9B0+OoEewRtSG+kQpeFGrGvnX66NF6piOU73CMPaBFqx
q0gBZz+B/RBLrowA2EPzaLGNehgH6YoIqUOUgwiPudYMq6wUgPJaomGzxPjRgMwwTCp9jbWfrINd
XoPoEQHgdltVCA3ifl3j9tnlYt4PZV0DVMN6mNWb0Y/YfoJBtyv7E7gyLl6wJ/qKiAvrphkGmVqN
tgcMH2YLSsKcmP+4or9rC+37VEw/I8LymFtG/bqcoWnXM1TOSlPXefCCu1rL2rNRSX+DmqpgockS
tTGMbWnBleW8X1665TqbinZrTa9pZVKmeMeG4FzkV3Cx3abhqPciIDTQeS3KqUSNYTWW015aOGJc
YSK5ZCRDLYG+rh7XsmKbS6Krv8oWzk+vMallxk+Tip4HwClKLP+St7M61nq2g4vvnSJnaxhwxmet
KzdeyfDLdAK514LEXElSAHcgYAu2Ibk8Ejz6i3k4IBmr6VYYI8ZwZMmWZ9UP1mSkl0QWYy0NgzNV
0AIVXbD/+qlwMuIjrF48NAyX1MS+tsdDetIGSZxGKR8AJeEqyiLkEL1mP8ryh2faOWlD7Pvgsxqb
Jq6dfb/09RqDtUEm4KKQ86+1BO+owygcjX3KGL2hciy8l1gLfMaLdblr9HjaNPUM60NM3par4YkH
a8Jd2tKb6I11HUrylrHTrNiqggpRWPVaoAkQoGayTuPOOtuocg7FWNwCT1bnEsY1Q9C2vXgeNacr
pzMX4Xk1iSy45glzkITZWpI2zoogvicqqJYnq4VYJu4Olm+mGxvvDsvPKIxkG+xmnRQfqhy/qWC4
FE176b35yWBTtkykvKNh5sXG7itFT80fbgTefBe7BNNIYQDUn2F0YZCxlZthMiB9cDQNoDbkMnQW
4704tEUQh2ZD+RZVxnsMaJQtR/mro2nfTcQarDUCjbIuPiOx87eek/4anWXUZZJUmGKxcZbwBROW
w9b2xbtplleRfs1tGWQrkz1ZFyP273lWg4hxIVjFznoi7nJdVHm3jmStnTonpZAF8LCeo5JYibT4
YM9Lk1VQvogZSqY2MCzytZTBQj3dWfKNGcaagMzsxRsPSrbeMTOksTacdEmgbtiKxkUTYtg5Esf3
o/VSfZvocXacaldipzRCE9z+oSlTkmFaLiXUkfel+DQgJd7rtqNQQ/htWAKU3rkRr0wvmFbMHAMa
agSqAebdyFoO1iI4ZPn4XZIdcoqkuq9Lcq/bpj7n+DvXqVuxIZzph/0OGdZIykVUUQ8kOcMgldk/
hcGIxs4kj/Lo7CsPMKbrTGTDDIF1dHztPcc4QPg5r1+a/6W38k+Txa8Hj97FxdtI0lXsdhOxcrwG
Kt5bHpIuJrTRxm4EIVIsWzLiaCISr+C1GdXB11xIj4z9tgOJRPATT80kAwTrRH559qViyGJpXHE0
7T4iOmA9mgHPABMk9Zi3L5ZH4CB4hWpXz8CTK9ZPk03Ckm01NSqSmuu+LYPT15t8dH7VzNaY/SXN
luEFEKa5vAm/ts9xa71TU+o/89a+d4QeX2LV+FsjTu48snk4Xwd41Jk/bEtB/4Pvnwe4I1egDaD2
JXnykgbVZR6XxASGYGm9rMdk9CSRs1Iw5SlhOcWBEIn8GOlReygBFVqlN+3MhovWnDWs99YcGTEU
7Rydx09Juda3/ovIyWeKR4uEzsyGhBeAF4Iz/i31yn3Rdz/MqsueakZCO9ZlKDwGq7kUfftEUaUO
kw6Qfi7z55IaSRHKcRiCFhrXJEPhEbSR1zFI3IS0pAGA61r5GGoaAd9YmvGx1TlF+0nQGzYOhpIu
oxWAskaMeHpsMDCdkcxtFyF7WMJ0uu/iCirkVOtbpYI3D+HaWncjjCITDlAM9D2AdblvzMo6TSpy
VgG9mEwZv2XYoBg0jMa2tehp5kq/C2aDc9Crd+RcTiuVkRPOaIz0liDbdVVAq4OfhMdYPFxykbvb
NOjN0G54lcM8ZEITl+KOFLe9PtkBfL2JIQpwPrwiHXonM7+Aodf2U7TlftCXa+mDqrwSvY2KL6Sj
rWNijLZmZOQ7EscY9thTd5hrm1ZZu0urzlo7up1uLGOuD7KUAOsw2m98nfhMSd/WTO4r2ejaDfhj
S6kQH0oUVNei1i6FaodD72bdJYigW/H3z+9GXpexNRlHp6gQm0wC4xNauDi7xNLu113uJOdMQH1W
gzR3LWmR66kELPZ14fcHuklwegRjStM8cHZcEkWpqDf1rYpIPjIZ+s72ALMxHU48mMRS8LwMo7rW
93VGuC8RUuu2ad1H4bKciFvzsSqpUQCxB5shYzM0JMZ7mdblLfGgV1fkhvkMWtYYsrlL+DvCknDO
Z33Yy+FD1tJ+aixd3vxUPpUd+in6YQCUwNGenTz+qFx3+Kgq5nuOIrOyRQ/raLTCyazOw5Ki25lT
dueb9m4Opvo7x2CJBtFMw8yt4mNvAfELekU8QIamRERVsZ6I24qMJj9orNJFYj51SfAQFzNPIp3u
XFVWvQZTo5AsFtZFtpwfIpXOdaiBmMYYjypGeddmeaN0sq6yrp1u9gQxTR91+9uManwVj8/QCoKl
x8VGN+Y3VVvTvpvqz6LOCBpPvcal6UdQZKvpNgZGdGl1kmjj6qEkmPvE6MY7Ocw5SRuwMRRZMaFW
ehmHWgTslNbaOTQdEXPIJatkrqn7W7S0KUUtOjjCl2xJU2cSrj6SafhmOMYVRowG6ZBxstkicuNy
/wZC2qEiryQBgWO0AWCYhTOBb/jY425vO679SK70Z83zO4GX/mQHvbVv6KNXGa/lWR/06zhx+SFk
Gc3qPEKhSLLqrmgXYYtN4i2VqDgVbc2WZU7OYCWyi2mco5bldiXBomZpcC/zqLqObgWmf+BZh2Oo
O/muIOjeBlNsdvlBb6pHy9EYP+PMOfhtS0FD+JfpUXEZQWR9A+v3wLBfHgc/3thYBFaqisQjGuFn
e/SJDsia7NS4Ir83O17wlUU8nGclTMiY5t2RlsbwzwSTMsVmcWZHS49VD/siIPKoT6V5X01faBZn
05AjdJ5IBLv0un5ncM3YdH1lhvlyimg5o1uC1VHeoW0aWWBBZq6YC/byIdIq/T6Igb7tkkHmP8Gr
En846d2tG26kS+dnAi80Gs/MeEWYCEbHaBGYs2Z4oV8cxjtR2/53K5UV2x8ORYPxD9Whx3YpioCg
Rv0PoseRLrq1fSyM7o2OQD+ZLWdCkFihDpTHG1V1kujJeVS4OGX5EN9G2KGVT60HFpAJyfLGZ0GF
xa6/Tzm/b9gg7g2LUDU8gRA0O1REKei7gTj4tWzwG3UOYQMiIgt9eRNJ+m1tHsd93ve7YciMA3Dp
lGz3dOPqTehxXSRJaJhPLgOMvXKjkZFMQRAycIY6sGBIJoxdo6ITZx71Eo4E0dUQR8q3XFCIYM5L
7ouyN3cd29FndtvI9O6Z7JHHcyXg2loVpA74Xv1cAJdeQX1gwr7XsA3d2ZH+TbDQ/CT2kSPQc24u
QEEY/zq3KnzrwlboPhsphgiqV6HCFb6peqK/5yGhfqJFJ1ZEv9OZ9ZNi0z9KBMr8XcvkJW4Y7zQ+
frFRtVubTF86WmPtUIQOBMvcQRGG0Ywqkz1UwEU4dcStLdwfAI2rXewOj6YWXdsYwW2fldNOuNBz
M8GPae38ntwD/8SeHpZ1OqbMSXKxL8m2gpqghvsRd8mI7+DVbRl8Zllyb2CGZFECY5jXJC4PcYDB
sHU70/1FGkDmipDoJu/y9SZ1DO9iR7Z+h/t6E2009kGvud20JzfnCW9kpf4q26FHpBb7J2tE3teD
cdzl2lDcAfNGu+04/beYJzfD3uwZMVW6Y3xISzVH3qHuImMVEDj6TsjJWiWGfo5TAFS1HzhH0wJQ
KSsXfWfHqt4qrJ8+UqFvHSMcqgGnWXsL31avx+lBKbc6aVJ8TIyDHhKRztu6RKgQfM2rSjSmZR1b
7G4YX7ltV5x99el5GilGloWyExOpsYZw1+8aubgOktT6RkR2TPjcYB07MVjfGoNAxK9/ujXnHXQI
tW3zod/rFbLwvJyKgxoVZoEielPkyH3L64egDqrnwRTRw0ignNmm6X0wxtoV/NSujsUTUx117qwg
Rp4XePcZ1N9n42sX0U+AVUW5DqBvPMX5fJaB4zFOydRTVjFpw2R2aglgonA1rNPoYYmKgrZ5nQUr
LMwF9RFCxrBrW2YOAWo28E6w0rOeFtpBhF0u8nIy5KZdV4w+/pK8vDgKH2RpsclVSM3DAbDglu0u
ikqHtBSzKj4ZNfi7xtRRMJijdaAi5yVBsbGaChb8gqAwjm6UvLqc5i20a6b6hqMIx/PGdV2NA/Wd
ZuwDw5ZX8mN4NRPO/qzYPcje7x+4Y5+qbYPNjDwk7IkQ25fI0FatzMQZ2bcM2WqyYBWte4WVvoNf
K4denIaIgrfo+k8eTgaEEfkJKumtLfmoy1FsWDc6XftGW9lj+XFOheYQkDZVWWi/KFCmT02ktU/U
b9FK1/J459TUR2NJjz3Ocr44E4MyqbyX3tL7b0hsaXG9Qt2z2jEusyDaLvNSQlFrhw2kemtdadx9
vdEGg2UPHkjmF3yMNdm+bYJhB674xGOVH1HrGQ/COSZ9n93XnbBOgsRwQstoa1zPepqNRxlo5ovx
M+/6i08k5nOsmdEVrtvL5AaEhTtehb8tHq99243Xwp/POGBFcPQdLwWey9xgWypK1BnjK2tiIh07
8jG/uFInPZs5la1Orp06MW+9nf9IA7SX8FetF3RSMSK7RznQkaSuEW0ra2jv4q68evagXWkYEAHF
AzOeOW1PRqQdu5pHHnTdizsb/d4ePJAp3vCdzsI4YByzTozsov00GcU2mPDMtKTOhAE6UAYnme0S
woyyNiSAq9lUeOdwm7XPMVPxNcvuH7ltxt/m/ubKuAjBL43h3PUfQy0fVG34m8kmRxVe2BLY6wCL
iL5FQaOf+kLaK0dpRLhVpb8bTXv4bbhcGKKQQG+/SQJARP+KHv2Hf/7n/xmu9K+3/J9PVcH//h8g
mhKPDYvjnwNNN0kn2+Sn/Lfq89+Y8/fFe/J3dNPf3/83uKnn/kGqoBv4tg+twDf+gjf1vD8MAyWX
pwOp5MKg42j9E2/q/xEQXb7EjTPqhszCp7q/RZH7f/h6YC1ED9eB5smn/kSv/t1D+l8P8b+VfXGr
klJ2//Hvy4//K0PCDnSdzsti0QEcxLWW3/yvfBBllBlVz6QzCkTlhsQ6+nTmE8khWx1X1OJuWfq2
FFGaMD6cLl51wyPpuRC9f5laufhScYhHVCzpfhxvY01nf5XNq2E3K5n8L+zPTOD+m3tL6J9hWfx5
mEf9gw+7cly39v2IezvpRyNGccUA8KZ7XLeE/aqC+tyRBR0tGGdvrxX6g4fEtZ4vyh/2jQYfvyAZ
zjaRj+nAsrlI5uIuqfztyAIXKBD6WRZVFUJ41pXB1bM+OgLQGN2uYnHlZpoSiZcQ66isb8vNQUhY
i+VjfEUGhR2Z2s/lawYUsLJON8uPq5xgPzJ/0dGKLD8KdTtqwrNPWbF8aPmS5Sab2tgt94CV0na5
qdGpjx27ab3+aXPrf96phsSv5T4td/DrDjcjE04ndL1ivXwN1KJVBFtRjC4pkHxtpTEhp6VOzPXy
fsP73Ug/x8XDLLJtF5Ho7uvX5Wviwg1bZ9fEfCuftpEHRoCYmuVLMbYI6MuqKTc+0X7ZdABHvW4G
/t/2JG63KzsJ9noh3tyuybF0uMhAymWkexQMcxu+t0EFH6kdU5YNVSbpq/Az0lM/0GhZw3b5iiwZ
7xu+upJkHC8/dpT6p0kVRL1JAXNFemdXGEE65OfcAD/j637xwzG8bP/8VZef12mM+pCwEqDQlMN+
+ZRN37z8d9o7+nvHaMVEVvr1C3A7dt3jOUl2y59n+d2XH778DrbGHKvMtsv7y59QLO/zua6iqa7Q
oDzp3DWWas+2zvSzjRmY58vSOtJ3hRWtepuXBksKl/eH6paaT4KKj4wbyohjEhCB68hw+efyxZ3B
Grzz9wpsC4f1qskLKCIDLVixRn58Wj4u0KMMgyBp/A0uBMIvvi0b2OEU64ybW24CQ+g6kN6qJIxr
uVcus+I/v9U3yfzm9MyYzyWJvRK8v3yuWW4WHRK/GbeW2WQgJ4Z8JN9+W/Dtyz1Yvm3Mt27w3bA0
ZgtiD8NzO+B+YO9QIUWl1nWhL7qMS5qAp//ZpDPTYf78YIywbvvsYdLEE6pz1uBW/ZZ1Ba5dEOSK
LqvIn8fahRzPdLX0nV3UeadOeXdNS8gpaxeZZgAOzLt+SvoNOhMDbQeOYPTJpu8/ZeUrbTIhK4lo
1lnqI8LUx58lKDUcECkB1rxg0AbecsPC1BnxPOtDa5T3uV6vaxeiaDXzF7SuXMSi/40z9L8/+P7u
bPynwO+/+6p/dhj/X0gFR+kMQ+N/coZ+5D/GH+3HX6ngv7/nz3PT+UOHgIk+ywXNEugudJTxo5P/
8e+a5/zhgQ9zYEEsh+ZypP15bAZ/+BYf8AK4tByrCwvqv45NJoqGo3N7pm+xYf9Xjk3b+wcaBeem
48JWtnUD8C937x/OzQz9VmrMQbMfssrd+EN9nI2h2fqufxwXN0xSOF0YsVVakdK55ClpgxuSLV3u
jQHpZNEgV4o6zCSOgVs61cBjpVwgUYpixM685uSkUIa25OXJsO7waw7MvnS/GmgsBgy9iPNOHS0S
acTnnuvaVovefIa1RBdL0lmZV5wSnxcg+2ZQTU38gyIFA7nnXkZHFYekZqTl2g6T5E0Z61SSEILC
RFUfWVXMuCmdFDgfMze2GOFQdq/25Fyqml/LWHSI+ZutQcYRNjS3iQUGHaq/DmLvGXJrFGaxuPgW
2uhqKLOwpacKRRsTaykAy5YOxmnHeazS/MRYn2SlHtE3YiRmIioiB4CgRC9p7loc/aHyA6Ql0wHJ
/rz3dNlsbfy5XFjeGGYZjz769FXmn0VakGrAbmutq6e+EoSEkyxDqmHL+tiHXWWnBNhMTcv6JdK/
zzow9pIQ4NnEBz6aNQuQLHsUkfcdmVCb31mMvQ8YKOOwtY2PuaTFS736Qha8sQ7YBEHn6TjcFSLA
LnnrK5IvNERpWYuZGi8ajZGUqLZC5sY1hopCX7lyy3PoMxuZV1u1Q6xhKh/rqAY1Z/DYb3VTPhds
4zbz1JHeO0enmL528KNf5P4BfBU4Po3YvMezdu9kfbcOgiwmkzkeVslQrbbMvs1LmyHJ1qPsU1Gy
5d5xHnTOB6MiYIpZX2G7T0JQN3id26xRoALQSOZtkDa/jIrNoUNgzCajwMK4UNxifhAhmCTggkuQ
VYMJ2DTvS85WZXlnMSCgEjSs8VQ+DonEKSB0f91KPCcjGCGGMMwgI6ZsfnRv+sW5UsWZc7etixsx
ysdpUVthzMjCNOVBQYL7FrjioGr3Umvk0mQH1B/3mcreGgcRnFdVjz2CfI+0ledsEGsW2UjyUA3H
8UZk+hIBhsFBV8M6Ya5YiysWwuvEbFggq6e+4jcf+mY5bSmDUHLXBavMAvYFHK+5XqGe5RQn0y3S
6hDjHqcVUcIDAoVVwWt8VQ/THrm7vXUbb9/XbcDoZZwOAybtCNnB2sCxzsw4r9de05arWlcH4hif
XMPHfCxls4r14jP1HwIZnxCdk38TGFdhayy/hbbqMTzdKf/xq8912+Jc6C7z7PrR1RS5lyLfwrpY
lUYbP1s1GUJj8onURBRFeWA/txc+DafvyObaucE+VY/surownwxJspz/1Md3Xk76Z05KK/bIZCex
LyOJRUzQoUwikhWWuIVfIy30kvvfBBu3W+oALjVZOySH+r0F1XxzLhZi5WNgaRePi84WzUXCiUsJ
WwEGojt4UeNUbSN9eCgST2ORjYHLY7TaLwpqLFclWVJe226YY9YUVmPHyKO5b1Q+na0ZdY5J3CqF
l4rC2CrZ2ya1jb8nYsStlhzp/MFvAntfJPpazwitFxl7Ua+X89aO9SsTq2ArFhJwX61FEj9WcTOj
ri4fCYxtVqksPvNUUBCynCab2PjpJUfUvcZxfIQzsx/Qz+tUMjh5o8C4eY2RbwI1XgZ1b1rpSRLN
BmEndmHXiI0v9J9pMiSbwnSeZ7N8TCJCyRmge4hThXsildc7pRPzA6Rh4YA0bhvVE2C1qerhB8zF
duQOWI1sT0lvticT2WoIA/jXAMUlFoqpx/ScwtDn2kD29eD4OyuScq/65N6bOvS1BknOlfA5N7zW
PZmmEx3qHmho8dwuF37TmFDxGBMZ1OjoV6TQyf2MAdZO0LIuEGtms012dvJ8bURQx3KSkKpsdHa9
P05cdLiOqgBISUDEOGBKovYKq/s0PRrCWsys+lWjnRKYC9j6zRvMMoeZW1KvMw0IIPqx4hTnPYOP
lB+nuV66L8f5IlOj3GttdWdNSifJvEBaNBebMUIvEzdBdvZK5E/9jLrd9nB6Dw1imMAF1UKkC6Lg
NIxbm65C2u7ve9Eud+Xr/jTzZ+yhqfn6BwkM054n2u97WcYZZmb21pj/eC2T7kbGHK6e3+82icu0
+9kJqvkYuawCdMvEXcZmAQEnTnTzfsIrd8zH1RCTV+p6nYVcnfdKBpNHKB4dBBi8PszIPwunYZCk
GvxO6Ss+G/S/bOnzpp+RmkBH15V9QxiRhSpAcyaVeYyIkDwYOcOrniHfqM13DaLA39iuf2mI8/9j
AYrnZgGn//MK9JDnCfLW7q8V6N++6c9cGu+PJf3FYkTzu8r8W/0ZGH9QRkLY/8KR/d3cxjaXT/Fx
23A97oFN2fhnAcogCLYg8LjABZTNLf4rBSiBGf/AJsNTZHpW4CAWtxeCYLBUqH8hYSYIsnmBEUNn
M7mtguCgBIAKBT1w/arstmNrYZtINpW3arzWDludVsdvdH9rZ8kvl03s3Eht71Akwb5IyIfGiU6U
9k11Q3H0c+xiPVElgxYcFfSKs4+AhAQlaGV5dELH6zyD9PCNn5E1eo8TweizNvnryfHmB8Jp8eIX
Nswf4udvTo/fcgLSUTS55AxNU5gRih3ZDAndIthjlb+OVd0cxgk39WCeJ2zOeEnynTGmLxRc5oY6
grxDwDgbz7EhVOn5D22x4KI2ISeENcy5S/NnX0XzCfU8thBzO0X7UbIG5yIcvY7uUevBfSj2Jjez
KNcKwN7Z89B8Cck5MjJITi0rW0UTkJq8N89S7yxIVb64sFtZzcsGCp8AJJMEOU6Qti9kF9sAB3Dv
IvLTdxYH4qp3LAypiRPOGPH9TjSXrze4Lw54NVRIqcJ94K+Rm+NW9Ua1zwritQcttcIiteAnlHS8
dqI92KwNwaeXu66tZwAL46luKS0WaWCD1zwMXKcKvRrVtR2UNWHOkKVqnY1uiQ4ks9UHgKoDc8Qx
zDtt6/noxF28HPbEWj8nBdv2sunGisdbpaOGIqBiMDCQnNul6AgyFolTagXHedOJJKKEt72wrrun
Aslqpk3lySY2cEUqab4l64xEyLGCAhBcfeNotqX1jQobMlqVE27ruPu0WkiFcsbbBDOroLx8SWJG
/XnMMQZGYdK8V12gWB47+14bscohPkKNWAnr5i6ur9Lz38hfHdFUamuzz+sTvr4kbAjZ/p3pZQUc
XJSu+cZUGvKUKl1JGsVN2VsbObGQo1AozuXk5r/f8Ks5RJ1SuuZnWOyrvGuxqUX1NTLL70J0m2pC
Be6YzbzSfNWuRkFGZeMnez8B52ShHV+VZs+MnT089bROyW5KAC3pagLjchfpxoOHi9SMZ3n1QRgZ
aEHvMlbPXWShW+vRnUltfGo8FV0KshC1LCOpBIreO6ySjVum54LBxINi1LeJg4LOzNtYjXkYGtB6
rh+zsDTe7bhyQiEMBh/lMFyZldzQRsJcJV9yM+tEKEu9Dta9m4iNPl0iNkzHsmBF2kUpaYlAIAZp
/KQ8KTZat1RVjrirppxJcID4XevVBp0ASFj7TDsydevKZjk3inw41EVarZNhRi0he2Y+KfAT5Tpn
hPtIpcBUrBunQimEAZD0mTEYjuOQAKExfzpt9sScW9sGOq3hjGBqhVHsJR38jodTLNoz/+Cn8byy
m/mlomZgDhm1G1VXN31Mt0FpNZupSnCnZRqtzddMEdNiVBD/Z4YNkaFGUmxRe69dG6a9l2nX2J27
DbLYbwSRaAho6nytdfyKbtKCGh83rmlhZzXGd9Oqnk0sCquikXs0vDlD5apfudrkEidAKDu7tIsF
1rfJj3Gt89y2S/gMLlb3il1O7L+3+HhZ92w/3MIkzMb8VWo45lO1sm9SlldgELDOu+ZV+XMaUnYl
OH5JVU1sML2iiqfV0KGdjPs0dMp4vull/tlE4yNSmYY1ElODCrLKvJSg0zGxekobetoDq/73fLIl
f7yMYr05UG4O1NPjJ2R5/NtZ9ZOiX67rVtCxttMR7FjEbhgV9NCgkJuTcgfuP1uXRXqLlvY5jQ3I
lOKRQO/PgSUWq3hYTXi84Q7BJYNcBNymueXBU+zjC4ud+SWwkbjXudio1tw3PN8Uez0GEt+SvHkD
SXnrclS3katFe1cDSlHPXUDAcf9WCJUc63SBEpoKpwLMsoFKixRpsU68aLFP4+SIZx1uJZGLag1t
lJ6p/lV+xGN0y+N8Al+lX1zp8EKerFNa+HdI1A9xYZKSoqxdGjsmTAWG1WatYxHQYxpyn0WgyN/y
XCS4o9SvOtEP9ai+o1OC1TFYr1FWs8hvkpdJNy4x7Kmd8VrrLA2aNjI3na3iNc0ILUvioSR3u5eE
VDjRQ38doznFo1Mz++nmx7kcPqFGNfQZxKuKe+AG9koD/xObn9VMHqkcA39fy7S6BmSChW4+H+Gs
eAjrX83cTc+Vh8ue1zohOHFlrQJWonpw8aUkxNFMhqumynCo21+zj7ikpKEOCYnmAthjNGFLjKz0
RwINbjAwVxliolmu3W9a2z2aIycryq4P2wHM06baxfK0LavYa+SgiIeCQxg2e9TEEadYm/cjiLWN
afpimw/6aQbCtIIIy0CqGA608AjXP5PO+WETGkP+kv2tMWm3s6pjDgI1qisGJAuvqW4/qKix7/p4
wU+qCsxJ8silxwdrRjIkiVgj54bM4Q8F8zdkgARxTirslHsNRv+How3Prl6FwrI/fE4gXChZOGKh
sQsS5E31vRktbVNnqkXPYRxyF0JVZxlvlBHVoU9fvCTlMSOVEREeNgrlmd8LMeDARqqy0i0FfIGD
w3NoSCx9OiTAN2FScw0fe/XN5oWxGfFdRMUvXqrzQYtHzmIbhQkPsWJWvsobFATk7O4nqDpUSycn
oAlGPfYxWvkhaBTsumRwsKfor51wHpZEFgwS9s9muheNRSKWC6Spx9a3SqiiAIvEp94jT2oJmanB
DmFgXxvxVc14UGWEgjK3uHSlxkdfcJTWLih3iOJGHNZJzIWn9/BxFO9mkF+ls4STl++mdN6i7nnC
i24mxo7wztCxecr2/pPI9jImmirH990j1ildrCxkfvJEZy2Fhz0r7ry2PKZj+2NW6MKb6Rbk9gNr
/TtwwL/MxoUtpY6mNI7+Arxz6heDdNfQ5SmmNxq+Jm3Ps3Fb63O8Yz417AhtB2hU+u9l/yljPJ1V
hwO6GNEtRnn1cxKorH9a/byLMx8vfOS9dkhVYXb/clmPbibhfST5pYZzfyfnge1Ryr4MzsH31LfE
xtL5i8UZ1z7MBaOzqDhwOqlcejjGvTcAhKfScvsNBcJdVDtm6GfYCvgrQVQOzGtsgVWg9OMJuzaH
9znIt7M733tt9B4N8pubakd/qSv1hqbwlw3YF00Ry5OuYGeUXCcfeUXcQfthPzenJuHcnYasAGmV
hi9Ji7dJ8arVGezb/lyU2Pf8fTUoBrZhKbpkNY3zyenyRy9dwqFRcEkD/0kAcxZZiv4/uDrP5dS1
bVs/kaqUw19FogFjzLT/qJymUM7x6e8nr33O2vdUrcU0GIM0Qh89tN7aSz8329rUt5RzJqeb7kve
0EllwX5hToDFDUPeAOlTuWQNwDoIdckCOyRb9KPUqcWsEgnYVanj30JeLBXFiHaOdM8awQpC0Nsk
XL6mdAg6VX630u6YRMKn8TCfNWlZE1K6E1IvbaJFczNFhfE0o7hYQgSYXuUUWVhF116kpkD7LOlo
um2PcpuQgsmY/kFvAMAUtIli6NS4mH3yCZTJOAfpPR092vdiO2khYyM0sUNoH8ihIajbCzDAPepV
4fb3R83sLZcCKdIG66/NSFgR2Oubfp/Hdf1wzT4je7m+9u8vZMZedP598d/f/PuaQWd7KM0xfN//
882/v/yvr//n+frr//OeNE32itwXQdoXneT9vo8Ttv3Pj9h9JIH//SrQ4htTGdHAaUP6+vorHV6V
/3vHvw+SJTa7f5/+/gSZ/n+/1gMM3tWio9Hl61m9+QEhBd/x+y6Yn/77rf+8piK4ggxBlkGf1app
uevXByhQJRuPETbeUBRSKpi8+Pue3wet6crdRJKSEsMLxKERIo7/39//+xTw4+z0MFs7FDIRev73
N1Kpp0HNCJUrn9SkIU7+qCe85CI23d/XjGFCZxiKLboYIPRo55ZMTIq6PGwl5e6Rr/Sivz/2QnSG
udXNAbeNj4NwbNUnTqtFOxJPJMnN9BLdwSkNPU7qnZk40xssM1doxU4Ax0dn2OO5UEO90XUXOtV9
ueORykBkv+gGpmXcwZPexS8ShRo1v5oHHapsfUdTHZvHjn+Sk/UUUlS405BfGZfsxTzTn2l/KYCV
S7+ZDxL+sANDOKxylUtpv/9h/xKr/NIkO/k7SunxHoprwdjEH4DVYG8U8wCKE5itS5sfuy90IqCV
QWSCbuxyeIcTAy0+lFR6V/mkaZc0roPw1h1TgpY77cl2S3o8fK1eoJYcCJCptoNspi7tClcyoT1H
2jELoEqQXlR196DVTppc1dPN4YlK1Dk7mecFa1HbadD1vijVdkQw+zjluxJ8q18+QwvdZAceYZl+
lPYCCYcs/1lAV4kxmhL2JBx5lAzbFOz2B7D0ovc+zCDRMG2Je/QdvE00qVOk31gQXtoz1RU0Ypt0
hx3twFYLGwW2ixK3boVscqo7Kvl7HqbnRLwJH+e29LvQXTYagOt9ds3fMdDZObalTelk1+JaXx6O
YGs+JOWEZtGGgjxOrk1f+4fl/zGs0+xMVeQA6rOFcAfnVe9a+q4THbSaIWjwIVMYVIcQE4F6N/mA
MHDTePMf9VR5XwSm0cE6dhB7/ilMR3in0+cQybZ2uU+OfELQ/NDBa7KjgYPYRXEJD8HXOud6tJuN
6Z5TB/JNaoLV+liinO7AY/ttbgfbdLuN+ha+mFuYHgP9HB/1rf5dfPIvLX0/zV3fZp/xDTb68Fvo
/e5OlYelGp4jb7HhILfXAVA2Vsu6eqBNsoMnWnd/xHNxzx39zKmITjyMNR4wA4JRN34P376sm3k2
z+KANqqTUwfbhtEOZEMq27J2Jolk0Bbt0zSa2YHawxxsR155q3/S905w/JXC1n0vn07R8x864SSI
eB0oPmz4aVBqL2tX2+iTU8aUCGxA/CY8Aw56TvYSSM8zYhO38KA9/SjPz/GwFRxaIbzms+oo97jJ
CSw33w724PaS0FbtSvvFRvpw9UUuQCGztwYFUPYShHKFA/GphRIFwZHwE12K0+x1h+pU1vaySW+o
oQz7GIsTLPuYyhF3D4x0L8T+trx1JJPeJQi5//MqCQ0/2uWmN3TkUp77kh3g0yXjwkpkRyDS3frG
5yanOqh/crhYg9zpNjECTqNLQeq1pcXOka1XNSDPQq7HWb5YbF/H5DD5UE35Mh2yT3SWnrprB64c
HQfzCKmxg1rLZtrWzsP/UbfNhnpbZpHsdg3vn5XykzqB5WTEqLYxu839Kw2aDTD7F3I+nN8FEgEJ
l4KkHdVY1U2PwlNIlcUG/0HWbt3OTCarbC8kTrRbB7P92Ur8eryl8B9ZdnGqimMYbQ1yHPSa7cWd
9iXk9uSk2+VS5Xa46XV28maqt/ETXAjgawynPE529E6SBBaqe+xFduan72iC7GqyQzvinPKCw8TI
0Wxm2kN+8cfaNj7p2Es98bhsUUrwS91vZDd/ei+rs3zp/66U8POpEXyoK+oNDFU6TFwWo0bBtv5o
n+LneUF+wgndsXmXvyHSEqVXPF1SWfXgxQH5SZq6Kiodsl/pqI0dBKq26sfwjfRf0R1rWCon17Lf
F1o2HPNvLJ4Sxf6U7Eh3ZAgvnrTaT2+hO91RTTFjXhno6IUXE7D8Os6PE1w+8GJVbv5TBqix4Vsp
n+MP0i2LjDqthwmLvdiuQcW6sDN4tA7tNFbT7fGnv4zBYJwYnWVfOzDTqnbzSePwQueDIxeOYvoQ
1PH5rPS1IWF4K48SU9Q6yR+ozKidLzbReL5jF0aU82h8O7BHYg/6OGUDM9dNcjlSVZgDoMN6hliJ
FjHYr6YO9lonD5bSm5j68QeojZ2sJ8ZV+eSw5AiEN3WfuRHGYYy25XuDHdZ4yhhASHCJOej96XPG
UxVpq3ZJ/2CgnXXuSdUA/9mBHN7Q8SF+Ky7B0qIfH/6wgZQHqQ4a5vrXPBjCddpjXLxEfiZxmb28
A5cqP6JLdoVS8PTMJYo/zZUbXm/6iOmZwm382LDfICO1w23r06VDKWlDx/Dv/7RPLJ+UuPeR57e3
SXRjSEdd8qxPcFQ44aU4l7fyBgzioW7C0WYkkPEZS2dOvUkPsi94RG3zZwFahrMbJPDBO+kSUIfE
AUfAQpw5kmD6QhxMbpmG/IeTATNyp5Ys0Z8KTC9yqhPrnOMt3NW26IEr3LCskm/zr976sBDXDWeU
zxJq2St0wDOOnKTcID30F9rEfIqtqSd9yj/5zsCcZ9aXQYsWWDPyc1SeEnDSsKye4t0WeFbh+2kG
xcmOxx1SOG4OK78TLpA/PSWR10EDFV6Wbfyj9fTWtlQAjacKVYpBfH28WJCDsgae0hcC78/uLt7Y
qD8Pl6J+tIPf6D1xawfjic2gZC072qexp6EK8lg/2vcf+q7asg3+RB/hu7BXtvU+8gV6RGzTGXyO
2F3ZnuuWeNzOzvJHtIeOFGpF2EwM79cwuRgnl/7s5uFkr+fOhhGL4UEixBqemJz2ZkoBQ+hAnMEk
KhwZQMvcl3WZovlD1siu9ibN5kDyIJb2p5XlZZt9FLho2DpIvHzEeROXnW+eq72ALSRoEGBsgU/6
dSnfgYLh8PAo5ps5P6tDtlc5v4QU6VrkkRCudmTFl/KN0V8NM6jG64PUb/wAjSduI6ZWT7aaiv6g
Lz0DR3N+Avp3hc3eFQPNxve8WpZNA0yZe51lS/7ClCv+ShP23pwe9Fueq43hBaFPNssNfUR0HVb5
M1zNUEt74wUaifEU1Z/wluRftfDSUBmcUJPpbFmxjpQ6C0hLYEeH8MOIzlIP4qjOPeE1WaAqcljL
+cb8iJLWnrIpENDM+MhMFke/rdxOakEOvqigB8QtZBocV6SpJgP6HVoODoVmq97anlN8yS/N7MAe
kRMmQkdu6rAVoP6ysYZ31SWTQM/0DrMjbTK/OCHwDJXQJ7aN8wRHWoKID9PG9u+ZuRwFFebWx12p
ITcP6onE2BZHlY13wvI87JH2xJ/aqW8wUcDRU2E4XFxQHOpqwHg8t6qrPSNjQj4eFm5K9MiXfC17
6COWkKYoMAqupAUDoulr295NYWtzXCFmgcfdFRfI31qnuS7VpvLVH/VHqDato/+MgWLiRrxVJ/a5
caf0vgUPNGzJmMDVOXM9i012xc6fJY0l7ADAIklMNxqpkhQWffxcUtB0MczYCqds/Rgrxo4HyeTo
V4iJ8Xfkkd5FVyYTVHpJsZXZrfK0m9QTKZUlOzaxLzyHyVM0ORQr3o0/oeqa6tMEDJYU8Lcguf+M
B7Yv40gBp8w101RDrL5ltLOTQOCxb5MtBEowuSI9ByugalP+qyDTWucSkmdijNd0l6zCBvYMux33
Utsv6Cdo0QFsgewAOtmJ6LF71XIoUT3Yl/AGrjPW1bs82z/EH0E90FMH++c7qAtYJkTcItmD6xTR
HPClzvJnhaY+Nef5Vo7eKPti+TzUXp0GfeqSVBFvbbwB70mL9wwobdwq+lFpr7PwGk5v0CjRf4Nx
AbmZv4PUxSO8d2SYccEfAGEd+Xk5gQuxfMPys9rDwZjRWD/hoC77PChZ89qJRKOx6zkFRFyMBA4Q
pz6G6+ixlMpbdhXo9D5FuxndvXGrfSLs8hjPsJOV1A9YP7D3uQRm0maoNk1+0R+QC2yU8CVL/AJr
UDqFO1F0o2MSa4bqC/IpbfnZWCtd2N4g2lLOvXTCneF87Kodxm78MX/A97WkZBs3mX0L+RWV3iRS
UuXLAzTLQ/Bh+kMbRqw8laE5UaSNhiAxsG1w5EF34hfpLm02Rr6nVyaHP7z/S5wwYmev5ELQNSHV
iOYONTpFc0ZayWa3SBB5DrIUCIw3C4eixZP3Wrjco+C0Lr+NBTOxW9CRAk4YRfWv6vGcbAt0NXxd
2lXJYYalBSeMc0RzqfTMl6j2swdCBl5hEbceUvgRw3YldX3O08jtCUiE2tFF2tdzm/+S7NJRzLwx
Acsn3iDQIH2XppzLdXrOUyTuXAB5A7qM6f6BHVQ/TOPciH4t7jiyaWav1M/xHSpe67MSHNwRxCYi
QhDnB40HpfRmWtHOwNwpfh3UiLMcJ5YuMjLf8w/GRuxdMsGj4nNMUzoWs0CNNwD1MuEG5U/uP6yN
XtnFvYGR4PEN5grf3clhRi23qPxx0dicDOndaheRC+EowmHC1i3ZZRLc4YXjgfPJ7k7sG3OnUML2
T0ia47/W5MN9/I7umm/IXznwXz5FH+lHd3ivtqX9Xn0rm+n+RUOCTreQg3yUigW3oT8k3o8xTPOR
Sbgb+DQsURog+ZrmTCy7iY/5JakQyLEplyN9FH0IVwiFp6vOIH0o7nBCXCr5Whu2HIVjzDi8wDAh
uBnQ+RtEX5/DHVsKBP8CMycldjKGTdAOhEZUk6gi46XyWJzyY7rjhuzuChkryYNg7WPAfJN1/0wE
H3NDpJfuilNRbcbn6btvgPyvvYI2bRgw6mokI1jVaK2078AFAdDBCm/J5D1Mb1ooL7hYVwaUrATP
RrtTt7F5SKnnnh9uPR7Xg2S6srf4JiL3oL5hxspLH7DhUq6vhsITm3UAyRWtOzLzqZWTL8CmA67r
bXlFs29gKqAIvpXosFxX2fwTe9V3zvnv4n2g6JrvarjYfHJRf8WbdGG78y05QcO5o8ftG2LQ/IfO
2ouxLwPDW6GCx9/riYZT8iV6y8GCkJoQESe/qjbZKexPRfK2GLtW9rkpCEH5uJxe9aeSFAJu8Vow
7W8KDpV1T/4Qkxu+BPfsRv4hwSR8pih6fBmV219k6NZXA4kuDDaTtOp0ZmlBR80pe8e91J3ubZWa
J13gn8QtM24EzYlcCRJqZJ5iv6g9EY+WwYGjCDq3LxJHcQu7p0eymop+FhK4PMDBwpFJRdiO3/U3
mJnYNRH2D6HtI06TZr38GIMfefINOlGC9kHx6N8w38oAmgbopLeEGWLqKSnyoac4/wva/86Xw+Rg
saI5jhGIjfYJ3QyD+4g88UWgL2XNHizaoTtHkLs9j08ZvfdboMA23qyqnMtwI77p5D70M03q7Q8L
aBsG3AMgzdjBZNGkAQ2Fm340h4bupBc40oQvqLASiHEBLgwetE5nlELgPA/JvNRudNAL/15/acF4
GF8e+/De3EYOTIJO2BZpIzXtxwW+GufaGHd4XWAh/5h2SWOTTrRz34WAZ8CFcGFiTl0O+7qx04/w
73AtrQPcmVK1Ic2Vwgue2rXushNL/SW2XKMja3+ohj/jB+cZX/OeB4DM6u7tDt8BUGD4JzAtnir8
rVqKqk76nl1fQAJHh/aCN9K/A/YFuCjL+47EKzJG5QbEBWlG+JMcsgPtD1Czh8OeHVH5G2zxR9kH
1jO++T73iDCpi7o9OUz5TX5LoHYkM/MUPc3jFiHjWUZLFm3WA1AR2SeY4HgurvgC+bs8By8G1TBW
au2QASGBQaYHOw0rDnmQNdnxkzRB5mdue5zTgFdFeS+whia4UZ2lPYoLuWYPyZ8UUZtNbtyq0BvV
M4xq1Z2cb2WAhrEn/FCz3eevZneammdm/QgQvOr36cCtnqwGTyD7LDkIanJwSVTZFe82DuL8hwxd
oe+gOwwLX1s++Y+MjAUEZ/3nSYFcAbLHsbrRYDy1e331Q/X4PNjKpio3LyvRxOMbaqUBvCLijGT8
g/BvcWLVf5EbgRkZSopha0JXG7oYtAMx/pofsfVhE/qxjmGFXL/ctM9GuDeh0SO6UuzwjTwdLnxB
zgOPl2iJhCUA/9DZMtC0/ta3sCN97nT37s4/a8Zto92t57p4Lsk4h5qjv/XChsDriXUP5VEaDJJD
9HYfMD9Qv+CGYTVORBpm8SGO4C8nx4TotkdLhMYpl68hfU3UxmZ+YNVxf2O/2STIudBC41rjKx/2
SXBJFzEQnv4EE/ua0JXpKoAh2CP4vAtPHENQZ2JhQJxQ+MGJQpAHwUiyNoGcPsGB3Qz+tFkH5J0r
gj7IoPWNQBcG9WJNK4EOi8lhmN6vBcyPmNsrsToyAEQ1evI0fTJawx1fC7P2WM0VhMTUd/sLfmn4
Ruf8F6ELfjG5XAxk7GOWjA1NYQQW+58Mprq3WL3iYtL9E1MTghdg+cS6TX9yKRh4j96TRxkpOh3p
8EmuJDXYWk947dm2jY4zbPkjwhzbxx1StelToogN+J7UTCj5abAltLenGKxIIKrucBdHdtoFSAWy
xWhHUqZMYdM8taYnPDHIce0k5ApV6EK9/jjeVG/eAfbEr/bZZMpndwVLdiDhUZOtwQE13/DuM/LC
MFqJNDWtORikGkZ8BJ05eAVIT98V5wAwFmUjJace1JSNwNDfzILV3051h5S7uhtHKHfJweCWgIxI
BhtRqvJn1O4FMZRyi3bJ9o9wJSeKyQjSx46UEpfFBKnBMCKYZo9/VQ7Feg6oSJSwcKFCmgSMKMCU
lBAp3REkhW/zeFTuxQlttxMzM27E5B7iZxF/m2RoECOrXAHRN9t8i9/TaItpWLXlbtMnn4RZ0QjY
RZsTfuxPGeipF52g1kGP0SwP0ETJexkD9/64jk8xBBhkHF/DhCDBC49JejI02G/BYF2xWjIjQ2xx
VTbDNX+lkqzNh9oZXx8sQt5fRQcIqrrPNHKs67RnI5OsBgn2ZB5Z4GSaTA4fuMAa2WNAsF3QbpHs
IVBfwxGwG6NnmeixUFIKxPRVa+75HFBqoxhK/Jq+8F4SOzXORerJUDVh/Cx/oCly9CZSQoTVNVis
8wOPr/b4u7F3cdA39NsTSYwMUxPwUVaxjUiOalCyknMtLNgc/3agY2Y0CQG07Mi1T/p7YflQJVbq
Fs+5VSDQuwuYfq6ZrvoCVehokzXBJM7r4onXyAOTTWgN+AWIBKuyoPbrMQ8rJwFUhIRt3kNwaQjn
aM+uOCYq7T8kK8oNV8+18sn8oEisZ/LpzG5NghQVOVZkBR/8jS/EkjEeFSZleuG39Be1SLTJHtlE
fibkKm9QpqvSSwKtmDpsKKyXbO/HdzV9M6j9+Maf8z1ruOIy0B3hOcj5PcPKHXFfFe7OwIy4grLh
kiTq9ZTA+PUCvGat5xjDeW180QLGSxU2jFEiuuayukEVamKugRgO7EU2cXHFLJKifGd18pn6dOHc
C1caxz/cNZQQ7K5X0v484fLJrHerO6LxK5m8NZaSk4+QWqo4cNfbJEQp11XCnHGvRIN0p+A5Mqmc
84wqcrECCQ3J5gMZPz6FG2DWOxRtZY+1Ba2vFbpcPdfIFGEVWEqhhoW7CO0VEdGgRujQ4Y6+4B+w
3oZyIwp/VdL2RzOiLWw9t8mTkKqEZntdtKanS39YKzwl5Spr62f/8818g9VtuQSVsBqkG1Rf1Mdd
wpOK9iwW6uhxodzrDCKoIxiGBXDL8PP1HPzFdV4oWK+3QGV8ndAIPiuPe09il2nkdlj0isdVsYn4
DW9hOsZgelAaXm+bu5VhDUydrHUZOoaAa4whKMOS09wROdw5f8T1sgjWSaqAbboFyDbkRG2VGBRS
1rV8I87tIdwRbEQZZw9eEokWx+zd+Ti+88XDlSqBQMQEZ7/D7fDf0l75QJ00j4YuIp3puP+Ie6pX
QzuxKzR1y5bPlX2nbXuqAppoqxSBRRf8G5PIh60bA1ZgNoPm9jXFuhdjrxL/mD4TywbhO3gj084d
cptQTVTuoAf1JZI38I7RVrLklxqY5Fo/AAaK9+sO61Z2fgm86XLzIczDK5Re9GxP8kRISSZcWfN8
eQjqWQDK6c3GGZpDCLFL48z9jCwl/MGNsRyYBt5rITDJWgSYQvpZXpfUCn0l4467w1oF1nkbf6CW
BjfKKHMVvI9pkMwd04B4AB53g/QFiEnlxh88xMNoHajXsT6YSuRiwjyoaTmnDGi6D7gq410isNUp
Alr7cd19BmEfV8VlLwcKG2yLtHLgnmORdef+mQJpBKEcexHl2hfkj8l6QCT/qHFbQOkElNhMktk+
XE4K3YdFwNWxj7WHh+c49WgUoDpBPw1KlcX2ebFczInVX4buLQEm1pZ2mW1z9QikTZRpq7Rb+UhT
3WPx5yIoxS2lcUtBocVNJQ9yU1G7M8dc5hC+sPeM9spTbndFcFX0423wy9G+MSAVEmD8Y91S5loH
Fn1MIDoyBB1Awlm829/ht2ElLyBvpZHbMeubOm3/GWFsqdBtwFQyPimiOI2TwlJTeObrtAXrxp3N
9EaTDYb7F6r6NmDDFWvVyWnO6is5PEYD+jdorengYhWCKTBkVxY8BqxoN48c0b91N1G1Vh4eWJ0M
wCcDiwXiOTzkayBVeDRvMur8fYrEF7yoKo7GujjYkO1K4uCTk/vm/phXlmVI3Q5ZLgKgbG991peQ
eyJwYjHGOwaWMI9L4v5XQJABuMhBQgs5N4gEyjU2BR8Zq7smvy1QuwB8YBEMpDKdgfmcHLLnWhio
ZDmJymD1porlTRbabaTU7B79pdGqnQDr6UAmm8tggZ5j/Q+bEYbJL1Cq+fO6XgWHTx5MVDfQBn4n
emCREeASA6tEbeX4klrQZR7EKfRq4S6C8fzddiYdecM60siOYcnI8uUXzkxcC6UFCoeeLYWxbawF
bQ2iAnZ/7KWrUpGiA+oVXiIyaDHwLiqMoKdcugfDeT8oFyD9NSLouDO2Ze4loQAaRYboYmRhwDZY
94/q1Cb4QheSyOzc9LuyP/ACU11DXVQTVLh047Mlx6fwlREV5SPIroTMveyyA0psiGxb7UbX6H/Y
NObnuq6VC3O5trdREKXsWcdOR6Ie0AtyCuysvvUBXJLJxQIVpEmBc+XWOm7zbO6ww7KMEJJCiF8/
GeD7ZdeynJAa+bBBISDv3DTyMM+lumMZchdDFBBAI3yts0EbLyEoeSfcrZOt9XjqaCYT6OVj83gd
nFbRhp0GItNMtuX4IXyBWMGMqT/1Dk2byXzOS69lTHFvrD9GA9+PCwZxXUn9FmQ5TGQaTsrREtyW
4Vn2CmoQ4Taq98NjPxeuNvwZupe16kUq4eE9YnwEJ2t22CqZlBMkPkCTFRJ7jvpBGsGiTBNU9YaF
yVSwZEH8k5IqYPt+YgfCt8Gi52W2SBHdOIzMkn7NtYg3QiUWkYJcD5n5sW0vwifPzceWj4oeLzq3
UG2ZNU7yQuS03wnpM7qL+bzeBe+kKXR9iv4aYkAAIx/7B2Brw54sdCKddd/DMNi8kRHh642WDrB1
96wUBE6fcZwiqcJqpOg/rwZkPbNRh5K3WBIAykvsFoXPsum1C9sScHrYvtYY+hb9zp3MRy1eF3tt
98WCpwYSKhe2bgeTH+0Ki/dIniduCLADu0Jo3aWGcS6Quh29JZDOMmFgYPq9om2icYP0gUjqPEKa
58LsjJlXDXsVEUYWPedkcQnxuDAsv8aIzVqdszfWDFuKK8MSLcM62byJxYwxwnIwRfBRiNmWScPy
5IBWdAhOKC8B1HLbDwAhGCjOO0Hb8vY+GImb8ZczJwezljuldMKM9fGxMcEZ45u7EUqtCLg8Vt+H
s49kGU8ZQ5wzdos4EaOeqeBoFmn7tcjAtPJXeURjDpjxoyVx2NGSk0wQ9KmvAlgy7XP19/goXJA0
wIRkS0t/BwDhBAmDYmD1Q74s9lv2DPm0TPl4BhNASQZPjLs3vjDyZ3KjBOvEq+vxDfKE9CfIItTe
VphB14L624K0IJnM4YwICCGfsDRw7MO7DMtVDpxURQ7TEjEemgUvQIRE/I5m0InBXJ8LTUG1aNDQ
8kFRZXLqeml3fVPTlBxBTzHp49NiZgmdQp2x01SSTUoyuDncd+RzxTiodPUCv7Kyg0lA2Vm1BIws
AURVINFCw9p70tFGka/9hykyCqFYp1txfFDoFmhqieHR84QmHXehaAy7qA+j3B5lmZ20coAPIkYc
xRsR1i9p3M1NeqpiXfClhRlpR/U26mOGdlpr0FgxYbk6VfGGx0utmgRSkVxyWoXlzli07yaPPsaQ
Q6ZSOJ0fSx70hpfg10SRWWxTQNOwv1gQshvSdTLRK9HXv/z981DXZ9p/zdPvS02qQLqliNff3+V5
Om8mMjdFnPS0aU7dDpK5bjfWMUPWD4dYBqyZ/u+DHC2AJH+fdw8DhKhcmY5Us3Ebtap3Ufr4nwel
DTSt5CgZ5xp3Q3z+9w2JnnyZsw6pSFFQBFofmmHOkNr93+e/Pw3QJ0k5pMZzC4oyNjRQjL8/otjC
j0JZJUFRLHsBZlNMTzPD/TU1dD8Z7BEoBQCIhep/rtYUQIQ2dQoFyu+Pv7fwzx+ufw2yk9/8+2KV
htuhIQbrWnI9jQES8vebfx/QGip36e/l/P74+6JW1XdLpJI4KXQrRTkqUb3KSQd94H8exvXp/3nt
97e/r8m00SoJGo2KMR5yI4MQf4hqoC515Y3oRxrQJmIB6tdGlFsbnSfD7ahvyBGyceKgQW+qgzK3
Doiy6p6WGWXQCtVtJDOzABbTzDW9nZAZKKa/bSY2RH7hZ6SlMNQM9a4MLRj1YFx2aS1XtwkptMQY
ABAMRXQqBIAyiroQ+q2NdA/0kLLKTHDJWzqboN/81Q1K5x7dpnk8Vx0H8iBqCMBmFZjmmZAoe2qm
tZsQZk63HUzU3yfzM2+vjUZCUGuk4gVWTSEmXBfjfER5pk4CTa4ohJAkURv9MsvSuRbnkmZngK/1
CNP7hHsCrShqyo1eImjX64QE5OdKGsJhw0a1nSOtHPpnZAHpgJ7gCIS9qsr7rTZsxVhSKMI1NdT8
dILnJrGWpcF8lI3koSrVs2jug9qAkY5mv13lpJq+ALBnHNII1e05rb+nXuCAjnCDdLJtUUUxPREg
w804hOg9NByqCg9XSogKBaoyC+S8fm3SEz4gJzAO5EctUfGrEUQIJBgD3PDxayl2W/D0sT5SoE2I
n0vDiLcSepgj/AKxSYJQH9OQMlH/PpQMWlNDsxDrr4pF7FBMeJsQl+BJwVCb09E2vdMf2APNHED8
w3yvoH8whwKB5SNyjL5Ug6xMPi0yQKgfapsJ+hOnynAeHwUFmJ5kFcy6qC6S2xHjZQTTliB3VfbF
Ma/lq7xGXbRCbE1SiEC96KA1QB5Zp8ka2TWDYATiY3wre65YEFJAgYJ56DuoUUTOLqN/7KD1XnDs
AXtWj/TNgGQ4ELVPK7G0Q9RzwOUwOqMHGt0lncgQHHO/FeR5D48HCgZiUewtqAj3IpRMgwGtfCat
7r1UhrCVFdmRdjBU1IYD4kfKsZCrC+zpIKQo9NKCsuwlQ/tTy8jSwGKIvmVcsoFMF1rLDMaUy1ic
WkW37qhYDtAeW6Ni7tHH3iYx/Md9pUGTUZV7TWhWssFxk9bdux4heDSONVgVNq9TC8all2LOvXiO
3Swy43UREefExkA2x/guqmW0l5HetkRVv2sBdy7K0RrU8Udg/y8cMzYAM+Rtse1jcf8wJA2alRE2
qzkHqQR7iZT0bym0kkG+oHWXSJy/s/ptRMa4GRsa+2j7eFKGVN4pKS37ZYb3P4cfMNvRzpGOR9id
omB+gV0HanzJOjRVfaCfptvTt7LPQumvAlWwjWkzPY4Aag0Akjptr2lSEsD2LbNdvS6X6p24PHc6
zbNt28i7AnAEbX5bmMNBsckzQVKVZE6T6e2ODimI3ELtW8zLHL4KPQiljJOgaW9jU7yPekZLWy8F
i5I9rSudTl1L9DQhkw/GY/400yqGWQzBQqSmPdg8xlpqgwn/W7U2giJtxriipVmn1aawwHo0ywgF
MeeIhaQL8j00e49ExStoERiIUdMBi4rbVujxtzS5FKFkN3Z5NXCwGOHspv2jdmga3kqigJqZUswX
9fHYJJW2Z4nkn1koH80C8HpXTjcpJ47raXPTkR2Kxpa04aN5U9tpo5qdsF9QkLKFtUGympbIV8z2
NovZtFVE5VAzNaQcQX9HCAzBGPujjcQ3dFyN5ATwiiRpfpqo745RQiAUa8tJU5V7Y0ktmY8F1fNY
wSeEWdpq5o6YkCYsHUZVX2iGCTlNHdzggyqygLaAhKA2PLeOWOvXmf7X3RypYxCjiOHMclHsFhwZ
PSsPfVwpl75OXkLJqn2McbqVk5seleJTF1YHK1qUvUw9S09j+aWbB4o6QLHaRpCgoH2HYvsb2p94
k0O/Mj9yG4j641a6kO2N29J8hwllOECqcgxhNAkSmo7pHhA/shUiIYbUs8yqOYhVFR/gW3wt9IE4
j0rGnElHSVgwm6jo+EJqPDwpr15ZpU6FYPhRzzvC82HEb7a0DEUBgSpgpF2hX/KyRUPwbap+kik8
JK2sAKeFjX2pcDvLMUbtmGg3Sym71CplIDOV9H0fDi9dIrfbiA4dCg9rioTeYRjJ42OcQq9k5H9b
AxZ/GvtDmtRpAh3HbQutuafp8r3Lo9FDWxS6iqHS/dyAul+bOWpVWfe1kfDIaFQ0T7NXVBXAaLTz
RTAiimJQXnu5mbtWWRY0PlrdQZ4UfFtMS68Osj+Kcn+QYQcax+VtKrtTg5YYccWkbKBZP6hxFQVd
/BjIQY9XlazhKTFg7JHKQJDzGNbryHChDENnJ52BuAgKndFyuJWnISO0EJpdp9GQ1OokFepOzl5o
/zmN83QQBlSJE93yjCWnCwKHvq7qmhMV7Pz/Y+9MlhvHsmz7K2U5Rxouegxqwr6nKJESpQlMLfru
osfXvwWPyHhRkWlZVjWuQbhJHi6RRHNx7jl7ry0I/QkiJfvKonyZROaS+t14B+VNo86pHjND0Cq3
nW1Ihb5JfWQdVtAcFFjsAhuyn0H7VVQnQ8C9UHIgM0Vb3VxLsLQrdBXFFO8y+s5nOFJt5k6DVMai
TyU1f2uptDTjzDa3dQcvZBX3bA5Fi9SkJoAePiK9OafknlFFszbsHJV51B5xPfZx9oNxf9ZwLN6L
8V7K1pn7oZexu+HzWzheRqJvj0NwdswUbUPzOhg9YtaB3YC2H0ZYN6XsDxK+JrrhL9+0KMx9WT8H
ymNnokeP3aoktKn9CgfDe3KZLKl52IATcJyj77effmV7a2Wrm8UG0qOFEbCnDQAGvkwp6WMBG0am
5IXE1aeoYThrlBulQxNcOuM99BBilLiEifzkNn6zq2pp+GO9NEXLuFmAyVTG+CT646CHcM8KRqhO
pK864TIgtNnksA2viRPHpxjo8z6f2EyB/SpDd9tpzSsPnEfL0aB0TUSJYt1xny4LzzMPhZvsezHW
uM2nHpOaP/VumG8jdHAAiviQGgZfkwa9DrYVY5qO/9kql7IkzEYbz3bYlEfABLT1BwoWOgRO0BJH
2xdnXdTWIXYZvfYYceIAok8XjSCAtfjDyUl7kF6DOiiK15DraLn2JoSHTs03nb0gmJE9krkXvVKt
7EG86FZ8HpvOOopEPmNb5znpoN6MMKRrGktOP9DcGzL3ISYqaQ8oAlWTpoMJJvXWU7tiYYkLHbM6
SSs2FGUKJiA7ZkYV0QGv6dVZhblM/IpItrZ8rpAtrgrm69AdHi1L0r4wJux2QkHXqkzpS5HRGpZG
hnkvf6qjhu2wieEOR9cWspG2hXD7UJVquGmiiR1EChNqpaq9sjUt1hU2bOTAfJs6SQ2fynwbCLdd
BIbcd5iMaVqKN2mU55S8AhRQYz2fbh6L0Ck2jxxc0zImTS4lqZKuMqsfVkYtTfzYlBEKK1PSSDh5
9EGgXL7l1L5LPVW/UwnXtFe7FEmIDPZhubFdbtJC81nGiG+PPca1SdeIrdemzlzPU/xuLJNZh9NC
d/DKetVVVxPnWLZ0dnMt3+ThZENA8JkJU0yJISdVbcVGAw6xYT+tdwTUewLpeuyrq94YkTMiCGND
vROxjC9NCDY+aBiux5MtkvTcEP38oB9ULyaSvLXomoEIJcRxa3XYjxwbMqADDQFfXhvwvIrpSXkx
GQajTnlCblcyYP0e/GcHeNqcPBC8Y7m4+/fExoIfUdQvLHuMiYSmnVJCA19amuqdBjue/AKMTzwz
uakqfRHLEOKhgJVHp5qen+Gn47KvHJzy5C9x0/srZIDg3r0x2wR1vsfH+A1GLiSxKSd4sK/eGkh6
o5JVtBySbjXmYudJlNuuXWU7SRst8/mwquOfa52TW5HhVU5YXKCQ9KsdFRnZgDZDAQK1ysEQKlOo
pK61gM6KSG7lgBydXQQtpxDVf01Q1oj/papPitb6R0eNzprRKVe2uzrPzs9RVsAAq31rEcdiOswa
G+Uxz+ytl7FRsBummqrH4zupmaJn9onN0CKL9c+OACZ0zSGUNCPNGDuM6Lfqe+v1z7QdTLZPDquc
WW1yuOcYKAARe41OvqKWbGM29zu7kKwtJQEYTPoVQmvXRHKQW0Qko4Olea2MaTarSZdmF6oShFjp
CCfBATYNpXNG3mQndNwnoku3dlrrD0bXEkyULFtCbY/BQNiP4ZblieuT5TTSR+KeVdZOp6bctpQv
DWcBzK3w3oc8VtWAu5GrhRuaEhb7UJ+tpICsi+y1Eiyj5FIA2fINh38gX3O905f1IN/UzpQMFUNu
0QJKYDDeRajegohR4dgylnfczkP+z6jfG4aRAXX5FoSlWOq9z5ASrXlV/IpnY/oRBC3brjQ+9aH+
pNgdMZjuYDP3GGfOR+cjvx6CAqmGYqUUD5LQqOBCCNfzOEEeewIM102enrKquo0BWLHE958S86Vq
28+eVClalGwlC9ocC95uMdPo3WqVuqtIFVwMKEgEiSe66uxaJz4G8qAL9U2OIBlS3d0TEzbMXNNy
0N62j5WbtpdY7b71DhuJQ1oAQAXXnFU2xEgzTO5W91zkufk1Gk9ZGF/SXpbbJhsZA0X9NHRmElS5
tFtj49jzQCLttv5pQeVvapdZHtwaMHvZ6K4hKMF6Eyga4be8KyOTBQFCEjIdHkE0fEsRv7BgTThg
D6VkxvpetOFnmCdfhe2XdHXLBym85pChpWx5qtqj8+VWqlhaExokrMfn98YR/UltlKWbcpDgVhAb
SnZsqS1lAiZfyHZjkz1WZF29yljB543oD23r61vN1yn4g+OY5i29BJvRRTFueugawDAHbAcN4IiQ
fEpt6rlMxsSOVHh3qAsa4k1JHNdIMaUVZzy+jC5K7t2gNO6Z637rqZKvoqb6yCzOuBZ6xXoYrbOe
CDrSEVxnharIZm9XOFhpIDJzU2QlFn0E470BCcTFt8VZ5/YxgkXV22g9YpNWAal8E/3Tmynx4J1a
t/gKGVPWoABNr/NRyONBlQiYWWk8V31XUuREBFeSfZIwRw4Zximw5txKfmQCF5TnrIaqzLfSyFle
DbZyXhu8NFV179txPCfmg5viNI4bJVnD/MjQLgJVIsqQXSS9dJffoSTVpY4JJQw68lR+0cv+D/R2
HYrv//zb+1caZv8g7/+Z2WbzeP53nLd5nmXfn3X42dT//GP/gA0LiMKuCrNNg4E/Ufr/9gdsWP+7
rcESVnUbqJsNyf8P2jCwN5XOgG5buqHZtm4Yf8DeDPXvUIFBFOumaQtwb+J/Antz7L9y7x0b4r2m
akDfbIhv2l9ow4BxoMrlYUvnUeVBS5HX+CW7oineeCSI1azre638xFJ/dFSAqUVO0Zw1vQuEkRU+
cxJoIkpF3eZkL0VunPFZX8mxineg7EkZKX/6Jjm0jlEx9rdOLCq4KsNtooL4t6N22sJP2nwf8wu5
4dgOabRlA3OezCLLORtvodtg5BbjSQTKpXBJgCt0+73q4xsUjQvgbTwqfndk20rd9UADxOvqhVZg
3SttusuCNynT9NB1K08X72CfGNrn0/j+Bt6UfkRoXNzhsQU4JFEzKGN2nRJkA2mdLDP6aDoX+Glw
7KR36OtsB2btFAuGVEWNpaFpLHVetPI+BsU18LCoeOVrRWduUHtAE3VD/qL9bOjBQ2PHP63kzVtm
cU/y8Cf3a0hoFGRzoDAXquO9NMVBo2LGuMJ79m15N/KJtLLSU20NOWwZddmpJg1LFcbaMQ3Wneie
tN7aF+SjxWOlsjP80stoKSVbR5XD5lU5lSU/EnlmMWtdmn01o2kbrg3dZvKpFUZlFmfViDfE5uGO
SVn+St5D0jJtU6NkoxIL4LNb7wPLAQPnbA30ZZ5df3qSn4PUVeCyUeaEC0NaSc154NFzpzXBlaIg
K7PGN7JVF5Ehi1UcsCzGPZtQtqOEHBqX0U5GTqe2mX5xZHiM5qez7VXKl4HKd+A4FIleL8sekFdD
3m9FdPWCDtCl8sudWU6tYBwh1mQlLBDQm7STurafVQZlSFh1pyZz4TSTmNIQ4LLQC+aCUFtuceUC
MrAbh65B9lPpo8suPKPa9k8h5LsZ/61rpzLZ7VaM3nL7RdZOu3cTn9aFImYEr14BpLKq+Edfz2dV
0gORb2gDqFE0J5YbdGztOJAKhgfybD41+SnoPT5qlbcQiYuMvylUdBiLEjYx805Sh9R4JWlg0+7f
dY5EPlDxXjsabq2H0pk1/9fN4rkuqpWgXY4lLd9R/Snslp4XDbC05Z6Rqnste/+FHPFTHHJ+0aOk
qnlpQ+bOmvAvZU3gNs+sBK3CNBpBO+MQXx8ZdLS8guiFBOUEtIoia5nea2CFIQ74j2rXUNu59hRn
1NEfADCSuN8e7cEwfSw0fSnIX00M9cfy0JOM2nTjMf1LAvI7IHKf+iH+6d2YoTtQfexA+Qtt4CDJ
oaDF3AkqPWs6yp6JRQ1NxMKQqF25ROyWsXiacq5oeeS0f/27yIFYE25F66tEFyAree8iwETKNmW6
h62VW0zhpps76ros0oOnczmE+tV2JfaNIt74YtyN8UcMUnWqrLWSYw2J5EcV/o8hyTnHozKG13Ds
VyIWD04AXdyxuWlkWzDXTpHt52SHGr3CN96+JlIVGDD/33KiD12AZGBtRExfevdMBsOm4RTahn3V
JJNmx2iYHdEzKdwQ3zlkkgUUqZrp3i+ZAAI6k4E5O5i7HfO6ll3iv2/6dVCRHsfqGYO8JcL3gW44
J7Zy4AdAM5owWR8KCxmD4xKNGgtLZiPgoEWRaJWJsrVUZ5qqQ48OEIAk4rFhI4cavmw2aRUhoCs6
ZqKSys7Vpnu2KWDnhfapj1gscykJdXN/NNCZ0O3Q6wdlv6AXOaW2eevcUPYOoRjr2teJeR93MtBR
YpZ8IDd4riqWo3gCbQ2dfgg7vCxZk6NlIYyMRrOxojsIa1qNjzoHYmbCV/O9vQr2m9Yt5Tth6X1N
s98ZcamIOF8wcP5h4+zNAyXL8T6bp07hDLYGAs/Mp8xiFmBjcHduakNkriNo07BxP6qp7GZ5E03k
Ewjrrp2zvKUdiEW/WfoBIrKOdI55H5PgJVBokLOSzzvDfRA6oj79TLKyDtEjo5PofcaaPfcFKoCg
iL6Y3T3B14FRbN6ZOKSz0Y7HVV6QzVwOxUcRq3zmyry2PHznFvM2eoEOqRH0k3SDy2VaS/xKuzDy
jha+Wz/Cl39SZcPQrL9JC503PDYWC8t/sGOMR1zliELqGBNZJHGrW+vOIHEtrXDwFSSbhmgNnRTV
X5wZMJx0B9vs9MAiOiCcjwpvNFcqb95WcNI9ZkLzyAw/9LY490P9bjfZT2CkRAA3rzn9ypkQyZeq
cC+mOjnAvsYgwtDMZdiC86hoQDuuAl5SDfZl5JY4k7y12aNpZrUfPAZQPntqT7PI4rWPXacidZra
wl6LZivwlg04U4ojFvxR/Vatmh0ve/YgGS6jjoNqzMrXsME4UUw0e0XELOU9LRT4l9iTWil5OCUn
gIt8rsyhvohSLA3xiyxof+CmCXuek2T2Far6baJUn8M2fKs9DWuogQPa8t8Nw4BiVxzM7pUeQ7KQ
EtCfJ7Dpyh6/SGex2LiMZ9yGn7bhLK5ElW184HwLiXqMzeFE+AOH3tDJmHW2cq3akaXC8fFyNNql
nSxtTd+vxmmBtHq0VW3Fk1ilyzNPWsKVPYQh0Ui9z4egM8SaDHmQuB4bYx3MPM5rAh+NITcW5elx
yM0D24WKI5mqr4gdaK/gWAhZEBVfuY5Dfe/jEQx+Trh4JllsTeMCbQnCohqs3IYnZaBjQIN4EUeU
DYpZPKHsqeaBi39WeKxuKGkCBoYHiFI+GX3kicc/hDocaZmSbquJ0zCq919XjqvnqNAJ/yVaDQO5
Yi3tHnhPwyNuZWQIaePRkMgiq3PXei9hlG4Sw4TWc3JtPeZCgnFp9na9IBDyQSM2kDE9DaoA8Fwk
CrRs9A1lmH07HWOz0LQKPJ3ee92YxODSnQoa7CKwDEv7OQUgijWZMsuKaZSij8vJw7YYTq1qYTxy
yLONZln1vka28dsf5ZDXe9m1mIsGOmlSsplt3Z3OjMypC4F+znkNSounhA9+tUp/FcfdTjJIWnZ5
8pKoENWVavptj2Zgv/tEn6+cotDgmchR7PyKP377Xq1GGnhtxGgJWcAuyJNzFAEKaSZpidMw6QOr
vxNZWu1ye1U7MFTDBkvfLxWE2ah/FkX8f2WEBwW1anYW7lbYqDtbsSuwDTVCc6IBkTtpwT5OnbNh
DeYqnoQqriNdwiEEZAE0jK4mnZUCM9nptM0I8raHbyVSoE1qaCE3i+F0GUYJ5yOKG/SAGrxgo9ZB
Ev8hf4GNdjMlVkCGQPyPMuaSq0PJ8Kf0p26ZwB0NKbJEUca41edO8uBHwOZ0GolXNzsNMVG6NNa1
mTUI/2BboHWaoGH86QGVSSv/4NUTDkqDgRzoFuToxtq5CH8Cy+hxFNQzmWVPnvlt9Zn3VI1g+yu3
/cxz2R4Cml2H8ZIE1qkooS/r5GPveJWbFbwV5IPudA+5nN8m26SOiJWSXDBOpfa7uvWQW/36MrY1
Shwr+fn1XVgkeCQaG3XHiCMotbpdJCQev+mrxAbkYvt727KLfcTcYtVr9mumjGzvuVjRx1l3W4Xb
kWvw3btfzHfCaQAn/fG91vva0sqCr18SKjXsEXz89qURG3NaqNSOHq+jyELbCYW4p1kSuPu0q8IF
Zc6kaXXGdZ5qhzLHlSYjAwkYc6tf32ldyHbK9a0Msja+9NZJlP2vP6rpH//2bVc866HnrSzGQIjg
QQHmMO/3pCdAFu6ItVZtq92nasve0KYIiLOwI+YhsOmbmsQ9SZDDo8pQgRjSfZlm1m9fEXhpL4xa
0We//u7XP2lKb5dV4EityFj++ht9+iEry7h5ZQHGrCIFWAe21kXtd8GbLXpVvsbSwzpqqmTNeB4c
Z7dp913J1GJQlEM0UoWPRvcU1kyU65TsgE6DjKKjTi7tRlwV8lAXWm7B/pu+NccA5m5QLG24nvOC
QeE1CSNxqEbcCF2bYH2dWtYMJXzEkHr3VowgXns7vsSmhpQz7l/ThmSEonGZbWQUCHFmUp6jsNUb
jnZgW9c/9Rd+z9j7c6aemHbjv6Upbr/+82+mwW7dsHSSiCwuFiL86Cb8mcyekGs5GrlsNjVKh7Xm
Lae9ahgPiLozAjkkVY2usi1pB4wLIU+v/83rG8JhKOWotq7+pVvgDoY2kDzTbCq7J+m1PEmbYpLN
HmPcL4p9rQIP2wA78MS4/vevPQXw/dNHty3iEZBXqK7zl5em+FeMcMyaTTKwT5w2jFXjXvtkAK9k
MKY01A3d5/9L2fqP76wO6+G/6X1pOtu5P52gxXv9/vtPnt5Tuman7+4/Nu9pUQXhf83a+v0n/9H/
Uv9uEWYlrN/jtP4RtEWaASlbhAxoFgoa4XC2f0/aMsy/66olTJciQBiGqZP29XvQAW0xi7xernsd
/Y7DluV/0vsy/ynmgAYf+ZjkZ6qq43A//debyVCs3i8dG4mdX63j0DqyGCydcKncykOyodk7aqvS
3nnaEt5cc63fjU//Wj8bOT1yfDJr8lSQ1trKS12gflgjHRHZejIAAEQhHBxmCLaXeBbc6N2W2bbw
HpN1utBW2TtJ6TqbZugk3iK4ia9yj9N76y7M6LfWLdlt/zqE818sGHxG8jxd06SStty/LBjS0wah
kXALOcp+boR4DMDdlo7+EHXGZyObH0Vhel/E4asZisc/XRD/YrUypnbpX+5Z2zU4U7ZpqLZq/nW5
Yp/Wl5Gvjxvn5nZ79Sd/lGdaDeobJe1P4BE+NSN/+Ml4zCHK7dHzxE/Kyjm6T449H8/IOY2LkEdx
KHfae3oat6y8zQJOG9j8S1PMqyWB8O/gevC7mpBs12O0yDf9Z/4cHPQHdV0438gMrKXijs/xd9wt
rQfjtWJyS4g9tPaZeWTmyf5ihnO1eStv6Q3ij6Jv8UqmeORdJJ4oOedMDwn68qNZdaCPuFK/aFPo
UJAgEywyGxMWfEX5VJ5EPBd7yscd1oi3/MZOJfiMrnycVf+S/cA1f8RLHYI8Ypsaa7P23UeQfmjO
WEmcVfQ9bNJFs2BIEFKFF7MfbV9Wc0Y5s0jZAt+qPlDANTz+F+lHhTEAetxWvqGPTJmx3BBL0ojV
cBvRXLpi7XFvXrVOosvwQOo2XSprLp1rfom/8Rn3eOSO+RXk2yPbFhiO3ZVJBSQYDod/AD75bq26
GBPPzPxBCGsjuN+2YofNAwGX729aYk2R4GBP9Wc6vh2D+u2O4V7XjyOzuEQsM/ViqMRQzOyLfOv2
1kf+4J1r4rCfkFZC2sKgiKE6QIfzCFbvREz9yd+148Z/sPYwkYcF4rZKnxfvya7E8hjMgku+0H8i
sAxag3mUvfus+6jpLbSrAAy+tYA7ddeqJTD/8FoHR2dvDItJtgGrbEnDej+uod8vEbW7VNfEYb+K
LySuVJ7H8Y5wz12kZ2+evAVH7aj7HFqku7hzRoj9ALVhyK3tQy9mWbQe9s4LepPMWAyoKL/lJeln
/UkDn3NWX7V2aT5COpwe/pMDiMZHByLw2nIk0KgwCLYPCJO0TfTebOU8PWuPopg5N//DOjXVvibI
9cW7OReQolzaU1DYokElsbVO6bnbqvUy1Q/2hZxvBV/FJvsgtwJmxabcJHdcgdHM3VA+R0f3wX2G
o5w3a7uYk9o9xwwGhua7PRkczb0WXVEaled8a50rKIomlBvSLtDC7rq7Np00A5sNnH8IXYtkWb9b
G0SZNAOQNM9HvMpzEAkXExH/LGB4NqcSNbvt5IKaWZ9yPkwf0FplS5qX0QzVKq1+0a2j47Ah7IKt
LR7YUwreaRsc4wiPGWsg8ogBF0C7JCmmsRYtZEN1Jr6SG+DijU7dN0vW2gwB/gMWBmuNdNDcRrf6
bVhshk1wM4BI4bPw5/6Z/aSPd+PqvVc/yuRvmGnHtt0OL8Q4LFHYuJcGqSS+2zWIa7CyPR4knJsz
56w3N/fSHuvXgOzumf06PKov6iJlJj1TH8WZBtK/Xx//afTCNIiSzrXRJPKYM0li/nMxpyWjY3aW
hqeLLSZE+rWW2i8OELZ//zL/tAhPL2O6mo1GGgmS9ZfCSUplaMhAKTem6K7TS7hDvx38/nus4PcM
KZ3dsSRO84/Ao3+x9GsMX/+69jvC0FTmEBYKLUIteYz/+dPpcM2t3q2qDRqaF5wY3tLsM6RqPdy6
zNKVN0GvJWH36BXPke8aC+G8owfIsDYRMMSsaGsUwzX3vHYzOsjVk4Qs1YYEF0px9RA3/bknNAOF
l6xWQh9M/G2hgZBOc7DoiwLESN7N4rI61T1LRsIW3M2Nvaon0TkbdUZc3VQ1R/YutlZeWVXPWtHg
VLMx+7cqHrMky5UlQ97HOk09+BE86P1ho6GVGBzgrqbdPPkm1lE3yWh+FZNRxlbwdvjF1q2rQ29P
rjGfB5mnFq9um29985z4qb1KzM/G7+ZlhqhLWkqJbheDRrrKy3qnprFY6+q4pRE3rqwYTJMx2dst
r5l3UmIvpL/ddcxRRNY+ADeH8OmyLCi4gjIX0bwUyi5XmeI4gfuiFVhSpYvLWMjwp5E1EIROgpvN
1Sdido1jSEgHMzaaR7mmFQRKK7vYGQgokRcrCWMolSmz9zKYGSYuOSV3frRrIDzW1CzoF1xyHiD9
Ol+YvqC3rxCwaZSpA7UqWykaGl49Uu1jXdnHyBizhc0YYRbbxnmQOt0whc6F2xsn/BRGMrVNGjvZ
tC3gBbU2q+1ENO+76EHPlU9X451l5ng1oT/yfhE1pl8yN7yNiSkJN6V2jtr6GEA5YFqD9VELrWe6
i+PSSHlQeEMwSyyKhLaiRpP4M0bLeiIK80ktJP0NcVIdjF6D+SD6r7I3H8dC0deGP7z0VvFc9Ml7
cCaZHOduXz32QfYUef5VC6uvyEHhOHIBj0aDUa16mb42uqXoQvgJoRKtzFRf+P0Idk+FvOHFxobe
Z5dBtjFHMo01zJSGlpJoFEEekpF/Cgrzhu7vqCgq2keXM+2Av4xyGIoJ1AKZM8xr6deRq8hgs+me
swITqAN5FO40HZ3+e+BSJ+T52hfal2cPu24g89BwMcar8VqJm2Fm+Y3kQWERb+4AC+HJUJ9azgAS
P6oIlH3jUQx4XAsf7sJTYeDLxd6GuhF3Iu3rIVhnYNGmc6ZikOiTbwZjK9sgSTvAb57BvBkTiELl
xniwClgepovnYJxnOQrxuFw46NpNWo1dD2lJbhsgPUif5554MwFs2ZIhIYVXZn5HwfvYP42tudD7
9uZU3cHVA5g66sooaLzGkIZHZoKUaC0KEbg+0sIA6hvrME3PQ2DS7fc9ZHWOPT00ZKMfPKVxGmar
p1FfRDn6arM2QHkXZrsYMlFuNSsbNlHK/jb2oCObU9xhVspHJfexIuc0sfoYE3luBr93+ApWPoxm
TrVwWgg3Q9vijquYpHrQ1BmjLR2hhrshD1d2pWi7X38gudd2SSip2ZArB+uydh68mhFfpsARjkRF
5PkATaYL1HgPwTne2dZ7FHsUrb/+KnRespbwwDxEQ/rrb8zAjX/7qtU+uSMiMPXA3WlNq0RmG9Cs
JA26oE5YPns3oQfZaN+lrykrTSM+6SGcJ8NMPY+P0K4pFykBCoDi1TG/0KEK4QrPKRm9V+02bqBA
FctqIY/JsT+Kd1pi1b7C++Iu3IcRdR3IzNfhiXu/PPTBvP+Ra7GcbNAH/eS8Ql+DQKy+MnY2zsF7
dTBW/bFRZ94p/0j3lOzE3cCzvHOOrLuzr56CjbEIYVDYrPNnu1gzL2GlT8UiNThQ0EkWnbHAFGmf
1AeSfwTlKRZcsE6AuWEGIWa0t+KCn9qfgdKVr6KikXZAgc2PAbu2J0i8+QGnHFRY+R22r8G4YAyD
qslo+MH2p9SX5nN30Jp5xszGnQNQ9Jt5XC+SExaG5/xKIe8/gOB5ttdYeM4h/nSwAyCcKDT0n+SN
1EnMKR/jG11+e11Wy1yj0sZQSdm8ENaCBvIG7nrhrNq91u9yf0cyeg+/AOAbtHJpri1cAvHSB7fV
YYhe6VRXsFaqvTC2MJcG7rZ67wJ9PDINYi01sUPBGQRZA0+mnxVQLAgFWnYW+SETKC++TGwX4F7d
MnRWAS191NuoJbK5pDdYLsgS8oul/5LUa/glFKcnlHM2faUt6bvyrhVrHcNdB8lx7sSzxMRXPTPP
2s4Jt/yBd2iWY30Fh4IrlVniortzjCFMD8MaRJzUN8CoHesAp0GDzg8brYUrOZuAT8vwknO0qC6/
YVvpci8/wDtxespZ1YNBmdGWS87g9BkEsQuxskekir37qpxYwtyTae6sVyCB7YbLIlW2HGKg8qn/
ZJ+Mr7Zm9VuyJYOlKWHWgcYaqRmdq33KEIdGJyfcW1/mUrmMz96Z/VP1KsGsZY/1lVgjXtsHfD/e
s0Oxbb/Yk2XV3PjWV+HJOqbv8NWYrtYv3Q0EEQ5R98RtA/013zjdnI5rfgMb9BSw1YJW9sodoH+A
wtKiBXZfoDtYjVMu8FsJxm1hnuKbSakK10DsrWjpQj0Eyg6CHHN1wfvf8X7V5gjPmXuSEgobJbBZ
dXaV4Bmh0U2cQzB/g7/lY/Kr2/YBhS6DGlg/jnPwCdsiGxkyMf+WjeQJzIR5AEpt770dNgo0EXgH
a3XF7wCoxQnKGNiBj3z2x3U6CeDWSbNXPoxsGT76YkMIqcmkk0LsRPgBGRPgbftjv20PcNtyxicT
2AoSVbmW+yZe0V/fxaS9LKhski9MudFddQ8JELYNe1vEEETlAlaAhAoNjN3cbDJmIMi4c10N4xxo
a8t8gHDljcaa0XxES2OTYX48BJushwCziO/Jugbpc5w2YKCVnhmRxeeaZPC50i2QIFQtgBh4eNiz
553DJTL3iU8/QItus8V4dLlq2KLSF1gmb9MsoyN4ch5cJhs32NFru6bKc68O7vmXnAoHs+Rc31Zz
cRcrbW3dkjXNnFfSAxHGmNvkGK70W0ZfYWkf9rlYjk9duuwxaM7IOLuwn3nFg7QNwUccY5YxbPML
l4X7C+c3vLQTqT739s4Y843PcGGn66CG3rXrFmon0KIDADoweds8X/Rnn2xdOVftFYNx9eQ91pBn
mAMhZpkjW09m9WN1Vl6Jf39C5F3fnQtCzbdgW+09GimUCRevh7jHZpvMxif4ss4aKbm3dVfuB4ym
Zx6h9QOsNUHcQA4CUH4y6cSwph2JmXLP4CANyq1b8dEszCMrrHHVT+ENTuvG0Aik3RnD0htmaHgG
dZPEh6LeFuqDdTGO9lP+jBiFAhOZXuaTuo3EeCO/2BowvN/Lrbgz2sKScvVOPGEmDjme5Q9I2DUG
LzKduVmx6DRzcFWAMgtibrYcF+Ne7gGZYVCVd6EvdbrzZ+dEILwUK1sBGb8JlE0PTJt8PICETFXj
i9ofcgPvFvpzfPJzr1llR9oqHakR+YFdpfiqyg+qCrdc5PXBuARXBR0oRG7noq3dJxJRkMagZgcw
gBUE1224lPActrgt9GbWH2CvUhG4J/rmAQ+kUwmom7vyB6CvvuWy81/Gz/T0a5kzlv4ufaO7gjRD
vKVgMtQZBN4H8MS7+OKHTCo/gM5FzgXxW/iGdI0px4gbCVlAjSWMUGjryOLfDFjN9153bQRXuvIz
a8s1VMI8emD9cYHzInyLd+3TsAw+xYviLtgRgE59pQOh38WZBkirz8Q52Y6r8iKgflPPXfw3nkss
Brr+7iIbPhJ58xgySf2sV+ix0xdVZSwMJGLucgA6MLMnPlwNiYrnsCWWya0vbr5DFY5oAtjODBM+
DxXBavcavdX2PD4zpB8u/d3znjA/TWCYrc4VG0E2kItmOTYz741UOHjgmVgWHwRnvOXewXguwsfo
wSn2rrkxN9HrVHgqq/C9ZxoC+QBTKXCdXXQe8X7xoHgRE797TUB7SgrevNyo63rL9rTBsDbx1uCU
Nd8OECoS5SFNlQjiZs2r86RChX/KQK7DsyNaZEYgjnYlIoSsKF0uuFH8k7pMbzZ6h4f8As3osTiA
Z4jfLTwIP/qqeSvob/wMu/RdQ7kFKIZNHb7lI8Osjkt6ljzxzAsviCMfWhDw4RZE+HJ4A4kEw5ZF
B/QPv5Xe2Cney6e22PEU0TfOs0WbMp25ZxpK7/pK/f5/7J1Hc9zO1t6/istr419oZFS99oKcxBkO
c5C0QVEShZwzPr1/3dTVULy6qcqu8sKbrm40gIkA+pzzBAbImKONjg5iRIp1QsAG1Nca9+zgwSB7
ebDvKpIlwIaz2/wVcL83rPNX2z0r0tvFP6Rio2E2szHhK0CyuRkcNFaJE/QvFumWzPo6LDrBCUJY
4afFyVdNygPKWqNcXnLpxQS2o8WdTsITYcxkLIHqGIVffe1WlGoT6sJbYZxZx5kA/RMk3uDYmD/a
5lsTrZobPhOyO7AO0HN5ZQ1TXEN0iG/RYgekmrFK2LudrNuj+VF9TkDxsGx+RUyjLqQKXsdf/xEx
Vf7H0cNwOXx3v41foMMh77d8rV+JGn3ETVBC+dE6m4kHzUjMvCeXbD/DKuSZhWW92Lr75Tiv8ktg
L6wukVg8G69SlhlNtS6sbYk+xbCqDojn1Fe4kCI0LjbWdyT9MRrZNrgEHKxjvSPhx+0Fhcer7DOk
6G2ENvvXnrIjac2HGquqczCxPCmuvS1qg95B306vw6t3xb9SQ5TkYTniyvoNlNB1d8Ro0frqX8RP
zSW8NfLn9RPspLn4IZab2T4rIGlm5zMC3IDwm830TboNUKbwCWXOQjToc0gfU5ybwHVDNN6kYfpi
WHzPkARQPyeKjWxXP4whGPlJTQi9Ow55p231dsb/Udq+93JWNWo/1VOHuWPIjTxNW27KvTj4UyzQ
FJR7l+5S7YP5Jgu73Zgn0S30gVVoT0D6PURfI+4zXY0qv6ejr+gafF+VGU5oLDpihesea3nvHITF
dRhNXNh5C/ytEvHKphgb+9EBtAbvzYfcrFm5vsH12AbUoPv4u9XWqksr9IiHNCd/ZHDzcPBFNRJW
VJrbbYJZX7euB66v0UlG+TZ5zgCpxy7pPovUifApacd7kBFncV6AdTDIsOs+C+6OwhbY/WQiEm7u
29bEYSzwXozI4sGloSkzI52doW4UNhlKXL7brMesIWluBDmCcFP0hFudXVtQ2RNXbOKwa9BGDpAG
hvzB0pNHYVmX3V3N6sgDK+r7KNI1E5AjHFkJ19rxYAG1oXizkEjxxkOUZLdagDbKoIvgGLXmZ8da
IMNwf0j6NLooZjKZsBzuqnIEmuIeXB5OQYRWEirQYsEepq5ZIWO4fJvFwRfLTNt9h2HigHUvNELu
f+1ib5CCH8Oy2RsoN6fhgfj6pqt0LAmshZS4gQLnHOdEIjOLihxJ7nD0H6McJFMCKCIavH3rguuo
pk9OWmA7PMK6yDvnJkheYNU1+8AXr7hJEJYN3gRHJUm2eoB2IAmQpLeyz5ZHsBKkAMcXr8Lyeema
tRZMd0t4mxeF/SnvP7Ua+tCT3n0uegDeYlzFSfBQ2z+EVjVnZpg9DREwirFOsY1o/B+wsQ6iRQ1F
08DF6gXvIZ8xbZksfAc8jdB3edaA/+66CVulWo9+wMsijUQ05MGjisYh2gXk8up+eaxdy4OSiL9U
DX0U35+RCkM4Ps/yxQy01aRzneEDXZimzD5rAB47Ea5BAhWpODFwLouMnV6Rno5NH7dsC2m8IgLn
Yhz65XmsteehiK4cnqGDb5JtHMpnUGl4PMlj88T+QVk8FSCYK+QZWvJpsTsR8mfeNXRxMDWz/tDp
kGOmdNdLWcZzDXi3XvPUmRf/ibtydNajzahX7jcRtM+lPWKJR0BcFSxRzbJ7LGot4+GDbos7+l+b
CU/k4KvlsDSOh/7gliyY0Q05c1H69a3PfiY+NT0Zx9SigNXF43k6zpcojWzCipDBiCihJLjcruMM
R3a4lxd3kU1RqZyJ6BDI2ZYCV7IIaROjdoHpu09aMhI2uQ3raf1zWo1fk4knjVcE29knH5R3F1CJ
940BYdRP8EK1kkdUkJBhMrmlZDrRMtaF5SqKUbzKTRTrZ6NDr6+GjVPEzn4QPADc8KGfrGjrwnkk
Lk26AQdLTb+FpL9pWx/mTfwQRMmLbeEhDasNPc2uAzoNps1sK56LBvpo5kDeQgvN4qKtyejFVBC5
Ra7NuQaEhfiiblJvC/vq2vOL23hsHkU9yzTZjHh+K84i0d35Y9vyfxsfcwtwUmw4RDLuDIqspWwh
6ZZjSTlZd1F6nUnBopZUifLW5Kvl32lgLGexpLUb0PxD2j8nAPvOQa+TQM+K/NKvn0yPEE0gNu92
KBVaSTBfWQWSyKH3MIwJ6hbIjBlWilK0voU6itAxvCcEJrR5laSzcV1RB9T0EoFUH7X+zMVS0ccS
1Uqn+8SrSSlk/kstfeDLCDnfnifSwG9l+ib8qqlDSC6tryrSDF0XvILoQmq1h0ECgL6dLdB7WZKs
q5nCmm5N+3bYe63xJZpYyFbdZ905hKK6oq6xq1zkcryuffUnCvd5iylAzQK/OJazSW4mD4/nd6Vn
X+R1fQ+s5GpCg3YYHSptHd4medN8r7K9P+svqFTwOC16DconlrVAnUk2udlnpCDalOpvY0fHrETJ
g1oCCx5CnPnzizNDy7ZrFvbAos+LgTypqRmXXU9WpNFkrOohS+gVLDyS+FaH6Wxndr4za8q+YDTP
l9K/RyIhx10RHfY+rXZtu1x0zrAPUBE5lI2GdYqe3U2oVw5VgglEvrA8QXsDurJ1lhfDbalpLxNe
K3NkXodDcQA6cT1itcyv0aNHkxBKgiv1NHfaZG3knFs2Qyc3ml2Q6tvIJSYuQljPfpq5q9LPH8tp
ZFNFWg185CGLwkfdnVbgxDAYtzFSGrOM0upI9hdKcMvdDOw7PjndYF6JxXjKhtnZwmJDQTvb23ax
vCx2fID+pl0kurjNPdagWYfg0oR6Tu909xPerMiXurc9/1NEWbjBG/7WtDDhwWCVuIlaa2gRVg3I
ObcByOYa9fQYOxVTQzieRJ+Z+ViVieLCzCqwbPG9xud/iiXdpEw/pYDpeRLjttPwIBOFCeXaH/UL
a9APug9g1TBzUsiJyX2qseJNVBHYuy1oyS4AsRtrPXT9hLgDN/NzPUwgvBcoW6RTuR8Sz0XiPETh
3fBX0YInmkldB7UlAuDYIDR05hcL39zzEbTkeVlheaeLXV7Co0mw0fY0AY+gT1EhLFH9XyZY+Ziu
oJoGocfAflPn93eCBZ0m4jJwWRBgE+1mtrr8wq4gQzYetM4+Lzd16RZbEL0/xhpq6ZjhF/MwaDrS
Eqjl1XNC6ND2x9ZAMq8HPLtYxW72uvs2l1j0rrkIem+XuTE5iMa+HXMeudWCoefkX6V8RedxgEW0
EyAEgQBiQtEqy+L7em65Ylr72ZgwntHT/HMa6IjTRPPWBkPaxf6zq4ck+oZpY5sjput+m18MofPJ
gjx53iILawtTyvaA2ReWu+HnHjelMD51AwxWxyEn4MmctW1kd4um4e+y3DcpFQhu7La1FhWXcW6N
D9DIbRwYxPc+75ujlbRb8vjVGWTiejMEHZZwF2XmfsXTXMc/x8GEcP6RYKeB+uuA+xvfUGlZ634i
v4aiR0jKGY8yp53hmXNVu/U3t655sjn8JaI2wPR0ap1VuhE5NgAG2gOoQ4jHQO/Dy6EnULBAR5RB
j9JkEt+neYLXqUfpC0zbzq8pZacDEIgFaYPAX01UNADsamdh5x4Nk5UBN7ajq8MU7v1baF+ogs7L
so2L4XowN5pnUJePenO7NIW1b/PR2qveh+GUlfNFVBK41ulXJE68tTBrG2pR9L5R27xm9texjtp1
EmD/J5t64ArghoWnTcWqLRDGZ11q/rVO8c0u9RZRc/zdBx2/Bl1ife1oIMMXhQSlgkAWe2zcjQaI
yrFDTjMjcgurbo+CUolwA/JBEseb1tnPpp+rWy033c3iY+3TJuCxzwy7dPeGBP2qpijAn3SffTG5
e+1XEwMvsBa7vkgkvjmTTQ7Ae2/XfbeB7XiXjx5ZMdMubvRgNLZDj/d6VqfWGzTx/xNk/xVIUFiS
z/oLGPB3IMFjDEO2LbuX9/xY4+2onwBBz//L8sDz2bblmwom+Isg67t/GaB+AeY5ummDj+C1/gYS
9P8yPcu0Xcs2TKq/LqCHv4EEzb8Q/zBtH+anZ/uc+T8CCYoPKA3dFy5wVxf5Dd6fbiiE3beXu7gI
2//538X/MKPUJ4wp9EPBvTiq+/PKHRrzUFoDQPS59brg4EC5eg2mCPhZ5bkZFzcrvMh9qBMjD3+4
whwR8YqcUnu0Aqf2nkYkG9of4Wxl5cvimoP2necIgOFkQV9xMReUPycY+CSLPM8hgi4nlyiprByM
DBrbnY2VbgNYiI1iIJXfVlG/m+quTndRKMUWfA9W6Dc76gG2ZA7w+kMVDdl1qnkmxhejFiFhVmpg
vSy9n9C68f0afQ1W+OKMOviMqxnobHPrgJg3tkY/kLblk4TxSu+z4gtQSo16jRumzqrJbCzxYCv7
UtQitGJ9m2mdeDXmiWw2fBFE4qcozLkV1xNZ+SGwevQa4r51LuesTwfq6oVlTJSnugysCK+WzHp7
EYFbB4OXZIASX9yowRaCVTxuVTqCjHi5jJigX4wR3LdtEFl31ujgX2Eu+A+yThXduTkblbZpyiD9
arRjD3SBSnp07MIhjwHKuQGLH92yMtI6S0SwZdqOH3yGgNHGGz1oSQm3tkmSZI6RL0JIAaGEwc+p
rFmOO/s3/RK546M5erV5z47Q/51oih5Df8QrcZmWFt+UmtVL0jQVFgE2IFckwE1U76K0D9YmYhZX
uQ9VwzAC8wFpl4jFi10g05S4iBn0hV5657wsQqqWYd0WTmbOZ0KvZf1clFivtHXgPvZuFYD/Gqpu
uvV7g5xepCUJ+gjGrAuIKnxUYI1mCmRStIYFmHLpnOpmmVqbUhtF6AJJxLZyVqyTybUFLQVxqXa4
tDNrnqG48TOC2B826HiqTP4yUgKZuhSids4qkQAwblwSjEMcxtohDx2TRBnoo/AcCQ9i8xVKZC4F
CL8dSaYbBMbbxBtrG0ZvpqGhpbd5eBVW/QwYLm5zY+MYTqtfVdUg7qEuGMl2TOHzHrOuDcOjNoWT
+1TYmm/sCKE8bx9wR0Gcu4f0t+D9qlf8KgAkU1i/zthPa2OGeuhQ3t6nS6h9qqx8vh8gw9+Jpg1J
GcT2eZtaIxiIOSQaKhMo3bZ9LSqdVM/UZfH3zDLSB61px+1YGNHWhkPxtR5gD0yaYUOD8Kpd2Vro
fHo5WPxq6tauxte8eE5ZnSF/1KwjfOYPsErrYwwHE5ZaAZMwXbSVH2vTQ9Y4xhakSAlyoQZeSLl/
6wdIOYXCdfZBjaxuY4fjvVOHlAA7e4bsLJJd2CMErAeh/aTPdUAOEZG7K8gvr1Y+zi899PMrSxus
27Ifg9txWFCcFqK4hdIb8n200fkYDe2tV4b91yET1UWvx+Z9BJyERHvvAp3MJnbMamfbTqP4lBc4
LcIqTy+cmUsl66MUqaoYSz6PPBxebEWwa+Mw3WkI6q0bzQkvwzKIvbO6FMldxh3yulmQXi8mC3vV
3gfi6TTutm+SYO3aJODiQoJl5qnZoYjY7qy+Km59k7tL7HbN0eSvuB20Fkb1kto3gxVoL0Y8T5yq
rJ6GuOpuvJ4VVlOgPJ1Bkr5ekjC7cAiauDc4KHzbsXWj2x1pOxtq41XqwTCOkkT/ketJcd/0eYvs
F3ApKhOA2M96PUdeql0Qg6+W9tgNrlxLz7ODN1aUVjcR2n23/kAOb57x6iR2cFeh6ZM3Hyp/nZTk
wbDWM5GE0ik6GwmXeS86ElRO3W8cNAjOHQBJ5MnnCjxkaHjnRjb6W7ha2GK0NstMqKaE+z2gh9Fe
im+9QGEnhw+yavQ+uh9KpAkQOmqvyjoqEQtC3d+IK/siyFMI3FWn4TCDvV4Vmea+jsW0SzOqQx4r
o6OWGBlPK3wOvA7ea5D7GDkGtvutGS1Wa0sdX+ompb+8qTSysGa1HT3iEjNGad+DdnnlNR3CYXMV
gS7O5mPUe/PaMPRkUy8TFOBEo4RT5ube9oAVJjnXmGM5Btg9y9j2keUes3z2nry2R/ndS2w8yab6
2KUUOeD/TbdBjrwC3wH8cbMg84f/Rrn1dZ38XyWc3Thjw+AHngF0kzRKaSz4heSYQhSNFW20kACw
NjBaE07QXbkzNTA7m/t9lBLYR5k94mOD2s0UuuaKtIXYAXwLjtTFsI0xXbLhEHO30OAC7G2WYFtX
Fe6NFtxkFIqM71k4Nld20iL4gIgpwheIcnp6hBxFmoDFztHt9rxxutBSYIjwZ5PzPsGNw4RpBCVv
Hi4i9GV3aHpSTjFNcamBmL/I+4QYyc2dx7TxjGsNTQLYkKg2jX6Cm3PXWftAw3CUy5ubaDcH66zj
aVHZ0QzrzvQg6+rhAa2kFGcRrbnzEIs+0+1eIBZBNl0MAn3NHLBTuiDIlc8O/ruo5e3RPMNDdOjH
a0/LqrXW58OVkMIVS5DAZ3cpxC+T1PG3zGxdxG6xzvWl39hahKhtSfIa+DbUYRZJyX5oK1yy/Cxe
5cLsSa3FGHT4AZn9ErlWGFoNVZhsxOKhdCBALJG+rlFCWuXOUK5t1CEu+mQM1s4ioG91WQKiMWnW
k+DKyK1i3iQ50g1T4fMfjptm0yUYQjgF+PQq0fttNObyATKWB9LOIfYgyClPFfLyVBmksUBAVipB
mPBstIGLJ4POM5RE/2U89/2dpiFdYedIjC2idC66Oe42mj3xs9fEp2HDbaY1fQ0dN2j08EonoONO
T17WGXwwWmn7UjZVvUr0AdGScjJxR5r6EcHYuopuByerLjLPg+cQeG3zXPUAWFFsq66sLBmxs7cs
w10l4Yi7LSZ3bXCcYqsTKz0OMzLlwvFQGRbTuFxCr6Gqg+q5AxrFWqpow/qy6dBJqMYjD3WYaqaI
WMQ51gyQK6+NPt4kli8ANRTNMNtBddaEvTbrlz1Y3a/hMlgGgEy1tP8/HQVtX0vJIGr/S574W1nN
TRxG3f/6fdi+jSG5yJjit8Fa0Zdu+9dmvntt+4xD3+gwcs9/d/LfJUHB7v9n8Y0kQR1fp/hb+VuA
Y6rDfgY4Qjf/0nXLYR0Ir0nyoH4FOEL30fkxXTCCqKu4MJB/BTimKw/SLZejkCHyjFOAY4q/TMPn
5zeF7xKQWN5/EuB4PjJD70k61Kp0ydFhFcrF5sPU+R2oXSdWBrmuwGkRX5CwdgJEzlhMbdNsukQh
fcjOfKkIj7QqSxjHh3+O2CXqU/KmGrd4Mkf2NyuPAEvbl+UIIZYk4/jWmFY8wZ/y4Cvk85dcGPXe
rLR67xd1S61cdgvPH9Bxk90+oPaieqpJ3aBGepn0ItrL5b40yLdVZn1T52h0yBTDXjWCMAMGiBxX
PoY/cf7dK4di76OH/9a4v3pqW5+b4XoWJGiDmFzHYtv5vhhFvi8FQNEz1e0W0J9FDkSw06gn9/NC
08bF/jRUPR94UBTMyy620xK2LQ1E4+JdY/dUEnrLPqRSCn9qkedXTSyHo2ZrmyUGLS63Vwig4LaK
jkutNP4p9aD07yAkC3ahLO8ykKGbYDAL0s8D5N63rtsbI+6Qd3bVwNA127ne1+S93ho1TOKkWItY
+9FoXj8ewhgY2tK6QPJsLZkOrge4PoJTaQfSY2v43uWo1vRoDDosWGFU58cu6q+bRA+RKRu2HtYD
Z66GsELTx902mwZZDdmKoNF3wssf+gjoWBU1V/DS7e3s1mu9SsIbxJ7rrjksRdpISVDQYHlY4k4p
XgKSx66pSaiIhQxqmmroqi3Ido9LFpPDT7IW9LzMS6nfJnHqx2zhUb4ANrSe1O8XouwMyx0ziO7G
KkeHJUAHOnFE0Q6NGUxcS9157ZB5XDtB3O/5P8Oclz3/V++0zaxG0CKnsdrnNDwdp7bpPOoo12bD
upn7anfa71+c5uO0Om1oRABgVfdtHnzHkjTv3qut3tyH96CG//m2pgJrhkQgCXz5XagmZ5H51vuw
bQC+sdVs3IpdlrF/++refQUfvqYPQ7gfCH/1LY6g8uBoFNW2aQOERrlcYnl9qab4NUzbCOXR01hN
N0WSLufqGDXzttPpSBjC27mj2BwZwN/+dNoP204vjzAwr/dhWg1P+5zeTdGB6tBINq7ULmriT/ud
zqeFvb9pUp+Vx98+7OnQ07bTZzttS1vjupHWJG8f13Dcx7IpQgoVyCZpJU3Vlo2+RlOxpPapgcn8
2DU8aQAzh+gyC4CKTt3iZS5Ijjoa4pPqHKezfRiqc1FESaSRCC8mZdRBk8sXnxHA3XVB9vZ6fzpO
bXs7WJ1HvZG3M5zGqqf2/LANbV1MjBq9vBiJWrlDfqEon+OCQoWs2sd+Nulv4zhz4OKqqXdde8bZ
JcvkbfTjFBz23IwxLeGmTqDJzWIu8H+KYwCorbznD3KmUY+EdzuFalc1h4Jfvj/tqoY9srZIttpX
SZ/V+0w2nu1Vb00rkJCQBYZ+s8xE4HJC7ad6djvJOvWvQ9TBp+HpNCOK0G8njHQAbn6Blz3iKcM+
L+phr3qqsUtfCmAvSPieJjocAdELkCItiIYo5ZBT86dtXcp9tyGRJL+TST0HZc+Q16nali7yulEz
IcFmZQ0Cl4HUz85ix+r3s+d5G6Q5rz7u/Hac2qqpS71bYMEaGZ4BUlBDNeQeefdVOJwrCx0qMvVe
NcB3uCnKoZoQqQbwsiqf9WbCsUSL2r1qDChHKJYkBqqbfvhpkl+V2S4EUK2p4WQjvVc98h6WIMHm
jtyclNyKElk5NWpbVNpf9WKSJEdj2U9usOwH2RQ2n7cY2otWljiU0IrqJV2AKlVZXWD2QslFNmLq
oD1R+ohQnqIWPxjNJrSWuyYAsD+DcDlXv7n6fWf5I2fBwh9GbcQcg64tH4LAPNEd4njTwCQQadPz
oBsb0LnSZUh9MQEgFLAJ7hZdJWvv9z5RpOxFgAHeelgKIZjTl+jb5wW4ahI61d5YLIldJNO616eG
cVSCBrL0ZOXNNUmGqV3ZhB/jPV9UubdNlJ+aiiyFbTfmgp1CEq7jHHxBGsFIm6iagheK/X2WIwsb
expAag/stFEgxDtp2IjKVZ2lVm+pXL2pMYW/v21UYzWjGpRsWedViAADREE36W18mn+3kzqJGpNq
xOvG6I5vr7OwMsQ+L6Esrpn3nhiht2ndgsODy+3k5KkE5+08qEZzJ/KdI0L7wpDzqjHlykv1WhMN
9zM1Vkee9uk0nZkPu5/2aRxqucaiB2TCq3KvmqUnbD5TXf5lEFcqudz94zwSylA8So9iw+/7qL3/
jW1ql7dXUYcE8fg99EMUkH69HdU7fdRhQinNmtGUUx9KfVunj/thqD5oqm3t5baTD6RTI+RD6DQM
5RMkkE8U0QUbs5nQMlePllI9zU47qt7kZjzXTsecpt9OG2dmsfuw0W3lt/rhZdU+/3Cbwxr+3MzM
DZlskAEN/3TVdGHDqT521bjQxM+dPk63tjTi+sfz7076cdd347fuu3NPxsRVp/XO26n/bl7tusRl
edGK7+9e48/dP7/S6U2ns3iY/SrZvHsHqnva5d0p1MzHsdr47vC3+Xdvx8y2VksIhoC88a7Jfg3z
EqZHrUHOk5tO208HuJYOYWTJvpw2BVZn7A07o5Kjumqmzzzx9hLlTISYw9JlqbpXDVYsFOBkQ04P
loTqqo1qGtQK0fBpT9WLskisZuR/zpLTtNPLYFnNvzudISW+EFKqoAfIrpp/eyU1TprlYSGTtmn7
Hpmx0+Gq9+6cp7ekzq6m+bnvNFF0oBKopw2N8aSuldMVoYZW6AiQ6+q6cIak0nHj4gJUe+l55YKr
YRXC47TYj0NDOBypFdAo1zqnBofACCvyXj93pxruPaDNbp+U3c9Go+jAUkaOc5L2mCHJrv/a9Ha8
n3wZz6Kiyn1eLs8muZw7DfNpkyTkj71iO2too7Ve9IW1DxmE2QSL3vavCAZ/D3iQZ2W9ndIyBENy
H+YgUst++ASmGiHaFhx2J6wv0Wz5CJtxDaecpvQPfmfm1Cj4dCp8PzUqwl/iBomIkMeM1hfJQe8N
EO0hC1wl12XyMHckOQGJcaJDfCYt6D58FtueDmijbXSEWff8dwAyYskJuHLRbGqA6fUpdlWpCBXF
5sqNwwEX6Y9gG/6vpOKO8beGe+mP7vfkm0qonTJz/+8l7L7hmtbJ9F8Yl8VvmTfL+mfpusci7l6/
/7f77qV7bf/uuJ/5Osf5i7Sa6aNc4xv8ucEDvIkWCdcAWWAh1O3ahm+81+t2ScnZ5OreFL454icW
QXh/+UifCd8Xhku2znD/k1Qd8ke/peosx0PKAVM60ouu45sqKfheUyETSYNRQ2q/1mZ5tAvdfJxq
sOVVhMq/GBzjcbRqY5Uvjb9Vszr4srdZoynMt9ksS3/O/ulYdSq185+OFf5LHJbRKhyq+qAaL8vq
6uw0xuGgPriy+bAtCRegsW8btfYS57Rpx+K3uTw1WeW/H8ZWrh3ws/Zr33wOqwwKsQOqUZPDei4I
/MbI3RLKWs+G231Pi268hmp/hgMEjm9NskmXcf6CIxs+9cJ/HkJAaH4C2BQZO6DqLK6Dw0wFFfc2
ek7lB4ciCB2URn6NcWwx9wMoo3TWATLhc4Zcq0ldwRsX+BGZcOsN+VlxUOPI6a+1MtDRfI2T3ZxY
BZJ0UXmZySYKeGZneoWS3+8TaqgaJ27KS6gKGvBM2a0QphrTSzWXTdzUIT+ggINzyGYyF+8qaZsB
IHXgXUWyRwVuOmt8vP0qsUUmtH3y9Vq76bIy3aKNiSVYNZRXg2yoKdG4aPiijDlCvh1BIp9ZORSe
qg7BXnbdlQi7hfq8Zt2LMm7XxhCEm2Zq7PsI/8ZjWLWPNcIYK6x27OEOPEa7h++NOVR71+tZd8fn
GHZgSuDpy22qkdcKur4JAjlym7MYIXIK//ggdaIMr0mzYS0DDEPSgeN+Poxe+r5R2ypUp99NqG2s
1R9//uaeCUt4ICwas+sGi6f7INBAk1qOOG8sJ7qfeGacIawwrRJj7LZ1SuVeCAPtTSxEdp6o4yt7
Spx14S3lnYFvLAuwNHoGM4vwK8+0Q1XUmKOhkgwuu02eVC/71WtHDctKOXvquaZB6QqFyjWeS/G5
cAvIcBHIoXM1HovB3oa5j96SmPvVsEQ1oOQxunfx4totzYAzx6R7d1WLvfCg5cl30NHrro5yRG5n
gWyNFqP0agSXoQnXPKB6uEEV1j7LqyAUZ4j7gcXwg3JTZUZ5Fc1ReaW7TYlZDw12ejZSAej4qonG
myPQQXJGizob5avqm9tPxzrIvhhJjv5w5dfaXg6B6qF3Cd9H25t9+YXLkw/0awhosbkF4SzMJUek
oDNr8OKWOCRFlqKymJaIYY9Ic6mNb/NJK746VR7t3BzgShlpWF5D8PG2tvYNFNN0pFBgXuU4EngJ
evJPQ0bMr9exVEr2QrxqhV3NEPjS+cZf7OmtAVLMEfH7LeGEh2jdLFtEyeebCUn3CbXDbeaG8NID
aPvG3OTf4jHcTUk/Pdttc+UW9RZR0+CgGu56wcGW9xE1zNXN5DTmB7zGzQhCbiOSy24QOQYxFvBh
18ZqKNAvndZwIP4u92Aa4+ccz5u1bmPjVS5NfozRy3vbdcAaC6+g8vndo/APkj1C/K7YYzmoKhoW
9jOW7zg8sHT59HmHdGNtEveRE3mvKR5GF7EvE36GTAxoaomI5S8JQNn9OP6467vx33U/HtvOC7Li
HWQby1z0x74O7/D9m67zOE4ey/E8yNv8PChl5Vv+zKqhHGpxD8vTy0Lae6mfH9dGCB6y68kjJq0J
1mq/02G/jjhtt40llGzvf+s16qI51sVY3M8eJe12KMfb2GiaS0Diycp2uuolTHG2nszwKUen58Ly
AImEjVe9DIcOhMxLm8OM7OLS2zlZ2j5RQrvIpWnbAgY+XIobzensuzzqj+Hs9p9mgkcgCliRCbfr
PxVDDSSuaaPr3G6hA4cU4UQDCwHYTfRlCEAr5zoE5qHw5nuAyTeu3N56U7TW8yW4qGO7eF7kkl1u
7338b+YuwVkiT6MvopOehe6nYC603dA3FtgQNofIfHdJFQNt8xCqAIEDfjCMv5hwh//Fv8+jsPqu
DMm/z3VN7ngW6qascPgr/v7vWxJEVBzdib8nIjWhlPPoQix8+WLp0ITH2WDNUAXmXb94PMrL+Yue
4c6jhUgtAVgz7/B8fp65YDdihFgzZ0F62eBBeZlXzc+e2qZ5+Q0VD7j1v29X+069M8H5kMeepik3
3TRmwzf+h9OpbXqLT1nU36KCWK6nvh8vdcRnL0F0JOu8XMJPnZNcu/LitgP7pqZE/Kx2NSLr567E
S+92Ld3M/V5qaDRWuXh20H0B6Q63vIm60JLGqFg4FaCeKPsZyWZMLDAZsqdnVhpiLRH97P0++3E/
bYo3hE8c8ft+pdcKUh5oOXuFr2M6ubxv/EpcJKbTXHzYftoXr1/9Ug0du7zEozHYkXBGCvC0y+lY
tc0ui2tjzAAqyUPVpNr+8bDc1++I/sfVVKabYMnmBx6eEPw80XxyZiwD4s4bv5KGPS5pGKGbiO5m
DHuDJCciEJ3tN3cizhs0z4tHkUwYuEW68fhrtPihCVGrfjSGPLkWciTn1MjgSXXa8986bpGv8Oss
p9cLeQU1+jV3ej05dxr9emd2kbkX2Pn26GjHAPTwT0OUAk203LXCo9qmeqcGlS0mQhQRHFJwb/v9
aedoCoLdP7+SlWzdSajXInYyZZhkGLZu+B7Aqd8vZBCdJTxA0/uuQfwFz2YDQ1mrkKIUaIcYGl4Y
BCNpuhvtSnuoYqe8j+eXIUeBpE1CxCYb1hO/hlWgs54AIfQ268duc+uHM0RNbYcCsXFpIua/ayvd
uLRlDxjwz57adpotq0DbnvZTvTEe77CajC9HF2lDFygyGLGmvQYy+rNRE2XvT4QTf9umdqHuzLpG
TlR2hu9gI48TcqM6jdpb7einEPv++XfsIsX7/mYpv2MTpqtvgkn0ZWD5+3c8RbFmRI2pfY8T/b5b
Gu/Wc5PkiGoVfg7yrsmy69v/puy8ltxGtm37RYiAN6/0LNryJb0gJLUE7z2+/oxMVje1dTr2ufcF
gVxpwGKRRGKZMbvccAUAPTpV/9hd7M0/9n6mJLOo9EmOH53I+228tBuB8yP1v0W19+S1KdwFfkA1
aC1//zLczoRNnckFiYn5LNC9VxkofjhktzzIb7Q8kwPZgUANNUxBchCL3RZ3NeI9FRliyNry4FGl
grrSewD2xIMHap3Uq6lGtJJNFe0pPMzxrVWIEYYPFSUas+IQWV/nNkXxYbIOadU2lwG/G3T6JPtR
8S+K0an5mvEosr6PsK2/fItCQ9cGxQExvtVsPnj3dmn8Hzsu+3//F8l65vlQ90xoxjzT/+d/MbD6
SFHH0PjLylsYlCTgIyX998FukHBayDZpgOwOYUYYbQTRUgyRpop86EUaCZHEyDLPSpSY54TEmtgI
m5OJn+ysi4O0R6T5rL0J1aA/OmQvUDCebHUkyjtPaffFHDnpmRzJeBXp2UdFHf/eKqzm0oxdczHE
mbAXiAvsbmPxYiYXIHiH3uzBhCEYc0XNCIGF0ng14JNfRV+lur/1NaJlUr1VFKiKFrpS7ZuhjA/y
LB6mz7P0n7N77/0sGJz4kOhNvf3v3zDNoJrkP75kFj9fouiDh1KVFC0qLQRY87f9sKpWOfpcIRjd
LjEfujHTBadOAS5mBR8RwRCtVvNX18HDZ5qQiaQdvUJno/YR5IwoDz88FXfqHFv2WYNA+JrVyICK
6RSs5QcUzMHFi2ZhAdRrYooSbTeKl+3Ylg+zOnwvSBD9lZVn0raIweaBcXU63/2SZQ2qPVnVPUGv
g6WsVtWxpdL2QWuqYdtCOLwWlUZy8qTp72KdvvWjX/P8uY6umFcqdpWgLHnMD5FP6ou4P/vGfHID
Uph0U8OGdnJ3dvSgO83Kaz103VmOkmbZnLpq3pm9+k3apUl2ysPUV+gVtBaEG3kFaWzEko029osO
vAEcapq/Xcx12m03xc3hN1vWU6zcqtWKWgDn80XJS1m4n7d6KihdYpmbTY5RrLpY9VbaI9Lyv191
PfQR6WKqt80REdsHanM1UmidJExqYFjcNF8Viapbx7jUUWhJNJInq07pD7JdkDePTLoWrV2qx1O/
of6lmpNpCYEhghneQtql9Oc0m/7FNkNawtSlvkb9u4p4sWdlz+oYmAdAFb/uIwZLBUQQA+ZBjApx
XGbqdubsWx4WF3INTyyUjtm1szvrJEeY1LLtKjbuuFDolDYe9ddNjhTK7UoZAqHZNM1ImDPCi6q9
H8/sRutt1JA0Jq16g0qxRh3U+rZC4VePBszj+6KOhkp4EZnlVq5KCqp/jtKALATVoj7RaeOlV/rT
DukYOakNfBO5vOxdDpemETTmAoqCAcyQV+KHrikq+cgkE015qAL8fBQsHeWswA3AXQL5IIWcd0Pa
DD1/yB3VPcvxkRnVW8tnZyzfm2n0vxpFEx1d9uCXuuo3bLApDhIHYx6V1awZ3rq1rRDOHT5+J3Ky
RzmkoQgLrJc5LyNdL9Z6bLZbuEaT1aTfcCakYN5NHucUvXxLZ3+nsUH/ZtZ+s7LbQj8YQz8+KX3/
Xav8BDzpQNUVHsezG3jJRfehlcoOZKRRZ3WUx8gvEp5Z2pT8Oy7QW9nB7b2Pqeins5Mq3d4Z+VfI
i6T+S1F6xpexHdNtWlIm0ADe+ShrUF9qLRRxm3hTep75pLSHIa6ADHRjDKChsOK9ljjqs0KZz0M5
5EAqx0glqs2PmK8F+aPs1ewInbdICbayGSqeeWyK9OttqZrPcJU62dn1OvVZVycKn1EeBWBFk4dh
9RJH1u42thUxa1TBi43fGIjdcWmnBLPlmQOVwXitn3VlNJ8ynGqi72bJnQQ8ZZjcXqqroK9oGZ26
MMQQI4Vd0nn1/IAu0XKMmr9fcwkGKfbncCtfR1eoJlvA/PM1D7Z7aSlTu71m8XHAgWXxACWWTC2U
7WfH2cmWvIp83aY+DLfX9d9es5w0kmz652sOSFDi8aIIL20+bgaFrMeu9vZlwn6K1PrSflCUnlJc
eUrZW03VEmUUZeRYO0/2uAp8vjSnhOvWVlpEBmLLRUp2RqpGThxU5Keoq3lPjBCoqrSpedOGR3l6
s5Y9HBDQY4hOQ7CKuAEYyXPcVNqmqxFsqVF0fC7FocreXT5Pj3JAR6kHDHrQsrJZqon+xGQ5UE7J
UkDDQzjkG2lrXMriu2jJQ9G0L/p0+TmNdZuwRQK8q7JtpPfpsxpY7WXS7O19RFZNHX9mV0AzZEI3
t96JdyQnV6ksD3KcnFpT8EWYbWz20pYjrH6EC/FlrqhLd40qXWmqG2/NdrQe1CTPTsEIsSBAmi4v
925S1K+UYAmJnHL6Gc6bNHeaX1M6/xio73lzi4HUe8RkznhE3P3cmA4kqjZ4HH1K73NguF+JDR3Q
kmt+xV1EHUSrf4stI0Zib86e5JXHqbAe4ni090QkAHja9TbRZ+fQxuFPY9CrdWgp6q4njf9EjVew
MctAWyuU26ympPJQA3fdV6VZAwCCgx0N2jc3UM8F8n2ANtRr6Aq1MISeN2GkF38pXfCjUnv7wx7V
ZGkOE3pHQaCs2jlRL64xf147yPWSNJ//uG7UBe6jb80eEpXhABYZ0ISu+X9cbwDDEoLuLDfeVGob
G8WxDTVnw8pPfVIYes1ZWVOvfVM6DbUyvfniNbmzCSmR2KlJUbx5pv1QZWJVFLLQ6yu6E9Be7YJy
tbW4zSynD2hD0zPR4vLBMZHakxMonsP94X419TDdaO3Q7Clcc19mzybVmwVnm4IPaugG2MjqeHaU
KVveJnrB4ww24IWvXbsfqc6CzlT7XwVCSU40oJnp3Ux+idoBXgzrj9sLyWZroeS8cck09CfdqbQl
UhXat2gAnh11+dtMGexOp5aGEpyugzOD2KEYoBg1LNlCy4SHt3ryXDwv8lKN1bSIf+rWNQiG7mj3
AJFkB0Tfjcev5nvnGmAcy3rahsmovBcm/3mxZElV52oO3fQYBHP8SLY3MQ7xRhcGtKGJbd+TTdr2
wddq47YktBC+cE34pZ1FLeJc1jt7cBEwL/S9nJlkBozcIctO9qx4lzyJdQpw8vbVyvLXahpQxnOr
bFcESXvb0MtdPUK/kNVCO9vdd/pa4IDScPW9uJvWSmw9leLgpuztKFJTUJvg5hp5PR3ujxDv2e2G
Wmbk4RalQFqL8XJUj6zhxHbyJFv22HkPowugzSkKfcs2V3tw0h5pWmrLAF0rj0lQHjS/D95Hp+DN
STIbBE4UvNe1Nm4p0hvXstfOYDApJvVVsrcfzF9p6apn2RIr6oMbvOZixX4mKimWsCggXsxZbaFn
HqUhAAq3d4+earnHzurZnfbVqO8Gp7vooqP2XaVa/datjOWOH317P5fx1C80aveOvqX/fTqFkA/b
efwr0L4OZhBDh4LVRjqmAV3NQfTC5R65rQzVxPMdoGsADoKqtyJ7mms1RIVGvXwOzhVilmOXrW5t
PYe7pFdVu3fkYk3+HNhqDK3LS5/IzggOgKB/dpQLJzCc3Wyttw0fM3mhxix+dKUQ8qKaA325CARc
YcfvaYBsX6Z4pOKLZjXAtvKpczzK5og2b8Qj7JNZ+NZzDjSxmPLkPaAk+2SUai820sk7+Rnutlb9
z944RddUzf1pL3t71flmFmF9kVOVYD0b6vhWEze+WjqSK+KyWW6SuyheVCbW52n231+U7M1q7fai
FCWhUDBJKqR4hLNBuCE84U2QzXwQ4pM8yazvNle6JlzpyZDWAHbYbRDKW8IZ8c9Ct0FyzUgMsrJs
XlUtpSPIjHUU0YH/z+ZXFAvWSVt2T7KlDgVbtMh6lC1XM/YENcB1ipFpOR2NoBiusuW33iWdCvci
W3rAjmqqi1vLN4z3bnS0s+zLg+y7FlrR2Znn+ZXCX1BaqUkIVizqqmR+8t3wj7JXy4S6gje1cH7p
9bsCkpiWugfZm3OfX2iZWR9uvbbl851KnQe3C9RX2/FSQgin1q6TPW6R4mVGbpbQMaQ+2QyQojy5
tf9BLWrEp7iCijz56pPsVFsuVRiNh6ybUrwgpFps8nhshIOleBl8Izvipif4Jee2Kydx0xc5FGwb
dD4vYOMuhobd0FNKBGpP9npNVTwAjUzroTmnhhmu0gT+N9705mxVBUHbTpzGoYswQxz5EPWEsQrx
dcCm0a5xRhBDD/KJkL9YA2DJIjOyD5yM+3F25m2e+Pmz5g3ZuYrCswqRp0CBECBhg0D7XvZaEUKP
PqrkCz+rimdp09knW5neHaUpoqYfSSAehCa5wKQ1u0YvGn59WX2EVLPxQ8QAZVPO0AmtUvj6JC1a
yF5vsmDryb5wSoZr10+34XLEMDp87Eor2cmmG7b9KS76p9kZv+Z+3x6luVW6FpTb2D/IZtBUJPxy
hwHKyMuQh6HWX4w2TU/ySt6cNhQvNS1k879HqNZqpAqdD0p6HUwy7A21AyFvq9UmRwt7JSf2haY8
DT9vf21TefNqUox5I1chlqNfkjTeAnhDn1G8ZWCg8qWuzvrny3cDk2cg691LuqBczrO9IVCyNPFS
XUfHMK4JshZHT3Ef7iZ5loyErXSCvrJ1Mw3AZzyYeVvoHJ/TmyQyNogD9MsxSPZhOTrr1Ay6xZTk
+bWPCQLJg9+4T2qU++RIF467QFEZ+agRopIcZyCXuqEMu0P2poxWQxJoJ81K25OFTvoqGdPwh79v
hyr7ce9Xzf6/9sv53JozHv7SYpP1EwzJCGGSjugaYB8CEvemjEjcmzJgUIjBrQ1mW8Yk7r1ybtNR
zFV76rh3x9K7NIb2qwqN6cNGx3qj1LW9tUq2YezaTlOdek8tu1A5yo+d12lAKjnIBm8zuCNzdO21
p8LrkUSp6jE10rcwTaYParncjVOW3qbj1vkR8mZR0E5NoFpsYz3Jr5XR59dUqbMjJSIgsyMUFu9D
AF0QgQOrRJ1zP66noUhIvffyq6/o8R7sB69M2qrcHU722DagM+uw25cjFS46KpDb3lZd3rTYeA1R
/aMeDRGslmK4V9mbOGQClC6YtmQINiMJFMtSgWm50PRCPUFzWWt1O10NcZiyaLqCJ/k+6XXyIFvS
7nb651RpkwfVVsbVxEPbxTKSHi8zbunJafoXK+kakXbRbAbRNBXNAT8AplP2FmbsXSry7mWnNJU9
SeiGqj3Klg+cBVomPuu4CX5fTRVM0Np+xNndEvc6dXo+PGqG0jwNZHjtPR+cvuyTNjsQclXRgENI
jJc2Lzm1dacf+zg73yeCcQBzJdb5Y6KRW8gSM2kQV4r8+fNKckKcwXkodNdNzzk3bHIYNVxYgbNT
lFwncWqw/9cZO/yN5vhvs9riPcKThpfCVJ9sHPVAyqyjbHWjYh1CzfgmW/LgmEAyYzU3tkY2aE89
qNqnHn+qmCyX8SMgB3y7o1XfUCi4FCu2oWUdB+A2T3ZInXqaH6NsftPlnxRPur0yQ9tdq+LPloe4
rg+pYSgn2ZoGNztCu3iTrZqUn2NdoKaaEuA9Ur+s3Q6EFT/PrMjrtm1SfZEjUq36tMvmlKZLyyzj
E47/diHT0GZFBEZSxTkPVepdVNGRifw0RGzMBQKFzjksBu/SjzC25Yw49n7Npb7rfSvd90g6Phna
bD6aCUnyevOU5V375PDTTugLN4ocIG3DWAneTfk5qSGQ8uh4mxwVN8pL7USPjlabm5DQOUgBHgVi
xqavJ160sIVuQirFJKR5qOVZjwYuNTlO9ipD89LnPv9tKxlPuQfs3LLdw2CTDeRpJNksZIdsi17F
D364VtA/hqBlBHdPf76fBcoUrkphozoOvWGoYr/13seNBaXFXvs9HIbqC87ZcTHw7z97WqQ/VaX3
KO2gEhXcZk25U6nf+BLymJSNpf3Wd2x4pgImp7Tfp+egA4lQOMm11VHKnknYeedBAmifOKuFTZ5J
m+yV48iLDv/sJVfnc25R+zXsnlDfKrMRnNw2hBoZUhUN7mMtTXe7PCvsNjh1rtlsPSuZX8zUPyll
Nf4lThLfHuRJWH1anBrevBcHvfLs85+AfBI+KLV2TUEEnyP5n5OnjYf+W+lOAw4S/qe2OMgOY9ZD
kpQ/Z7j8pWc7y4j5kHFa71wHBrhejO0WuJH2wr9S2Q5pkK9kM22s9mjhtlnIZjMmPKYJXk0dIZAC
93IzDHH8KDuBBtZgoyb9oLSG9iIXruMKx6pohjYLezm+dh8P74s+EyGyrHJdhvp4liHeZMyaR9UK
Vj0Y1RRuVWsa72ocz4cmgdaoean5rtg53lolryhBrIz3umy+TJaRXgP8ny//MknRJnWVF7p9yrsV
wpfk3uAZD4KeEwWhGXkyzCvuWPYO3VJrkynoXk+Zn+EfJx9ANo3G5MlKJATIZtsCR5mzsHqcptSk
MA6Urx7U04cKMm/Zd1ZGUG+CNa+dctOcPuSosDSVJeW344fnTnjQxSg4YHKUnPxvowyl0la5Zod4
Q5L+3VROcoWy7T4vK5t/XJZRTTrAh1QGyhR0PTvfD7GxLfCpnO6WTOM+viDNc1nXVnmUHbMS5Oem
K7qjWvbkIWV8l7nPvEZtau+yqUJe3FStjx5KR9rU0ffYAcxNFoZ7jB1Hv4w9YgqkqkbfxUy/jpNX
ArKfMzU/u82UA9J/ZlZ6ZtxmUpQffq/S9nEq2l3kx9U3hI9Hyw9/kbaJ96Xs7Ver8dDV6YfoVFcK
FdPKqG/Icyue8bQQ23J6YuE828lZSTF9gXEVvbc441e5NYTn0PTLB/BzwMSgmj3FjR+C0U+r7xEQ
ZXz30a/E546qlM0H9WzgPiySsIrO6fduXXxh058RgjbxRYEFXQbt5H5lw7kDMBL90iztiGCUDltM
QwmusKIrtU76znUTe1cYGkGiCF8gaKnxi2kXJ8/j3oq295eOG0KHSO7Zr7TipXci1KSmJN1pXlG8
qISqdtwt5mVphuXLMA3qpe2TA1/Z4kWOsEZ3F8xTepUmuJUNShFuuJfj54DE0irT0pXsxYlPtu/o
PMpLSZOLuhuZo92jbLWh4S0SCJEPcu0IiXckwmNrJZt2QC56H5Rf5dixyNB2jECluZFiHDo3yl5w
XZ175PS+GlGDCIHWUOvnutWbNufwlLXi6+ST3senmA9FmasfpQqYiuEKRVpggtjYy6aLbkfRDl8K
o0Pvcma/Jc1Tn65aM87e8xpwU6GH1Vou2ivWQ8GX8YVUc7hMhrkv6yJ5SgrTWUZmzgbC6ftkWfQ+
t8KKezXeZMQQivQSTv0afz2EGTtAatvtB4UAqWj/P06+LSWu9q8LABwSVOlij8MDl2iLDJLee6+x
ljenTiuRpRf2XEMDqAwG4zaszsffhrUu9PD7MJvN0p5snPo0RQa7hwVBxL+iBImUxtG6YwfO4p1E
AyERGL2pqhdebBtVv1n8iLI/6LdenPtr2bQrywIzrRtH2fSNV3it7Vto1OYZDj95j2KxHryrA1gu
KeN+YWdT96NpkEnSAQlTEZkfYkoivpqGAwQJCO1TaTvkrCetcvC9qjvU+OQg4JfKYzxp9RL+bYz0
G6FgOX9OkG4YIrjMuUXSutMOr6NRR+vS9/KzU07dXokiCsH8pr1k1AityiT03wgQ/cziPvwVqDuY
kbyOStNf3dQdPxzx3VPKwrjGcYW8oml3lA3PSJf2ubWOyOd/UcUPBU/v43fFbjZKhU/MDLx+lxgQ
pieBhG0bHSEfMsx2ZYUTQjYng1/ARIGPLpsKNL+d7gH+k80h4Fua5QpM+SI2X1N1JFpOcST3V5qt
FY807eI22CFcvavsuLr12nXQ7sjP5z0Vg8PCYZ8HwfjWW1K9uyNfvbvNNfwx2/mm0t96M6uF7u6q
463X88poF2hAu+V1U48sqKDX1FvvnMb+lhA7SElxodohEBJVhnHrpbLFgntXIIEi/vwwUo2t2tqo
lokm9zZtO3eozMu5OaiirW7BtJW9Wq+PpK9T6goDbt+4Zbsju/QVFBplClWfNSd54N/7eRYbJEnO
4/HPEXJYGJLfRyAPeSUxFeSUusxDK11RCuxdMlNHZnlul2lf+hduvtCyAChFmyoIwUUIoxwnD0ER
f3ciS9vLluy0FR/XbwZW5j+Hxim+qBSC9u0y9zVaXX3R83RArO3vtal1Vg4Cr9tEPnc8OdaPcwR1
ap+iAjFOy/jxWURWcc6soDncL+YXbXSolOKatOrvL3VIuKkinSnAVcy/X8zRk73lNuXxbu8CJQPc
obzJK9/XjnJAWjjGQIKJNZxn39FKfNpJdzsokdkdQy+k0KRc3s1QEyx0B8QwvQSf9/epRSit4MaL
SLuSrVD07I63Uzm0LVN41m3j3Xr+y3IAFrc6+Lu9HDOJdZCl5KlIts0Jda4g93RE0l32Zsn84Q2a
t68CPuWySZ0uAtxqWJyAIARvNbxRaQflZ+yrWmUbCy7uQ2ta8swatzuFZWe+Aj9bSnuSeeMe9qdx
Ww0pU40YSTQs8IEIACOhAHko29g71uIgm21rVRBCAYRK21BVBKmJ8ZcLlXx6PFOxc4odSM5JioKy
Z8wHbsImvjHRYftOv8bxxX0lydlny4GyR4vQeRajQzH3bpdnnq99TpPN29w6sB7MwhxT9kbNdpp0
5UhKQ+qa2UkeJjPKT4M4yDNpiwgYrQJHrZd/dITckn+bFkNcnFQq0/+wy0XkVMLk/qZmu3y74r9d
TM7Vau87DkThmcP1m8I93KhwFY6TOPRK93koaxe3ZWq73p7a9nUtm/cxg4GeFqD2Yas3yFhDCgbw
rtfB3imzdDuEKHpEfoLwwZT9mBvo8i4Oh99GeGH7f4zwlQr96RnpIt/T0UboWpxXbZAfddWhLiE2
93eTk8Z2s7i37zNqPel21CidXLGItN8GO5PqrPqMimCr69rrVHKHNk0VXyO+E6R5ptrZFdRlLarJ
aq83Y5k320HX45O0FaKjqdNozTO2CqWCZW4dmiOUAIAszSoVNd1cZYcR0BuMHCSD77bYDSE1yHYx
U8MBn/Tv4Rq0UXggYuaf/bLdNBQN/LHcvw4cxZKyRx7kijZEqJvt3uRbx41djnHzalz2myTCD0CJ
AVLqZTCVp3GiiBlVsEpFWpl6PSOkKXs6v9E7BL5rStf4L2+k0a5tA7fIBKY3qZF8M4bmqYpUIZsS
OXvXS3CXDHXyqLsfsk9aKjgQOwfP4/Jus2GFokKXiuQZq34KyRV4Kp7kcHlIKV3YFarr3K4hbWao
xsvECQFkFO4AMUIlBybL0hPOuPTU4PvYhd30XvmFNvDZBTqBJhU9ckw0ju2y0XoDHRVsssNBOmlT
9MZEUDrVHwor6ZsXP4uztVUBAfXc4JlCqPEL9Hke06ysJQ5dofUEoPI45c30gNiMvWXjGFzJGa9X
vWJqbwmPzoshM6e/jBgpa88aUBmjgsAZDY+cJRNdtDTqXhSfIF5v1Ol5cNR0r6ZwlhWx71KLqlgb
4zS+gE5BsMl2wu+am+xvK5FGjXPFb//qOyHukOVnf85WhdGWB8PSieM6U4q89D9teSYPTdQUO7Mx
zmYF5RfS7ecB11pwKkd+1rLI1beq23yRnXf7H2PnsQpFbtu/rnGfGiZu/9Bm+lqufbfLs7ttLt3o
GLnPd8t96N0mX0wyn3TFRRhUvFg5ys3NaFvZOaq5gdWcQMuiV+kExmak0Ghdx3OxmrNHz2mtZ6Vo
3Zcy16+lMyUXeObuS9Np6FM7bXroh8x7mf2uWeF3QVxW9JrNYG8Mtv9rXTQR8PP2s0IKjlwp7mvt
5IXhN9lpOWH05PN1Yc99rBOr3GdTwFc9kUcfkeQDEShyGWRbnmZ8iB7IaG0P1jh6r5nvfOVLOVD6
SEvvtOcsV4fLrRWaOLbc8Xpr2c4umwv1Uba8BA+JnZpPueG8q3oxr7OhnS/yoJMIu859A2ViYUOf
67OjJqNSyCa5axIlYVukskerQxQRHB4N/1mhSmJSzwJUqMl9Pt7t3QCANzfIvvSGCgGCNjPXLUzG
a0vSDVg4h6Jc09Gp3CpJLREHA6/IKcsIVCEngoKBsHVGsDXqmdpG0ZJj48jUF7UdJTu7i/tr163s
WBmPajQNqwzP1vd4xbOz/b3uWoR9koyaBKV0zlNPWE12VBa/TEajfukHC2j83P70MsXdToJMkPk9
tcy/ncaCIkhYt5mXcQAkkDz0cq2Oir9XdAefc9pdbasuX2C6F0TM8nqPc698ydjgQFSzAayJ3swZ
rVM9ZG84o1H26pBlcLuooVqU6OyA4NpCgL1XfeChKNlTdLLIu1x9aDSYRvKQ5MPvze8KAn+QpJXg
gFcoOMgzfy7C35qy4w9bKmaUbo5qppyize2a3xYEPolDjWFIxGPKwrUTqvWhD6L4UbPQMQ4rhDab
3n7xRtV4SZBj2iUOYN607P13Cv9wC5T192pGSTzvp/Ycq5lxGol2Lqt6zC9jFKrNNqBUep2T5XW1
h8Hfa6j4LMxG96+6OPDUVJ0Hw1wBXWeXTw4sm/RmOMtOOYxb9E/c1/GDXEMeKKYgCTzYEKYiLy00
57d6roA4GdNXoyyHdUcgfT864I0jJMlJlLLCc2zE0RlWM9I/jW/jiaB57whFMzNbUp8MZE3uHYpt
VSeFxE2nQmzYzRvnwwj8gaee2qFavSzfh+67LcwUPdh7QFraiihBhWJKHuw0NVOObjsoxzK3lWND
5vV6CDICP6JD2mSvpfGYu5Bt0mGrpRCch2XsXLyWDHHXMaPv6pQ+NeifvJSkdu2amRq7tMqVD4oP
gEIzYKpQhu+Q1TjKmX5Oqk7QcYNQ1Pwp01Tiu7dcG6+1qH+mvO8S2xa040EbNkGmZL/ZZG8do7oi
3Bkb1JWQOEh4Muqn0eWDyVx5sOpUP3vFi2wYBT8Qi4ykv/1YOH85gBhRoUspeDBbJI3vsyoxPzDK
ftFMvrOVHfKl+OQ+LIhARxCjFYPyPMrsuiZ8m8o2ufSlhhqp1uBwrudp61SNs5bD0GxwydX2uO+K
3v/vWdR/VK8dIk2KofdXYAj9lWqE/mob5d4jknS827soJ1A8zy6PgwyTHUmqqkdcrHs5Sdr5e6fd
1IIgjsBVXIh242EfXPtdtdSPLC3MX7G3pXrS+akEDdJGmlu+oUlvI29Afp0RhO2+yZG6IzPLuFhl
8zmbd/SD7OFfRtD9ZLng5LVdPCxccepUWXiCLOaiEZSi2CRs9462Hy+Udqsr9AlIBm7c06TFOPbF
IUY+KlAj9yRb0i5McpQ3h/72FvjV84KEP1GjjxqYj1LME0nC4bM8zF6uoCBHKaNski6KR8Cvpm0V
z/1L6HbHRmunizVn/UtH1H3pkgm4l50RlIrNHIb5WvaqTjoeshxtMtlbZ134NJHHJTuliUoLUm3N
6SJblo+PwW+OPo83OcyNATCb6QWnnoTSFaWp+CJEM5ly4j/irHMH3jLZHsWYplLa5eyb+UJ13HFf
j9r07LooQOmK7m7Y8s7PYMTEw8T4OomWNKm6/pZXRXqS4xs+shC1qR2RnS5pRI89Io+y06OYotZR
9DL0ZTjqSJXHULCzkV+fEulp1Wb3aEYn4lLqihc0PM4WRe4lKsQBebB1X5JcqSdIhk5bf1T6D9Kt
PwKqKK8IoPJj8+gY1nM6TURb08zZmnjXNy7wlI1ZpCQJlApJ+rayDAlP7gjH7hWnjh49nx93KnSH
ry6ObrNVp7VGSfCq4FH2LM8Ui3SjqtQFpJJ/a6wM2bI2yhyUN3RGwrPoCuQDnjNuyYOK3OvQ+MiG
Fjpe3ERkku+c8XHyxI7Ig1MbcP1FTqruA7S8efmqR/7BjeMUciWQedLYfhS+XzyVqhHsAzf74vXB
Nxjn3taPNI+CVAXfFo/D3CUjPkXzqxVN6dYWCQ9uM+5jkLsfpWev3OhMeru1mLIyvJaV4SGkcdUT
n+zzSnvpDO0rBffuQiUjbGV2Pt5OxVnU8BGW6kTiD/iNZT/w7cFLkIeruW3Qnys79ep5KiwD4oTw
4qhoJbumXZP07CgPZQmOj0gHFJSO+7KaxoeRtEV0jNtThzuest7or8TKNRIGjXYdFFq1KVslA+hH
gqme9ku9jEh0ir5oCGh8a6tu6yM0jMLnxQCQfvAoxVxwc+rXXoQekxZNv/zuW52jVsyz78941Hgv
mi85BITYy9/7jGQSvew2xgQeg2y1xVAjqqsr7wF6JVZdcVup2lNdhOa3NP+wS0QkeGdyDwnS0Wl+
qmwTVpb5RjVA9UDKMU8ndYTeStzjMlBgB8IrT0mwsr7qgr9IyjHEwaigkq+fvliGtS5zbrBTBoix
KpNzZJNZPQfE7aykAVtSdPCJ+2/KkOcvnf+rQutuS73mq4J3lH3CfC6FYE0WBQbPMSk3j9lZqZp+
Jh+Tv2Su4p2Fe4EUyeFnGgf1WZvAI/fpS9f32qvhPPRkUC4VP3zRqAtZFQi+gMC3hcfT3INqPZvz
+FCEavg0J9l5AJi61iiRWSPwCf8i9fsteID64X/YOq/lVpV1Cz8RVeRwC8qyJUuyPT3XDTUjTYYm
8/TnA69zvGvXuaHUDZJlSXQY/whxdPRqUkT0yjyGpTRQvgw3nB8li8+23se2qPy+716gfuD9Pg2w
kM2TVrqEosdxDtOuezhzScFyKufN6qYtkuEoO7i5KmpbwmGCROnUwzCgMSvNAuIrvK6w9Kj2x85b
VFaUidrOPeW9RYJxaF9cZ67vjrkVHXEgbRefSMnEBBwGpChc+zDP6BhMhjgicwvtxLbcDYYOTWId
yiMYtm/WWF5CaD0liEJPrCJifVtjJnnqUnuU1/Vhje4t8//j3Kyvrp2l3e8Rkh7LCqALdiTPWl8F
5wqu/3yBqJBoOXU/H+cBzxscWwdpSgxtzJHIgLk5EY6i7zDwvKp6VZ8gks/cYbErrxn7400zQTLp
9OkPk5iNTGb2bg0eO4HCysBn9otOtr5LlSLCDdLZuiJzf9+LsfueuGzgcLaO/UL/iR3vA9cWX6em
d4yMLt6SQvKrIp43Fd78Upl2fFLJogipwJcENEOb9a4yw+KgdQlissVrQTrodglW2cruT+6kQBgt
EqBYqUiTUWL32svwmM/uUvP3RTiRpmh0b4XVlrukqr63RaZsnbDhy8s1OA9h/6zaoqeET6Faa8pH
E/f/RBKHMvKU7H1qU1CpBmLdelkEvN/0nOfj3ov5QPIq93w9t/rnuuTD0jLxmg/U9fWarUso9ilJ
lTOA8sEWzVOO6doOJ6G3AUM7sViTzi7FtSzyKiqa6a4lkl1W8jHhaITZcP9ShdpHrDtANY08q+w3
gm7uezKle+uk6BiyCy01j5lQB+Ju6r9CK8ltJ81JlX91vCr80UzGAOd4LDyjW1sYGlaxeNN21kbW
fuk0DzUT77VJOqpnjGx93fwSOza2RcZAeGIEN1V6+VHXWCSkbvrRSm/md+ROgdM8VRjFuPZkE6dT
6L6TV+6SYd5eOiiLMmraS2F1oLl5tQtH1lDoblR88ZvuDUw/8UVvfRhlhCILyOkqVO8wZEELQn8q
lenPYuOPD9F3a8jvqWUMx4LKE6HXlIuZnPF8t6DzlYjpsddc8loKft9OWvt1ltfnZGgZg93RxHXb
1v1OGYeNkWnvWVaNcFflkzm53iZZnAmHFHGqGHCuWw69sJIz1dFzlkv7BAUqh8bbPwh9PXYgS35O
eGLXyr+JYb1bw/RL6i01sNh8gox9rlAhOhM4omm79YZU6m9Niq+WU2SvbtxZl5HpHsVwJg9V1OQv
+QQPT4m7m+hm3+zwv8tZ1BGOQ7ywZyU412gDXNoc6x6tybe1LoxTVbrpQeZu9JQIqmzNYMTnmZQt
oijz/CTiVDslg4FCMy7mc5mkw6EYkwmRv23s8fiannsCP1jMImuFHkPQ4zDoUKobbVslqfOSt1FM
Jvxz3SHrMYVNMXXqrLtXsSQuarxCY5jiwcKCDNpUpW5uwj63hLBebQK6ggG7pbemOfSKHQdFkbhv
LUX7QDpW9y6TWPFJ4BDfjImM4QRG/be5ZuekEZz4odTURL20HY+VZRJaYrLAbxkuP0YLpU+MruUD
WXELORnuAzzV1tc6YXwwgXV+i1TrY7S7zo9x0f0oY4sMG3CRj8giU5thffgAT2fDltb9h+aFvZ/D
kvrwrAZscXblB9FLgz+GWf2BhGz0td6UL5FiYK7OCgmnLg9AwgkxLaeZiFm/FAoqojH+mAlJx9oQ
VX40Re2uJnNXJaHkFNvsicPI7C8t+c2Xhv/1PLpyB+GMvTIT0KbycqSWmWM9s9YGUfJelFkqr23K
RzaYQW/zLitiZYIuHQe/UrR020XGgoJ2kDQFkbhm1PALGU3cyKGM71RVaXYYu/xw+4wSc9OjYVDL
BzWdadcnESbNVkWmKRCp32tGdq0tEsYmkRrbFAiYMLd+r5epdxuZ/XbErfRpPR26JgkvM/+LkthP
cBbfiDgXLwCpnZ+xiWC5oahXLeokt/38QpAKE3YppwAgAXadWBbVITtZtU+6ADFDuzNcIkexiQxM
1Uiv9kBIrDdr7kmLidsZqvmfsit3rSznfd0MrCgq7x1y8KaTQ4Lwhfs/nGH8TrUr+FeIdQU8RjQC
W9uxt2EaE3KeAbRi7DYx5CPGShIkQyJEsoKF2YutpBd9GbqjDODKJvZ00xX5hoRzi4lbIHwAEAiK
LrSCzssdX81LCpFMDy3WB/eh8gDVrRyjUaMi8B1Qo/Qid4Obpu03VJa3TbwEw7myPxmWbT8nQkv4
0c3wFhrgMs1kQC1YQl+dMnkqjBqSrvE0Ka217S2E+2g7aqw2HDJc86vSj/VBm9KLUJrw3HKr+k5U
/TKduSMMWViHXjWecHsCQp4cbYtBX7knmzULyO5ubK1+iaZR90HU/mH0psJMOC6u234/9Xg9NJFy
taumu4z2qPgF5frnRmAfomM812F4dYpb9HwlME/ayhfQbsgNHcSfUnrmobCqcO9omnhk2URmOvJ3
VUsvyBt3/CTGS9tQbUxhJZ6i0MWIPHefiRDf95FCIIerXk0Ana1BuJOvtcqp9co3IWznqWiVP3Lk
ixpJt302q7rYNlP6uzHg78iZYTHtXkryz56yfhh9JZkcnNaGa8u87yA99z3Vzk+5SrLchBXZRvQo
pbswJP2iyjfCUf6YozmczRD61ljFQdyNRNkJfiddpecnRfRIQA2A0Wksj+7UD4h0yvrJHLSLKtlS
GVBFDNMMdNICIcuyIhO5fZajN56w4ZJkh/fNHpHtNh4VJGu1mA+5lTVQK6vXtilvirqkgXWUHZ2m
+a6JxZBbaiZ3WMbN55nXuRtRyc3R0Y3qi71gol0fp9th4S8hnce6hd1H5cXihEZJpXo1/9M0Blw5
lgUbbgo0FBOj8jyOYoPp7fcsxJO/dXqwjnZHarQ8E797pVQ6XkZIhgUD7C5zo3cny6Pt6OlVkIhs
O4+RzWa45wPCkG5n47C2FU72TqTAuKmBzLaZhFGexbAJSyW6zLlePRUjwfBNyBSV26bhOyFmvErS
O0GbJy1JL/EeDC4jUbA42qpun1nj489otQczSV4MTVP2FTcSKqKXDAIHEVTi1rCfjSwKzYZL3USg
K2lrorkQ7uis9NnZVUY07vPK1jYJBBtfuIFjJVe8Hi2WN02P/z18OstJb7Enzrblym3rtRF161zd
4YNnHWZH9VD81ib+eRVSmj7Nd52lb+fOLncYwjt+pPDJETq3bRyX+GHyr3ahZzGShCLatkn7XUtt
QaJeMzw00g/jHPVNrZOYp3peGLSGDfYUJuMm0+WDr8oFY3F/AH9mO6FUm2gyiNeGIxMBysHWd+R2
yGSyGXX8z8gKE+8x+Aw610CBGwipvZVBz5JiV1tYatc4QcAOL9t7nSHhMigEetT85QiDPhvNicxP
fuydhiV6Ov/EZmE4iyS7KUR0Bb2qhc+iMb7bJnX4GY/2pEvFsZgYrk0FOldJNaNyzg67TKSn595Q
N9oMHF7XGtb2ZYh0jkgJI21OLXGYfUk+ONR9wjBtS92vEQJ9bcnTerCwI/TNMu83eAjcQi+dd2g0
xwAvypyFrMJOfcyJKCUn6aglQ3cal1CG9dHXIVoyETB9A7HpuDM/cwTcaD+RILLny8WFPlOrkw3e
tWtnzBjHdD6JmomBND1cFtAlBeuruS3FgC4b9zUFRtP1zqAXLqnc7UVoi391XbxLNwdAKcxBHuY4
Z4vsoWp2s+mE2ch0Goyu2PY4QfulreU5LsaFz4dgHnsl64EX9l9hD7Y+hlurK99XW/hPd33+R9Lg
z1FuloESlzF7KTc8rQeWr6xD4/RiAbvvQiJiTnMn9yYxhHvJcHiSagp3MWZZ6teyfMWn61fTFt3n
Z7U+Wj+meLY0Virh7PoAj2IfLjlO6z5jfeQuzZEdB9/3RlbFyJvmYI/hcLKjN0RNFQPdVluCqxWd
qqznJO9GERHX3ah1emzbmYL7vMFQ96YpXrItRrIHKL5ZWrU4QbCCJ5QtDBikljdQX/uyuaQKw4VI
OJ9OZHXHahju56w+DE2NsUJBilISH4cWXaLCYg0a7Gic1neAmQd1YWd+o2xXnZgY3DlYH36mgjSh
gX0ZJEqsQpB/v5aFx9ZqMMFrGvzKITroJ4HGPKgcdGz1T3fOfoK7uHyy4cgvV7dcdse0C/LBsYcS
x/W7qpaEALkc1uZ6MDHz+Ddq4P87HcIO+I+r8b9qdhOuoy5MaK0ayKayv7M56YLGzHR7aysmBiNF
esCe0KOowwURQRgz+QQ+Ro6+9CT8zCWaYj30MP52028RJkcqgKOmtE9h1sXHTMlj37522Ijuuri/
FWH1lDIOnIrcyIKsyn9M+RgBlDfItLpOOc36tcm9DjhccbdOKpd4dkE5IUrme1jnBWP3nGMGGN0c
qmIhBiJO/yZV19h/hbeMkeePUurnSZs3SPi9wXl0knvY6134knn56q0ySAcIMUJI2Q9HQmpSbh13
wjA1xpTGURpWTeCMHuYNdZ+dQgxxD1GrsKxCjHXmozniBUNUxkzV2VdGSFoumVapF5mP0fKLqkpP
Xjn/5st2ggnS6tEcCtd39YRoIUpkmNF6l0HMxh5QuUI1FiRsITaWbMqrmiNq7NlGBSKrEr/LovJK
QuWzW5ZYZnXFHqH9vKEK43FVHPrGKLRAxcvXndMPWP/yHBaJGYR4a2waZa6fUowzDK1U3iuG2Z0z
SveYEZp88xR2yrM1t7/GVOydud33kGUejiPKPbdAcQjB0d/LAgflIlF+dKFZBThf9TBGRXZRVPY9
DQmpVRaLHxF2kiBJQemM5vc+EjfyoJw/uQBPY17QC8W+ZiHLF6Ila1+q06E2G/snyLwLFsAY5aht
dwAsuVMaROPSEVo3gZZsyqhJj7pCTdPJzfnQhd68nykdEG+cGZtZaZsty8dNWQ3JXq0XvMMDkSpA
Wkk3sy8Q/Q9KLfp7gZ7ESMr4e4hVKUpwign6I63UchGvxFvVsOd7M6jf20b7KIa2Poc9gkmq/dRh
yhzJc+LhAzQUmyhF+SuSNEfcmk4MUtt2yrNznVfD2VrQuwmq72DI+uD1UnlTp2QrPANItRbGJuyy
7Rgl0RtMwZ+idednU+KcZ6g4fk29OmzdLofZaJXxLpOj+12CX0vPhVvfhNMZ4JPsSxM7pZ4K8sGY
QKgLNlSNNxiBkzralR2AcSSdmqhqtGeP2GxRvVMJ/0OIm2l5yW858YMBYjFuXplVOKbk5sEzenEz
MPkNWkUUv7LqD7YCMTVS7BVnaXsP2MbhLoodBMP1XLCgTucrEMPvSW+P8yTaB8kx7q3D2ILgeHCP
nmkhi5dgjbX+nfFmT2vNO6WWRkjA/7U/T69Xrp1rez2sl389+6vv/32J9bQ9EzvAOB/quXKMQD5R
fyxJgJ8Py4EcirW9Plrnmz5WuWht/8fDr/Nfl6996+G/+tbXWfsmrS02hlph1r3G/K15Ke36cE1S
AU4lr2rt/QqXyRQou9vPSBny906fT/08ioky4JIkGKWiPq2HaplmBxNnNX9tm0tU0mdbER6ryB5b
4UmP7pamcju4JGRAIorua1+Vk13QJOawX/vWg4o2XY2H8OmzK7fTl4hh7OtJ7eB5R1OH5vP1pKKZ
JfUdNvz/0Zdgb65pvXr86mPHGViabVxLM9OICqqivVVFuCsqtXVRK1O9hHj1MfWN7Q/pau85ROSH
rirjaQ5FvrULYd/KaWb7FE2kQGXl9xjGxT4xqvRAYQTVMurEIdM2mu71m15mYClh8WyXffNkJtne
ZY49S3tkiTSn2RHl2J5oenEupNPsMXd5K2TmXJAfqluFbRfDSmQ/D+2YsMJXn9ORbIumyM/ewNqz
ZnNzgEU1bw1Ps/1JyfGPK+cfwjGigA/aewDoPxNvoH7Hb40karLrt+qsvVBu7thidlVgl+mIG2Bd
7E1ZUulRMWTSdIRyLL03ad+rb7hzQxglmgs1BUhSllvw4c3I+Eiq30bTNeyUITR2kfU+D2a1Ia+9
vWcxJgXVWP4Ey5/Oa5eM9O7iZbgQLxesB4TC0a5B+r1Zr1/72k5/86xePq2tPi5nKkzjc9tOhAH2
rdiUeTrcCxEWyGDjYasQaXtf++KSxS7kqMva8rq6Psd1/gcbmn8vmEfLwQ6jh4OyvMZ6yPW/8WCJ
2/oyXjXHhJ3DjPi6oO+qZXkvs+Pah2F9/NQq4cXD+rCcys2IevdFm3PcYmU67Rw3WuAJhu21L7Li
W15QQV27rLKHdZuVv9Zxfe2Kh3kK1ErT92szmZryjoPnv69QkLSsQ1RaOa8ryRU6KE69iXNIGsZX
LFv+l3T7eUmD2bCphd+++v/7OiD+Ajqkoe/W1/u6sNfix0g1jp1NPgQ4OJXPWAaaR2Nc/HPqePTX
vvXQl2r53C6HKFGgc+rTvPuvE18Xa+nsHCpdffnqWh9hfVw+f/W5Sf5HxQPeL2Ts+a5skmfizeNn
Mcb/Pvrqs5UWEoH0TusVChWmz8uKqM4OBCXGbC7CAZzaDBf3lvYtAgjahqwZdmtTE2W+Y0+C7tqx
mjcRhgvJZ8EKl4vjQeSHRAhI1UtzEF11HGN4Jlg1sfcS9pvhkbYMFg/CvDRNiuoHvYG53w6d/TYW
cjgIhRXbejYbm/TQymraRCZa+b61nVMoWZTYKeicqmgCk7TMfnX6gi2YJ97XlpVr6WOpE6yt2A3t
V8O0cElq89vaVXYRq4m8mp/WJowpM0hH63uNz8NGH2vv1Yp7BUuwWCGPznNfNZZGB7VgUbc2S6xe
8F9jkbNebDBcvKBgOK8nQxgdr990ftZ9MEwG91VVvajLi6Yty93W84qn9cLaw+QznDr88EObdJrl
D5E+EG5FgwuVx/4eT/ceEQ1T3rhObOvc5OrEW3yWcfCmV6bAsPX54GTNTjh9BvczivcFbiGv0XCr
KpnvPKVOd9mw+F4O9gOQwKL4q3XbElbWm5L2oFOZ+q2LSMiZpiJ/s7RxYp3PKOc5dsZa3HDOc4zc
2VmavTJSbPHC95q8uzcowuXN68z92qqrQb46xpHRMSYnvN47sIJOjq57yLdS7TAWoXhrRpCsrKYk
hYxGP2hF5ASCmsCC8jlBD9NlG2dmtwPGWrAxl+V8/pg6owhMPY8Onk7cLSpUW+3lbT3o2cEwlatR
yG+drsS7yK2nK28aG45yBK/O2LsoBrLIhOJxENkVUkMdD0Fcs8ofbdG/hGGtviYRTpMwbnxpeuEj
B9dKa9bqqlLz+Uwa7KLlsD4SyxrDLs3nqIiyzy5tDOOTYvT3pMl+VURCHxrDQCqO07g/scQ953X+
wdq7+eWa4tKPufZH4t+Qeo3FZumKuT7phwqZA0PbQpewUt/TcZ+KFv61KKQfuZr1ZibNMYbI+0vL
MYZTXjLPwrPJLs9SU4tdqYHTFgoRwu6QVBS9428s+up97yJkEK1HjDLKrhezL3HWjm0ih8QPNZrt
vddoCzu/cDeTCkZYJKLc6aELaKvCjCX84zYnQ/FKRu+iLszEaW1mNX6jkCaeUN7bL2E3UYfqhhqt
hjG+xJK8JKNPmh2s4OTQ1HiEWEpxMPq0CJLMlgdAP7k1F1k5O3PjztKfPz9Tg6RAsYEEtSUDrFmK
Wrjk6m0MeGP7pn4blPYezYxABkPtLgr18nlIClhfila9kS7TXGVe3Cx2a2/97Gq3ttF36zmsT71z
50GuHu3fHYPzmykc75FXZLjYuvXWW8b0mJXQX8+NGMGBNavB2lLxW7zXPcj98ryeYvG90Ivt2iJq
oro3XroTYWW9tWWt3MD39+u5zrPUmxPKw2erMutbO8xHU01VbC30Q1pn8yVfDq06nOeEELS1q+qa
fte7io2XkW5fRl1z2PNOuQ+ig2fA2mksZxKLOWaa8nOuS/uiDhpnw6mdyb6Mewxrl/Z6aj1QwDSb
sr+sjc+XyuvGoqhaAqOSDXIY+hxYshElUQuWFAiGcA5bm+XyBygC2Dx7oT1TtYBORHNsda6eXXU+
dmJ6/WyuZzRZ9Sfiti951n+YZVIecxCvS9/X/x5wwHS2VWrXwX+dGFRvfNZ5K1/XtoajGX4zarUP
gRxrkeVV4hYwaNQTDAPMMLoaqTvuRI+YUsvU6MqdhEjA7ufpKYZetfat17lTFV3XJibbLyjuitN/
9c91g32RtBV8GSPJUi4kpWUKBYpTDkXSFhCMkVgOWUUReemLl0ROjIAi6Bx2+5pbxVsV1uKytjxv
ChdqZcFml5NDmyh7ZbATNtJF96rahf5sV843GCMtpBeuqKGlsjl+rA0hqTHlMp2f1qbWQuVAjJft
12Y1FckxHDyYw8szsfHMr/MQf/7htcu2piCWWXRfW1Y+ALEOeKKszXhIxq1tLkD08nRhW4RmUov3
12amO9aLRIK7ttb310b6IbNz+bK+93zheY1WohzXK+qFWDTpWrVdm5VQZ36aJO6tTc/OsUFKMIJa
/tT6anHYv2QVEC+FZUprllao5EY18mRTLABInmrGarNsDqpNZSiytezNGRmjkyhyfkAgPpNlGgkU
Ji9GY81/wS3eJ+pp36sOuQhFefEo8HXzW5aGfs9+5QKDIztUpR2eWmMWZ7KF4gN1yOJQYuJ51fPk
PcOe7Xc7OXdzEuO741a/i7y0/dJMx5OGB/7VTWDfgP3Ev48U4hsQfDYGWuQml2wsEpg4UXSmRLpP
xvmVYHbDx44T+kaV2c/t3JWzn9caP2/u1D7Lr+tBse3sChpqQKj64eDwGPQpCnR3qKmnRXUP4Qrq
ORo6FY/NDhWL145nyPLzUTb1z6rJlKOl5dOr1dX87MYXIt71d3sWv4rZDSjQP/dTFe6ELf7UXZ5e
4yTGtzZzlB0yffW9shKNRSuBhK5uvwl7T0ks+2bM87Aj7B3ndSU7R4r3i+W6ejJl/MeMy5/dKEzK
O7Vz0GCMUmVzt0mF0dgokwwHJsQPnjDSfwaKRNlkuVCRaoqVDjd2Wo/eRheUl2qIAPey3IPIJ5T8
xG5qi+SRtbgTUyXQvtVz5B0sj8onxPdsWwvsMU0HstIAF75p+vDJ+sdF9X0ZCu1uqM0JIXpNKhiJ
22oJImZhdwnwMoL3qqzNpWNcx/EfvWWRdCtb2z1MeYf94QhBWQaWlSsHTaGuhqap3qGd17EHCY3T
L6ge6iUDAdvgr2RvCrvwDdwqj0yPWGza0fc6d+Vj1pm06dKvDoV7yN2OADHloJijeBq95NdUkPM0
DnjnznP1d0YGU7W690/URU1g9aK9UbzV9ha296fIKkDl48rdRITHvcP8/DlYSfXXxAWTWtCfuOtq
xN8CsL6sMIcY2s5XMak7Eow23NVSi19qWCpraz3UVqvtEM4Dji1XrIew0mG6jN45RKxyx0ZFg/aX
HOBGbBN7YMGjmepjorS6RXVpb9emhZHiJU+857XVwy58DAZi7NHun9YuA/XB3ontetO4qfbweqOF
5QmBaGmtXZphYfjWZulpfcIy+xwNZmbWLvGh1MLF7bPqHoRVL3u36ra2ylyLtpkbFru1ObKzoV5N
jvNyqadr3SNWMhgCTj999umTpx17r7Bh8nLJemBRsuPWyF/WJ0SuMm3TOlVhI3AFq+rkpdOpPiyv
piyHcQD4UxANHNcrgLoHYnBxgfp6ycjNTpivpp/vOY+HMoi96TElwB2TpemPJnTwlpOCdGXBTFe2
yV+7tfGVZu10d4R9z4bflTcbr2CawWRY4515wnitxuqXSDGaWM8B0ZLd2fXeAcao+WprLXyuntip
9drC0KNTXZYU0pezg0qlR21ii3ysF+b7CjKMnPKTJ1hBIEWL7+sBc5RyS94E8dL/16dPce5HtYd5
t63H9ykaYXmFHt7f5j4TMUnMZWc80llh0IfTclybieJ1R22GHrJeog228WACm5w8/ry+aCgjj7i0
Huzl6XUkd9DdQwzR0bbVSufc1wPJdIx2zTAenShx7i3e6JcxUZCZ6xDQSjNCHZ3P4DzLM0AExQ0v
OfY0YVsEsH6bLR/QuF1SIT9fT3Z/y1wJtyj7IUbpk3JHS6fvFK3pPptrX2vKjdSYz9aWGjXlfq4h
2H029ZBnzfk+hLhxXbsI9KOc1yVqYOh19Fj7pjk8aQU3xtqSrdIfWkuSTrz80fXQ29O1ghzy/NmF
CvI4sP73DaeIXxyX27zFO8uedNOntkul2Bii+3rwVLFXS2O+rK0xdJtLLN19qWdxGszNggLL2vHX
s2XMLJ9ZOtBZkya7rz7DS/94qsqk11fNTSPIxf/jdDtrbNT7euB3hINHT7X6qy80hzcZE1SFo496
7yMCzqRmf3xdkLJPwXmjafZffe4G2H/8fNGmHzCswEYosEZ7etLj5KUdvfzCHJhfKKGfekQQp7Vl
m7at+utDLxN3rTXb43/0rU+zmvKnbMNoo1UEbGEJ7dzWgytBCR0EASjU6atUBZIutRg5bFI0qg+Z
hNUjTCvgNS+J92tfHhdglQkUc1GUVTDVoerz2w+P68Wm4f5DeibMZxP6T6XaZJcxzG6jLpYPOVd3
ohrnZ/xe5aNMMbk1hRKSTF4CCerD2enMng+AkwL61IZCKkwpzZYPdZLJtUnc43py7dJcQwO8b7yj
Ng3VZTLHsy1Fz/c5GG+NOVQnb5QdrKApyp9lVG2LaquoQ7VpGkduNCuaIR6Fzc5UDOe5T5FoJP0S
imWqW8uuvzVGWKKH75/Cqn+2euLI0Sd4sOrKn2GX7CyyLjepxU6nZAVAYlR9GGP790we31TKo9pH
KCcUAadb7fVNyxokaFh9FN4/TaLn/gxLOBhjBSFpyGy+Vvvgx6CuN+Ggq8pwgjHxpkkn3kdMCADc
KpR0SMp9r5/VGa+5VlMMiguok1xln436O/suBhvYC5vKUC95lx0nxVGe6q5CHtsP7jHvEcAZxlvS
DAnbP5d9MmzPvBfuY84t7TRR0QbvaAETjdLPi6lFM+Wro9HhSQNaj5yo2XhVT2rMzBzJZvhZ7W+a
aLyXxYRvQsRgT7WJ7jEynswmUXfKgF1wGb/j6fpKRWgTt1q1K+3WPfe5MUmAAB5+HabBPjEC1mdM
y77BsBiPodr2u8oRoQ9TI7z0xW9eRpywWzF8fJ+HwDENKreloj3lrFVza1RvRsYrD3U+ny0MZyMB
SSRX5m2Z6mjypvTQaIM8yS6UW9V0h03jONFT5sp5o7b6N8Im6wDGVLeNZiQa6lzdLOgft1o335Qk
rg85bo1P2CTCK2FO2WaN0z5VZQlKog/ot+YwiOqpf4JIcOgkhoytTINCVnuPJMZjYUz1JmPdwNaK
kDMjRhsh++5g1QsjMOq0rTnY6Q6C8E+smn4wyuUHkyp5wKfVB9DhugB3NhA8fjd2o0DXS9v2rHHE
JwG6Fl4S7Ng7g9nesFHbqD/rVJ/Q1ZnyPEA0OCoL4GE0t3VFrS3LapYo/Iw66iDEjNV4sWIZEQ+t
+qbnP3pbuWQZOl/MUYIsucFe/ju7Rn2i/qYyE6YSzzX1NJW1djdReJj87Cn32nJI4d84dWAUIn7q
ijoiMJAVRq5x/xLBGSDvrLDbG5Zfb5UDWTk9nhRO/EbEOAvMFAzVrqXcC3v66Zqq+zS6aRsABbYC
KPST7NAgcJO97RyjXpAIESGm0fDl1Eq5ICXfEAIUwZDEv5u8OgEjmwfm8j6FsYK9ldzxgf6VGREx
IzA81QdCOdraegEY0f0EdtkmTJqH5zZozNzG4CY2yqOQjIOJYgbz0DdB1YEJyOIFT1P1qV/jipaD
Y04WpXqkHYUv9Cjcmh1MPaHp7FAUp2PstZptlKZuAClrF5fRb4XKA04MMY5CQBm/emuo3ltszZm0
D10RknviomnSI2og6og81WN5/Bw1EHnmGzuSNqDuWVfmRY5Z7qtgkFmiCv68Yy0U6s2EuPg6egDs
Uu8mqsLRHWMVps+2hqEUEr9U4Sz1NMK89EUFNwswFsK4iobHbAGv5yza2d7iPlv3vyPSHjEoM6A3
unoGicEsIB6GezE7+O0jmPc7DSlT+2dANBhD+902HnQ+aTugzo5vFq0aYDRdbtWyg6HcKQSwaKqC
GSR+MVEU/g9j57UkJxKt6yciAm9uy5u26lbL3BAazQjvPU+/P1Zpht59Zk7sm4x0QBUkSZrfsLFQ
ui9TNWGZazd3LDVm27mbEEXL2kfYy59YaW42FnryZ2/CHj3Sfevs2O5F8XvvoiS+e7EWnE4Vdz8a
17srI7pZs1HoxtKqwk822rda+H0AiHqsug4fV8eAE2wHe6VMpvsBr6I7h8XjYiEQB6n+kjruFfzD
xCh79LmDw/eRWTurGwHwpTje60bnb5oCEkUWVyxUYF7IrltpnSq3KjZWYrdHoOsFoDjPAnTDx+AA
mfni5GxK6QWaW0jHvpRW57LKU2i7JMZlcWrNY19X3tfUe4XL1Kmt/3O26x2cd76l3gKRUX5GRr/N
rSy46GMwbvVKbXbM1L1TD/DsaIEDBXfClpTiM3nrINw7VsGih2ruGAHee/iyP6UDGkUOKcRkkn1r
Bq95ptjXNaiGwrklbUb+Z7uGIlbP1oPlM3b0Bgsco5sB9Kw87+AHvrcNPdTXNLq+LVPmja4GvIq+
aVznOmbblNHHn2mu7/MgmS7qjHwTQlHPWhz8ZS0OUVB17tAtlsbI7IwP8RIs4jlmPuK8Ztbt89C3
00MbLz03Ka8M2uc6Yqhb1emxDBw13KYOjxFM2FlpmX90fcrIw4reklRH59AsnixjtA9jHjH/XgLf
vZ+9Dh4aFmv7pntOnSa5hEwPLqnvRDujgAAAGzu6Wrb5rAcG7A1vpEW1W2sAccX6XrwflPp51n0W
11iDof0jcKZlJ8GA2cuONFRhYImmtXhdgcD8J1A69ot6tE0LD7sM3MzwHS1BaoyZ17LMgl+Dg+z5
shGgzHgL+helwnALjkS3Tzw41kEPGmsKhokZp8+xLI3cISh9pqEW18acntRwHqF2+PZuRJVmOy1J
ZAqmbW/ysMzUBWjmhCm8kg7pyVkDXeSZxRVExmmYYKQAV3rozO5ZafF/ys042eldlc9bwcyFC4Hf
An+2d4Yph1Mwuw94hWsMBbvs0WNr7hI31dsM3OgzXhugDYsf4RCln9Uclxiv/dMtfBq3rBI4y1JB
PevMdFIalOO52r0EE58wAFaesvOlNhrgAYNKCRXAnj5gyKnOzYucppi116gOcvxmS7rssXN2tRUD
D2FLARBcMW8LFNMip7B5L+ytSZd3P2hQemuAAkoHsCppuB6SI/59zALrKZnDtxApOMRHD1PglzvH
GSG4L3gjANq7ROPpov+bKtu0r38xr2mv7ZAd67HmMwkqMHES/6gmkIRaeJx1fXbCb0VeGl+QkEeR
c/ykJ4F1Sgfl08wiwEJvVY8YvWM8EH9XO+MUe/jacjEvnr1zGFkPMVtp21RHVqlVc4T/DBDj9tU1
9elOS+PXUWWWGlYBMoohlOHFpKny0bVJGq4HFOjtpgARZHV3sNnwBstV2jfhiHT61Q2O9gJs10Ua
W5mYCJj009qCq8/TvtkVqe09wQJwHtXpdQbB92QARrDzoDlUcfKlZGCAfGUEtLJkM1WSc6pnjPnK
DICmohyTzg0ZPxkp8Bdrlwedsa3Koj/BjiheO7NuTiNska0k9cRpwBvX1iZslOae4TL/p+3snV4G
f062Mh2LOJ2vCH889TNgb3wkk8cAKZfHoNFqdoaRwnR6J91btV0dS2jgRgA7Q0mQmMv4eQtTwx2Q
CnZCNhmLYOPMY7ZnFv1osM5BL77LsscuBCz2I7dfMS1rz9mCmSkX+l0IwuJsOo+RUqHyaEzqGWBE
OM2ULMGkR9geG/4+/idL8qV6trx29aUMuK9eC51ukxUpoQA9Gx3ktFZXwc4/TKrBwDB8jRuQAj7W
7UF6CKDz2q0Bt2gYXxAqR90Qz7ubroZghAQ3lJlMGNzYQcl70d6Qgs5PIUmOf0xuE1zAZVnznsEq
v0Si8kZbFVyyk0STmRUkWFj8vaEuQPu6rY6CUKkcJ5b6Loxls0vRA7cOGrwe/E2iaMs6ArkBWKw9
uyrfHCXfJWrgPE9/mv0Ainm5cc1yRomt+ERbS9R5ry7nlcxxzqbsJDUjp+XOIIsY/D6+XU4itbRQ
nTa2k6U7+ZUJWtNswCJ8trj6HYNGPYrCiONtIbkPZzCcP7vl+Y1m5Jxy1KhlO1iCRO6/RGOmyGxp
YXwnySyrjmGp6PjPLL8pB/cZ4J1xkkvKz/CCxzCqBsRJ+mrvleWfclw6BnDMl8d4e8KSKXip3GfX
xVpIo2veWOrdEakVPJkAfdywv9IaoN2yQz1O6bhX9fqH4IElGIBRdzX8OtZTkRzJqsHGjKhyUvp4
t9nLpvcN5xWqwfce5uLea0KeqI2E6KFNmhd59nbiPg6s+xzm2qBbt4YIvT2G7mxvFZfUYfrXhmi2
rQ8N7LAOhLoJdvK45GlIrNRctnUlKq3ACnWffeVu4xV9fsHX0QN9JtElgIhA21COlcYsCn3BZAaI
AMw5ZUYz799F5WgHRwqQyK6RX27ROe1BQ9nRSa43Ng1r1M0ubpMv86hf5M7d7hLU0k1hpdNO7rXc
laQtmP+3GuIrC5VTnokcITHJuzUHSUtgpDiGNF0IRBPRx6H7JA/+1jTl1qytQUpqVj43FRj2ndwK
+ZF6X3N/2qDQt6ygM8q1qj/axTYEucvb/TVzp58BXhmHjNEAre5Fq/IWpm14yGeIzq0+fdKXrkM+
21lsO8c5mEECY8e3UaFzooTboCdkJXnx/1z43W+QKLZXkN31UL/VvD091GRykCaGvpMuQL7vHXLj
JxtA1vgphct7u7k3OMW7t+YdqOLjHTTYxisiWJNzczDCXJv3sRt+V7pM3a93mE7wojsulO61c1H7
pwwTy4P8lt6vHlN7Vg9oNPbztsnCu3bQFWAeSz+0vNZypMT+M8/ryhnhgDDZSUvo4/TAEIapy9IQ
9BFpJxOO9dp8lgp2NVPB1LcDEmwnacFjZw2nKbeYllT73BkwPnIXcOV/Xtcu0rMfghX2cgO4wgJI
WdveHN+7+gJgNAq7XuRt6N6WbllakiTXvILVn6VHsvTZ2ftONYBZSZ+cQKGPlPoSrG/ruyZ6i0r5
XHnDyWvMrbSE2yHYChyVt7Zhg0D6QibszRGF7vP6hq9tWfIkGSytUO37QwNI7xg60UHKTGnsUmM9
/mMTlLQ8NYndjpH0LfqhXJIf8m7Ntqxs+3fXg60cG/ypeQ7gym1S4DFFCsitt0E4Lx8O3YNoGuhM
VCf9gA8F+/SMC+SJD7aOMajzmM/ts8PYgPnhnc6KxawWmxbqRA4oZai7q9Wb5WUey+d8cLuDac4M
JRpd3alBwdpNj8AMCo/ZQSgIU77YRZrzUO+CqHx0surdg5erSju4vU5rWjLXZrK2FalSDGl76rEf
lMYoQb101xLTE+hLZgznSe6+nKQAzziBWaHZ9T60+q28JbDayZXou9zBNb7mFiJKMm+ZcA3eQ6r7
ZguXIuSGdbGSnlkHhxoSL/iGMdE/Rz1wd2RM9nKPJZDHHi/DE4RymSNP6R/5pF+82MgO6jxeE7NE
oMzrTtLJaPTaLZzdEvXcXVgEty+A0f4JKT87ywnlyUuMnr5d2DB2NPw5D94T9nLuDbPsJ/aLj+fZ
IZcWsXYGqqY6Z45bf5/ejtqunyDer3exzBx60mT5zGRuZu18C7qQkErgBXwFl2wwEveQH5Uq7K1B
OTHQRRk1a3/TMZPBFnjd6ji5znkCmMN+7hF6JBrFkb3NcAy7ja5us6hICwr23HTt1gnDpX6ojcQ4
yPnld/l2NJ5b/XE28vagmsazPNX10Uos77qfsTFFm7EoUPqHQv57grZ2HIp8+yV9G9gxPS1xpGH6
AMZ/r2V2Dju/zYd7BNnNE9C06iKsnSHqqgtt4VcZZtnt+cqTWPuY9cHwgf4rhZ5pTl69syBII4vh
GDicFLwELj34DoXAfcktkycjzTpQWXu0gAf7Bb4h/3TmUmHt0dcneWvQS3+/3oS1VGJS5f9/KsZq
I+yle3mfZKQgP0aSt7H4mpbYLXOOsP1gQIswgwx0lc4+qXgsShW57G3IJVEcNnnVblH2tX/D6m8f
Svmd70YZt2PL3N0CC7hjQxB7DD70Mn5lc4Sla3lN5gI5mG0wmd/RWmE9OeyTU9GEobqX6reov3xB
I8AgXYDX+dIxSEuV2BqsedOcseWgoRSpARNbBmHyd9bghpKU9Lux7O3Xl/MIE+d+LNB164k3wNMP
NrtU8xa93oJNqD9c+SFmfdFdXT3LzZZBncTWe7/msRGE5nUAAWStLFdfk+uxElsf41qwnu/DsVH+
uUOogz6MWyMdJxJuYIskLW8edzxhGr+U3378XGrFJlIG9d0wUh7hreXNPwKI9mdprhFKuoCml2cQ
dh2SG9JS/j0qR9+6KkA5zckt091HKkgAU2Sdwn3ghAjBQ0rXgnUOKAUSrPUkOfg/B63Oz7dfv7Tk
G9ljfWdu45lbY5ZcT8879k/+ee8kdqsl0Y9pOeh21ne1Pl7g41GKxsZGa79qM1Kz0q+sowc59t/y
1ipSehtnS3QN5HmsSYnJcf951nfTGaktFT9c6t/yPpz1w5WCpcPHaK7uQhh9yyuOhzN7FdV8m6vK
Cy8BSymQM6ERMXlfltnWYM2bMzxBod9Rp2oNordK0t3Kydeq70ok6psBCCG24G8tWl6W9Y3/8FKt
L9D6okneepgc8Z95Hw77t9PfXtc5X8j9RQzab9y5OLQxrF3GwvLhWoPbTHZNv1ur+LfqH/Ju84nl
tLcryHk+1LldYUi8O00ZfqmdF26la5A5qMTWb7T0IWtSYuuAbK38Ie9DUur5PYIB/U+tRhIhKWyI
fLyc7L0zvJUmfItKrqRnlrKZVmdVdtC94mXt3gFTQRtf08q80MglLT0/Y6GAFSUrs9zb0pEfWO28
le6B1X8kWRuUgX/T1W6dhq2yhiC9S1HOkDARf9vJk5Rg7W4lKU3BkUn/WmdtBmvehya0nmYMmpQl
Cxem16DO5q5z9HTeyvw3AWDAclEyvgbtEB1ub7zclDW4datrWm7XfyalYH11JRmwkPK7+5b0hzNI
3pwlYCe0hNdo7exvA+tbuTyf9cgGrxImb9nZYmHEWFZI3s0c12pyrAQyMFiTEvtQTzrRNe/dH5eS
D4cMXqXsZ+MeVOBTDZUC1wCpwUq5oYHkWD5cJY547Yt0XX6WZNlJ7kyZ9Hl2mlVn02SOdZInvD7R
27v/bjHz3VBhrSoxefhR0bOid6t0W+TKHURPjDhCJkVHK3uYvZLtGNRctOlBXtHbOqW0gHHW4+ar
vMi/V7VqNdhjnc3WScPmYJ5n5wSJYFjikNYkqBt2Kzdr2rcCBf2z0NqUi+6wM1sYkNEhrysflq4F
R1P3r8LZttgAiFS0a+SuynOpM6hMelW8ljE8E+GT68sDnltEd9rbeuaH2y839d0juk1db3dd5iwS
vb3mEZuTs2dOe7nLctk1kB+wJuXGfsi7zeqk5COZc60pxetf0sNQ39pY622wMcQqLsj9t66Ix6OB
EOBehzFLEuoZAqTFGZ9JSi2dvTPDQaZnKfU8YJ56kuDdVAcvkZYdteUcalJn92VQtxupNXfZeFLm
0typfQZIbxiKTRPxqkvgZa65tT0AnhqYors0cQ9qFFr5HskgDJeZ2e9ZlQQ1PDnnRg+aRzhZ7DUj
GgvxPHNwL4rVu9QfXxdE+6cAUson+Df1DtW4EVUOkpKXIXiUJWxP1CMqELFdpZ9iz0FZ0Ozupxgt
BAfYwkFnb//oWf78lFbNT/iOp97UyrcxN3HVSv3vecmQvMYH/uIHKkjxrHntvdn64bFaz86uH7Dh
oLWo4wzDJmjq+ks9g+llSl5+1tXU3qKoA7wqQrZLLRZbAJOl5Dm3KvSbVHVXIRGMMlQJjhsjxuph
XEpYSsJMYMBRIEy0Y1PY5cM8JdWDxCTIisJB9yzPERZmEd4q4mBXVsgP+dPwzWTz7Niqi5RfplYG
diQoceyWBeCN6zNzi4sY1WsVwqfhYySqomC4a7MCTJDXDsyHm8K9gNRge81jsb1F9Wvqp+hpWAKI
LtGTrybfkdVUzpJVZph0o7uIKleB8JlhsVvjBE8NathPKjuhT6miadtpHANmEBTEtge0KrW5lzmW
ogNz8GkYugct6bzHeQnqDNieTduCXU2NtSDUs3SrlQ6uaAO7M+aE2dw46ujC+H9NSTQ/3FKgOVD+
dWhz6/FVZHmPqMxE2ypsN+ieGntHs8zdNDU5Gm+A6QtDMy+2A9QZWKu20209aTdYwSODgQN46YXl
XQXV7q5ZgjVJ+zwmBWuoA9JGNty0Ur/ks5kaW800tIsExRT8nVn0lbKdPFjuXpiy2IyowWvvAxh1
7bH/lgz5V4OtdHDh0P15t0z4zCATQSsUFSox/fwX251fwjzRv01NAloBQZzXYMyAXaOD9Thr7CVb
U2JdKzfvL3oft6c0jYsHHoEG5b9VPzWjQuPKUvNeNfrXGtWgezdKHge7aqC+KvWnuGfjyEHscS9J
KWAr9DPy6/m+Hjc9xh2baakeaymmfDFYruU4drDJchRot/QZu3cHW/l3J53Nq5yqbkztwfHCE+Qw
nDozZNEOfHCq3foL2iD5FYZzcjtvbcztY9O1+1xF1mbrY7HcB9kLRoUzi/ZFw1zZNq8QLZpPcM/7
B5aOz5LCaLf9hGkdZKhsRKxpqSF5jlF+PChxX1UXPS5cAwFqQ/thxWKJKjDo7tBP6+/qgWXlMkXt
RAoclCzOyGAmoNm4FbqptEfENrWtJOX2ZKm6fKocMGHL/bHHEaBLtQz04qM9/rr9nTTJ/aNd1HDO
lvuH4DSIvGzy8KenzYyDiXKKRCWoghmG+5qW1ja2SEi+y5RiKekgd+yGR4AzIPACdK5Zq/+Bfiid
kl5/resgPPX2EKDxHlbfy/Ig5fEQ1odUR7WpmhWHBWvFxS2c9cBzE0TBXbcEQ4LuiWv4x3cFfZ9i
J/MW+Ha8h8IQX8sxw8NwCSQmeSaz7AJSAIpqsRY1+A3+R0U55FZ7PbobMQf8vxySugP4ClU7fjxN
2xWI3D6PD6XKauD2w6+T2nKRqSj15i5tFx4F246m1cKARYzyPlqCHIGJe0lOvo9iYeQPkNfVmMX1
pbhUUS7frJUkhoPelQ9fxz4yB8cuqyphWXl4YkyKcnHeLKD4KEtJ6YdDJSkXblEdPTkIgd8Olau9
OyLTzX1XAtD4WLD8qqmMITs+z4X9NcWeFOTS7KbXdqrSqztGAE40lDe7jH1Gld2KfVKE2otahsOd
q9d/5KGmvgx2ob7oYf3Q0cE+sDcN0wXRQb5+vYH+l1O3+tUGWvLmZpyKzZzyPkXN4C2qlC/wkYNH
KTTL4N4vYvtJykAK71MIdZ/ypeZYvyWDZr5qflR81pKzVOGbk72oTQP98iGs0+muD7T0flwCxP30
YWMmNVG7mTf02aDxlqTUgWjKRo7v/qUmA+6lLmuXMJfSt8yr0dHWjHYrSaNvhpOBa+quNC0U8Te2
1fWfsLFCusga9X0EofKt6bFFUOHrHRd+5RtQsHJnZ755GrHMfCrt8RUITffNKn/MbuN+sRS3vWRl
hHSSrXffmhkghepY+RMiOmjphv2vwLHbb0C29N0c4yJuN/6rBvgMDdt2AO9JLA7b/Yw1LHzhv7Og
Rf4u/JCnWw6o2Gy+Kwev3uPXVqIw5xSvmWLZlybtJjS3++JVhzH9Cev3jRQqwNheQWB8gcmr3kuW
7TfsL7hDeZTkiJrEWfOmZCvJOnbNp5ldOknJGbtBvVfRetNhRF+DaQaXUFihca3RioEWXfuosNn5
PYvucbcDi4esJ9Ky+8ofnIuU9K3v7U1tsGh3uJ3MPj0PgjHRW69W/RaOT3SRpBOpNjCFqL9K0saI
CB9I3b+T5KxMP1y++Q+Smvrsif46fzJi8D3+GJzCaFCe06xV7yMfGnHoY1c15NUTQJ89shP9c+m1
n5O4Va+AFYZnXW95VWJU5avEvZMKko8u4qFU6uxBsiQwUTmKbAgMdadjuFrgHpvZwbNUj6GjPeXm
c9MUB7dzKwwL6z0y5uXVnpziGnWQ5Rax4PKqqARNV7nIzKrTLvZ6RMftqHkMNQcr8Ml6RSEs/aZa
lbdHN7M8SRKODpB6vXgrzRFJSqMHS7BU0/rJ36DpB6omH3FXVluA4lX6DRR1doSO7xx09j6+2ZZx
zV3FejHDzLkvEwuAxVKtndS/JtCSZz5t2j3DOg03ImLuEsxa6m9ZwWvA7/6dt1aRmKW0f1W9rh3/
7Xi9BQDT2fFjPc7Nw6hUwKULF+k7UF0mX6K/ctX/bI6D/dY4I/pAuV7cZaFho2xcpSDihvlLX7nP
UnU00rs6MryvdZOrO7eOrfu09DBgqWvUUtCF/Qwd6aeC+NU+LrYusKE7teSlcsf4R6cBELMMt3n0
zC64KLaTHKM0VF9QVak3cnpn/qqWXvOzY98IGJEZo8M4GSfWbEtUd0vr2bPRHOd1dxC21PJNktUF
yrhoVN2V9Kl3dhnuel+PLzXi5L8LbnWkuFxz4ZEAfkbGf6fOgRrvpDwE93gnZ4sdl0y7gk5YOeb5
lpRi3dOS8cCrHd1qBpr+bJmJdVTtAe72egrLMa828PKLE1rKPtUKHVuqwTlZ4H3PeN00d5phOgc7
yaanCR+XXd+qzWfeRhXoj+t8Z+z8jDaP8qvxXt0hYUg6Ftbh+cVuC/MnnETEIk36eVofL22WOJBU
gnlfV1X9EOttfTKNarhEbmvh7uuX2BJ0DvpYgFXp+GBm6iWyWH7vf4uD8XMSmcpfCkjL24WyXEMq
rrD+nNLhR6gozlfNbjLUjrX5JbTRBmeIEjxCoXaP2SIqrip+eu3T2DqyHJA+ulCBwDg3FutndGS2
P4ff6IC/Qz5U/tQDfJBBJzHCZhCeBK75V4Yyst71rwHWHE37qe/ALKNT3Lx6LXPCrq+0R3AbHfAc
HJbgXTk7Ftd8/6TrBh5Uo7NIGqgpbnFal10l5jg1W4BIINx3CbIu+Nd80pzBe81T76s2xcq92Xse
9wD53jpM64skOwPludyJu7Me9whTaYzLzl0J1K1oXO9zACF9Uw2het9Xpf85qudvuhXoD5KaFwS4
o1uPUtXTnGukWf6TpMI+OLZpmX4yC93/7M/sJRZW81IajvPZP45+5nyL+VQe21Ftj047BN8L/VgP
tf29BJGFZU5Vn4ZgKL5ic7ftrcj9xDzyDpOH4qH2FcTzA8gbXR9qm1veUhAV7DjjrLswWcYjYkcT
LxHCa0Zk/CV2hxZiaqETdJ/XCo1RG7vK7qzDgKXgQ7cENIxp1+CNvJOkFLBhWzw0M25bWFZfATtx
5aCrQDdgOLph7a54MJbARor36irGfe5U8ydWAb52ZTR9n6IF6NHC50AHCsm9VP8az8P0fawjazsu
+dGS/7/ru0gurfV91+c8wNO2TeAi+Pb3+df8/zr//64v19WrAea2Z+7N3Iq3AxP253KY6mfdMfWj
veQhl1E/S0HO5PeWJ1UQimyeyyXvw7F8OZGzUrxjrPNNlMBa2JZe1agHWkb2O0/FPtrLzcNaTQrH
2PM2dQ3fICgflay1IEzC+Rq1egj2Du/6rkfHZpeNWvEowWjyvIr+Td9oTbXXw0S9CyqIeHRSkkCh
Xb1rl0CStqFAur+ls2rXM11D6/HvUslfk3KE5KFtd80jAG1r1u1Mazql05tH97Hkdv3osf9Akcz7
lsBnolGV+dnz4ZLqo/Npsnvvh4EAHauF3vBouS6Gowl6K0WqRuy+wiaGeHxuSuVg6N78BUWG4dhx
VhE8fYOWdZZrhBlwvr5qrXucsL0Hv9PY6FrOjXnFo85d+wxuxMJ1wDAOetOOF70O0ez+x2HnZq5j
hQXkXCZfUiBBj1b33gVkBRO9d85mapaI67T+c+YkyjMC0d1OP3nYiCXzjKaLgXYMIuSOuWEIAi8m
HuujUmX9kckfsvjGr8psvyMxMnyJYpzgk67tH6Om105q3GZnf0zNhzDQ8cRQyvktDdNfgA6zXxwc
Ygd/UUwTdSysf5/xkzkaYxc8VEXTPBdLYKgMD8MCucSlgqEvVKQGyIbVlg9aCi8eyWR1P3hF9yD1
pRoGT3tMIycM0BCnSRZPdiDzeMn2yXOAWMceX8r0CdEhDCIsjNGMTh0P+KDVD1bQJccKas19kkGq
MEZzvnNckMWw4+2rkw3RuUDK+OqZkXVm2aO4eNM8XLJqHM+KGpXXzCgw9vH76C5pfCSeBse9S8oJ
r9eaRZKoS/xD3LYqDgxqfXC9YoToiugyAlD9E/sT5T6Nne7ZR+0J3WCwg/Q4oIGqvn+ZO6x+MHce
XyMLeeTO3PRdyKJUUKifG/agt+GoGm+j66Llje7pF7xn+k0VTeO9jw8VEtR5uqumMEIJC/04vk0Q
Pvx0/iNp3L2PH9lXdq8bdG2ihWs/Ry9gSX9Ftjr/oSTGHyz8Qi+3AhbKA1c/ZC0fZ38wj/1yBjfG
vwMcWInFw8iEyp4Q6QRi8kcBLlHvzB8eWAOmgNlwRRt1fKoTR1/U+GdE1+p7z5o6pJB5A5gZlaes
0RCSQbxvfIhRa2FQPp5yU4lefcVzHhwNNq04vIdmD+XO8odTnw7TV9Nm7qRpwatb8KZoU14gG6CO
XyMAgPugHPqTHKXHybk2Bu2SO9qwYy2xuMAIipmqLshgy8OQw283tyxzQhBRqkjsXaa9lEjmx5K1
+pihR7gmJSZ5VeXCQ2MDb5vhGPhglS1Wjq3SvXUYWF5GX82Qr+CWZOhts245wPRYkijaefupLfC5
XJK6OUFaMq3iLEk/rbUN7MR4g8kDJDnbYVKwBHoe4vdUmlN5Hb2kwsGCmARrHYlJHk7j1G50IEpD
Dhrr/3DcjGBUCUH9f51bku8u7eAjcGYktHmXtx4i1x+jcr5k6ddmCsNX+lx/U8SOddZ9uBV9bryo
nuMfjSFUtnPOY3a8In6yq+IkKTnINLyXtsu8e8tSTkgXzQ9e10ApbPP2Sz861cYYnOBHGyivEIq8
P01NO+Qu3QE64NtAy/WICojydln8i8WMR9RB4j+qqI757DTt18XufptYXXnPOvdVRcT9HqJAdZ9r
VXhAznTeJKZa3a8FUsoA63c9E0ueonW2avcGRAbn5uUMcohUXJO9PTobZ6jZs/znIh9OrYwJfCHd
f0vBqCKYuVxkPYEk00E9sfkVX3buoDh33RhgQIR1KI4vSh9CIdGdJxMlx6fUXnpfrQBhYIbuLQ+m
L5ZKqXtyWCq4d1SMS2IVqf9bcsnDqXu4j5ZA8oBgant80dgFWUrXAqkneVWtZgdzwBVAkq1t5PsI
WZhdF08s71f1HxHEBa9Q629aMEF/68vpzSmZtNdT47/kc97vgIr1z3oXo4bpjNmjayCqEiPidj9Z
/XAqQNWi4BiB2ce26mylHpogSy8+OGr0kKdqdciY6z6paO2yYsDqdWrVCgvrRfaZXxduWfN2vyQ2
CijWbJrf8RT96jep/bO0/IvKQmaAEg68pqROGEp/LsrWRr6PRQY2NLpf4+Td+Xle/DSa+IdiskpN
bwmAHtSQZfW4YZlILVhIemZzNnz266FB05wJhJSOTlhewwwqoJTmWHje+f3cbKQ0TsMMz0s05aR0
au30oVbM78lyJnY88se0rl6kLDZd1pwQWmJMHj2Wrao8xDgJEQ+sOXqUmARqFnybdbU6r1kSww01
3MX4+NyOWktVJ3OOMRtRG8lzmhC5SbeBd4o46Hatt15HHbL7xizsiz/r1J1jXKlgIr2MiVeyReSz
eaKl2tVzO+2qwqOCsx5px3RGKkYKJBhdVIO2ylKnVpSpOqzHaL7ys5xLlO3+Oc27KpYTwyGTk69n
67Hp2PbOVO5u55ViP425xLuas60oW+ywzJ1hexDBltMrQw1FEAbruwOl4HZJ+YFhpvoHzzTfbnmG
/IL14pOX0AR9p1PPTdju/vU/rbV/n1f7MwvQbbj9huUuSOzdj11+3O03Scntol2ZPcYIu0IVP1qt
q16LpZpU8M2aZR6JSokEk9x+iZpuh3TD8IfHjtC90g0HRhvYqY3NfZNE1bbGwCKIoJoFTf7DKpoJ
DT0wjb16tkN/Pjpe9xew3GmXIqyoRj97PcE60rTxo/DQB/OG7hym7Z915nsHxkxXFwnTqNKjnWZP
i5St99NWsMiOu41S05EjNGsih+96rDE2uFu5dfLGPPMECe+z2fTepue1Q9djeq39CnBx91kLRk4G
zQ9F7OShV5s7J4Z/WYF6YkFnn7K6VZj6j7AY7hR2PacCS8QJCYZy2fArFDYdEvi+J3jETFO95Bop
2nPdJsqTGjPlLfEzeqr8q8lYBHu5JWsYe2hSaXJ/y9MwcdnMxZCd16MCVvJ2WY3kEr6pypMUwEH7
0c4wrqq2h8o5vzTVS5Oaw9PAQKh1arTQc6bkwwxkBPGymB8SfFZKTFZwyMH2oOoclB3acTNCNTU9
8IZW+tBrIw5gSzCl/nM9wOPPiqsTDBaof4KC1eItHLPxoBdojUlejgLDccZljQXTv/O6mYEEkqb6
scJFr3At/zFbAuQovNKpnlobuaa0RRdnZAzzNC9BlBrlyZ2caSNJehDjKUaNAsJQc8ta8xvb/BJZ
rXGRLFepdHTJxhm70KbYS54Ehu7rbBOh2ShV3hWgmGdMze3Ckm3pBfu7U5Gf5cKS54fDxvZaY9dO
NTvWy4+UwihR86tlI0C4ZFksqz84jrIbgjB+Lsp9ASH4qdW06Jk9819jVPnnQTPuESJP70bMqp4k
cGe0/pG1sg5rXjr1OSZuKPMnqhIrUBp9A8/r7pJYifXEYr91O7aL7P1c+LgfhW2Di5bLpM1P8Ria
rdI93tI4JFWHukjNLThfysPS0q/L4Dlu3MfZY3TQzxV7RVVnPnleojxa0TVYEkYU/w5Gq/7WsWp5
mcx0mRbC98H9D2DGWm9MUDlKZ7peOZGjFjbeFdEThnfdQ1lMu1uLmssoAGvcblBFbh6LOgueTRbJ
nvW4eCn9YLxKNQkYkukbbIHKkySlrobK+s6qQI7LUZIHoyKFkpDcM4cbt54aeE9pbnhP6HLPF8P4
H7beY8lVpou2fSIiMEkCXYG8yvvqELXL4L1LePoz0H/jfqdxOgqVLyFIVq4155jDZxS2UELWz5tO
MZIklW7C1MX5f/02CJhHJvfxzfU7qPzu9cSwzsnC+VfNSX/QIk/eYxZ17kkQa7ZG7JJloBbn/voF
owfuqdcMZ64fXr8AMEXcNjkFI8kbGuTYuGeUbFn+mLD+ZqN9+e97Y3qnhJl1zj43m3TnzigmwFnG
DzVuiIB4lmxrOZDRfKdvwp3lWZDD4bc8gHpOHkTf4Q21MvoHin6oa+WECq1ZJtcHapeFtCzSPM1F
UW3UEXF4GmEh4UrqCwEP/3/P1g/h672VPVl+ZGt46O/WaJWQcOjT9RlxzQXz61O/uoSGVcJ4fXZ9
mK5CyfWBTS3CyesnQdcOe89k4q1SgC/V/Bz/T3i16rx1yu72XTcX2iw9u9jV+PDfAzUyVofrx8XV
9TCK4k2sxqNhddK0679ANhHOI3n1H9kNYDdokDQF4O6erg9m06uFgKN25W/8/0/N3PtOMhMGRleC
fbx+eRwXHKLXpynYGZD/WcqYA3A+Qzsoe/87Yu5MBEkGZyR1JSPE61H835eBvZzXrswe9glxBzjM
sC+IrTZbGha74XcexE8ILSKvmr0i/iuwjaeIXMdTNYzvDof1nBAHtusN8RnPwtuqVVWb8Wsq78yK
U2yvr/e/o319dn0HmGHFWxFxrDRS0s76YAZtFolDT1DbSVpVfZRsErImbTeaPuwnIV9yXrVtKxz6
mDp03mFOAaOlJncB0i+aHaQtJubVlFauimtnfbOuzwqgDdsGLAj33dE4dZAtokYy6LJqSHxZri7/
14HBosxxk14HQtExfE0rQvr9NNya2P4WRaxtLftSTa06dbGc/vdgiUSdQnM9csX8WRhmc8Ly25y8
sgE6fn1aut5obK9Pr9Gr12fXh8wJG9ROHjSMVTtfrXEstdVg0KHo+H+eWLXnlMekAASwekTXl3l9
uL7g/z4cCguyjEFuZrh6mJZVo3g9HNXVc3p92i80vMrCmYP/3pnrefrfh9dnnjERb4WBl8W7ghPI
g7XK/v57sAcR7wdhn7NVe389D64PyfrhxIhjtyTd5fqpOrQJd4hcqpFrrMF4TTSQ2sj7O1bVY250
LemjVokHbHWN/e+pM5jTMQPyhUmeY7ryIRpBjMH14fphmkAhNhLtr6WknM4EQ/abpXNGUlG0VJ0d
twosYrr6Ss2bqCBaNyafOtDdhl2MqYd7ej8/Xq6ejXoF61KPkBtbETiHlX5mdL41ixHfaHZTVE28
gVHGoHSp44tEC3MThYPPvL3bTHNxWxjcIkqvsQMPyupZb3qfJaNmhE5nsW6GI7iBdWu76A+4783D
MpEgJF0yaZ23vu3LnWAIg4p9GMli6aJd0hNESRK4NhbMR5AJBtxwWTTSO2Ea0p+NWduGWk8szGju
YP+Dp1teLJEfy7qmf0ckUdKJj2ZqyCyc8x34pWRrY/Sr+uESR62+4eaIMzmuqqDDkBEPF8Cv6ElS
Rrqazug1Smmq4KXygbIlu6lZM6J7CxUuLQqG0/5SmxP5xm4X1CAqOpde46j+OocD444eUSn8/DJ6
l2jOUj8hYCssUx2uKRGliUG7etQB31rkn8+EZjbjXxriyNZRUvlqsd19COtGq/tDb8YcBDh0iZAc
aRHjFe8mgS5mevXctXVJECT1WPfjcOte1xbDgB3jyGOZ7S1txgisofcfJm1PRbH4zB8/KZ7jrTvj
3681mcEmQqbjLtSeAm+OCx4N+SYvPCq9+ZC5DwoE0oGJp35BTEt6hksCg17yRte4dPHMDxHAYDdy
dbK2BgFzCtdTrP31IdkyrbpZzyAzlf1NHi+/Nl/0y44bZcMmW3PC28ocvpsCOpLJJeob00hY0zwx
b4wdEnP0VAQ0RC9V1pGAK/GJ4eAOctoJlsAUvmR67st+RYrAWt4os38LuV8EUF435DKTD1owwnH5
W7LxEpgQy+ijypkhetk3Q6PtiqgLH2aI60vj/qtzUvUiPfqaR23Xu2wEJ2MM1gJwlFZ8Riu3s734
R4PDuqkU2cSGWt69hoYFDUhD+3WISIRrZCVHy6CT56X6A8QF17fmPAjj8Xk23B1BuMhHYqRYmtCZ
trJD0rLvrDGG3dKoIZjjvN5p7musleXGTotw2+Yl/Zmx3NlSqy5LzC+cejqDiWHcRSrtQVPOx0H/
Yucf+97sjNuhfeoyolpb8rro52+lV38Y/QieBUCSaxF63I+vKHItYEdp7JPiWWyoBg1/gb+68QhM
3fSzKjapEx9soembEWSXTMUrILFGIJIE85VTHzV6UKbEs7kQQ3VjOBhWZPO1+S3yxq8walqgTtVP
urwvZgZ8LY+/EecWQWe+EKH4MqKXZOoCLXU6eyBT19lGrwY3oNem5sGhZYYIWIbmH+0bECbyI53s
20oxtM+9izD5tsKYbiyd6p81Pd2OpA73dXcJl4EA2XLeE88rSZct48P8j+Rs+tXPWTl8GgOB8no/
34uUyn9YVlxvRSOQaHQGfYIVugQyOaAZBmwYcU74bTUABEu/Rg7Spq0JBdYs7VgriqxYGI3f7zn2
epA7NPyJFDhb9a4t7PCBbMN+y2gn9VXjvEhVBFY5sBBoYGjz/J2M+zwwPAbeXdsnm64r3tCLYnLs
2UOrLCEvCfWmbAkSXnNiUUarbaflr8D8H0CnuZvubZQQ6Jokw3c/Hd3E/Km07KdIzO+usQgLbCHz
6+yh6HDvy2mYd27BsCAx0LK7OTqieI7eDbqgqgD2N83Vk542t83aqCrndRD7a3UO0QsT/3CMVLYb
xQbuXbtVmlztzvXdGKebpJJ0S1ahbhOpY2VwUyjQCEngfbBeWDVl5KfGsS2SOwchxqbOq9siq/4K
yzk2jfzqEjZeStzHbl4EQs8PCFXoB4U9eS1TiK/enU49aWYRqOqgQYG+HawUIs80ZoHUSKM3tX7e
aHapgtDSvl3IRnE4IkRPrK0gVMrsHbmfVftMzBtj6ELs6QLs7YVOZly+lErfCVK9d24s0Q+jWUls
TjOtevf0Kj2NfhS7K0PscbRiaOP567z0eQB/5jlul+9KyTezmh9G6ZuFbHYyUjcLaM5MQp7ryJ80
pLypwFi7VQdnsDKZqInumIUhMm25nxItcBOy7j/mpP70ovxZ1sNFSTSN+vQa9/mhQ4OTKc6JtO92
INlA04yXGHAggjbAaG1uB1nNDlxrA6vl+oQqb+eHpqsmmrgzzDj40EADyK6I7M+5V59kUxcbJ9de
OheQTZ+YH12RfU/g9KxGfeAv+0W2iy7W2i9jchxE8TxjI/dzvXqsB+DlCRymMUNRzfF4EoSI7SvG
AGj+LHpH3bJnAAlMrTtGw/BAphEZgi798al3fjvRgabgDkvGNlHvpQD5C0B5o4mJyEu9BNuUX8y+
fMhA82yMZbK3wvP2SnrHj6ID0Adt6Fgpu4e3nyGWn5FHxORoksZ+JhSjusU3jITPAZtuckXWIZ0d
usK9/a0X/SXTp/eBf4qt31uCCAPSZ/7qtdqZle8JcVm9GQaHQx/dGiTTV7a579PpoKpw1x26qdx1
HBYWCXb+zA7VhtleQv0/gQJ26tuELtWhJ09N7wgWU94lq2B9DlbGPKXcTQlX7+SGv3lOhHKGPq1U
7Zsc+ovp9feDm/vkOTzUffRpF+wbsZAR3TDlHw6eevik1egzmiHlQRD9uXBuMBEAG19SNrTGREWj
tq6lIzAe9oJ9xtFjt1wVt0SPttQBiU6vistleJM9TeUld9UGDs9dnqpu0zgQAXWB4MgqoudK5r91
r9pN0edT0HgDiZGYDttYP4669+hYFJFzDDm7jMaz1VFl10P4OfRcd8tg7iQwb6cbbyy6d5BTsgDE
ndRypqFNCEoU7RTI3TcYhAidIlpoFr3DdrQ4yA6HkciThQXdKILBdDwM/667GdOpCIqnroARNWaa
vjMtmA1dmzwSAN+HsO25wVFJPng/uhqGiwGIjN2YfXDD/lkTM9hNb/gUPaTxWUvQvQyfbeftohGk
aJeQUexlXpDTImgZcOQI44NS17h4KMIakfpNREdg0PWCjnV2KJbRPRIy+eYkwHu4gw9j/WP01Mbz
xOVZwddJk4vQKhLmJhiKKadLkzwaLD8B7iRUTeT3LElziZLqj5DReCOMgbGS9RJ2LkEl5T8Dcp27
tLgkDBLBwsQln7O8GaLmLCkWo768HT2GhuSLgLq6wUD0Sq396jK08O1ozYow1fdsswPI3FHduh63
GjkHmTusCYPczSUBUmkHR7V5y8yGq2PyZbvod/ZYKIrxPNsIlxpM5ug2ouRvpJ/dn+1qJWTZCt6b
ml7satoapq0orAjNSBzYDnK41yZVHxMtu7ciCnIyaUvTLvcWnammWSYK2njcY9K2OlkENIReZBz9
g28FOzVDsxcbDVcAJ432R9PvK6myYygtRTJwz7TytqjBmIG4F5scte1hsaM26CBielPqp4t90w4e
2tTh19ZORC1fEoJZS5rQAB/R3mX1FivjfToKsdPL5gPIwmkoF4jP1Ypo/mwEwdXKMzDrV/FLLRwq
ITRQLk2CTaNH1J1VAmYSCXrp7hEt2URDOpOfSsw9csYVYn+lAwjIcZrJbJfmTljzs6nLS5NyBcYc
4UwQKsFU8td2wjHIe4jDxTY25D6R6nNRJ5QzLzmK1A25IM22MDhORInf4sRANrKwX5d4lfp5bcHb
bxpkvlXb5kMPeTe7s2bsJIFHG8/WnkQldiOA23WRqjZwULFCzQio9ytdjvSPjIVNs86gAz/G2Ppn
Sm3eheYILBkLKURDtqd5Dt6OitD2OPsrDe8AhQmxiTH+FWr8PolhJGXWnyX7ciMV7X4bahLrJi1E
G7ygqT8krm5ClXOCjJTTjeZxlji2+UXD5ZcM5fo8ZkytTQb3M1FFmWk8AuwrAqQyGCgtI9Czyl5/
YJvQIw5Mk8G+m+2FDZfWUOrgGKNLHZDWPqi5DnpK/54aDTjq/qwlnG1VKzZdXr+keYkdSZ4AYwZL
Rf089R6pvjQpNjKP9xOJ41A7l1uJhL0WP7PhfdfFkgYI2WpO0+HBKacPp5u+IYkelnn2pWl8Viqx
oSVPIHoxX4SqteGTTKXPHESvxdOYOQ9D52LLSIub0R0YoDQ6g2zvI7V7Eu0L6znsHwehg+qGIUqC
GIk7uhMGKi5vcltchCG5dKOePCfmGK3u3NXsOsaqnII40e8JHHkxR1IxvaHcRfH8GIf2iBbQeWCg
QoBLGsJsXt5d79GVGiIRc2XxFb3y+z6lwKbABF8XBalZBTMUW2LON2M7MG+I91pd3pT5C9g8j2Fn
eOCc9Ns6trYqNdiJjQbfaiblVjOl5bunLgLYSdMP7QLZ4N6A5qR0tlOjv2t5zqhlMPehgrmnQsLw
cjBojTP40dh/xw3Se9s6Ul90ZU6BMTkbm6qS3dd0p2dHKmkb6nBOSlXi+UY1Sv4MeQi5p/kh2tyy
sQzfddOf2YnfY+aU8zwUvjbCBkw9cz4681slknwbmvtcMJAu8aHiQY22khyYSgzvWRmtHWp2/mHK
u+bJ1ueGwKykNei0klen7VNMpLPMXpTi7m2T6r2rJ0qOUfaMCTvGwzEh0Z7jwVD+qUMyMrK4vu2j
eGcRJLLzZnWuM/NfrmHYjVPI7ytvqOm/USS9MBCvdhoalU3DFb/1NIe9ocelNE3dbTnvPCjA80y7
HT1XE4RZBJ2twhbY4ETImWqlHd6/PKQXkiQ/VZhfdEcDap7WJAuFNqOnpDvEADY2iJacTVuZP5MF
dip/MaRTkrhlfDqGdnAWRf/EQ81j1T9VBeoUXvcPvJkvKupp15jx7QJyGLJvlvmkwUIhWO7amAjX
e8XdlEsRw2H5hSQG6ff4R77lbegRsZywRhkEnRej8+oZ6jy3wEjgzJElb7V3Yyu+St4skCgPSeaZ
e22NXI7r+ZLbOtT3pBx2ScI+Taf2r+vplWsUGQii+nU5lNs2mvf8HFPwIQJ8Gx+JFXrJDFMLSMDa
v2IkDTdTE6Ie+vHUW+Nab/S2n51ioNpEmGovKM6IrsY6cc4zj20qS1RoUfBybSKypdfbtMhrPnRp
fjYGWqoCzQQN28eKg7cpJ+tByzNahsJ6H5lbGtE0BqT/rDwVL7rEtniOFnkwcgp0ERHKx+pEBQBp
jz2sa8JubQYLoTEkYRpW914cPdS/LLwhk58JZ6WKx4dcsFOTLX6adCIWRejvcUtQw2xW5EFNzwBI
8x0arvvUGS+MFTD6afmtyKM+YBN4mVZy62w9GV9R6X45Q/fa6ZyYmf1K9sWTKctAROQUEgEMBZwg
2fnUtVwt2LpQiB86S38fevuf5oz0lVG6dRbZdalOMybl/u8siYVjYjw2w23WwAFnAUAGt8KbjY9w
3by6WnRZIBWC1L5kplxo3HXfdaN2jaO95kQSb5zYmvypovDWbdQMIWcLVcxQVh5WcaFvbJGfqrD/
VwosFPGwAKVE/tQOT04uzlYhO9/UBmqqEvm9DqBapZoWiDWfd/CMLVZwoujT6jsu4gPgilObxDs9
s39it6VP1TIFJEmVKMVkb871bSYJFG2b/FiPRKYOer1FFf6VGR1yUZOEbjvZphmD57RH/xaWgIPt
Lf/CeYjvnKREJDxdSs2A7ySNeIPpMZysx7DHQhGGf0upPZtECSlZxc9a9gkzsbQX09ciHTXWZN7O
sMcCqze+naE/ml7yVE1M1nEA/vTherDj/HM2xresxFdN2gL0q4rXnEy3czbdVCnyvDD6ooT4Ilg1
3jjVuLPr+XOoV1+ezo1cKzwUgUsFe9xEbUdtvnYq1Z4pXhxYM61ZPTEJgDfpJsSfnk0iRdaVlyIn
TqmyHwt3EkzQtY8lmi56A0LaK29MlnDhuPu+qly/mIDclf02mZL3JG+F/9fY9bdt5f/CukZraVYP
BbTG3ilYXGRL2pLdg8c7L+W0DcmPR+WEV9uoz/iMnkxtRJyO8xeXxWGewBLGZIOmqU5TbyhHzkY0
54uwAp2ZKgyuCC9IOfm63y8qJSkxyXZL5JxxUH5J0Xzmy3I3wvlirCZvuELeZAatTRsCr6zQYLrR
3mxT35kGBMcaaVHpcot56QS1dtk3trW1wRtw/zHIo8x91+TqGhd9PJDpAEUfGbhyByDrvKja8h6V
Q/PGoZ+ysajoOIvLGyt/HUQWEKB638b9ezwyAl9PwWUmYgphib6LJCcK/onbJQ/3dMTfQ6e/pXN7
FwLKZ5eADy1vjC0pROdcFE99bH4USgo2ejFlLX4q14PyJHpujGXydJUKRDpNGZrH9YHd2BOh2u91
n36z+33GBdofweaTnryEAb6Xd7u+tHX4QXmAHiOmRAlp1F80BjmtQdjKMNvZ1i3MAyoj2nrpbFEy
NBH5kNqlcmrtlr3mmyro7S6DsyMvuwwqW07s6ZW3KxZQNIvIs0PZ3pSVxoCAX7B1M+2bfe9mxgsh
ktA9qEXDN1mArCQkK1JudBqTiU0j5ARm+5pfpzaxxbO9n7vCOGk5E6wGJwKTCIeNmhvr2DOM/Tx7
zRF7XLJpZzKYlGEVj9rcAY13sm5//fB/nwNDn3JddnkYOFg4APHXJveqnrBxp6jIMljTn9S7KxJg
3ARYSEfNfuPNx8rBko7J6VPSRzYE+lPHGrQDr2e3GBSqgwjp9AGxZ2vzuuRttx+p0NuJe9jY0oBM
+ifyhb+GPl+dXdx9Fm06CmP09k7455DZ6c+58YWOjHtNh9wt1UVEznH+oQ0AVSuL0l5Oxm9Yulw0
VNhFGP6zUjH4tIjcAGyA8CwgznrJa5IsS25zSqa1ZIu1c+yg4Qud79gzv8cO+fbMIhwO4RESM4B0
Ola9Z755GdBve1fP2k2z/rlkncBYEvnUBPnec1/h54E9LEmWWEp/nNPLosvHor6rUzFu0nx6KiOm
z7nrHtta0NJ07jITN7nj/rTKBuIfNfeznT+k6+jA0wrahqo9Cz2a/K61uCI8UuBxlZ3IxyiDJmoU
M/w+oLieuKytYzkKAnVsdm8HK4oFsAmUHbqESGA4NUzUzHIgNEbtNrXruzYd31WxBi2qdNyHVvE3
JUt300PaiGhv6zY7ZSvyuMHOFvMBy9p6sf6ezM6NF/2ZncVMtiUPzWXDWSduyfKYPhXTa2gl0IVc
9mhxZEUbLNYb1cNyUJXyXS9l7+zY04aZ6j5NdOMt81itYceyu6XFogryoYzkLAa6L3IUt+yxn6Ve
vHWFm2+1ViQILaJ3GCNY2F1zj5tJ9xF6sAyuokOH2CE6hzSpBn9te25HE7O6yXtsrtPWRSMY0s6y
PUGm/JR5tpiF7XRXfi04+YuJVmU4MlwBoYLFnYn71Cv2cBq5S26Zu34mpYGjaXw2coCAugXyZaxq
ZFU0rOz6J0sb2C/ldMhn+sxGbntHUxz7oh82c8RgqltoPjlO9jXQ5ONuU2mbEtFDl1fxMUrHtYA2
P2wsLhu6lRG4E9Xe60XBYMW0/1Xr6Cn8bOiw+EamUbv2l46eJTLZ9hRhDRwoRh5CyVlZVjQ7Bx3f
yXg74q/z0ajUW6+0oaTPjD3kmlgzNHT8kmWYmJdxwkBGyPZtDKWC8m6j2mx4aMhMDzrijVYg/5m+
/E1kN34+0LdREDWMibYmtVR9TMcG4gd3hLgRod8MiX7TT/quoKbczA7O6WQhsVzod14trL3Qh2YH
IfK4NKmzkVm5jU0CW5aIm0MUie480W/PXATuaaZeZYnIVO9fmJrx/pcL0h86smHSpae8oq3OvhVO
bSqJXhl3sBigSDRlcukd5qdNS9O+tpSGKRYeZO4V26W3uBlP3TuInm1pr/VnhTVuGY92xkqaJ9Vr
KRfr4JgVamZRzSfRrTOhFjkN8Rto+Jyspa7NyRPHu7EVMaeFNgkM2B2NQC40tlnSfi3ytvAdowx9
kCslWk5cr3XqE9lWAoBaL8m7XPEnsplL2Mpb2xdCrHkKzcUW6VsvObah0ctDmmQImLjssfm8tpJX
3Nj8SfxEdGIiybLGSEa645vt2QiLs+IC6lOdo+pBp4XCGVVuQt6VbZx14L67lu0ef9uo5x1BIyNT
Z6osh1nPVrp15afReBBs3IkXLohYHUS5Z1hswYjZeeNNFRPeglf2S5eCuHcz3I7p/GZNuC5HZ3zp
QryeyIDafUkQDUt0f6eShW/S/gQpQbR1on+1JYfAcYdTxAyVxqFnAkaJZtrmsv6B38whmtP7UR80
wqddHDCjS+xGiTGhqdHTmnToTMJGBhI2S85kOwS3xoWE67++EXPPcqNK8wiopFooK2zOOVEbPyqy
v3Tzb1TLD+gZwi0AhdvN/dJJHTJOSB86/AK+xU8LU+70HAcFI0PoNR0mE/oe2jTeTsyYJSk+aTxu
u1j78FrhbgejJXAtyaobJn/ONl9c0vEEMx3GXr5uUOmwz8HcS8XKvnYP2Ef4MDGygNv2MbXC+SRD
ndkGWx9RIslxokrtNFjw6JCfei3Xd617D+OCwlCfX0dlHJZOpyus2pd+ZCIip943o7Lz1eQZFIr5
wn8f3cRd/5FLRmTWnzkm9y67fTbB3BXHUSE1YjswKAbQsadRsx9afON3EXkkWkWYNeFOwdRpP201
flgRuV55eJMNaCvF8DO5NPTrlBY86srnnqYAeW8e3N9S0vywXsaQ7WEKvWGLQedLW91rsTOflUN0
QZGmD5qooefbM6fcUlebCilKYIzs+ZyVid/V5a9uTf/6UadikdPBYO3Zr9Dtqcr/od0gvRL6KfNe
dsam0z7yilLOqjil/WLn+xgELmLDINPSQ6ET6NyG1n3Teemp6ji3rSaIOMibufaQBzIENxrP3sb9
NN3W7tZCPRu4SpC2MXzNc3XHHTalCrY2osY+11YlOpB6N6erYbdn30FoGwL5pf5JMVmxVUifTN0L
/bih9RpXdsIzGid5VA13pcSZq33Ta58+tejA9FUH7SRux44x26LKb8dZ2SyCrVHbIawbeVcMfdlH
3tLdJeuDTfetQEl7un5K5g1RRnQe6kzyars1giZUhwL5I5pck7WUYHVX86D4t+Mc1A3rcFgbz+mQ
pJwH+lsHXiIwTNPxI+vgSmkHYvHeoiQWuNzoaVddMW3bkI1MMeGDSDetqppjo7rn0amXvZlayXZs
81uFZIzZMdM5q82bPRcPwcbukMERVsxqmcRRwrHG4tIHU0F3eGu13XA71u5jXnJAyyXfFLXR3vZe
X5PhvXO56bs1TJae8QbUsbs2nGny02bsY/VvGgwo4g5j+XQwXi2JsrDuPusGkguOLkqhYuu1zl3B
RCyoF9H5FK3bEOvgyIgVZs4atDH9pu0chHLsiS88Ze2gdoC/US6Gt94S3USSvQrbsl1m1rE/aRn9
GGM6GeQPUOSoX5Zc4FGOe29Y7UMzZLRhZPSaz8w/BfelCIJ0q81/ivzgNLSM28S2xqAvi2in5SQj
NIb759hoNIv+VfVjuBFgkH1n1n2nm1mfreVHKPfQWsRkp3+O5ARdivy7UXhrdaen9tMIMSrn6DxZ
9UubIaboObnM7hkfx9lrUfhEYbwNkxaKx2BuHE98r44TCnHoJJ1nWn5oOhcT5XXO/GU7RvLoIfk5
YVR8MdaY8ajWmLZXHABH/HQ5Zkt8RBXN150KXaA2af7sSebUpkNGESyQk6zmu9FiemCL8CO+R4HC
quKH07IdTKT7Y3szD1m+R5ZxnMfwjrgQrC/0IjJDIdVx+J3RPL8Vpf3bLupGiOGOKhVscXzOQr6D
s1NDENTtMjFwdq/VGXOUO5nGgnK2K+icWIfG7o+GIge9UE/avBg3A1ogEx3wrkoORUuJ23vWr5lZ
w6aU3ZtW9Qt9roybAcfNxJnZIHpq3fjcM0uj5/Zlir6/GITFprE777S+94JuqXxPxJwtyUMOmcGP
WOurdg9W6Yhmklt5ppv4++vPXBInFiqLxGntN7KHr0xk//o2Xjj7zf3U8L6IhPBC8tZ3cuk+I4sm
ZJqudvqUCZpFxpNZuZEvQJTRYWBia3OYx3bcIXxihT2lffrC+//o/Gvr1gsi+gW0aWn6d56+0Sa2
VXb0qzr12JnOb533b+7cPTGFCH0z1eDkOwRneRClmpDtgDBW9Q5zVI3UYCmQZBN54G6GYmnY8utM
nZ3QOgNK+2eEk+s3JTqxdZpV9tjz2anlAbE7x1FJ4A+n2Zr3DldQGVX7goU7lNq7NSR/wM1KOs+N
2lc6sjbs73H7WzrdGzlTdKPL6q4ROyPkzsmaDl3ZOxRihH5c/jMzF2262g5ugqROFzW5DPhO6zV+
RpsR2IXGj2P+MtB0t/Hi3SgkaUFpgEZAep00OppeLz4pezE2aRLf1JVGaqVVXCRutaxsin0/2/oW
2ZxNdTH5Qyn3xqQiaGN1QwRL82jyiyGscfln4tSyKY1wdJLuGGO89pqeFX4/1+lvXDUrdKo/WqXG
6yaVU0i6OJS3bMLWDLR5ejWW2DvT2fBVR/a4ayfGVjnlc1y399ZAEASYav6NJJgKtK4u3XL83vaN
zNgKNYzL/WTWCa6ysgtMvQfk30D/VM3ESjHEUIQ7oZzaN71Wb6f6rl9041wW424qtShoMoqyujtU
pUHdSk84KRPePVVu3Xi5SQoWoDBuyq1e96fIJbg90oldQHFkeFq39XINu/L4nqt2244dJUAf3WsG
Rf9UVj8RA70mJYzSi7Qk0GbzS/bNndD7Q+Hl87Y3qHfzPpP0gyzMQjlElnC67yPrXy3OkcWqSU6g
wzjsz0PjUAkbm/vo/ZKR8kXzSzTuKxOUvSIGDk/L2WJTGkeUESoy7zCs3MWTfpdMA2oP41hHebEz
aA/IQt4r01ulPJSjdUOQ4ozWtW7Nt04lzygsKUfhUNn9iFGjlLflYj2FVvooWFN2rjPss3bZe7Vx
CrmTYxb1h4oBGdGU2zSlG0liZ5q0G7NRVoCMko/ciGKnRhfTFXTN8XInVbyfR2Pn9D1VCc1Gj8yC
Ta3lF6HanzAdf7KOWUW6bIzmMW+GgYsGy19YvZux/EmU/TuMFbx+M7D0vN4Dv2deNgNWaNi1y/gf
LVkG9nXZ0jzT7qxqeY5t5zV11EE3rWMTU6pqvXkBv4PdQ6DRGbgh2p07bP4PYeex5LayrelXuXHG
jWi4hLnRtwf0LJpiOZVKE4QsvPd4+v6Q1Bal2qf3mUDIzIUkxSKBzLV+c/yhmcq6VAseGEhDdK65
ESVPWLX/UmXIBsZfTMPEhy3ek9R9sGwycUmTv06eu6rGydwGjfbi4sNalu5b0M6I+DA4Kj1ACoB2
uECkw1Gk+J7mOgnu1HlRUXFrvfwewaMO5FX3VHbkYhofMmxuWyeIYxjaecVjCpFh4U7jMWvdVTgJ
XJQIoWJyNNBJoczqbIRTPRoi/VzVeJUpqo3WPoA0tXt2TdLLhgutQDhPfaOxYBMrbrlUoNFIAIZr
vsQYdEI3QV5MGNXnTG1XCijVEtfQIdTvLc3GMxTdwIice1t4u/mRR13gdcpisTCDDG46VB+vFA+l
UZ9FNThLao1suzGtWyilcUlaq15nYHp6B+Tj0Bz0lmqwTzmlUr6i5IDVI7nVRV+hIAkuVbf50/bU
y5NEY19q70nBc28MtYLn2rRttfZDqpICQxVpZqRvFYjdtWuxKGGh2MNWmcuA6EmFyE6o/khygNWv
V38qHW3TVuaxtW30UAqcIWPu2Qha2DkJzbY59YXZnLQ8bE8kICbKer2yAz7SL2qlGPZpbRaPkanE
j2yr53PZkdfwH9Ep4rFpeWhBeoGvLSuh1tufwwQqQ7fG1rC8l13AAahDCPPtNknU+xH3cWdYi6ku
HsnDlI/AxZ4KFfEO2WVg73ouXXV3DZijEgxMN7zbYHWbiEQ6LP1eV/YyDrD18DCU2NfPs8oD3JJd
AKGSsjXvTPbVVt0sQdgJZFz+6ktCZ6kh6nMvI9DuGkG7RCS0Rdzfm0P388De7sExs/7uXb/J2gAp
nZ6C1l/xWmmhYmEeqZPq51t3grXa2QdhJCeV/Uk+Yj0ViAt7kU2hl94lwtPzufQATuVF39zJpuXm
8ewBN63DIWqf3cpPDnpJLjHz+5YnR+M84IGwTKDfNMvMHk69ys1XXjpWbr30AevtZTNK3GgLscFc
XSf2vf6IVyFJs/llqwTVuVi7hsqXctzilaqLeZKv1IdYNk6e45OQILxvy3THdlpZymYI8/TUu/pL
Wiq8D1W9N0qtfpLzaFxJKqMqj3IikQHqKzPX28jRJhLLEUwvrJokf5AHkZTVJq74aSGVFQTL1srR
uujTeimHQTTnD7xguKvwYOYuPsek4RSAuqKodZsnrseB/UC2JUmhb5rGCO9JsQebvB+SCyX4GTlQ
FA9I1Nmr3A+7xxhJzVWNqsLTWJXW0oN988zaq1r6vZV8aMi+8bsT/WswoWdnJ8L+mA0iWyRKm38y
q+I7prLQJavs1emi9OtQZNAGI+NbNgFkT5z8RzOwokipqVDhyJedWnDjmNSLN7CiWVRHslVAclNU
aEwrAn6ANTHLnY7oKd8G1EK+U4g4GM1Ufksq+8EG4f8l7KM3Jwuqzyp7AlZvtfumU7tdxFEybsLC
xxrF1coHzOTR1UxsbkGz4bLs8+MCSuWksPjpyvJBDmi+ZnOT8Iq1bMqBKiQ5FPmJwnKHqa5xhT+s
LSBmK9ls5glyW3fW3eCgqPfrNfB6zoFPU0cTfZkHy6my1Y1iaKgQzzFyfpea4HYoRXd9q3Igq712
m9XUtGSInH9QVHD+XUC9Py/Bs8FI301djF0kJdB73ILSXVuKCEvQIjjxM1PWjTJET4gYhMtKE82n
NFHOuih6nxrxw+R4wY8yFZ8BeLuvvaU7WCA30GZ7OyGr4pYHJcuNg633zobNa8fvP9Wpixvdx97r
PoocKZdArGEP8Aea4ukhswvrbbD0fOn7/fToamG+ca0UuZ207u5A9ztbXJu9e2xN65VRxuoHEIUR
gknBpVTjx2zS9bNRpAgtGFZPaYJaYBsH5ZkvDoUiP4/PMVunrYHWwimOzWTblqikJBkFrjTux1Ms
jGZrZKAKMpPif2tq6UlrR32Lso1/0lzd2vJDsY9xDBEg54bLr+wuA3SyLaD27wwRBQ+sRljSabb1
1U/u0JWwvjXswxd144+PMjQUk0JW5q/QoavfhRrQnB9VPL63XSO4+7bxE+ip6Ij32bb30DZFbZl0
huwj4bntyqIP1j12oauiUqn6ef1Dqtc4K0fetNbDqX+QB+xl7aWBnMRGNrU5Tutg4vpGIbYFtzaM
uyNy2aj6+Hs9LIfrdUFEUtnRveqOIvi3CTc/hKrI9IP1vzSFi+wNPCV2g84ux0UFjGUPGRhewoOB
qvAK0M6wln197ngPrO7B6KO4SU2IONln98aqH5Fnkq0+8NIzEmU72ZITwU9zdxHuecCZmUMehCk8
jJv5Dd36wHNWlHItfd/+iqP+sdKRtruXXYXrZEi6Vbu8wkJ9SJJmpeo96AoSKM1GiUz+dthBBmvY
iPAxlSkml6XX9zaPBYAAcye5yXh5bddlhQAfedxrpGwinE+qaT7cppADufCbe4uSOprTDjIwfX2v
eaO6k4n7TEl4E3wx/z+dvrDUnaKR4pcXykB5kAPwUCkHzxdPUwF8PHatvT9vQMugMs4d+Z97Py2B
taAa+ImsYU2RR+QXvUCoQkzwcfKWgqNhZ98zPXcfQh/ijVuST5f9qe0+IfehPrnzcrcsocUoQUt8
lh/yAlUoMeI27Y1ZuZb9bcCOqG+LV6o4NuJEA/aqEaXLVGA5qwW9cqhtvk0LedqMOJdmQ4eUuVAO
squKYkZl+3oqe2/jnQtxLUmVH+/6ZfNdn9AdbZ+W8bp3yKHiezUeAn38eVDV+iFs+b9OJnjxNLDF
Ry2CfKAWcfGJot03YRbWZ8XOPjSa1uxNyzC3jhYFazc1UP1AA/6DmWuUz2B4ZLrD/dTX0GWqkvAV
x0tMjblhgspQ1rUxHhxUtrwxMlagwrn/ZcN5LMv0+1gg6tnW+kdf1CoI0txhx94rd/3rTtc6ZEVV
SvcLtTf8nZdmbK0bqF2Onn4uXO0Nf3LlEcHs/JDpyAyG9gQgYWg3ZVokr51KEW1UEm2jQOH6ZHlL
JkjX7WtX+cWdVlbJRoUgts9bP/3gjOOeZGT2WeuNHNaT5x3SoIsePdP/IV9u0h3+guWQ39t52p09
nyrDMF8wvw8QlNS0IrCBmeWbW+Qkv0RIkp7kwciG9lSaLfBa4SBxoLBLLwFIngw9NIeFjIHLOZ8C
04YDZx5+Nn9NIcPTonhN0yTf3aZODGDBptI167aEGjAM0x7dFvcsW1kMAc3ukL2XzagCxQI8dd87
9dmmINjsazIgoMPUcJmXSvU6dtRVo8ws3+yJunU4JPXnPElfgXn0X7FoPrWsR7/XnQUlK/NxsM+n
Re5AE1gobOTndLTrw29JBxAyjm/OdPsUnngDT3kWl8vtEoU5XSsWIdbSW9m8DcSJkuKDDM6yI919
H35QOmzEDQSpj44VlO6mLoD49oNV7wOjvZMteZAhYo6TzXJmF5m9T76ssR/CQVX2mQOvK4Wlzi69
Q0RBh3y1CudhGVMpnrpMEnKilRDE8Fj9ypZeubteomvJstJ9cX8N5u901nCWEJWwHyAMMcmv17he
33tpxTeL16iBFByGouk3ywYc9qMfp9mjN285QrUCq/Orz6nbZhWTAgO6gyQczBX9UqmOcyz1qDrC
ZXllTyyeVWhV6I1Zl6K2kZSNwJPbfBGPclCgar8CB1Ls1AKcYNMZxTazwbsmjeG/hF5ur4sOcQQ9
GuBRQe/EPKeD6jak1vOUgLJxc1/5vqG+5n3POpakRtWI55S51gBk4+MgjGBVRAkEIpACT2Qz1wNz
XQxhiKep8kic2jo7TEh27M0RdTfMJlrIUdug0jk2tnekPI/AaBgm56K2qrMNYo0SehV+Ke30rsoi
8aEyChtOhY8cyJSGr4VCAmEOsP+8klpqTVLdCb6AF7leaXHHWhZjrV+oLZFxt8vkuU9gKCHgGT5E
nodulNbklEgSe9uPln6IeEYAh0lbKtpRfuT+1mzHVLXPJp/P2o5j4yFPsL8LVcV+HmbJIvR4F2Vp
Otu69aZxkc4eDK09aidKnQmJS1S35q4MBP+pmA/XuKYyc7wtlJ9XyJFmHHFI7k0PC0LI7dS41yAS
20fLaIOnwkKzIkTobS2b8kCAaVvtIyv7mQWE8NAtQPYRoJmkA8mA9HvPbU2caTv/YGVJdeqDPl3H
adJ80MPoq/xTa8aPUPTBt4jvKsn0EaOL+RoHqaKDOV+T2OQUqsisP0zGXD7ove9mdr0mcxNtoTvp
z2tKC1xKnGQHKFXuQWtG90DJk/pWr1OQKKPM38Q8GyrcsBnK5ND7UxbBxkppw00ylGmLSYEJjw9X
3UXN/x6VZ3zURx8RhoVQHY7Z3HE7NEmIATCo1+cJIu26HXBcr8PBOOaZHq9DESmvkOTve76F30TY
Xcy6N17hLWSUxeu/hXppey+XrmYwXAo3/Bn6blZzUvFYz8uYNOJnvcqMF9Wrime/+60Rdp+1ztKv
I5r728j7awq36Ld15QFCmcoOZ/FaHXjGwvinIKqaa3kaawgChPOhcCMUJp17Fd2uQxXP+zV5mqFB
q+Cp+mevbKMMX91NBilrd1TuMuEfoIyY24RS8R1VeeVO9kN8J3kqO7V0cNBFnqMp+rnZQka1ltaK
nQyoZa88lYfSEdTK7DZaFChn/IyXI6Pmf2rdKjiM3OcvPj+NXTKQmNPSMrt4mZZd5Bmr0A8NxdS7
W//g+drOMSjcy0v/jAVt+jO2Qbt3gcZBi+yw45/kQSD0yfcoNdd2maJd0rRwv+XpLaYeKXe8j5HD
lioQa+kwlgmBGfrPCuLvhyxrVPLT86mugPiSZ/JQ+zy7gCcFi1tfpztjebq1Y2uKN1GKjpm8GIoj
Sk3v5iFdSZGmri1uVw41st/mYOFkL7NxUMHXFHC1kOvr3PCCkEF28dUgu5TJaMMR94yVO+rp7wO7
pkPA79ZbGIa9otJqrOSF8oC0cnapd9UcKTvqHnyYxZJjC08jxWnmdaLceMIMoVzIJlSmfFsbKC3J
pm5CGVXgah5lM7TCFQ9I/blwdf0Sp+az7O5DtFsbEw+5aMzG11qj1MsWwt7LUUWo9zhpTg8YZZtP
dTZdp3YTsz30UVugp8RFVDzGNbpC7Efnt6UlqAnmQjHOPb5Kr7qHM8nf3605v1uWYcGGStLwenu3
csqYd5vWCDSXsPS3Ugk95XGxaXIfXPQsln5VR5/11G/Nsg5gorlAaOSoHJiGhDu7bCdq9pZoSbaT
rTEtD9wqofgk2tqNWOtCCwzDC9puw6omn70eansEyhSkSw+hgnPOUgjrJE9QfqiQz5LR1wttIwA7
XTqzr0d4EUodXsCb+Wwt+ocY/4sjAvKHVhmcV1Xn5Ud3gHXkupeyi1/quTtz4dlUMeX0po2d16Ex
oiWJ+PAoRxsrwhNjjD/4GujpxsRiZ+gV57WCNLbJqmjYyKt0vScd2UbR2VUS98MUHeVLOkqnHlF6
pQI4v5QXRRRyq0zZyuYYj28TvrNoWNXFc+17a/mSbkNtTJtwvm67RP9gwhqLQ+fUJAYVD1WFXIyR
1QmnbPvUl4LaS6RZHrhQ82kcExO5oV/DgwKG4XbJNE0jN1Ek9gWPVkPAOgm6Jz9ouyeMlkgdJoBD
PZ8mkjcYyPTj51uE1novfWQkJxmP60m9NTqIlrJZzRPOVdx5LnlNX6ViiaaIu3UNsW3asbofMvj2
LACA2lcKv1YVkczWsPxvwUMbdPk3PJxScIL+7DVgwradGgeifx+9CKv+4hpK9i32dOAvVvnR0EW5
blAmPJKNtE7FpJV4ILn2p0gpVzK0dKjz6b3qPE4J3nCjGvIkEVX/OBVut5CvZ0FSTDqr/OwVQBWV
cmAxpsTiUEOqXOeh5bwCHDjJ0CbS3zpHhYOoWxpvioyO/D/kXl8ubfZRf/0fYvZQ1/9DnrKmkv+H
CtbQS5iVX4DvdhuvjM1NosbTDnBAutIR9niRza6Ks5UeqPqL2dQ/RyfXN35rqrFe7igapRvYztRJ
DCX6oOKTvlJHtToDhu/3pRbXO2ST0RFVwmRlo5v3cRy7VyDQ5g+nPtSJMn1vSm4TiJBHEMq5enK9
6lyTz8xbBBd6I/vcp2WwRS8rRf4u6YsjmTkso+azd80WkWdshs1myT6A6LLsR9gR2EB7TWqdE81Y
e4MSHikbOcuEvOta9peODhYIonN2NES+zpseywi/5QrDDTF+cQfnOkG/N2wTVy1tttezbfVommBB
51YZ+aB48mq8DnZVoK2rqkORYB6QIXLU7fT8QAEBFf2IAhVKYJuk8sXJJL95suaDbAZJbx0mzCVl
S/bLCC2lfkTRx0aZOougvs/X9jkeR4FINwGuN0spwA7T9aVA6P8p9AFM1ho4CymEbk/1i+U68RPl
9ODaXyT2stX0+hNqG7DNu2+ojfMMA/7y4Bemt/ORDto6QZI9xT1FjkZRu29Gry4RgG4/q6g2rZBx
1M5Ip+KA1ibhZiiV+kOlai9+FfdI6mCUNWbuq4jwUIk0Oz62RdnjAWKMqPaP/oU9BmTszH+AVt4f
Db2xHsR8MHVwiyJ/GKPQmhXF2hMQzAP8P7CWlRlXe31iWXGLb+s63KgNWzbZJy/rAlD4Y9imW9mU
A2pYfUe2XtzdwmyQVHadp/eQN62HpPTqe6dTlrcAlGVYmkXj19s0tWGX22aC1CcvkgNtGw6rOAk8
KBdMJPu0Jhswuw7TvWx2uWdtsrAADaHijeP64tVhS3foXUAAslmPY7BGqUbdyaYd5y8N5a4LZCrv
CYb6pm5a8VqMPgQ291EbIvNE6QIJfl/9AQxL3UZVwZZG9slDGGb1Ec4VtGVi1Sk3Nt5UFfumy97A
AkM9dz19palO9NiPmbiY+peW3ALEGewq9siYQXmdB/Mqjx9VM1RXKtWhtey7DnjFmzHq2kG2kFIU
Fzf7IsNlTyg0dc+i9fd5oiRXQUU0yrqyuw4iaVO/+XCornOwuQCuXU5vkF+cZeVSmY4o/WvzDShE
7/Xp1vK8a0veqwZULm5j3R+tX9fJm9yvSHkdNaf+Se+pVc83wF+R19ebx2bBnX9znTv4oB/9fu/3
Y3yC2RifROw9tunY7ZBjiU+3fnl27SsHCmY9yAbCb91ZxZ1+Idv11H1NfID5+DOcvFTkJ3kmD3U5
oqmiJy0GYn8NeJoaDr+1TTvc5aqf3kU9PpTXaW4zdLUyrrVo1u6b55cHOReLgm7xr//63//3/3wd
/tv/nl/yZPTz7L9gK15y9LTq//mXpf3rv4pr9/7b//zLBt3oWq7p6IaqQiIVmsX418+PYeYTrf2v
TG0CLxoK96sa6cL6NHgDfIV569WtqrJRXwS47pcRAhrncrNGXswd7nUrhikO9OLNm5fMwbyMTucF
NTSzZ5fU310s19qZ3nU8YIDXyhB5cNLSWWYVeN9yoYS9y0IFk4Bk40exea4mYVwP6aSdTW6td9SG
+axRSzLPoPKLraL57eIWJweouWGgmYdIJhchSVGR7crM6U8iS4eTPDN+nc0RKKdkLOPAnQZsTU6e
ru2bsM0fihAorWeOv7XcTN2LwB03//zJC/f9J2+bhmWZjisMx9YNx/nzkw/FCI7PD+1vFTauJ0tP
83PfqskZd4v5HPZ2TX1j7inXYsSZDNjGgHTIfPjZHVUusoFl7Z0Uipur1FQFgjdD/eCGdoWEAn2D
ZwngpGoXwOr7q1201dcyqVrcZ4IPJXD9+5Bq+AdV/5DETftiQJp6jMFyy16nbaKT5kExlM1Eo6gy
GAri+fM1Au7B2k/qCvJ+Kz6AtUiWk50lBzma5fFv8w/Fb/Mrhrrv2wqipafheup5DWIddXci+/zP
H7Rr/O2DtjSV77ltOhqUL9P884Nuncxhwepn38mI9OjF8PnJT9hPXT5UgZQFxD7U8uRnfBvuc2RR
6yy7u8YFdQtTGB3Ru8CcqiNpHfiwMV+41BpbTDPnzs6Z8cPy1PPM+dTWf0YVwvrelay7Sr9w92hW
GevOaabPTbMYa/LhEwYxGzXV232bms6z8LSLHE/Z5ZAx1wuYnJ51rpA3XtadM3326vh5IMf8zD3g
3YQJ8INH1TUAGi6HBN3SSQyXzraDY9sXJ9lCJHC8/OzvLvg8o8DXFZm36AyUH4G5GCvPvIVwaWNm
10t1xaxWE+uTXR6B8giQDkHCPhweVa98HgdNw+CtI5fkNPP/xVc+2vZ6bIX6pqL+vwMsZF2b1hie
MzisT4aDSVCYixTDVK7+d7POl1cGWgj//NVw5rvb7e5n2iorcLTGhWMJS9eFof/51UAaHdogbpRf
4zFbaVRfc7CpqG5O6pQeLM1JD7JZ8udYiCqaVvlUECOH3wVGTmCzUpuvLmUQZPSfE93C5ZSyKad0
CnGf4KC0CaNmPIemUSCg4SWI2h5kz9Qb4zmW3XYReRu/B2mdwL/TF7dxNChayKUJki1aOJ6vwz9n
gQeFiwObq3U+I/D4KS9IZlfHGWmVruSpPKDVReXGX8uG2pvV8bfgW9g4jwSq4x6UZB0WBdPJruup
x5dg09iGt0GPPj/x0wFcgyHywpaPyblPDgjbn5+Gc5uS/xHnyApZbkDm1z45IA+B2/ycQTbdQrh3
//wF0Iy/fQO4+TqWCQlRdVVUV9Q/vwGBHSCszn7oW9xkbKLXduFuKhbqp8QpLwW4qr1sXbtsDSJK
lbXjyjccd0mmd27P0fIQxeF419vVfsRg7mSkgei2o5v/No0ckLGhpZsrSAmghwtYvlE+KW9scB7z
otJ8ECk+KVf+9Q2wlFn5qfcKH+3ETH1Sg2lYQ1j1TmWhRtTbs3JPqcc4xUqsr7U+qp6MNEMjpQ5Q
aWLGILbVeUbT8+NHxwiqrakUSKT0ZfrVhO1Bhnr8iD2Gt54Um7RgYnkXGZFUoCGSKAJbGIbasW1M
dBXNVj0iCaS2iAHAJRGGn2xuI7dAxBKTleF32RJFAh5IAyQwoPRPZukGrOQA2YaIVGxk368IUDrx
Shu8R1Bz1YMgsUbVyYMINzdlH4i0dFPiqrGyqQ0GS/9XO0Nt6UEGyj7FjaLVpEX1gxy4zZVmHc/C
TDcR7FAaJHyDddlQ3W/n54I8s+fHbyEycdBKf/2uX0bIwflKGXq7SMxXVvOVv6aVEbJfhumAS+W0
suvd5X9OW7v5f3gSauafj8L5fueqpqGbrrD4ghrOu287DJZIuEWjfIGRtsbcgHUVip3lit3hsFLm
FRbmjeZZnqENOpydT7ID4z9CzXlsTCHzYLj0M172yfgpnIZz95Uv0jzrba4/57++aBjZP6BUnGM4
sA/pfOjsx0A1y4tcuchDnz3denwnjS9FdDRbHb4V34YYENKTq3Rsb5ET2vqeK3DfsKKDVbKslKOD
Noin+QKKRfX1AiusuKCfFkldZ9DrKT4obtyueELkO9kE8MDeHavAnTqPBt5fo3JRfBuV62I5qs7B
767VSLK+4CSU7qdi+HFbIsv1r+J336YCwJ9syUGU1bo9+JIfcg2dIF+NNJtu8D9JKXlvIkiwXRin
X6MOf/dRH8U9Wp7twa5FsRZYDnyqbQXKVWB8ZB2x8v0yR9emDcDCV8FTNxe5IQStXb9R7mXXEA7g
2lSsGnsRcYtre31Nnj/bBArsF6HlLqQA17m357NC+DCNrCnZ3waG2DVPJc5cMuzWLydpG8QQbgNZ
1k0Lg2Jgcg49c4KrAE4V1OajFhX5RVWsrzjSDh9H9IM2tibGrVUU40evze8tAFSPaGP+h9+B/efS
27Q1bV4GqqbQbKG5hvV+Rdh7TqWW0/BlqJrKUBfZoKASZQ7iNAQUL0XqFWiimz+MbiYNoC3ypNlZ
vYsh1S5lUx664tlCX+lRNsA9oX1q295GNgMtE1hYCfxUuRpN6e4JmtOPGLD5AWmk4uyUCIYl0DvO
CL6t8x54i2wJHS45JHU32ARdQk37VxyOfIy4rbeGO7dSkrvO7EB9up6yjQt0R0vV0V8wEPu96aKe
s2rsYqPZujgZSf5UzVVoeShiKkpdVZxly+NPsE4M28KGilK0FlXWLT7XRgTmm8a8MyNQ9/IstQbn
uRyrYw9g6ZPsR1DevHPRkX1unOJ9PzkpnoYg90G5qb63/Q8PcjFvl35fymmo21BqVkmPAZEX7/+m
TokU0Vhb+Zd67J1V5nkV7O/2HMH4JMeYBcPJz9H4lWd5nNV7q6rPuaHW4k4Gz820n8WWXOMxUROY
9pj0kOOBwtIomMSgIGetbXaRT6yjIByEYfrZTodD3BZA6it0E+wu1r/Z44hitSrOeuUUpwGTtws5
kpEiNA+kcgKegLDXmF0QElm4NmDz1EOGDAeS8LuOxuwK/i6W6fNC63ZAAas+OvPh1tdhgaViorGw
sUNduzzdm0dkqPaZV+0QKTZejYhk61iYAo8hxYDW7Bw93S0e22TsH6PGO3ALjD8U9r1tT/GRtxIf
5Zk8IO43AvfqmkNO1WUn+yq3q9eYgalbEE1Tu3DV8jkpam8L7UvFVchF2dFJteOtKfuceeBX7DVs
vsCCLIMuWLOvC3883A7TXIRNk3RHPlnfGcZMOLmNXtt2wFcUU9O9iHrzfrL6VZul5QmRavNedjU8
dQ5qM5xki3vMz/4uV0OIpCqqLL/6ZEhfR8jtjvW2F1ZTfYkMNaOOPlhwiizcHEjnvaUGlvOqFY6H
fEyzVw0Wk+zPPS9HlzuKkBD3gzdwmIgGWZp7b6aZ9aCZzYs19wvHjjbkqr1tBjZsletjMMENLQdt
PHRDbz2huRW+UDqTGS+z1mRDprjMwAnmEdlI5jAf5JtM/s9hfghMHaHsf/5JGar420+KeyM7VNvR
WTlY1vyT+y03NBh9Vriwc76kAb8XG6G+ozwozhRtoO3BHf7VZwbYhi50v/oZkyWJeuSXBw38Z4+M
fdeU8UKFWgNlrNvYZfMUKJSdos7Fl2U+wBCDns9K5NaFQzS155L6XKnn5jUMr2QIfWoNSW7uI3mi
rUTplhvVdYZlMdQpJMXSfS4tQNeWAb9MNmGqVru4cQJWnYxS0TQOWl6QCJ2brSO0+041T7KF5Uf+
7IvrhbIntbodRTr74rvh10hNs0NqTf6uxZd6Uc1L1nFef77rQ/aIxcifcbc+RTQkOSN8bpfvrmsN
ZzyIXo+h9fpvbZzGH+oOkKCmBzxSRp8CM+o/q0TE7LQRaULm2vr2Z2hs8/Qx51BRdt0qHIZ+68AS
X3p5F5zxKwjOJXS7owpkJ8AW+myJMkV1Zx6Q7d4ZKGqqJmBFPYHDPse4nQjw+UKd1QjmIuztulLR
cR5xlPpYBkFyb0zNp8l2AV9bLNNMlFtJFNGsit7c2ggcQ8ShWetJuDYQgtxegxP8xfWkqw6y6Svl
Rxua+D3VdO1DAI3LMWBreSQYzRlRNYoyPBWW9lE+xWQXCK8D2xsknXPXPvqx+WjKTI9cj2vppALi
1YfNbaF+W5XLUb10h8275TrYt3w/aKFz55KV6bHjG6M7+B17uNCokSPoh85VfTDmA1yr+iCbFOhz
7nawRn91yTMZJiNkUx7Uxq4PaC/X2ziGkRD5rbPVPdtY5yQ5P1rwhhEQGadT3PveB3e8D+wu/Kh6
wjtM+LstZVOn1LayUXDZy2beZIcu07xHMI1vXm1RCAf34FvecOcihP3S4BVcJd34SfYjAjTc6ab6
b/tt7j13oYK0xjBiNDVYLmihuRl7k8d/1qVvHpDNd33t1OyKSd0rtWqcPHwNNjz84M7OzdvB/dX0
VJEukIwPt3LUZ+uLhvY8XIHzO03h3itK4xS5Ubn2B1BMoMRBw7ILI1nfl2/sG6dlGFjeAZFe7wUq
CT/2sHxDlZ+qhZ6Awp7U4q3UMT7lyf7kmAFU1vlyxC3/dnnaKivZz1LJXIswOoa4TyGzJepHecAc
BXvL1DbuZJOVgHZfTxp/ByJGqC8wGVglOq0f39voFg+e7SzIQWWXoO4wykYfG2kPJ73IPmHhI6Hb
L26b/xGWiY9xz84HXULFfTDHR4ioSY7WaAa7WzfCjZjxcKqLziCD5Yx98zrr/p+fEJqY82O/L7qo
XzvUDyxVM4SFysm76oGdKhka9KjTFqQ7lynrr4PahRkMsVDjeD23PCEOiBeoS9iViDzIoWuAHLoe
KlFsox6lxaoOym2XZslabqpgXpRbh+/mWm65vNwqtrlSJ2u5IbM69BDlaNSl+YPLT1W1q/wcoIJy
lmdt3b5Udhvub/0F/mrXiP6vQRmPjP7Pi2TTpYIfTfVjrmfUP+PwJY6QEOrS6SPgVn5T6EqQ4ajG
j24/UcRRh+Acu/01TJns7pQOGJDJBQ+rC3XjCdRJ5WpI9t1WQnLVdGvegt8tp941bzPznILnNa+z
brPoQ3cEnOLcu0NztmvdQmwf4oYS969mBR7CRCvkiI+4i2HUXNBUovRjbVTnELnpz21LVXGf+Y3/
6PEsXWjFTCsWrH17Xb3jqT1+NGqR7uqx0teyKcN0Fx2+QuuAsHlIWpMPTC+37zJSMy9dMah31y+z
YRXDzkjZ48oQeWjmL35g5S9tn6t3t/5brJzz+qNRRH6dL8JLC+HxoFqySY0fjXjUVkONTW7hiuhR
HvQ0/DSl5niQLQ9nvosXf5QNeU1gY+IGHale3PrezTP8P8rOazluZdm2X4QIePPa3rDZzabXC0KU
KHhvCsDXn4GitqjDte9ZcV8QKIMWRTaAqsyZY+aJ+i9LLEv/usTSbUMHCuZpGhkggtBfdqLJAEbB
D4vyG+y8jJxZHp6k9fXQQJdK2HysrMbKm5Xs/G/DcqAtrdeGysqj3Gi23hlqb3+VjYTs0krHC2Yr
m8rQobr1h+vHJhduwntVOMFNX7vWbtQouPZxihOr2KNQ3cCZbCXq0d5VcfccsfVB6AKYtyX6T6El
1UpEy41nN0d0JPvsOVwQj4p2Qy5gK1vTaHaLFNUvZOO+5AmI/7UJOcAz7yh/X8sfiqxHDgHTDtdy
t+wXXXgnYgrVikB87J1rvOEo+U2Lvbygcmz3IOZAj2yCp5pxa5GApTvlN6U5rFpWS7d2OY63U9US
VQeIjaNcBx0jdOEMrORQo6jfvNI1d6MXTNSOBaQ0Rgxcg2HQrqHTwE0luIP+fASROZ/Fcx+gXf2E
/odlu5NoHu9ISpf1NLzI6h1ZxyMLd2Q/mz7MJij3mQCwpmHsHV07cS6TMgN+uIsaZHKbHmnPVsNY
/kiqzd6HOXDYFCtLKU9u9TzZh17tL0hfhffygOvVXZI4zUm2PmfALgnv5VV/PkPOiAJ4+AZ3/OLz
uSgfdtDZQmQbP790y6bTY1xHqEo2Ph+Z8jEqx/zu5+czVZ5V5qlv3Nq+nV9WlGwnN4bD9pl9o7uz
Y0ucVK3INoGbDsT7wohfqhU/dSEltVh1F9+rrL2gWPR/2e1bn482mlAqsgt70n82rfYtt738NQDo
sMyJdx9KnQ21PqvXRj12TvGscIugFu1zLblzIRhPK6zcfg/k7r0dsgbsVWXegA9BvMx7Pdh+huaG
PN0UgLb4Fty58Pt+/DlJg/ijJ/7PyTzUas5ZCfsE4n3qnhTSg3hH1IQWOws2pOyELcwPUbV+uaGk
KbqLYss6lCqlp2HXYgfUgNFdKWriUb/A4oCnT30Xj+dUcbcVubmbz+cfuk17w3ovW348+npmhy6+
8Foc7EWUAIaZqELyze4N20YcLzRi/ZbpNQdHBYdR1aQQZhmPnFF0WrRq6xo/AIDot7ZvlkskS/pe
cQteuiSsjyU712M9H2Tz81BX6lYYabj/7OrsRGyNsY6mJw3C0Jb0zprgW3iLZN68DI5hXFwlho+N
r+G2d0xAN4Ub95uwstWlHDbnidEQxuw8AoLPVbx1I9hWRm942zitcRrM8hwOK4pAqF98eahfXDaW
7zxXjvUDF6r8vUygHHmU2S6mYNwpVT28JUqElXfX+KuRoDj2W0V9X2AFgawWEVHjVvc4uEZrtUsg
Ns2DRtQ6COG8jRyUXThuY7JIQHIvm4qaiqMVzFRgkbQlcZr0MZ1ljlNV5qvSaoxmUzVqto7wOT6G
KclA1bTJGMpT2SkPGHFjzjcfgCJYxQJm/+/pslM2edzaW9ccEJj7IfCCwayjQxjFL6ilvbMPIfDc
z2eo81CuJ+W4lgMiKYadX+PAyu4Fjz4/4rHiDuOLrpM4wcOs7HX/GAw4vVCxuqgyM56eplxV+eLq
8VUeAuWx86mKVwg6X1vsao7aWH/7HDdq+GuiHPSV7NPV5rtbDDELBUeMwzYdcSIQQfm9tUA7ehTm
gsKgPgQhnljyTcl+/JcZZaDir1SaLwbbs2tA/NOYAxyyFVvBX615jJWG8TFWwL/9bM1jI+SX94wg
LqTdLr50mAR93G9VStB/IBL6sVxHWtFe86Y/+maz4SbNbsdWU54sF6Q8cE1AdE1/VbV8n6aF8mTm
1nBTGRRwiHlWXAqMpqsQRts8msaUFodNqS2IXnkL+dF6kaYXre3+2hz0oi+2tU/hvbzjYxAs2zbA
qBubCNDak440yYF/mY+w4Xvo+iT03OYqD6TLboeysLATac6WjMDVFDuwC28J3s+Lv49OKkIx9tDJ
pPmALVcT/N51BLPwUhp9Ts5fEWeg5LLns/tzaqhZ2UUOpJk2zFNVZ6ZZlgAldlEBZ4kYOchwjMve
EfRRoua/O5mLZ4ndUtOZeupaaN10M5SadsQ7ZeiWLBKVVVHp4zcjjQ6ePfWPauDUhz5w/+o3ByM+
Qc98y4LMuPLyWaqp4T3ISAtluUsvEuVVtjCge9FQJn/EZXSCoMu+qwrsnwna9AHAKNLO6VY2I9hL
wE4dfSU/zR7r8eDoM7wAYMem14qYkCa0ucmvLVizZFZqR0OzAevpjXvvrteS4BGvCndX6pmBUUVR
ncY5w8VumroTJfrppEj3eAR39/4UoNUOxxFQg91fIRJ2CzklToi2RKw2UqHwF+nD9jThV/gvMXDz
vywmHdVxELlQ0WQZX7VcIA3zAFpa+i2KMDDtqw5SmtJck1ZPDmWDkRAlaO1V9pVOo/HQT7utbMqB
CSLVl6sGRduNhdcq9xa1Svm0dAcvw3yl+zwhtZ7dGWqgwzKgGgraWdsc5QHNWrUpLPX7pCjNMQ8c
eK66gxeIOh/kFNnEwY/r5OnnxX9dIz9nGOvXf9m9ytx+ISVxs/YNeyWH9xBmfbanmZBuvv6+Gorh
qO8yxKuO+wKF/hqFd/N6QpsP8qwMU17rkdpea8hn+0+tvJBSevIAzdZRqA2S+nopvM90g0r/3mEL
VARsRm3t/OWs11P9o2/4c/b/P0/o9aa1gmkr85QoblyERwTW5LZYNgMzTo5yDy2bCZX+fzXl6Ofk
z2vbAueSL5M/m0FT8w9hGrFUB825cYuiOLsjnkNzcl8eiNcb8CQMY0sANrxPJy8/25DKTV2t3sDm
KSA38xbxba9jVccmMnTNhH2BYVDw2tvI9hcNf+2fdoKvQZYO8aHUeCTbJZYWoA3zl2Dkka+Eg7aV
zXxwHpTCye9ynWRcqBqowo3sJUoLOL1K164/mvEEQ1T440nE/fhk5O9xNuUvVDrmR8N05282H620
WbQqXLU5yNHRVPDzyetHwI0D2wl+AvlhahYBFZx/go+m6T2AdcjvOi+vrk1v3WYBgArLirElC1Jt
VQ+ORUqj9C9RPFJqlVTRGzfHKxW9xr2hxsbehsy+aay4/uY6b0rrhG9fLvQ77fn//v7r9pzt//v7
bzi2jcbQ1i1d1U1XamP+iu9PBk9NBVDGkz2w7HgyNdfcNGEMEydIV13f+UfFNvxj2Fd3IXTgrWzJ
fjJrDta/86hsx7A6YEaWxk4IEyW1HbPHAwIEhxc2GOW2U7M3emu4VpVdXmAHL/H8Gq+yC7pFv+kV
zLdlUw6Yundv151+I7scR/Q3TTg9ypY8DL5WYjBCVAXYhbeOdT/YIJ53tgUVpvBQS+OZRSaOkSpl
VRZihOcBXwgCKONj1BvBvood6nZ6PDVmNcwEENBxKYRnu/Bxy8tbOWqLrWnWx6DDKcjitbSNZ4IG
xcK/D2Dp4Amm8E8/B/CtgOEwX+HMV8jJeWm/aYZvIyAvqcjrg47klJdUx/bPWS1HZJtEr+tiHuPA
sfFiMhhMVAb1FmPJy5c4gGx+9mEUNiFiupE9Ba+j02fIoNVx58INA0Iq1BpMdVzlCTvmbybP/rNs
de05NQv3Ebhwdqc64Zm0k/Kkd+FwVJGVw5zqlCdt7KItLN51IzTecRUFDFee1fFdwx8kTFTrXok5
VKEokC/H1VH2ZaW3Ldps3Ppx2R8VX+kA3o790Ut1t1x8tuXZ5xx3ni2bbPtuQ4LMeq8Nu49NXEjw
4hD65aOUUUjhhDwzww5CXeENuw8JckAo+XOeVVA0DC19YnmgmWcNIfDSrllBGXNTHtSWsvXcLO8K
cuWHsbYiZ9H2iX+qgYZ+mRZXGDqquG2xUpx885g0dXiWB4zzklt3vMgG0UDCzkSWn4pOn/b5JDJz
IUecaE4+mRph2/lSjy/T0UVwyxMnvlLXBi5ApBfZKm0I0wFxSNmShywlxTW1KHI++8wSlllX4n2R
9OEpr8efjd8bj7hcurIlJc6xMv3VIuf20WoyXX9MEv+vsd4v9BWh12wVlPZ0gPirHuRZK4bp40z2
JYgVAU6klAp1aXVwLBe/1ULzSbc5HcDsj3Ow3sk2w/QK75Be37sVAIkh63BTxAhvWymjf9uJbFor
pDqvmI9EKzMP28fcQg3vC/IWQx+9x+wnf1i5xtd5ADsNnRgr6ohNR1ODcU6CDMxQik1ypbhvdtj8
wn7Pfcm9Ak/eUsseC8SvKx/e8L9E82Al/e8HqmugqGLzyEOVhynDX+RVie2Huaga5xHreXUhX72i
7GBcgG49yPD1oODuQ41depCvXjmaRc3vUVXDxk+Ofl4rR/Gx2+NVUt79t+s/Lwj1NqC0qtbHY14N
6FpayPeZYwanWAPAKc/sbopwX+l7HXLeHMRyYw8amR41S/bL4rGESbAMPFs8mmzaO7SOiqKfTTMq
nyc3mg6DU8wZWZpECtW1G4AdlU07cKh5qNrqNLVa8WxZxRLAH7AkC+ZB0Ib2znCbamv1uv2IkcNV
bgTHdoJ60UbNfSwsa9cEkLqDNnYeQcteI8Vud4EVmjv8Hg5qU+SvloJ7LcUL2sk0MO8OPd1ae4Xd
P1GD+iSj3H+mZk3+eyqMde1jqovjUiFKZWW1unMywW1MKxxV12pcdEdgpSz2OrzPTzop2JPRCvdN
z6arzU35huPAuxMO9iukKLQPmT89+4izl6Vt94+4qwAX9/TuPo3BxVcdQQpVgVGPfbB5znMq+dCF
hrcUuqvboTPbG1uYzk5XBu/guaAYDKUY9o4Q6tGtqmI32phze1ERbbuhdG4xGVEothqnCxaNASlA
0V3zuEjBybntQ1Pr7OX1XDzx4DIWgHi1l8jBLbAphQK3Z3rhf1L/YAFwglDivFsi25hdER4Ckja7
SvDf6SEXnMdirO7ysnoDJ669aoGp4tuhVQfwInOtsFjI/mxonW2Ntm0zwEB5DQNrB4c/fBDdeeDm
ph5pjHfUtk13jtVA4m765IdZweavku59rCCwdXZXQtZIg41uYfOHpwiF54GVrVO1Cp4TYT8Jb+re
lSTedB32CHYR67uRPQ32XEl3zQrf2Bid2h8dtNs8EIMS6GJY3jcZngYpJPI3q5o2WknVFp6IGDZC
j6SAWHE+DrJpE3BjDWKFKzmgORoVufJUzWJO5aSPU2++HPRbfkyivz5GTnajFrtotUj3uuI11Msh
8Pdny6IOa3louW72gOAR9wnFzN+N8FVM4fQj58WMpD9X7/RqynfQo9ydqQT6RcEBaragq96aoKYu
lGty1/3V6WrxWGZmsun46h0toxQnRcsdBOvhQDi6Vnktxhlwl+FeIr4kqNyYVymyv+6m+8+uz36y
kvey9UEHS6Pm4zP+n33yQ+S/MPTpS2YgE7Aj11o5qhE8dH3V3LaZe9GVOHyQXbbVHhqSyWd17nK9
OltZKO63cjC23Aw5GckA2fT0kXicvTUdNW6WDTxLQK63Rjq1Z7tVWryFomOArxm5tx7XYA3/o36O
alGcEVPs7zXnyjC6e70L/prWjSgtM+/ZSJxxVxKmyzyBZl2vXAo4LLRr8iCbWTLy97PAlhA+Mi6+
VuDFGR1UyydeKbuwJfhmqF77u2+yudGRAVR4TnABq4zy+C8LdP2LTtE1LZfKLOquLG5OTVO/CHAq
apamIs5xIW9DkjEbnrXlQUzu1ibudlfNtUoTvsOe2/5uzWOfrXlMzmzn1/rwv2b+8zo5EzSF8fjn
X/hzXZQo9VbU+bTA0pN0it8J0ivejdr0aCZde7yVPfIwIoraKtQPLr4MNHbKLkAGil03U1fwISHd
WQjZ5zQdNzjucbW/ky15MBsMaXhQ1EvNCql37Fu3W/aeO4JkxAIe3dJpSjrv7IyRf4iM+C7KY+8s
u+SZEpGu6YIJ570/A0S36g1MePBzXrMG4KVfgnnVCmSgXIFVrJCd5NZ9CJjpyPohwT5Wf6uJ8z5E
mvs+tXr4WGuYD47Arw+an1i3eIeEKIaDZl8WwlsTjdoTxrCuWFmV90mZb5PMLp7tXMQ3VkdsUDZh
Neo8tTAbq4e8fB4nPVoqM9C97G6VNKfSG14B1SaFzW0urAKP5PWkNUhGGwX0KmV76z7TRLEdp+m7
pWPCMSbwrIhMu49dqV8Nkq0/sp4UCk4n9T3SIHsHEYCX6z9nEL8ETwvteFuLUttMZUtSQ8+yE3vg
co2pbfbEu+ynJNno+mvXds0F6p9j7nwHa3vdLC2iN6l1EWmhHWIiJWs099aLCv0/HKzsh6YAMpIz
+OnVQzcCVXJs0ldNCRc5zBKW4LPkl5A6NfY1e2W9ROSC5jRSXHH8kMj5YRfcRONwM6hBhQ89WZRW
aWYz+hjLmlHovwLNvCXMnLzVOE8ueqSwzy4GBUsWpcnD2Efayuc/c0kjr93kSMdPVpiNu6FFyjJG
fXj0B6vYFS4oNcKN6Saug+iOv1i36g0SymOQ2c2GNfh0MqqRSiC9MPaBqowvON4vnXLwiJn79Wmg
2mYh+00fF3EjHJg2P7iGCreBP9PUpIJ6Pj/BqL7m01rMRuW0JMHTPvF+8WpPnk1+hZox1a9BKtJ1
arvUYcUVxfta4lP70OlvmBimgWr/iFS1WE5t4qGM8vRD09YRP6xePScYbGd2Yv/I0vQ9V0T94FRV
+W9LX+tLZQGPKk8zTF0jnKZapmZ+eVS1Q6I5OJuPj6h1PGBLT67R8eDNwX9bvUfFQJpUr1kUlwtb
abtzj5Xk3aBrz7I/mRKA05jHUnW0NMoh2cuNiGxGjfV3U47aRXusovLOm9z0xtcisQnrAV4xBZ3L
gWjHq5FNIPpmXa7n7kvLqX41dvkdRrv7rLganBOhZXuSP7/atlGPitqQvOlwJgyd/NqYnn5fz/0h
Ba34lhjjtx6XZCjaQiX0Lnf0oFbUjcApain3+3L7T4JrOEVYH+zt1DHbrVWoAOgtI946ac/K0gKk
eRrdvP4dTHeEtkIt3d84kJ5mN6VB3Mi2HxTiJhisjqwExoFfBuQUu7S5RE5ssRNYZ+7w2Jr2RSoJ
pfaww5GGoj37olA0cBcC7b8pJlesSlVXT67T4jCgzpshVS2xlY6Gn20EYg5i2y/Hra6x7yovGQiV
ZRLX2mVyZvgXrnukL/9zOWy035fzm/u43LYC81cNzncyxuCM5ZzYOdGQn/HsATQT2PlLXUcg2R07
2yp1k7+Ejv3a+aa4RNUU3XtZcZTdo5e7uzRpQsrWuCgf2f2Zeu3fmKHaPkfFzjT87MWDInkkS1xj
7URzUMZ7qs3OEqSQ1/6tE1vVQ4Cx2FFoOIHI/iAPzojqqgejHVe5hzMBgPeN2bYswVnJ3yAe//vw
2ac6rVibRW0s5JTPAdlEKSrWVOg5q1w0cBP0LL3zIC2vWW6ovCijfhvFGYbqFd5bCcvCQ4Zy4Whw
g+6MuOtOYQ1+Vg16cNgxrttjFg9XTLP8ZenmzSMWbf6C2sjuRQ2xksowhfuu+3MOuCwgEzebMYHT
tpgAQVhoURfG6C+6JMDOWy1IwuDa+KMLonujn/L4F/62LFfn/NnQkBfwu+ROnVuFG+G+Yid3coyM
zseYMVfc/xmTObl/XucldbjqRa5/VA9guArDuaBEVCow5/LzQ1GGlCJKBl7gKLAG0xKpK9/I7t5T
gz3L+OAXhWr70C+iV2IhGGIoQ3KbeqlxUA0oKFmsO/duTRZ7ple/x/aSu5/qaa1SF5OeK1dXA1TU
shg4DIHv3gYV681KT8fXogqOkZe2p0ZNjK1DJG9B4DP4heQ0y4EJK2X7WpBcfna6pFxVbjedDacc
d5Ohl3vDh+6WKCmeKDH0jDRstKNRa9FJxaJyjegreTZEClGYnwmVC+RgM/w+Jo7GznAMLxRG8KSp
QBAGdW/cOWGCwfaIp5wjvrFkptwgzQ1ximSZgj2U4jjnJ8VcryAHUAT9PjO1cVi0FvRIdbTsSy/a
17r0hpfeHceNk5vEGmdFSauZK7VTvIcxFRiauUW0VFszeumKGLkaX4+dbHpTDZgyEFccyVvQuMm9
Ps/yCiPdZS1IGzmL4B2RTyX8kVuiuyWfwK+ipBjpUyQ14UlIpjkilv9HbIV55gqjbnGWXTBv4YXj
ZU6uwMDSeKDgInC8rVk2PBlU4NawrLoHyFP2ArsC8a0NyruYb0ewKJU1zOQiXOAcfRyNPnhrJ61b
KEFkPqrT7cfCQEl+8KB+8jE8fi5bbdp1WY4Nz9z0PLwIFUxTjx+j/LdEHti3//c63f7Hu882DALE
Ogp+zVN154sKUsOnyR7tSnkA/IXLtW8YcNWn/qyKLDk0ovY3FAcXD37BssTUM+dniS4waLmJP+eO
VPHuR0jTFAZvYlhfGGWE6aIsDPtzeqa6vz86pb7x8DF3/mhrriZp/FZfFlNEnVU+4SadpumxJeL7
DrbjMHRF8q1tenMJ0DO/wGfRdwX7jl1QaHDLqJHG6LUIvmVjfAxYlMuLehz3iIKi05jQTejzk6C0
sugBtvpCn7PzocAZIREkf+cniBz70xqT6evYfB0qF+dfyriRzH0JvM0MXcPi1YOcDgM89YuMjvCN
byIndB4MUrurpBuT8jm18CwLp2SLUKw5uqqgElme1h3pyHY+fIzk5ugtZadIGzKR0+gug8xCSWpP
J6lzkXIYefZFE/OlKYSFG+vU2uaOYqlob3Y9ttTk0+4xnGDR6fbdUVMq5wZLFpzsbM18jDKsqOdd
0HtW4lpbWD/lRZkScZGDLTuGOb8vapKA2zJ0jUcnLVnqp2ddL8OfnRBrV2+4S6qgWAJ3yd+p7vvu
gA9/8TSoNdSyWFegZBSBJ5F9anGY2FF/qO4TNQlPFnKBjTnBDvZC8yn0CailiGxuCNF5R/Sh8UbJ
JvGQUxPHu1KM7/i+xa3JFwQ9HnqPHj8kbMrXkVf/vohAePRxEdvW6s9Fo1QK1Dh613DnPi7CS6y+
mbdNH/+SryviQfVtUiQIgLa9iWskrh5h9DS1wXfNcrUbYSTxYSpjj8UuUcbGZy3bDEOwkzHICoDL
wqpG7yMGmUUIURAmPZaptRIq+k1F0eyXsv/VzDr3tmuHTU08ZedasTN3V0ZcXAIzecE/07+FjFHv
m0Z/ztvBv5Vd8iCbXpZuCLzHN1/6zUbXl10m6nU+XpMOhLPkQZABoXR+hkR8HmRfEvTlLslveEK5
Pfs29T5PZsFx6ls32lyC6tjoaXU3t2/03tYf5ejYqdZN7d0H9dDs9SwxnpPJ25Cks+/VwQnv6lDc
p3MRWGE23k4D6wd8UTfWSjdEm6Ks850g/r6Sd63mjvnOG93uoylHMxvqtDZurbL9Zc1bswGh/oYw
jk0XTSXWThX6z6tf/DRGR7lpvNE5yQVuqG0iR61OH2te3bXx+zJ7vV8RnGY5k+BXLtSY0oAmRF0t
xm/sMoMV1erhTRmH2b01xX/3T+z6htzK7uf5Vpd5r6Z+k44o/LOWGtukC9em/ImirNyz9HdXwujV
nT1Z/AGyED5320LDS8LiUWmDtdxnjnlX7jPiw0uR6N39OITltnSNeCMThX6SGXAaTe8m4Vf2nMeX
UtXGmVzy8CGCQetlrCZDUTesjZ1D5nfKye1btpdxW71YbXIJ5lhnH5cHG2+1V5GA2IeyG50rP/L3
uDo12yjwzGuap3jqoVX52eobM2l+5dQ6vObFlWAw/qR/TqB1f+n5ewjETg5L+q85edU6rzgtP8mU
A9qXOUcEsE0mFfKGlJEeYTAvR3vKJKtifHOdRT6yV/f5cy4pJWhvU7ypbzoIjOvUaZzXLqsBMGIF
nxVgZj0N1mTKIgkhoA0jDYzPY9b2D3JGnUVsWKP0sS1xJoS/Eu21tKuu3Rx8kzMcuAOl1Y+nkmfa
qh265lzPB6FSTKOGmbZytRCyfWLHdDq2gfWtEz9mQ3Rr6Gl1kS+fghYXlBf5NZ7HPlutEfzV+nMd
luX9v7x8PNX55/t/ltuQ+dFI1Gme84UiYlgKHEJ1GB8m71Armuj2UYYmyfPMfgUV1D7Kwgh5FnQ+
GyCTGqdV3PgKWrLe33S5byF2F9ThE5s4VtgQkj1XHxInwf6WR9UWqm+8sf2cqPAsJpYi43gKmnNb
lIu8omAtUqfmaPNkfYKE85S7iX6WLTXA4zaPH5KIqI1m5/6B5za2r7ljvVJx/dNBKHdXeo1ym0z9
sMioMLsdPQVfvmS4C9u+ofiv+2lhh/haE1lDu9CPzzG+csuoTi/JGIjbIqYKPXLd4rb2HH8Xa6LZ
1+xOsbZXQL1U/f2gq9NNGnXftEnv78cq15dx2+OI4pFVKHnX/fTsBnI2aqNEi5Vd5bdvIw6i18zM
sA4wA0BImld/17jbc710ns3RxJDetPOtXZXdXWiXpxQp72ua4Qk2CwzVlgq6URThxYmrO6GE8X4Y
Ivvo59SiyAOvTxSK+BexzqROaK6r6n8JnfctGZqo8l5CcI3r1lDrI/j/9kxKjFdpF41r6PHVpk58
81zzdIJfVLkbV6AoWFC1jZtOlzhX18eHBxncdw3BDJ5CsxWwU5ZseMZNobrPoZX3b64bFYtK1M06
nrp4awPlW/IEEM+eDeu2NsP+R0A5fB1UIlx0xkOfm94vq1fu2BTvWrLzq9GhYmFM9GXbavhRZaG7
hbfuHQscCHe2qxww78rXGvToKW36hYq6GlMtfDd7dHGbwu/YgeftWS/R7zWIDt+6RFxckq3vpJyI
2TjeEk9Ld0M1SHsAwYmUm2o/JvynLDAfp56yhfRmCML4Th6qCvc7JUHCN3clilLjwAp2u4RefBLO
TP0W5cvglpfKzssHhLcPWu2lZ+hN6mOhaE9FoDm3elw2p9GqLxQCIOnHwZYt3HusdvmNGgVXvMzH
feBkkUkhdmHeKASgvfUU2tmrsIkal51ab2RTGe2zW7I9tPVe3HZ2OywCJc9fTSWOVrXahUfd607I
NF30z1Qvywqa0OOsCo2fSRkGW7hvv/vlYEIQk3DNPEW2vbD5pjiY1Pb++EhmJD9XafzI6qS5HaHN
L1k+aQd8r/sn1eVJjTQ82xIk+cl7V9xlbm+chsHZWakZYqRi1wT0TCTo86A6e630g+Mcyil5I8fI
DAEhYe9FCUo72Y50ZwAhhWc9lp39uiSy/MQyplsjvee1Njdtw8bPyNM6KnqmchN55bgUbaMAO7KN
/Phx6pgYO/usuNylmHuTgBeUqyvLUNxiFOMd8ma8VGNsnd2s3bL7XJue8bMQGiu8uH0TptVfpjYr
Z//MelNHr1PNfRiz0xm7uPklzHu8NMRjk4TeTeVP1A5jtrsako4ikphHeqR0/k4VUbYouZ0vmdKV
l3w+c0ztkvHQP8ouOdgXTbYVmFssZRNxU3araPUbzLJjMUP+60Tt96Kx66VsOlEwEXlLvsdKbj9E
3SiuGU6f6dwqCyo2o6DH1kUdlJtpPqAm+32WJka/7UP7+2fX57TPuR4VxaQ2+Nf/XOnYDVz39BeO
Tu5hqJp473a+R0nokO0iUwtOIoqabVgbyS2pRCzBS6M6T27tYBMC2kOI4OLxZt4VWZEdc3dqDyG3
/66LCvfGKEZ/o4/qdB6qFqNCxB9XPFXxIjOF+lCmd3hXojpwpwyfpzje9WZd7+PAa8+wNrHo9NL6
Vffzk1pxpycp2gItb77FdWcsUeplF4O06w4hlbrryy5ZVjhNrzWiqHvN5tOEpcyvDFi2rmNo3yEB
rnW1tt/dMrvXWEMsG4KKF2Eoa+Ai5S+TorKQZ+Fr0PMTijApLlYOX7ce21uXW2mb6K7YDhZaGdVx
iS3Yof6sWs2bbmfxr9w+odIkkMvNfLHJPb86ITaUVa81V3AvmJbgj3jjDvXRi8kJ+oHSXKgw6pZ5
QyagKoYlRrHpu4rlz8LLWZPYuMltKC8sjtNkWCdY7toq9IT2YuLkRAzEJVHpaTyyN40K7TcKrQkX
GLU6EKZ0kIuLd2oreFCStWdH3Nh3WdPFRyPCX8/N+vE28+bti2W9xVoZUJbRjjstbLutHbBEAtB1
16HS/eEhk8O9ORuvYwaHN01xYKrzvnsmPEGChBnRvHB2qyK70wVW3N3Q7FQnSPfOhEuPNmG8wN8y
2Y5qa589Ey5vJGZa0QCdb9QjjBxL5PhD5PkPlmk2Fwf4fUJlqjCwNKwGUhRDm56iqdK3ZJDbtRR3
YaFcrGwRVXsp/eriWZwBhg6mEdKvpgNM7Vjmg6r2ObS3gpBpax2tuk+XhtmLfddpwXpytfyVQox3
si7DpfIo7SiM8Gc0P3OtxFuUvVLimkwcFoS8ve+jftwOfZJfA114xCu75oftYfEdddq7QsqiUiPn
sVLNCcOv5NUd6xLTW8O7ZPOBAnux0GO+qLjd6gomTvhXTbVTrkO/9i5youfZ+O/Eprf47APsRX2L
xYNl/hQ5LbUG++J+fPbHh6W2tg1QNfRiesaqKFy7RZlDWiQASM0g6+feSG+82PvmJIZ3igz212Fz
PxlGtNSn/6HtvJYbR5at/USIgDe3tBIlyrVRT98gehy893j68yGpETTcM3Nmx/n/GwQqM6tAUSSI
ysy1ln4/Nx4o99o/OZ6LrAUAle08hdAStO1446WNfpv36fRYLofoJp+y/MDmOLop2SnsIL7UX21k
WI16HH+nPjfTqcyDCrvtWkkzdMG8Yj+Q++Z2mQbzSUG9IDQV63nkPnKjTkq8Sytb+2LHgXPjJwpq
bsgAkb9Kv9Ezk+5mt+GBSy2n+9mneyQzLOcQ28YIH1CCSKw6OfdF1XU9TErdJ6twshuxrQetcf8I
aVydvBpqXABwmrM5Nc2r2wzNJnfM6GtfF8WuzyzjKfFCtqj0QtDPfYyNGYgAgAT6e9LgZtCrYTNH
7XmoDbaAZKg+ZdSZNhW6Mbdi0zLD3vQzKmAguJ4QQXd+oxa1y+Zt6wfuS2DwlBzp6g9VUSYYGov5
ZCo8CKJ+yN19WlITlTLwIJh8g/M9/WlQQxrWaQdaGpddEuDhia70Hro/w94mo1vvbXrorTCiIBlk
0b1ajvltNOd8H0pV2VXOjDZs6PkvkzO8BHZwBhsdILIXKyRYku6I6GLxTD4NSLKC3oyitcDGbZ6a
gNTWX+xiis8jeQ1SIW39JSkL98FLzM98flCVmUDzAAf/AyHuLGwxKxSsYhe3q3oKwAIQF0cMBehD
W/4iAzsM1X3hDMmi4DI/JVBjbQytHUEmGPPTxQbbx1FPXXovlhBxsFuAI0WBAwZLOaBGp1o5D8AL
XeDoOdV916VvZ6lRJvuip+4KfWuz6D4ScznlTsTnKlX7Q8ov4bm2vHSDkDVCeZrnn+XAx8C77UBa
oaw6n63a5gcgi59Rdk74+nNbFMUgbR4hR+GdubUWySCxtW5x0hPYzovY1SGYAtnVpTZV+BHuQxVR
+6KC99v0jSd1mqytgVLqc8irPk7OlN4obC0rPZhBo01LCuGRDtZdb6kmP9N0bnqlDhYnNn/qAfWd
w/7XySgotHaw+XouidsySpxT4zc8iy1nEKc3+cUoYzm0zgNV3unQd1G7J21KiaIECTko6U9+Eibf
LUUYUZT2K/d7bdvGfvCJXpRob8a1/2irfCii5AebKwrwHYLLemfx07IM5YDKJ121lkd2AFwbLn10
7FOOrtqQ6k9G8xKZDcBG1YZ6xecNhhIhZOjV6a1v6wP4DQ1BxnImH2AmVorOr2I8y6EKgQTytNUd
tEB9s9VtB83uqFe3Y1qbl7hB0x4o6Nn3SHd5hxJpSuSLNPOECvG88fyp+KyFdvMyNMNGHbPis+n0
ey9RleflQd3vGu3VoGP1ngSBfxlaZZahTTHEh0wvY/Rp+lHZl0WoHKFgSqnFFr+4flzcxfkwnPiu
ReyYzfHZgkljO3npfLQ8371LauVrGMN+PYCQNLu6+Yycc/25oBupNCA/LwOl/uwZAxoD09Rxh2Xo
Ugc+aj2pGb/1HxAZH85At/yHPLZ/1eY5fg2yuL6NVLTGKy9IXm3QMntzaKIb8YKIgLoxNEu6V/D6
irUj46J8Ul1TfeH3gzYWzKPTg1sMoUm12WjeOcpMw2BvGTeW0SAi4Ks2iKmkgbCJ7jFw4PaXjFTC
DZ346o68Pl5kx49lwc+7kjgWKZYQ+kbaRPcyV/f64FhqZbe/zO1oOuPXnjzfEswTXnMoZjrjxZv0
5P7Maa4uQ9q0+MFCFeUgwfmQUt8cTcg7l+uqQZLva4TWj5e54+jvHAraRwk2+lbf1aHrX7yp3XTw
W2TVzWVuNFB46ykJyZ+QzKGypcKaHB3PvLEcr3/sg8k5oBtb3rvJHd0n0Wel2faaOnxWNKf/nNXj
V1BU3rkw8/Gm6gFvKsY4PHYtFHRR74EdUiL7Ymu1Hwiplg8XUw9ZwYNJsdlXSz3ax+yYaTQPTyjT
DI+yRl6jc8D+OTq6+bjNnHzgES9yEKuK07sgAPgN6u2XnOTUj7IM9Q1dHtZj5lvxTTS6p7ads6fO
Sr50ahK8gkeG59rU+m0M0fhrnSA3Tq59OoiX5gFkc6vUO4m3MOtPWVP0T0HkGl+7H02VBTd6CMt6
OVg1jCF2jfJZVR+bmCInSnDQIHklkmL72HL+OEX4djqZqPzo2w8BH07NTCsPyUT6ILBefECYX23+
vE+eSRvv6AVfDT5tz35anGSkWIP5GKMwKqN4zmHARLRORjV/NPDtqKLcimLhXMMd5I7U6GTVuJ1h
qaczZRfbivE4+erbwVRuHWUIHlczD/zlKfWDLxK02pGm0fbhRKX4ylEEsbqpfNACa7CEkI9grwOP
2fB+Ob9nw2jVmvYFPPwhGtrpJ3e2/d3c0tQ8abl6VnXSXfRO71y4XsC/1+E2WshB5FAtTCByhiag
y9c75zfcgQVEbNr7WVpk6Lb1AEquHBIs3qFTgg9ewD4BJeyhIStB7vWyatO4m7RBJTDuABWTYJnm
HKXv6O2AHEl+SpeDnK2ONW51XMX9i5B1+ZmG+AR9bi68zpPhGrNe6V+EXC21zv3bV/m3V1tfwRpy
tXyDOvTby//bK63LrCFXy6wh/9378bfL/POVZJq8H1o/VYcujF7EtL6Mdfi3l/jbkNVx9Zb/90ut
f8bVUn/1Sq9C/upqV7b/h6/0b5f651cKvUPN06FRbCEI4dEuWr6GcviH8QcXpShm5an7Nusy7kz0
jGWVy/gy4cO0v7yCGGWpj7PE+pfx61XXGJW687xfPR9X+r9en80MW+/BjHk6X694WfVynfW6H63/
1+tervjxL5Grt2AgrGroD+tV11d1ZVuH1y/0b6eI48NLX5cQT7r8y69s4vgXtn8R8t8vRU99h5QV
iqFmPDUP3Rg6+5qO+K0Mw36hDDDzhs4dvPRoIQxcuf5OcZtCP6ZNVQKZ8niiXNwSOE4BPXE0r6DB
1NYnvWhHcyfuoN+bZuqd6fkFQSemfvbSu8rjKbDUS/2oT4jjmRSVtuD+tpQZaL0kOX1nkXC9G0Yk
HzeDm1AP90soPeXUGudE2cqpHHTnbeJqusxe5vm+EcNy3KQ//KhRbk0on7d5liVHalLko9SseKEr
88as8vYBsqX8RSH7cm957ZP4JKrim4s2fD3ugIXnLxKmI5y0CUm2nCQEnVsekXIeTVlVAtKyoIfL
jGkWXC4ijn95deSdnxxL90mi/sWVvQnmJd3/OcgNMnCLXslMJ9a0seH+OMsYDHuIhoP35l4d5nuI
bSqEFCMhxfA2TebKQeK891WsKgkPhQl4VytBtBh1TBVATuVAlhCS0nX8IShx3TPdl9Pxwxw6T/8I
/2BFqiR1t6OhDtD0QeFuJqb90GsRArHLWdqkm75HyPnKzgNRtOP5lM/Q1YSxDe/7JICt4Y81JEIO
JdtbWKDs/rja5CxMnf4GGORvV3ZZpGzcu7qc7ZM4xeSkwyFTp0UTbbDomaROaC0Ho0Y80q69i12c
Ypez9UB7nX0nw1kI8OTUpZji1/HbXJnWmJG/i4y6RVY7Gw+0AKDsG8+6t4Ffr3naVBpJElRhFT61
tFCTtrPHQ+wV7dMQqO1TrZXOyendz2Ja7dBvfUZRzWWvQagcMtqRD7YZ9NtpmSm2yzVkpdUo13Gd
YLpcRxxqOX9DEK1BmBiYrpzBA/X8hte9gu5CwueVm4vvci6YXUHvQgtLt0O78+DlDKnhntTWMFJ4
zausOSmVYnPuK2r9p/NWM2p1K+F+W/fjXauhoxI0PeLQsfGGnU6UznPJboCOXg9G2UDWSTZfTB9C
rpHX4g9iFzj2h1BD8QeZLkBs6As2EaoW38nelTQZA5RuUte+C5emCHcu1O9ZATvQIqSwRoS2pkEa
PGRb/faq6SfJaD4/iNGZw+Ie/KtFAmRXvPcGwWl0hxY6laMlA8g35SWiigpxJbR4coCQPbux07a/
kOaVwie9xLVUwy5xtFoMe1hPGqjjyuZ5YSg4RG0d70Ko3lE+cJKcdpAs3g2+Vz+Xw1Q/i01bbB2g
7nDbkKM9yFjcV+uMavzYdH5w29vNcN+Dfb73hkWFTMYxLPR3rv5QdMWY7y4Okk/0A4xO93NotBGF
e72Hfzkod+sKXR6/rXVlC5f1fP3hymyrkXJU9PG5W34a5Ofiw+/K5dcGNNG8JYegffiFkch/+EW6
/MgMfqRuA5qetiD84MdVqJhmafSKVlFxzMs6obzCIX0/m2i3b6CD/sMj7n5ILjOu7DJkB90f6fz/
1gydiyK8yX5X8QAxZ2aknNdD7jdvQzNoNx1tIvfiFPtlbg8aZxvM9bxfp5FV93d9WWnbC9utCeAQ
GNQAGaBpRBFNwFq1V5zmJ2NCpOfU5s5wn8c5G9OoqW7jOa1uEyN11ZfBInegomi8lZh6CUwEqjAt
utcdVTfykA9ickO92PIwOkAP0mhqtvXQCYNG1Zlv+JnTHgGz6o9ylqFLqM9Rd17tukWHXKZbcBcR
6qk01W60sbSODi8biB/G9UBaj7+Eru9dpHhLZWBxR6YHVeX71cTWLJccC4WSDFdbX0BYI7rXN+bl
ah/seVrRHWNuQbDqt3MaVXB8ILvidRlElYpv/6ojXhN22fCzi6TotgbU/+S/x0aGM1/FDs63msuk
FXzKgUYJoGsgR0u9hnRSHtwY8DUNF3dlR2Qk6XR4sxUAq4qxQmBlmXGZLOsM4ZLUq0KEcBdPDY+Z
tpMV7TG8kZDrKcvaQGsjWN+ZId7Cqnap7jij/UjPer53G4iG+dfZv9ohOBEtqX6Edgyvh9Wkj1Wd
NKdRD82DBc7ls8QKXcufY9V+tijT0Pqg6KgaOxo/SYIZaFA9AAyTMFzaiFUDXjXxCtpAvI5Lo4N4
ZW7RUYd8U7HyWWdrUiff1IvKAfl6MvAV/VPrULwVFCQXb1agoVSbNDQ1Giy/3qJ1ljaPEJWA4FnO
VsdqCxcvHRza0Y5BK0icHAbYmC8OsBu/zlT45mGgiLpOkEtcrSSXmGA7gRGahSV4vXa6vCi6r5pz
RVuT4Zjl3p5ox4vsMf4JHBTiR+pPAW8AxcIIquGh036qLI0mq3L6NBUD+DwlSamEByhu5apD8VP1
z0E6qy9axAd2mS6r5m1e347ke//dqv6ow42hKKhZ8fB4aw2uddT8HmQ2/Vkb+MP6+0iPgtewnG+D
imx/68bz56IqtuNCjAZ+rnjQ0TbeBEsUoEWenW00ZsTroUnLn8KS4pUlQeUN9+KNTPXDkvmUUyhm
DbctfqWkkFJh8Ao66J3uRYVw/LZzQ/uA1pH9VZmjB/kdXiNSGj9vy8ixDmFjQbpswk41bOrZqo7y
nDzHkXFnOvn26lkZUCVP4LOqGndW/OZ9s4knauoPnmnk52dzeVSn4HNjFM2nZOFaMFIEDVOzObXq
oAwP70OKosFZDnPu3AKOLs+24tGrNqJA02hu9CIHjwaPMqEXT0ZwW+jnymzvjN5EACabsvGYdUPP
TZYJM9//FydL2+0iv3QsoKJDJKZVT2XbOWcJmXR/eLDd+bhO0BFVv+EOCqpeJvhqYW1b6NMvMZfr
zsljWRThZREDesfHcKLwKa/CoQ3/BoJpayOxcqBrOt3R2zQczGX5WXERr0MV4ZOS7tQYJZSia4ZP
U1Dr22iwwhuxjXTc3tMV9au38L2KqSpMqIIy9ewspoHu9ANajTxFLsOSTd+LYX0Tn4SbMThSLwOy
06q+eZoy/ye4Q4Y7LwiGu8kf6UKXUzlwe1cUdC3eA66jqnePxMjQL9qg2sgYqrNor1tzf1lzjcmK
ePK362xZ16qnt9dxWULGZeZ8Voc6OF6F2I3KL2rgfQmtGiWVzjNPbq9E9A7OKqdyWMfil0hxO1Bl
vUXK2F4jLy4JpSAxbbUAnhEJkjXkbL0k2gSKsf3Lq0kke9QQ1kE6E1W9GR8dCAZ38aglexn2Xoit
N8ZHVAqdzQAHxeHK4Q8p8t1xenttL8ZTWGbaXZ3XqY2cCouM7id9KoeHQA9ampMy5+Cxs3yG1L7e
+PU83MpQDknnIn/bx/cyquJYe+6scZcjIPRYLCPPDIJngJnrlAoWjnPXWTf+hET21utaWAa87IcG
/DvawvEy8xXRIfuT6cuFRzMcDk2U0adU1SgrtsNz7ajhJ4AA9FX6n+RgxHZLB5Hln9LF5jY0qs4z
kpnipVrfPeaBfqpM722C3tPCYKEjJyagaNnemXtoY5fp9N7m933h/L7GAw2kvctG3GwJqPpq2gZ9
ON3IcG7LjmY0O9rKUHFT4yUvv2ZJ+na10nUr0pe2c2ukbULXTWGQtHEXlT64RGP+sjjYQbGOPt9i
iwqLJuJ1bN4aAOXg6ifAXwIkSoZyMCI7po+mCHZXjnWIdot5CC2bHsGvhuaikzMZAVIpLsUmRC23
Fo2Pu3Zo5gNVeKjr3Sh8ViN3E09l9h9emWsiySOxqeEGn2Q+4P7r+RIRQk57iViv8H59ca5r0BQM
ly9N6B5U/wcrhMMrqRGM3NiAd86u0u5BZgQQCVjDL3UbB6d46bHeSHRnR852Co3xSQ4trKnn0m/2
et1OT7kNyCOLfZSvl78QimkkGaz6/jJyKaM1ijVuEnk73r3y6rK/8KakxD7M7Za5w7JwribWDbXq
AIRTCvQmKesT7YJwS9EA+zKG2zRaCv6LpVBj72SP+e/iugTVfrdPKzfar3OCoUg3Ux+8rSMOyIz/
P66zXnv8319P18/q1rBgKKtSy7gvGv3Yx7p12/oGz1tp3xv3U8UyPHqlxn1qG/FpBAKMKqBxL6ZB
vJcYCa8A5ey11gNLskyRSFlbhsqIesSuCiB8apNq2otR3JcrSvgICGkP+KreRG6UvN2ly4k+n01p
GtMNmhh71O8ic0tSwzxFVWbRus09vw34yUNigrEn93fxk8uZ3H1Zte3N23ONP0a3ZPmUB74gwaPb
pe5hLFrkwt5t6uJA/w5kTq1f7DnMO+blNCvmb71ulbcyX2bJBI2Pz45PCrQoy3xxDH3m3tv6pBzi
bATPMZT39EpU97Nmlfd/NRSHhEywWtv1DLT2f4+VldIo+OHYMKLV9qdSMZStnJk0rVzO8sVWpgri
f+/ef45DDlShK5hkppvur7ixZKjTxqvkEQ2z75xZYq/DPvjAo5XSWpD6BrRtWXDWnKB8BWu8Mc2M
HufRNGhgjj8Zi9nPuuQ0sZfeytCqgN7DkaTQwDwXr7pGEp4sEISjSzBP9Jc1Zp5pnmIn/BQAVnrl
kPC1NXmOQeHCztB7Oxal89L4Ntqp6xBwyG0fQGhyVBrv4g0gK3uObdO6F7nfGZoUazK6O1EA9heN
3yZSYMGuIn3niATwGNvJ/ey+TZBZcnCN9DJVRjJ/tJJ479BKsyvdKiXX2U3HQouM5xKg1b4ryZOZ
loWk3mLzFbPdloXdXELEMbHABma2/FTq029dYGknUsPGM6SmJzUO1bPWtW60LV4nsGLP7eKaulY5
a/Z40xqOF225hU6nRNF/v0SagLXoTjeLrVxzfTFpANd3TFtMSQ/7ndjT1mu3FRIfx8tS64sRt7zA
2EkvL2RdrnjVvMS5zWM9gDCBjZ2x7CfdSOlvaPUHt6Wwpd+sRm2a6buV/aKE0/NNJKT1l5h1idWx
2tZlUPuJNzPfUwUNjK+k0F4BVCqf22KyjkVnljdtVqefYfL7Wafx8Zc/B4wRghd1QFpGqIAmFZyM
AZGXkAGqoW3s7Cr7ODSXoQSLV4LXoXiv5hY27ektPdbbobOMc5bQDzT67jf6WzX/FGjQpQPigeWr
LpWJNE1snsntGmeJbsZ2l9TGcFe0v6eFZZ5CKJ7uQJLyr6oUdCpBhhaIyC9W16CoREpIvNMSImdy
qBtAUhfP9diOWuNk978gaWaDi17iZDkZk0TqgEIjNj8F0LUHSZ8Bg+ZgzFqo3IwVCfuZ35Ftb6Em
/3uamtkd3cAlqc8oy+4aOqK2ieNrW5nUuKm3j7ou4tkqdxTzjFQvqPVhAgG4KLEvQ1ijpkcv9BGx
Rfbq4rXUvn6ekQY4A8B7ZddZfOuyeN5oReS/dh3tSFpfTK9+FVkbr23yV99BdrAoAg8VhUbZKBaY
3c4A0UTZwDtpaDFfcNpmHPuXoSZUD9DQfBiuXsHV/du5aRpEW2dgS94u6E+joz3GqCONZwXPOdsL
2wnlM7rYJ2qGd0NQ7cU20nI57y7uZUrWF9q+XlYwAXTtPU2v926tlDfQp7j7BNjuT3oSf22AGDyr
faU/DlmVbsSeZ725y1TayL2lqRf4M49m2jd/rtoTb0CDUkmW/AS6rdk0gec/0As4v5RK+yz2QM+q
Q+qbFokxLhI17aEzaSdq4dl8jb4bYTz+OswBcgXc1p77sp1vUD+pblQzC17YDtJDb+f2r9F3vYX/
RCKhN5ue7RhamLcna/gmQT6h6biDwiIFA5WSNaoXDJ8YgRqk+2ly0jPdeM5jXinKVgksfs3ez4Kc
VKnYovez1Xs5i8fi3OWQY0WB/Rzy9HrLZ9F4kAMgdvPBin1UG1EO3Fw5ZDjF/nNZZu6txK4R8LyT
CbPoOe3T4AVyv/yTVqfx3ldp+y8agGOxUpZbq3fSX9ox3s7mNH4PUBfbz3XyMaJZSiT/GCE8UWkc
bbMoRE00UAB85FBtHmG3yfgWKWr46C8bjib0nJ2FlPz2IhkeyubEWbYh4vcD8A1KZN15cIZ2O29x
iNdLXb40aX2elLIGFLLsaT5MW9amBjzeNfW5XaR29Z6Er1F55ctEY+Lt4Cr6YZxL5SsZrEuEAehn
k00QD9kxkKic+rC28K0jAv2D0rN2B7Nu+wKP4vQA9/mNkfOyt2oxFQdr0oedxMrBUNMfUNhpdzKq
umgGU9nfwOfePLG53PZzTVnSR8xNhHLbhjxcYZAdmZt2+uLo+U4g0NCjsh1GTmUnKGdXd7SNa9vq
GYDiNg21XvkU+dO0h3W/sEHKQIsrh9BW1ZNiLQd6zTPuIpzSW2vqQAq6nzPujVQKFo+EL5j2vzvN
A0Qga+Cw4F6raXyOlvs1ZF8WNZzUYlsPcCH/bfbb/LBKes703aLuV6EVODk3Yr9W/ZSQPDbGu3QK
zc0MC8dOAsWxLiVnQdIc4/elrsIS91HxtKyJjlCu6PGuzaxd29r5k1WmbDTNJD7WepvuGj1ip6mm
AOc7FZ1Rs/55KDPvoPfqjBSBgwL1Ilstttbr5+2ojM3zRbh6ifsrm7rMBeEHNHWdJ1PSuhm23TRq
Oyk8rgTRl7LlhzpmiHrRwR+GL1K1vLgv3NH/eX4pb5oGknQXzumu6OxDX3Rf3GgH+eXG0sf0PEx9
H+4TBaink//HMFlQxvlAhi7t26OM3kPb5T4mN7N3u6woI7FLxHu82M1Qbx7f4+WSEup9tysImMqF
tVoORenb+6av581qk7OFP/OsFx40thJjufASgtd/m9e6A6AgiRySKjiPQ+Lsiyr5GLOu2EK8dqQa
9SvKB/apqqyHy/shQ1ivgEXzBqx/EVW2S5iY3Nzhfv4+9TIUz5WNjO8PP6irjaYP6r5pubMJu0DZ
GL/SUN8/BrQW08OqbYSDoAmq7N404QmVKJnkBD3sCwuV+X9Oapvk/FYq0SINpW8zB+5WJhMaUsgz
b5LSHs8yDpDHOfQTpUSxKUvMx0BQ13vuVs5ltrjJCWtUFsm/0XttQDwU/2ZSebtV8sl4ksPc9s7O
GZpgv9pq4HWUENVgk+WqybYYqfZhEQ6TA9lq+FZrct756MPguAiHhXZiIEb9XQI+mLteO0Bnm23F
tq5BTo6+p8ZxLmuIw84176wHPGoul+rer0cXUHqYZ3O4dvDM8Qul1/52Xbzy+BqUZseHz9NvYFCC
EmYRbYXUsH429AKctWM+NjkCr2hL1s9LgJgkQA6x89EkoctEmpWty8Q/r7Uu/+e1pqL95kWxdnL1
cOPY1pvEZKwVKN5rfvema9MWkCLps2fedoukTd9n3lOfhUuOCi2ZIUBf1VeJvoxJXFGLz7W3aAc4
zlPBVuY6er2ezFCX9cU2maP3NLK+jLpSe42y8HVMIud5HHjcqxIjvJWhQHe82bkDhdacBcOTxV7w
HGt3MpCgEGZ6sIzm58hs34A+RPvHpKdrqrYAg207pPN2WsM3R2bIXBDIb5dal1ou5ZDERXabF6O1
Rfjs1+D8ljVUkFf3A5fJvKWypfr5IVBDmizo038Ks/6hntPpTkxyKGF1OiKKrUPmSBiZR4TDYuJU
q5vuEsWpTtVoxg5Kwshu38hWIpGfODmVAxyO/q7VNG0j2xSxybZEzlbbOuPKJguYVP02qlt0+xAA
KC1D8IV9IA0DLOrc1mqKEsNCJwbc9Y0wrJjqvWXpUGT2iAseFPCTh3opkM5JmR2AGSSHaqmmrt4p
0H8ZNTpoKOlFWxMdiv1Vm7wMxVtScrx41zZ5aaenShte5l45Lkst3mTmk4y2IdktUERoGn2dS5i6
fA1Gf7fXrK9+p39HkCl/FGfX6htI8vTPVVZ7L5MeHsUcZgjxGQM43FGP7K9joTa3uVomO/FaQaPs
Ay+mjrZcwEf7+HKBy5Kjc3UBiokfLhC5jXuAypSuV2Au7b0VJluGpF1kmFk09E2avk2T/gSBp3vf
+VO0a6wo+rkCyDHr8J8iBGceBr2wIbUoki+jUj9LAA2UDmQXgfG4zkQeMPy50tgEe775LZ0z64C4
Cx8rC9b6dMzgh4n42PVLs8t6EFuO8Ar0tvlxtXtRPRwqGiXJcyEOdjVVhoo0Uy5zwemiF/W+8PQS
R3yYrC6oy0236FPIwS46ElVyWse0YLXLYXWLbZqDcDcPJILEcb3EZZ2yplBMFnpn6LV9vx6Grm9O
fUnr0rs9oBvp3hgh2tv9cQrksJ+bDzFFG43HpPV+7oOxeIArWT/XykEGUEOHQDB4HL/Yq+wodrHI
WbvMGZJGP/Nss5oDBCXhtKPI+qdFP6y32v+0aIAgVp83ketsdZBTy55CNiCW79rHcUy+X7YoUjhZ
Dlf7D4DC3xD9op92cdJfph+ieCRb/OdYZ1mtCqPvlx2QeC/7mb4adjQ4uXexkVWkdPL6U5MC4FOV
GTBKVjnwCFfO58kGmQ5hze9I2LlfNO6f5PA0/36O6/pON2iERL/I+MR7PmxCpVV/VdpH0fla5liV
/jbH1xT/vgkipLmTYtprw7SdsoJdMRnt7y33500Pictj3fTQeagBu68wm783DtwP8EVO27SBy9EZ
pmJHRSV+pPV4vLXdSTnqTlM8u5pXsfMBh2V40C0v5GFTNDyNfaN/u5qktbUC26pZPLc1vAfupDu3
5uBNGaoTPECCD6qdQ2LlxtekHh/SyU1/SYwEJCVPby/wa9ZgTIkIFdX4Wg/9g+TP/irifY2/jQDE
5m5zUMA7t0u+wEuRPUmjQ7dXqW59taamBgAWfpaGiiJU7dMIx9alzSErDVo9UcM4GCPsVR18u8fS
yPttUZiobS+dEHEeXRaV+e1OFp3olpRFpYcCYKdzWbTTpm4fI1pCazGPKaozPAVqld+jbcAOBHGy
y1BE6oU3VsNE7gSGleVxR+yLqY7V/F6WeF9HTAh6bp1Y0Xiboe+3aXoEeAXJR3A/23ry2CxCel0Y
5r90IR1Tred9n2bV36VstC4RVqv2m5AmHY9Ou4PdxACo3vOp0AE0j0WZajiQkZskf7oaLXiwkblU
2LrIbIo21UaH82H5QQ7sXTHOpNemLHvMSrhERde8q+KRhqr/dNS2wl5icQRk1C4zkt7jU7w4grg0
73UDHuLzSKoqKxq1+fSW3xkMJzuMFKhF727n95P6o01eUQqFg6gP1W3kTfODRn/TPQB2KMLeAvI+
2tepQj+fErvHqe0Olto6d/bkW86OdElyyCFSpMsIjXlxR4ru3EX8PdAPoVeZAr27TXVA7PKX0Wa9
N+j+f+1GmD5WO9w4ezNNwte/iLcXux55BZ2NDVxkBfQeaVLzLV1ykjJW3aDeUDa2ELQjd+GV2rgx
7axFMrYyXhsqL3VLEpLkwENYd+VGWDYnN4HSSoHvUIambf7zpEozac7LpzNJqgL62+WgwFNJeyH6
Ge38h21xxMiUoQgz0Pak2vsJduNSc6v7uJmm53A55KO1b8oCdvdlJAca/s2o4aFzsXhZpz521Ipl
BKUjfBx09iGJHNytpniss7uhV38SkxzszituXVVvLzObqA5v89r6DYme7g7uT2SMujHpEQctui1E
6BY1pqEk374YxSORcnYJl7EZZL/lqarSL5OM92yZtH0198NGei21AfQNz+V4ZCwxciYHWNLgLUju
VzP0vXG3KbvubULdILFdzepjojtIGSmt53BPVnTeua7291MVuLs4MabPTR+SR7W8Z12llyscS9hD
bU25E+c8qCqASoTWxetC/3SDaLW/Fa/LT83ZnpwfIIunzxZc0J+QAyjquu62Ra08VgPcYhJZWKCz
qylXb2Udvear01jDtBev3nTDSQPvChsmr4g+jvgp1suTLCsRdEJC2KdULzKKcogo2XJW97IaOasO
EvtqgkbLRm/URA/P0nq2YXOof/EBs1LwiKCJQon0ZuCDfGtAo3sGlc2tuQ7KzxXkGBt1QJmt4E3z
SfgEyAU1OzWIx5suyGm4WHKqbKe1bRSFFax4DDO9CI0N3QzJmR8l+FpKE7CNYjq7uI21bepnfwoM
HUQA/Co7qHmFCrBF9U1ZSnD+bI20ew9brx/bBzGJ024gsFE9czhIhDjsDiInmS+2dRHN6ujRzboH
sauNMiBJg2YWeH3tvu6q/KYM/Wd/Vkyov4TSKsh0iKw0OFJnP/4l47cccpXFEzYep2jBJAcb7eCN
GOFuJlxOL6FQV+b7rqMshTz1zvNew6KdHtcUwKSYwAL8SLmRxIE4osYcEcJu6h03WONJHKneUPMu
tFcIMtKTUxQ5Nz5PP5pZ5z2ULboGmRUhqODP81atnfi1Hdxi48yZ/6Nyq4dhICG/GefvJRs+3tWi
BUHSV78lZvbVGpL8e6fwrwW/PH1hP5Dtwjxtnru+ICFgWtrZDcf5Zgqc7lSp3oAqr/4fVy5G8+OV
reXKSlg+lFNBnqVIv1O0/3jlvku+xmWmbuPc7JH+zg+QmMHGPZvK0Swm5Ycx8Dn3/oe1K1uSU1e2
X0QESIyvNXaNPVRP7hfC9rYR8yBAwNffpaTd1fb2uSduxH0hUColyu0qJGWuXKtL2QV0IP4aFP/B
ETX//R55dIgKqsS8S0FotvRkXb06snvRoG2M/wlqI2Q6p/SrYRnmS9R76YrhR38XZaGxRf12so/T
RJ6GNpnWTjCVj54IQRgtbOsbhDTeP4aFj2GEUfSt4wgC/vExxin418eIbb/87WM02NicOPbJy27A
77lWkK9AEiJ/BBVsec9bvFZ0yw5MXIDlK7yxOJMJuy25CiTvttSk4WICVomaLR/m4ajr9uRSD0Vh
AGrMQYrsTXa86rlwLmFp5fc4agGY0DoX6Ak4lz7SQRiIIB3I1kSRRv1qriuQHF+AMMrv3fB9OCTB
kE+MHUQT7M48dq39fpH6LgX83TV6oEt1y437CbGVjCNwqntAzgPVHsvcmWCpXJFgg20huoAUyHQE
Gyw09czvZIa6KKRitBfp1JBXMY3jsarNe+xbwmVcVeDDHJXdHHvNoEIX1vY99scgg45B/7i7dkAa
Ad7mh/c4NOuyDW8g19ktOeJnO0reZSm4r8Aw4YMMFThr6gXndbCjxF/OJsjx+qCXdcNwPQMHJiXE
IgyVvy1jq+Er0nu3tBGaCv6WhN1JLJ7uqJeBxW3R6t66BXamUy1U10ESdjsJ/siIpVa3Rtd8JApb
6tOta5/2ND88fx8HgeHZs+INRyEZYGGhcsZ12oJDibaA826QjENcQSdEbxYpVU6X2dtuOap8kZq/
XoLRGNdjhd2vEu5NYhscIIV4fAOwa1VlQfoyxk2FUj/YiZs2jQMwWdTZbPdHzTDmh+Obtl/9LWb/
wPZN4R2G2MugGdvp0qYM1SKqixFug+3aG2m/3GsngB3otFhkuThHFhautlWotBi94TUIwmg18Jzt
KbvjlXfTNMqXP7yUl+jc4j7DCf7ewH9ax10kLvzYs1d+IZDg1MKsisvhvh7xX0ppjZ7hzEbptYEb
3n1mm/wClp21gfUGmilOdzQynNdIqYZlFrZzTKCISOvYQPalADRdyAP1tpmzH0Fb8RBFwqY5yNxD
WvQocsxBU3LEwYBHSvNFLsoUCladuFRjXYN+B0ClmsfiUoK4H2Qt/nIawD67rHkPTcMw9Da17b73
pjhW01Ay/W289qBODwV2aweaNEGzbLy20v8UOROYe6VdH/FPkTNnuemI5ki9k86MUy+y43AW4De/
9tKviZrCY5/H/s2Zfmt4q6VHdShib1gWbmA8GtH4r7txYO829XH3h5+RQMt9kM2wlUXKD2LwQbqj
v7TAQTyM1TBenL7lh6obM6ga4svZgO6b4/TyyU5f5vCXv0rABTr1pXLNdeV6CBCBxOQwScEOI2vd
FSTh+YJs146/NRFLYPWCxl27eTG5q1ZAIfuPDkvPn2HFXbU+h8SXYYlbuuRl9oj6VQ+Ix18mugOv
W7AEp3y2Lkkvk4xVIkGb4vqgQPvdOxYAu2fut6uZj1F8fULule9P8BxgtzRrXLBkkcjWNOLq7Br5
JVL5zjDAsonqpWRR50OyaaHyCS05n+3ayazPps70GiIPDmYHiIHO9GKllQ8SMSfILNTQbdUe1JFL
e2ehhmwehPLibiUhbjZaU3iGHGm7MLKg+tJWSEc6LBeHPOyrF+iRzfZmhEoRBInsdZ029ZcKe1XL
KssHXoRgK8pHII21vdfDUQEVXYfXkFy9RG73DJGLcgXtvfSiTIRb6I5sSttGbaO7/x8/o0R4oTBB
XT4MwloGfALdvn6jOdupH9tXm4nxMJrALJM1zXJrOSi8USrBoV+x7iaQYAcQ4TFAkLdpZGJtSehi
8vjZsUrzIc2H9C6W7B8yk5cf++a2sO3xVXuZgbflOfAwpWFfsNcsDpaDlwDy8c6FbKUQqwFFjvfc
4c4lgVDzygPqekseNMAeEe7UArAXsukBvQv21jkO4LMoBogvXYO1W7wALt3swr5ha6FDXx7sTut8
tpc4Fr1p/7/Z1ZRBfbYOF2IQ3TktlL9JWV+uy0LkT6Ax5DfQpQyWImzzJyUaFC17kbcwAjSTKURQ
QusckbPFwefT5+pMnWmVTA8pSMgibJ0UdLZWeVSyR9ap+F55rbrpU9c3EYZz232FxTJbKCsKdzbf
Wo6U/T/UYZSguzrkbGj3sztk+6A3AxEqoKdqsLBM1XC247J7aVfuYKsX05AtBKeGbEHNqOo0w6QB
GVjdC1XSCuIKKGWhZj5AwSxy1AWZ6eDe79wTmfHXBUNRBJB7lTaY0ocKWg4hmBvq9azxLbTHdpNm
ON9dl1tER7JxESNCAi2AT8swrbbXxTcc1rqo95MD9QlSYEHnBJmXea2mgQwx6BhkSEcb7O44Q1pq
0+ssW94N7UM8hZu2E9EtmTrTh96xaP6hPjJdB11tvw9qh6k+WJ36h/z/r4PiDmgxsD3go3XSR5zU
G26DJALUo5KK19/GJjoYCXablyJsy8ciDX9aetdVe0288LGZPIFOkM9N9/cm9V6dEbGSp2tTpag4
s7KoXgXGLrR1ZfHA/ekOrYjqjPu/trhXFAuVufUDICFs6eSC3fvMGjeQlW6OIILr90pCLCfwfHmL
+DJfGQBMPE01hDTGsm6++bXYSQt420UJODf4CSAUmvNvUN4Rry7z2DJFum2esjc07aNXvE+pJgCW
OuW8T4mS8mOE727cSvVqlKwHNSPuRtTgLaBzoF4LiWfSndK2v/qVfAJNbADC0uXQ5mJD2mAhwion
1wPFRQ3i5DU1m66BUDgUOUkpjDTDqpx5pw87SYu5CGBgMU4T7AVPfgHZ4AVu7BDrzwJSHfPN567/
xccE4GffTzHfRB3vVmLywl0cBOOrBznrTpXVs7TK5JSBIXoxQNfjldxiKD3uwBEMnU3bW1SsD26S
lIVbgWLFFQqT7XWsKvxfV9nUrXiZQfeD2mNrd6AVse31AFEh6IK605qb3hZYpn9CZ4x2xFsP0FV7
S3cf9quJ7JNjzf5EcU8mRwNGBtixqkY7spOJOv+r/Y/58R3/9Hl+n58+Z0CIjo+5FXM2AaraNpbh
2vhC/rr0ILIdWXfbFSl432vlI3VRJN8a7oXpGth2xH+aDiQjesDsw6cEQi+JB1WYBG/pf091tXxM
Nw9PQOnrDjkUwrUagl06+lskq2Vg+dmGbKSd0IH59Kwyc8F7Bl5sLKXcjqwdUqPmjBtTfmYvHOl3
Jw8s809xzd8X4KR6d5thZNotaMvuBNYQ9yn95Ta1w79m+92NhpdhhP9iF99+PuFgDAWm27ZyoEnP
a+8+lrF9D7SnQv0wvuilecxaMFuQp7R5e+O63AdXIsOhRPs3UwyqQ9GA65Z8RsNxF40Emo4hxzL7
6CeAfdn59ARzNbtnKpyOoI24I2+adgjw3uJzcsiUw37wgFqxQyO/yaCD+WxWSEmEXhidqAmqv22T
t/HFgCLdJR/5atQ1rmnGGaqeZLmg5jRZ/AZkzObcmw0CQJihKG6ol6YUENw4UVNPOWbg5KMpC9Dr
ZF3UnpwoBC2KESBYIZaM4ib6IpscMHHIwR0pltJF1QRNvDjaUNNKhTowE5pFfS2Kxwh5o4udzaEU
cmhqUD5fh0tZm8vA69ZWy6FSGCXB/VCjVI1ptdBK9aCd8FoAjbse7A//9lB+e2gGLPV/eAA5hbC4
Tnn8ZQ4P5/fVEHPow2PPkrM1kDgIqbjcxnXStPt9YmyISH+2zf0g1QfJft2ABdYpDGvr1DayEgys
psiD1UePmkiZzE1C2BCmRihnNl0xNR+DCK1DXh8mapHrx0CGcoSjiFBKnbDytsvSA+QHvQugwd7F
Y+wZZVzNCSSxHiTLa3+N+Pawps7WM4LTiJBVqzvJVBTZufQyBlZajE5jJ1mjpL7Z0HDflBZOos23
ebQeBCmNLeD98R2ZTL/HpgrEz1v6BEPvdwcBPeAF9dIcDDm4wmT9PZlUZaCCSHnpDX0EqGvXe4e5
JgAgvz4RSH+g+mU8kKU1c6g+Td/CJO53FICTIMjdTnVXzQE8FfP2jIX2njrpS4ZsLETfE3FPXzCR
tij7+H24zKtqJVwG+uYi9Xcx1gFgd/1dG9T5o8OS4jHHPokP6XAb1RzfcYfZS4cJeUOdQEhPNxxE
CUsa8DEc76scJK6jt/bdMjlzfiHQBMMitAKkdwL7Dvju0xpJ5UYN8TfQ4H51O+j7gGgk2OUCaoxe
lllvGEj9NHCsDH/lJADNFCvDTNjO0RB8y6jHG6TFLQ29kPfICzuLsGqyjQ/WAgUZpNcujTnYTjNk
MDKtJKWlXLQdyFr2yf67P3KGJxY0otuhdHkAhDUFUkFH/v6IAVZeXC15jITGteNTsLChSKCnwKpZ
xHiH930JLg0V3kPFK7x3LWRZsD0Otj1kbO/BEYCYv4vSL+UHR/JgYWLdDd3XaXScZJkFwtX04T9C
T7nJ0tHswI2eknxpDprSqRto9ukn1D1D8LaDenfYo+hNn+zwXnIh4xe1O2o2zFwJsMI+xTh5YNvy
bzdaKnoHCtpB3v7VrdazEZD5w02fY+bZyE4PNTpbXh9Ks3U9GJX7VAE4AWGybTul6QG6YNkhtwx7
OwKFcCtUCRh7afmXLkToumZO+YXF4kssVPWjTqB3l3qDWPABEOhGlD+6oP4yGqL4ktdFAmmc1LuM
DD/myhDZLQQq3p9SW8Pnp7h2nKyRB2tAf/xWc/OdNQZK0+oAzBZxxHwyQxtyppX5m40GaQoOP7Ig
sRH46wyxtwtEYsq9g5QNhHkc+0K2SL62yu4flIXlIHAgO9xM4MK6+kP6CpBGaWKX2ljN/Xx56dsJ
oqWlfeeMg7vnerPqAruxsdIxQRp7krdItg9Au/5unMXjyci1Z7K294P0/X/K1DyaYDm53niuNVuC
Xze/+ZRJMD7Hbf1Ge2TaLdNGeewhNi9Dc0d2Ffi3gvvAPmTTly6C7MA1vEthYG23GcTObTfaUOXB
qJ6rCEoVkIqwVjHyjJCcS6YzD6W5JAcneE7b2l6KAsXqjYyypZzMaDPFjn02gLidL1bAxDGQ9rrP
Q4S3qINcFOSWlgV+ZBuy9aj/W5lOHEGYrpO3vQJdSOukw6YsJP5+dWkgACnHPTaN4yvYcz1IVDrG
vtNNxjZ1MHgvFchrDo4P9T6htaOtfPKWnQSF/+QZBZiwqh/VyI03feOn1fuNBX7cVEIQxLGQXSys
zHqu/bZdiU7at8qCtkDaxPkeCQMwOoRTsK4YVBESKyyWWQXynUjL0xX6rvOB9gaQB23TQtIvGUxr
/Z99yJEuSQK2E6G9r5PRnci/FkUb4LjFj3Tk7Esx3TFjOpIMWZqw8U730QmT+hqGb4s+nH70/W/j
wIcClvvBfmsgy7AA8ZG4CB76m9EHxkaBxvDEkiBed7W0nkuj+5qXQ/iDxeDBw67uO+ie+WLQgwz2
axDAt8MJBT0JmDUN83kahnkQZFXnQU2JgBbgJkbYp4e4doxlNqlkiZhTeojCASTt1NOGyfh+S11T
aiKA4uTTng9IoBW6rLI0UAgeWxBehxZYfAxCMGgYuWweDDuplmUlxduYq1vPQa3Xoldfe+m3P1Ay
9VP4jv/sZRw8zP5g36aemUL3SYo9/rLVKR05W0vb9y4skS9xGG0nnT+iiyrHANgagbpxamcc6eLU
GfYWZaA++Xx0C1+Me2q1JhTn2zGYtgQJKgfolPcNInozQkjDh0DJ8nebdMFAQaLU5Ex+w8dYQh3R
fOT3H+cDt1d08tP2CP4NlKeYnrG6Rlh623wESzowNzpIU9gABZaOC6oyjY7WFxoUQttpfbVNSXC2
jLcax+597AcVTsmmMeBvGK3m5qBy93ZUeYLK3ThAuADESbG+UAeY7MIFdwqx/eSN3fKqGbP+dHV2
PE3snVaXT24Qco/Xg5M34AJ/AUFMcJJl5fBFi3jALuDhS8VYeB4lzi0rwO83LgfP2OyCmqtpkcSh
gbfLmK+AJ4KowfX9NLCsApn1ml5MLdntsbPPRdbmK6WdqSfMkIFbmBIAwUTOzn+8/Gj2nHELZIso
S9dsh66mR4xYgbpMujWJ+PDaRUZlJTZQfcBm6CGkgffJT/RWKVbk6MQWyoN45fEds9Vsm2fgY3XT
QKbNFou8yiE3YVn2XZxO9Y0Tt9mu4M54O0EIEhpxSf1lgNyjZ0TGD1/VN27JvLfWy4clDcrdpL5R
mQXmkaAbbzmmnAflpnuiN4JdtDeIEbnzoBC4trsgGdcMCn2LXFcquLpSgS7VUC8RtApO3FYWcDX6
aA+uDQH6K5QegJDx3Q+nJjCXyKoG3hwhn8XHYLOM1Rb6aJA3RjrnFpjh4TZPVX1iLhTqJctdiO+A
AsWMm3FfBuY9tVxtojvwlmQ3navLE/RQmoQ6CiNKN2YF+J0XNsX7LEGWtSvWIZIaW34YrwsbB80h
ZSAkvD4KuSV8GiBobmi2YUxuwiSRZwlShbXvq3hNv6hS/6zMuLhAyY0dqdWEQXsq6g68f+ijS1Cb
au0CcbFOyuDdhsrV+7A0/Pm3iKra4lRN/Jb86acI8ni5joSq19eJVCjvOGSLTzQPgsOg3xi9BEEm
UKpUmv/KSuOfUiXendNDvFuGYK0nu3Qdb2k1Fjs0UTE8sURs29G3vmTKgpJ10YxbckuRQs8sHOyb
qWf7/zTtxIxq4SrQcNG0eaiKPSdYYGN0/AZVg+E6d6Z2Qyxk1EwQW//UFLpJlGVmU4fra2+oEJQw
i58RloWnHppCe5niX0lNWyBaXro+ChF0b+JojkhRAZeom2YC7KHUNP3URMogPqVVm87NaFTmKaqM
H/NMyHick6j4Sq1IOs65b81nb5qmp7aQ7a0BHTHqExYXd00WnKlvAHLxrhk5OAPwRDBq1PfYYN2E
IFh5io3JAKZo3FBf3jPrwQVhII3rnK65jG28pL5qiuJHN/9Z4Zu3VQmw7l1Y9BeVFyloubL+4Gpy
J8CG+U3C7ApaOuCLml1QTVNzx7mnVlJkDBjA2NpQs7eA4S7S4EwtGlRgg75AgKA/UJOm9Pzu3kuT
x1HTnmR9kz4YOmpbVMLeYoPRQ+5GVLsBtftnckFSRpyhQbG7DmhzaW5RCAAEhZ6ELl0ey3mSKK/7
HQd0eQGGiQCp7MpdJHUANHNl28aCGY6AyJYMVnY3hXdVVoZ3qJbMbmLIGy1M8qkZyuyKqjtTL13I
edwXQeTezU5pg5dLg+/APG8agCnJdNLo5jro+qxCP8ZKQGEbpIWzQsEVMCRBZLKDgz/Ox14gVzHQ
2tT+tPoP8ZitOw9B8Ko1t0mX9TcuqoUukXD+EcmUfy/MAJkDr3zKQZf2N4e08Z6CsaxmByy8/U01
4tClZ8hwWHrwwCOziF1o2hdWVJ28zOAvTG6mMI9fqnqoz0McAaetzV2hxDYFcHyDZBR/uQ56b2K3
niCSNU3lYV4ZBxbgNxKLEuV9kEf6dOlCAN5EP0LlFx2NXlvpDjLv3hkHnpgPwYosAWPY56RluQ2z
Amp4jh1A1jWTa0ey5Enm2ArGbdT+UyJWZTDb/imRxqq8MfnitAhqZMBn46Td4XiI7ffeqhoU2+nh
IcRu5uGTbzZPSHn06yTDbr/RWAhX4yNkY2O59LoztTwTbApTm8qlNVrAd+jezlfvvVGEcvnaKYGY
0kM/xgf+UGzMAAymMSisEQtAIXyva1QyDloV/EAuyNv74IrCWaD3mPnWqUfqD8HttmI8mA40MNMD
WypumYbHOovHvafLKurWL86OvqNm5Ib4nYb90ZqgtQ0WDvAz1qU6kht5TEZUbtsOZLE7gI+6pe/k
NTKeozHXBoRZUi5iy1R3Vu9XZ2BfDKBZkTp1VVXi+1lpcdJfI3iUBvcgBASHeWZ/96QvD7Q4dU0c
nCGDtm0FVvplw6J+Aya9ZnXd6ukBrsraA5kUaPo2ps8BkkZ4VCbu8BZm1Q7EO8YPy7GOEC6dvkgw
Cyw91PvfgjfLuHE6s79BeSlQm3qQ56BuMTHr3TSI8nYK7WKRjoU4ZboqNY0Bj1aQBJpbH3ZHOoVc
5SrfFxxcileSGcBCoetjdB7YVc1iTx0Zvl7rMrOR42chlFw7czzVYEh76X5WyupeIjZE4MgFK1pQ
B/xFgv9rk1hq2JATWFvfxzC3tl+s73aU3ai6iO+7mosLyzmA8ZkJ+qomiS+ZLJsj3jhfqHMSojqB
ovpUDG525GOaraCMC4FF3Qw6rIALuqVLaCR4hemecUjR40G4Uwv1uGsy9s43QOKye3v06nMG/Oii
7QPzVTSDsSprVuyomSJjAXVM9ZRa+ggGnO1CgBnmNUzqAdgK0995wk8OqDp1l9gOLbpUyucpj8TJ
NMYABLqAAUBItl0ZpR/tS93UblK7mVEtTohXQhMtapAMAwprBSobsafmh5ulZwNYDNxoBCqYmm+o
7ADDVlV+DVzE1HXEPDEbBaRV55+HoCiPqIhzVx8eSEmgBCBRaulqj7AFpTx5QJOo/BrV73OQhwHF
OXARgSMZLyTzoUUybT3VqAEZytp6QCm99ZDJYNMgSnlLHnmccCAOgmGB6BR4dr3EnRZ424w7crY5
CrPl2ABzhaE0otFzIhzZrO1STfmyco3N0DtfGDS1dinomBatZoZxprA6UBMiNfzJ6eR7MxrGeBOj
VHk11NK9qQoIhtFZ3cW/+kaWKl7RQZ56qUmn9auz3arwgKBOsqCsVmu3oApOin4TN74BkHLe7aXN
/YMJ1NacHUtDUHINyLDSALJT6qwZh3g7AgM0z3Qd8OeciBRBlXCVCmx7WAagm8j79C5IsaINk3df
hwVMwBAcBua/XU194kISwc7VMmqzLll6IperxGjTzdyuoklzlsd8N7etEItvXRZnmqLM3fRuHDqc
D/Vg4O3m+TOU2IKkbthn8SGPVHrEbuf9MvkJwD5/tkVZgXm9OZCdRrRhwEGjahLVDD97Gmw+9SEE
gz3UUvLQYAuyOboD//3lsgAoan2lAaE7hNGRRgXSTsT5ZXJG53GQgMmM8W0nDeeRLNyYdqCP6O6k
NvXcrBdJ1XkH8iiQkVg1EkpojdG42FGhVFLW4JCioQJSsnsUYwULaqIk1jr/lyd5vO7uYkBcGmTh
gy5zUCk91fmh1Zd44Gh3o8iBGZryA91Rd2l3A8iJ+QDexo8xEblTP3lWUwU+nz9vqd9o+noNKa14
a2dRuiLd8F2uq8MqfE9WrDHVqQMA/+RkWbrKTMYPg1v+kGHaHS3VvV+ixO6OZHN98Os5dnagzkl7
dGBrQBztw4V6BlTQgdIZvGq5cX9NU029Jw7mWH+RH5XlNtIMZKI0FV2MFhSV2ota5EoDJ9HOA+eM
1q+5rtP/PhfZP554nYv9eiLNzIqCH1CLjdcnXkZ1ispbQvD6H00cd9hT0uK1cu3FduJzk3qREBcZ
a062Y6jTwGS4w9K2b1kCxA7Z5lsfAJVdYll7stGlcCvUM+sLygxAUvoiWpwgwNslvfHJAPzeT4yX
qq3LbwX3X3x8Eb6BCnq+AZ50vvmtywwH7xlSGXvdXeiR/2WK/3cfSIChygv83Wunc5xjPbj2goge
cpGJTQOd2pkdgntQdqkq0zm3+Cc/M/8xnhh/+dug0GfNzA7x70FDUvGXiNvxURUovuxyY7ijSxt7
GbQyl1fLhEDcnRvrDXkqtOirqdksi8raWjHOqK6yxk9Ds25phHUZzlP2Frg6zEEHJfQTdEzvrg6F
tU1DEMGSzUaGctG0XgFq0KJa96ip34WezJ5HY9oWNQOoVdtNngZXu4rKd7sHxrZdDXzds1PiDPlh
v/r/bi9r1K9R9mpOfOnsFSgvock8zsmyGrS1xy5oHq/5s6xn9bZ3/GF5zZ8ppDARhY39zTUp1tnR
lyyyhwOZZrtYliEqyijnNhlhehS8erw+usMLZ1vXYlxep2nC/vPU1DFa2Tw1TWSCyvmuc9lyslAh
KN0JgcEMkJRzVrnu0mhkjjqAITzPPXhDjTvUtTzl2kZ+DQuhoAgEyZZmmMfSBB+zKLD7oKBJT/px
wfZ0nulqus5Zx+kW6413oE7gwB4SJ+uOPcr4V0PuYcetNzLzzgMLXzXaSM1qkw+e6ZsyG0HVpZu0
XXGKCLk2FaYHsrk+CA4ACr+lztlNz+siFb652gr28zqtMfqfp6VBgYFgVqJkinMUtkE0bQ9Ga+qk
S/sxbShxVBgr7KqG1nB2VYudHe1n/Ag4CGrSfoaart8rFCIhNXFtUi9q2fB7SY9+hFNPjwribThM
X4MWR6LIM/sjCMWxx6O2p410R5c4LCARmzZbGhqCZR3Lhh5C7esMYQmCf943D3/Y55k/PWTMgnjh
+YXaIMTR7wYvujC7N988CLEGoRN/z7ukXzZD4p8h+NseQeOBcsKxDL5a9YkcHKgSL0sPnPL1UFWn
AjoiK+pwtxwaU9+g7Fyv3FrFp0BE+VlMwB4gtRV/d9ljX1nTV46i9BV0bAu9bQ63SBEj9iAh3Ik1
d3zLTVsu4pRHd0Xh2mfqwBEAtRW6w0CJ3dxRGeBfDhnqKIZ671kC1IqOhkANUj2QTbUOUHZjPz7U
iAxueGSo2zAT7NZqzHupN7UJUknUUq0hNgYY86EIDJHHyPPYHlGVHRW1XAtdqAl1Z2cP8vO5k/zJ
TpcRqaW9E7s3f9r1tGCHNval1d588td2ekA6GeKAgpy584/hqN5F/thU88e71tuQGyCRxWGqsu11
WgZM/Snx1bI25HByXSR0BmDyb/sQyzUKzeIHmQaA/ZZQbBiaoFhatlW9eLJBGZ9qsjffBwpAqeJ7
kII8qXC7n51drNI096Af+oBkUIJTSiaXVcDDn0idAcadpd+G+B/U6NVPdteNa4FX47E2i/JgIbu6
mXwbm0qQDyyi3G+/cxYtjSnLf4KD+7lzRvslMAYE9xF5P7uGae5KG6X7Hs5k90nh90vVmtbbaPc7
5VrZT9Ob9t0Y1G8AbUKgC+yHXicXQvXTxWRFsg3tOt3XnkxvbV9EKyvo1RuQ9NuxSrMf5iheuywZ
n3s1jDh9WsUxsDr7iF92ufZ6r3zxOoQDtStvp13s+eJQN7GzrKKkAwW2Iw+xb02XVloX8HQ4b9Bo
hppTaLdH6IdVD6Bp+0Z2/GMQlelrdSpAW3ffSAEgdeyvjADFdSDAjM5GXsSn2hI47HPef2uctZvE
xXeAayCTpR2YdMctaijFOmFpcYfil+KuDFHghYBDhXi9k99Z0F7zF1WOTzxlt2RCDZeBzLQKuFgM
RnkTGW2yURr0gf9q4575WbxA2FjtuV735o4Q1QJTWN5RS7hhecqZOF0HZSVW/VHEIPH8mKhAwniF
H1OyMQgigg31+8Tk4wlLLnK/+U5kb5Pm46zSbjy0+aJwNOXbTPw2X8mHLp/a1RBNBwmsa2f5e0jY
LBwXLB5lxs8zZmGCNAaCA8mGMA5RweQJBRrP1EkmV1gnxvt3fwmEO9JkkXMwGt9ZEh2FXTavZWxb
DwxBs+Nf7H1dfLYnrH11MvnuXwMAtCT2CnxvXoMwYQ9DhGqqOZJVhL1853dFEuToueAGJUwClarl
4F9omxbcE6F9hz9M+dRDkummRQn3ph259TrhxRt1nviGJQz0KTI1jmPnTLdQqfZBlIGCZD0SOd3y
adAjZYnAUORW80hycEIUgdFIDkTFbZdAdNz7NZKeaXqAKNJIR/jmqwT4iByw00PtRbTOo8Z+AEI8
2eA/IziqNAbfMMSrb7jkFfICgkMtvDOhR81Br8pZ+h3SRZux8qYINYliDY4u63tio7IQiNnk2ZlM
tQqYYrelioxtP/Xt3q3b8Yg8O8THvbJ+qPGaR3leX3zBNuIxTAHuXYiHqWvAGFZ5lVYVsb9IwyyW
f/tsU8f/9dmiyvz02WLDgMiurv2i0i0xyHwpuWj3c3GWbgI13+6p7Esy4wF1JHJXqTRVC0RWQSFH
4Tq/8eo1j8EYMBtdpG3X/iCMBdLYBU6trbcZIGa2FEOIvzoZZRljjY6c46RVvAZ9KTrT28gIYude
NWz54BV7A5CQk3K74UR3dOmSEgxloeuurh11HX6LpRku8sYbNjyJ+M73KvHgj7qkbQTVL5AnR5R4
Vi/kMdqcIb/Jn1D9o5bQY4/2A14l/JrW/xTjn2/JaYITpQC8JHY2ahA49oONbkRw1/F81KCE2brW
sGLJZbuwWiADe8CCHl0HEGk7nV7JLTRBc+pUFSJwPc4acdy251a79RFq+fTwv7kN+OVvC0ARIWPl
dU9Nnm9Ryo28Hn55G+aIaZvrpsqqZQLdkJe0qM19ylzIjhuT+cV0hh9jEvh3SDQPt2DTRsW69udW
4C5l5yFzpafNu2JL/mPivU9bIm58M+WobAe1Nhh2Nz4wY0tkF+MdHW2pWZlJspsPvroXFRvxpyZi
mfEuqU1komtUl/oEXI1ip19YVu+sgyIwjw6hXbFI9O4G5Rl370+EOs0hahGnySbWHlFkAnqJHETV
Rwh0hmwTVSgqL71BbaifLoYXf03cim2HgnWoYcElLqL+VMq6RCl/5oBBxneHBRnjUr77cLfrlpWU
yP5qb+rovGgA/yWUFtIKyVtorXenToUAE0JfatmWkGhUKdD8SN3jFjuvdvM/pJ1Xc9vIuq7/ytRc
H6yNHE7tWRcEo0RKooJt6QYlWzJyzvj150FTY0oer5m967hcKHQASEJAo/v73oDiW7OwCU0OC1FZ
zS1izwYps8tL6/pcXygq0h+n1lZbKgVAw4GZgcFr/LIWDxqPUHBoYp1nTuwG9l2hJREOZ8TNxYYc
VdIT0v2z3KAvlKHrL2reHSnKUxwqeJa74lznYzASIhQ/b9TU0lb6kJjJFfJgzVpGC/yqUDztILcP
ygz3EhtRLfamoNdcMxqzVchMxWIN4tn7yU9d0SUWdaOTVfj3BPrqfIYqlB9YnQTI9NlttpBwJbtw
5o3Y82OjyVBSMKlkPeesRG0zVTrw3bmXYek4ndfjVvQRVbqR/3m0OOW5LPqIYp6nhu6eW0zFypeK
iaFk1ZMw6rPwbRMRjazgy1NOBrtEcMh/PdUlokV0NyorX3ep9F1EIN8FKeMwxOUnQDy9Ac2+Z+34
Ppr5U3BTHGwb/oMUSp9AQWsHVUIfsNeCEaf4MTqUY5KhvdRKR0hoqls2gUqMJ/EXKEZmL4MfrwAp
ZmA/QoxrDC94baPya+6bzZdqJG8vmYF8y4THRnuylvk75vGOl1aHCk4Fm9+KVyYvV54HI+NaRP24
P+1KWitdKBVzqiwuYRLNLWJj9iCzRmTxBlaDTahC2kMO4xHg5RGzzurOngpnD1mwckW91CK+mFdB
eR172nTjGAPzl/mAAK0AMka5canDL763c+x0ezl78POpWgwo8u3FZuyldC/Pm3OdKLZ9W7tGoq7z
CUB4n9WH2vTzBwcU7G1te66sVgG4lmVlZsmDMTT5A5FX4I1Feys6+nlyBUrKvhalKqpehqwcTyfB
rw5Z1STgOZzPmc8LWgaifieKyWRMS7BA+kYUG7sgPUiAey2KY+jVrMYqe6nNH4pWaLgju6G5opVM
vHRR5shbiFbb7MJD0zBDFa3yoFbXhAyOopGpa7gojFHeppKkTagtxxWEjOqiYXJAKCmNvQP3lncQ
e1JffEEvu9+qSm5MC7X0OgLwI0rwSsrCMMWZed4TGx9XgAsvZHMu/qrf+TBxhOgiDjsX//enOn/k
T6f66RucP+OnfqLBqvt21yl3XoDJsoRLSL4Qu+cNwh/GMteKYYFRQnJ5brBCJOnLPP3zEFE+N9vz
Gc9FsffzByQNGUnFQuXw708TlD++mPgU8U1OledPFZVmVer5wtSV49SGrN3mL3E+RBRPXcSuOKQo
os84b5Y7SQvzmwZrSINU0D6bFTvFphgNUCCSV7ijqr3V9WIvitcSpkaHcX4CwEa39bpqY7gSP44V
R+QRaLnBUg/n+kmGuz0ljETiU88NI/I6vdnHV5kdMDNvg85cxUXouKdP/HFiolQQt9Hw7sVnJ23G
KrlUouXpVOLgoH1MrD64Pp0qaZViFYRSeeriSM6VhgjRBoWJ9sJs5fbitGcl3dveL+pEl8HWrYQH
m+PEJvuxd64z59OczyoaznUlKqFupPPEI+/m3BadhTZVgJK6KHpG7Ny2KhbafaxeB3OPEnu1bdAY
nSsaS912bnPiLWnZy4fTQX2LUyAkHiJfQESzts6ubU27QialfCkm40oy5eJFb62rwGIno8b2onpv
hQnaTI7s7axqeBCAdAFD92csOpGAU/25SvQQ9Wk5XcMyX8gjC4LEiG4Q0NOPURhZVwxIK1ESG2lC
zTnRmpdu9GMyfQ2IvMIpa9c2PVQMrNS/rBJ9Xs+X5mPzYy+OlLc6sdcluvkYBGOykPPUejy1+htZ
ce7ito2PhmHER3SvzX3dTJeiCnOI+NgAxL/2GMtwzRt8V3TrumOAGNON6CU2TVVvYy3vD6I0hFF8
rLL8c25lKGnMZxZVQ41mhSmp/u5c1+Va5dqRHG9EF9GQtCmkixwSj6gT5wxK7ET9Ro+X50/1rVbb
xAMK1Ofz+Vqi7ixlAK+l2HzhKJ/sS91sjuIw8ZPARZQ4lRbvzq6UyPBGp69w/gkxK8oe9a+rc1Xm
VTeDYwX78zdrLS9cKMgkwknlgom+tVl5C0kyrXe/qlQ9YKQqclWii9g4ExogtVIrp18lTmp1DqZ7
adq654+Vm8zeSiW49fMv7apOupDt/sv5whEgRfe/TXbnbzdkhnOd+4/iXKe/oTMUc9R1vD4Vp0K/
QGGjn8k0/c5SMUmQ8nR4jurmXk3S+D7CsvHCkmUQunM9fnaalDdXE/NwwJ92vW6QMtrZaaE/tAjd
iU6yqSpuY8rVIdQMaSkZebpoMeC76wblU9+M2aGfS2bhTGuwIignl45yV5lDdWMjetXYsXInqjoF
aS8/9cNLUTd0frFNw1x2TwcYqn83KGuvbRWUOIHoMa/uop04OZq48QVREWUhiuIAh5tFMpXhKKq6
iVBiMnTVRpwctkm6j7TsVTSKryuFyiUpXP/69OmN1oM2C82VOJltxf2VrBdXor/YOFH0nMeWshel
genhxrPUDjkRftAkDf4RpMpSNIqqHIvMhV55w4UoxlOhba2QYJ3oIr5CDzNOnu5EhWTh8eKUk7wV
XwBZD/nCbweWkqyp+vCzHGrdcdKt9qaY+hevd5wvWLuPKxwBx60/UAxaaYnoFhjNyHH2RZXiwAeD
+gs6hTqSuGlzWXQh0DX1eKrucOBryxK9EGI07tuKGwm17Qmnd8bmx6Q+LrusWLwD6mlRjZm4ot1K
fO3C9z6L/LUvZ1/bus3vC5Js27bG4ocorXM/dxCpbeaAX/X6SSLI+TUyAEDGvf491pLrJhnVxzZq
RvxA1exoamG3sUt1uPBKMyZOEcuoBurDfTzijJth0PltPhyPUv17yOFWSjCYW9Rbe1rCrZHIUBJm
HnloSyhbKDHksyQYPuFRgZYz9edu/cw+TxyLNCIBtVM3E+696AY74u1s49ztfLYw+uYJoQMsj0dk
vqF3SIt0fEmtAHSpo37GdrgElKik23po4k9lp++tQgm+wudJ3AJ49FVrqfIhV0ZSa9oYfv1xZJ9g
RiGOzE0f2LamyUspikgQ+VnySexlvhmf9vpf1P2qny8rMuNmkbzLs0mmNl6iDLZ9l9U75diM8U4y
JnMn0munVoss2cqQSmgmP3J0orM4S1LWW1E/RMkim0jsXhVdUWxM5Ac+q2lx0rMyE1tZxZpd7UAh
Yc6b5Cc9K+bS1EcNAtqqI32a+9vEyWCpAVMwxhwdZbXo1dWMnXcD00EHuwzi/1Du3ahdeGHrXTox
tiNAZeL8Kp0MEi5KvxQN5AnzqxAPQW0ZTcMSDJV3ee7mjUawHv3EcgcdNmcPUOOyTbvuPujVbIVK
2bA+FSeE2HSz4iupVnff9sqEgGuyF41i01sIhkHqOoqSONsQK29n05X+7Wy+Jvnrrs0aIl62Gi+E
Zhb2Q/veVqorUarlpN5GTlq5oig2BHkR5vTrK710AGzOPWoExFx9thIRdb84x6nHfMDHc/zqU7QS
79eiQ3syGPXiToqVS6HN4OFOuo3hWq2G+aHAoy+cY9H9dYlp953eT5cy5q8rBkfrMqj9wG3sSd/X
ca59kpFLP8nWtVl+gQplsfRBzX0R3byk1PeK7G9sNe8g1ZtfxRNT1xhXlMQsjo0sN5eN39lL2Y/D
r216yEvNeepiZFenZgov5DTJ7uYDRXsV53joqMCFtDA2d3HCecxaNV98Aj5B0PRfyZb2bqc7wU1s
KwpmrhMqo1o+YaIcv/U1cGRpsWPMlgrJ0w6FXrQ/dHk5iD2NpWqftTbhAvZOrfOeFjwbzYCLuw1N
aN4gitn6mxpA78ZodJKyLSNRwzQCfX9r2jiMM8fSIrU+66Wd/hhBMy5rk6Cr+FsmQRcdcZabPbhu
DEc2nhK0djFT7J/UaZDdNo56vPT8ftuYnbSVyXRe91DCXfJy02M5DHuhoe1kqHeGef8klwl2kPAv
pD5K7zOo91C32fOrAttQhuR7KWrf6s6tYi+T5XrVZxXKQDoDJRSN9EJ8Zc9Mkr1ZVs+nbzz/FLNA
7Ev0SIN2i2NB9OCkxT7PJec+QvDpghFlfgr78WmuT2TeFmoQ6BemhVTKx/qJRMYiV+pyy/A3HJjw
D4fJMHv8ofV8E6tFuCjlARMC0WIF4bRoSiPY5P2Ir5mED4LtzEGtuXius+Jk3IJtq47dvKkR1id7
QZ0oioZzXV5b9br01M4VKDeBd2MNfLR009sJfNu5XrKiaSODHV4kQqb17GzlaNWR3Fq9ylpGD19S
1OssNqRVOO/55vi2J+p+1QqwFPkcsJKbiLvnwiZ1sK4nq3ioquxFI8r4Epb1mkBc/6SkXrwEPzVe
tbZNZE/J63WWWKarZpO08OxU2dtCEUEEikXZICLHPMe/EFViY81RZLFHmgIv12LCiBbw6jqyWtjK
M+FOgLhEHQIA+N9o5oFATn7lzMNv1qqP6tTI20g3GJILaYh3uizxlihjPNC72tcx01GiF4+nwlZN
47lwgmipGEZ65cSyfRlMeb0a2qyF6w1fHDfPF71Ov49519zbQdhsPC9Pd35q4JQ2n0z0mDQc18Pa
eCa0Hy09a8qWlmyPWyQEBUZdbJwsK1eeZagrUewh792abx10zdiYaQpcfGzupsyD2h+H6Y6cBgRD
HB6OOIO81ZXWQfKiXRaYq195Vngar9q5cZpT8VYWyEsgi710R3SNq9CHfrEU3P+Y1NWWXK/KKwyX
J4QUq2NAMOZUJ4qiAXR7s9VcyUIAodM79QEaeHehq8WsTW0TPqywhjgXTQQUua7aIdJ8ENK26bjx
rDCOVesns678O8tokn03xp4rFL3NP+vbXEv2uTbbMxGBX6Hlm2BKWCx4bJWv6G20YP7V5MZqzRGt
F/4QiRF2d7JdITg0D7Vj8Na3C1A01tQ2uA0UxKtbj0QWa8PpSZdx5hna8TN2MW/1AoiBRuapXvSf
sshb+dIEx6Bp4q3eh8GaJAd5PXtiXCRXjroNpJA4SbZKnDZfRI+gCfVNhDnfgslW6p6k5xtJHja/
LAvhefJlsGQM29mqJtJwgVnjfiYuaVu9L4pWIv79Tlz/Muz/0vrTsefO3Xyq0pbazeRPF/1I0hUr
9PJyIAKwzipFu8uAhGFznE0vuXddDL33qk3ld82w7Yc2UVhZ+oO3BwVenY5p00JaZSNMJfG8yaNe
bSIpyIk9zXOgdp7w9PMmcSbNleXnM2f6zKsuEJPYpSXmPjrM695MawyKx/aNiX3uhycDc/MufdDl
WuY+7Su0aVJtnRiAi8O4LA6Q4LMVsKfyU2Up3wS1UTK/MWzFL+dj5HAKlpJnPLYmf0zBWgNhXK7P
RaceyjX2yME6sXx/b4xQr4zhs0C/53mHNV3gjVe2bvd7tWUhE5ae8lzHpw7acCcPyoJsQQlChEci
Z4ZJWFgv9sKGJp2LxlwUrVoHt1O0slZUH0Trr46NzYDMRZohoCplV0wTmFdiQKuWg31ZtjJTzbm+
r0wEA8bmsWztXPvexpZ9ix/tEoVbPz0G/kxgaMM9St2G/i2DQ7xEVkO/lgpc/0bJih/8JK9WOElN
ByhfyYVZxOZmKnLtRosKw+0MM3js1Ow2TXL9O8R+8I1O+xKUfx5uBS3wjS5WEfLnXYE+gkMoxkn3
RtN5oAeGT+LxF/Wqnpkbq6hO7kPOqKY3cLsvswxjpLMhUVoEzcZoA8RwJwyJzg1KoWP4Id2gYIMS
VQFqn+DKojTC/lIUmzF/KwrqIW+H963jx6JojWToYf/x2HwCo1Nm6RJp271RW9nOmSdYoBFxZLPL
NDiIstjMXbx8ynZRbIV7hcmn0DOI2v7VM/LgxuwH/Vae4ishhqBlvbYBNhqtRa8xnV5h6fk3zG1P
vUS1Omr0GhJ6zTPXH+dCv+LUK6sLc93atbYiQglAeKjkz6GGNhzPtXfMgho9bgb/AxwZclBeFxB0
6bXDBFQcc8Rau23yunFzJRu+RI723DlW/KqWDYfPeSgjKVkqyfGL6WC0OviGjCGbzzPt12ij9CNp
kk4JD54iPSeSp58mlF2spPs8Cp7FNE0sEGxYrgtb6+ILMVlzdO5ByPDFSqh5CV2vdvCSg1TxqpiV
v0R9M7RQO+Z6vbfdc1dRj01nwovBKRcI9k4bSDPpZwt78Uyxg6+pBw3aQovtKkqC/sqGQA3UoAm+
RlgDGDLaG6oVepuPR8ZKON1kqfY5Y2ZzQIIpOzDrzQ6sQKKtMUifbC0ML7UoXPtqWt4lSdTdmLEF
oKXHGXQg5uJWnixvRavUGc3e9+2nU6s8mi815I9LJkesWkxdwvKSCJnoKzYI162NPpOuRSksHXP5
+2//9e///jb8X/81vwFG6ufZb1mb3uRh1tR//G7Kv/9WnKp3L3/8rju2ZhuGjoaF4aA+Ypo27d+e
b0mC01v5P0GD3hhuROqdXuf1XaMuMSBIX6LM8+Gm+SWhW0ffas6sqgCT/raJR2i4bWu9kDonfZ59
66TlaR3r90F8CWNlE4sZVm8Y3RaomZFcmVOQbmyhK4ddqr4IxjLcnFwG47D5UIZHfBUAhDlPM6LY
iJZkY1IMQlAmEhs/9t7Xic5lmixl7vEL7IlBz84bI0uHgzZvhqip1jmDHopMf7YmVfsFMf10a3Qy
M3YjNSvwSHZ36iKOFZ3FCXBTkBd/f+l19a+X3jR1kzvLMMhBm/rHS488Xi71tWXeNX04bkkC+6Cm
lGmV6lL5WMUkTebpRD/Bgy5tvboRPUw4T1C1ZWBiv+5VZZ50kQb2u/P08iyzoQ0tZsXShWHUwWMS
Vuoy0uL+YGGJeVkW6GSM5KY+TYg+c3nNl7kr+tNgvOeusofTiJ+Me/GYKdV43QaRdqHrKmMulAbr
H+5LR/v54ugyUV+ujg40xDRM4+PF6e24tIHOZ3enSbpZGPDyc/0TGYr8iKNsd4Sq/yCGw7DOpLUY
8kRx7gVcKzuOBV7FauA8EwNuV6aRZqimMTAFWY1Zg2E0X9S2OljzHJGX4m0WyflnQyqwDCp6uo65
fllbN4GUVzcA7dck7I27fFbTL9G2Re4g9i5FHZJh8aYp0H8UreKAKhzWxqzLT9QM19oq1OHtaalL
cCraTVaGar+XQXkcPDQztD6u3NqDRRg0d3jXG3c/9dWVm9pUdzbOHT9N7YXDnNoazsXcKOznps6H
ndQT9GD6K+8VPXyteie9b+YNkcKiMiIEwCikodktOqiHF6lTZPdqq1RrSZnylWgVR/d9cjo6R7z3
+hRv1AtVXql6E78Tl+8aax6VlWYtGkpVDv7hjtCdD3eEIcu2wn8Dx2wLGrKlzY/Tu5GKkUUdkZLx
7wxeUdjHycNVryCvLHiGYflJcWr1WUzCdKkb9r7hDVdS4DBFkyqsIKP4IFxlTy6xwjz2ZA8rdiun
KIpFM7u9hYAA8d4pI8xl4vJSHCQaRPE/1p1O5suxt6lrG5TNqNnJ1uon5VLWbeVS7OlDrJWLLBxB
W5Eokre6He3OzX/pc6rQq3bzD2PPx2F/vpgIQJm6bNqOihCdY368mHFQyUqSyt6tNdQjqdjUWSjw
F27UUHIAfafKqkuc7DGXjZWY64oeVRXA0uv1HoVbhGdJIxY23OOu2NbkGeZxtppH13cbSEaHrsXL
jQ6iGo8Pgk5KQDjNnzK3ihXkXVU5PSpOHC5EsEU0yKn01kB2JiRKgKy7pLeZGxUFWjaekxxNcC5/
f1Uc6y+3mKZbsmEpKpK7sq79dFWYUel+1iTmrYxd7kGbDTOQNomBsM0ut0IT1TejaDkUx9CckuU7
6eUcQwMhlyzq0M+DGGsjJS+klT1rBAc3mM2yriIJLe60dgUUMDeQ58AK2b80ZsRg5G+strA+n3vV
Jug0S8a6sZ9DQ4UXIYoRSv5WFNu5rrdhKAWj9pc60a+YQ02nznM/UTfWNlNtXXqsZnnvheVP+h3D
ML4iqh+h1GWWO9ESlnhseRU2XKL1XW9Hr2sMcnVnH7TqfAuMT9xOxTpS62mbGQBV5no5H0zGCIKK
qKaw4kew3waMb9iLrnaGO3UmkBQQkUndslKaS3NbP+KglDSE5bAIC/wMeede8XaYexdXbRMiMz81
3qWdWl+SrG1uRVXOq2uZkMNYi6JoUBIoVLLy/Pf3iGr85dFx8NtwFMwFHENnFT63vxuHRkfmdTdq
5W0QKHPUOfsc1VX4NesBHXqDKd+Q+QmB5wEARl8v+FqgiEF+33ssSCut8U1FJcMyw/uPRzpVJ7OA
GfdOKoVwXNFiMfuoIiaFXK0o2uG0Cop2uusCC1URP1uHsyNekUv5AZlYoKZzkRVGs7WtWeVmLqYV
4qOlbQxbUYRo9HZKUcQKeRUCNVvZGne5YASFnlqvwsls3lGvYYszM6qqE3GIQNW0S3SobifqtZEi
JIETmHKiXuM2l197mvGOel34Q71q+7Q9fYT4nBFiDrhvNbYeVdVqj6bq+NdxB/91gMTzqLUqTuGy
nO5BKFj3il/uvKBQHlEVadaMqd5GdIsi9M8Lcl19Y4N36lhBiHpTb57Pp9X8iQjwfLg4bdHmPqH4
Yl+3+gRuFOvGseyCezTXdfA5ROsqq96NNRkBaAWWi/pF+ML0KVukU+k9xN2kLj1pSK4zsKHbNu/U
nTiT0ZABPJ+pl1P/1ikGyMn4ZHXe4KqYxhGchptszxtRb1TNuKoNrXUVc3qrEw2i38BRmixrp3PY
4QYTq/ra9omgZHqbPiEAfyGcIZuouTSGyXkExGi6kTUG8CewT7WaStkOIQF7RdU0voGdPtlhfVF7
2QNkhvhaZjg8jiyM8LzA4NrIu3vyXD52dn5+n6dTjU1A0W1E0SyTdld3AMdFERNm7aau5XXUavmR
CLuyzOXEulXLPLmWS2ujjIN1K6qG0GuWnupNa22uU/Wyxrnj1N3rk+xKLbKdCNZiGoS6YWLuRMAo
EBmyua4ZLLDRnQwhnMmSjXTbo5Qpx7AyCOrl9U7zqvJ7p8bPWjTZcF5rz2WZrt+UilZv9KSWwANN
yDXA4lwXYZvf/uo8Sbwb0qLcELDoVmWHJV4WFrfFzEYBBolL8kxEyaQc08Y6yXikqBMbA+MA0dec
GKXssCQnP4xf7DxfTmM+PkQxBA27NBVyLazYmd3qEDRyXqSzuKGRFEuIRcNFXzUVGbi+6+NDHeWl
Wyuyc0SfNNhodhHiOJOP+1glOg8k0bozVRIFZh7YX+FUrZLU17/7rXPZNWRkxOHAAZyj7gfhBkDT
tP77kVD7+W3JrEGXNZkXg6koCmPKx4GQMFTZqIPUYRivEGLtPdJLgjKA3NSNE7TKFqkwIiKirsM7
Kmi6+6kxSwxvUMk3rUI5Rl3GfKAv0285dyXgMv3zuQcYfp9EtRdurVliReistIissv7pnJUQVWln
A1uxh4UjxriuX9fpaR6hgT52W32Mr9qgUW9Eg0wG5ObvL4Py87x0vgyGzLxh/meaYoX97n1gDQM4
b1tur94w7ZYzM0l55GWcjxHxIgygqRN6meeHPvG1pT5o5c+DgTiiSAD5i6c/KNCzI1MWuX//lXXl
p3mOpdiKbfOXsxk89L+sPGGaKhgNhtHVaUI/eVaFErofPhETTuagPGo78aZ0PHnzZ7V4x1cKUKq/
VvvoNp6qZa0Nn7DaOPeuo8ZaGmGZodG0EmHO1HLCB9VAyyVPVmNQIxxMymOZxUpwK/nl2x5GCPqy
b6F5ZL6iL8d579wvwyLvH5bjYv1wjoQYvNNZBussLDTT0WXKH2/nfpyGsJqMeDt6UL0MV8OUpZuw
2raYaBJAsm77qcdQdyac9G18A+it+nTu4Un6RH5IHRa97+HaqEJlCIcBK6cAgemEdw4s0Dy4M+S0
vOjnVlEUG59E8GgO/j7QZbyqfhyf9UYMT1hRvsr95d/fA+ocXfj4c3l4bQuVEF21LDhZH38uVIt0
JJPlb08cLq1wTxEZYvvOQfUzEpdoqFTzJp78Gh1w6rsxg9OGQPUiNlFx9NsOYT7ZImztq9pmRMs5
YL0Adfdd+dwuOGF2dbqb/+tDDKsWMa1veTFWoR80PxX/vXnNr57T1/q/56N+9Pp4zL95XfH/b7sc
wm8VL/zvzc+9PpyXT3/7dsvn5vlDYZUxAx2P7Ws13r7WbdL8GYube/5PG397FWeByfj6x+/PL2mY
gVonRvCt+f2taY7dKY6tM/f8Ee2bP+Gteb4Wf/x+eA6z118c8fpcN3/8jm3IvxyN+IqpqYZpa8Tx
fv+tfxVNlvIv2WaxbSuWqZqOoTGAoGLZBEQMrX8x57VU23Jk1dZUmcANtDnRpP2LyYJlELhRHBkB
POv3P3/9WyTy9Gf7dWRSmV8fH25Qy3I00K1zjBI95J9v0MaKZKkZpGnbEpxDBAKd3oWK6jFuhN+U
i+qpvcdpZYk7lbEjxv3uQr19mfdhUeWnERJFWFuBtwXGx+HXGMpPT0eeGXlpyg467MOwkPEhbi6T
/irN12azkbGzw2TbfMUd/P/zY3+KerW6Z6DdzcdWX9oSw6LrVtqsWnBXJGNr1ohrM/2Hj5xHtY9X
+eMP/ctLHNat3fGJeAW201GxFiHyk95iDJdN9Onvf55uaX/5OEAsQLCxCZBJB8N/+jjq1IlUgFkr
qy1DnncRgGG1dO16aBz0DzK7PIQYK660nAAPaY8GMak4OjhpHy8Cy0gXuYrLbJpNq0hCpJg713HR
fNXcvixyd6pSkJ621i40nBPWkyV/9qxOWQBxl9cjMKo20l+6kuUmf3jUFoAHZn5M2ktLm02ccYVj
JCmDCPK8VKrLNOoPuqlEi3CqsSUb6gyuv73u+LesZeYyOdCrXL1t/Vx3J3lYDMPor3iBDAsMCJG7
CoMLL6+WaNl8jp06htEPhtsuOlcarbvBSry7QxvyugA0su175EU9izy0j74xRGlla1bP9Thw52nP
wTgl+FuNDwZeVmB9GlfHdbA2Ec5gdnuw+txVDeMCraNdr8I5z50rptrxwsm0VyOFH1eUT5raPbCy
XtZ1Dd2y/zyqvQXcmys7RYoFdcVbxjB62l5iDVSDbcZ4foWbXAufBjog8mhTp5cLu+0fhhpJ5qKo
npAS4w+jorKE0vGIPLyb5rj+mIONSlm+LeNvSqa+ahLH9Rp/CTUOwShzKgKmBeGR1FWy6Zgr+aZA
f2NVgfldcdnAIo9fMumCAE+6ahrc9NrCxWRdIXCG/3aRhytdz58sP3ejMF5Z7fgaT8NDYGpLwx/c
EKz8SHIe7+Fi02WsymNretW09MEHW5/Wz21dJsvRtiE8Rlh4txJgIzRa8RN48ljkSZa5VjNbX2tm
92AU6asMXx4WZ7Kcz5NqwwO+yddjfmOWSAvEta4s6gl9QcNe2g3pbjNAQpThqqiG5ZRJdMnxIFdR
mUbjwrXSpF+2EgRNLMIA2sGHX6Y1V80uVDiv8vda5TfuBjuPF2muv0oY7m0UJET1VI4XsXTjqWjd
w1D9Xsf8AmThyZ9IzT7WFNlNNRinalJ9iTSIh1Fevzg5mkxSYOHQEccXUIkApkzaq5yEYIJ87jkV
HM2s56YoeQEegC+Cf6TnThkSaXLnA5CI1APY1G1plrEblHxnq86OjlLd6hO3CaqxpPUcnyirg4ub
nCeLRAp2TSKvMhWN2b7k/injBrhbMjP+ZEwtZROL67LiluEAFGHEH9qxGXRK79mGxcq5fDdvGOM9
LgbShRt8PWQ+vVkqQY+eq3qEc3q6fcFrNgs0eL4pkdktSQoc/RHVhs6vwV7p9m1ceYnLNKxwPYll
Sj7FBI8xMF5YZozu2/AwjNl9jGUcfga+qyXNk1KaPu6M3SpHg9rVLWC1SBmMi06V+QCrcDOjfU2k
rF2MAZKYbbrm8b20VCvatTKYiUIzV11c3YRoLmzqtsYop3mQiJAA6OXyiTtPjmO8KrtsAVXgCUge
d0JYppsIiEmIsPfKmJ84tEe4YTZyGaydTkbjYOSZLXU12nazIpharGIfBUEs4nk6Y7xGK0l+TZXm
Tu2jK4SN3WkWT1fmjUgo1C1jvF5Va8fsHzqLa1wbFYIoWbW0nPZYjaa/ANBNqs6fMQDI9HSfvA5X
v9ZA+ihtUpzrykF3GT9dxU+mpdfiEsntZOdSt2TGO6D5hpFgET4k2qeqVHVUJYt4Tq0djVxaQ9vd
dEFsYGQ2fmoKFHw9mUcc28j1lDHki+Eolt2xhoIzps2hNdp40cLSgyDCjyKtC/SfG9vXXxsk27By
5y+S2Az+aGpkqndrF1wKALUP+qS+wptlLHac7aSZtxCvNyZfrBmozPBoDvXwWHX9BnmWB0lFVbUK
x3DhIIg/Hz+gYmxY+Wco/A9lNz5UDhJ4kncto2PtyuFguX40PLQptBErvGuncsWgGi+yXn9V8zn9
3M9jTJU+IajxUIJE8ZFTdyrtNY9GFj/cjYxlO3nQjr2eHBUC4KlTfncmC0dYEqwg1Raqzl90Grhc
tRSv9S5vF1AIRmB/qe8SUd7oEiGvqT60MpciJXDhttG+Driswzy4D4g1F9bsE44Z6cKICZX5PbZU
Ie8fFwnBQ5VIvDUdIoJqpb6GlsTYGYX3SXPdtZtyaj6N8XboGD8lyE4L345qwmHjrnaqp/mSjCWv
GCR1kK3gaUrBKwLomsQPVKQEJEYbXIgb3iiap7KO0PC1is3/4+k8liM3mi38RIiAN1vY9mSTTbtB
kEMRQMF78/T/17wRdyGFNCNx2hQqM08e42xBz5/prQp1NCNAwOqHDypy4uHDEXSCL9yJ1ziQ+xJK
Y3+mtH+mWvLegaC4maVHprXlp5UyPlp9oDgs7J0lLfxB1QKojN+bYiKRv99qBkZLLui95GLL1boF
3E03w8A7xpGynuf8as8dVMym770BXN2brf6KznnyaqdTArszIyU1Th12XHgIdEhv5xLdEQ+FusyP
ep3it9yzZzaYXzsuvXvlA0o9a2K46lI9BrA7nqnRR77C2BdTfehyzGDs+aVZrBJqJALUXJD0PizO
75BUUdlRAdJSbnylkt3e5i0MaVb7qdEE0oaPh8QTe7CzqvTMYX1BJ+QJM2MTp5Bm3jSlCoscE5hs
jcO1P3bzDZV2IFv5w6B2iU/i4Obbi/3e3Tm+o+pgKGOgIbWmoFSmwrUYvLwh6YtANvhRFNWf3tiC
ptQfhVAVCuCC5nc51UNVuGs87Bp1AnZNJR9D2qiYaGtiMR5nMYxHYbacUiOcqlI9beQC4Pso5Vgh
6BAujA+TlTMhIDN/1KJ+zsp86GviQ9Km9+puQ/Np4n0+J87D1i1owVKJO1b/WuJhcvMigas5A+4V
BTmKtsabSiubj7Mwy1A4+W3aYFyr5hZ78PC+pTofqcgbtYKAdBd9isylzT671RuCKkoyL7ZEP/Qq
r2iaB1wMKs1zpPkeGXodzfhbx+/HywfpUxqgxafSyqexTrsMy7IEldxSzrbLxfckTfa+c+6x76rh
2n1juJW0hJaggeOtNH7ZzSuetRtCK/In1K190GazOvZb/ppIXD7TokoBCXlBo3sLhIQdG4gyNJXG
b6qs9RYLWNDs48VtlRJB2GZku8me/8G4rQ4CRxIMCVnZGba3grHZw6jDYZV8qkPNIZJtl78Oq0ZN
7/RZCrb+h9tuPpr3Pam2KQFb/YI0zPEmlLH2MiP+gta+QFa+v4isTb1pNXb6+nCPK3GW7FMpnczH
3T6Be1ncPTZSeoMa+2Utc1SvJp5NSPKblMSDlw3NztQWebc1EEUduanuiaWkDw9dVDOEkuuo31Yt
e9JSq/StYUoOHXwwvxsUJdCcGNZ7TfvTTFoXLYt90QuNPlA7dNRe0cb1PhNpExjWfqmt79jWDb+Q
SjVqOl/Zlp/J4qGCR3A38C32XMA0BUM8hDayMzx1G3k3qPVTVeR32lD/r+fRDOrmJys5EOmU/tOB
eN11s1ZXFDLKtnjzHTpeH2JdHCyNnxvLzyajHVmQxtNo1XcH7pynhSu3JT+ZBo8X/3eiuCjwWMp4
XmLsJ0zhO0sI8DZ5cEOLBO39jGG6OlaVB2JTgdxP2n2SgFWqrETaJcSiLFL8WBg/ScGX3ZMBFhhV
dTZy4nORkWVev4BA1UYWrHbc4tmCcc4wFTjLZkwgonR1x5QCx2AZwnBLZ2PnsRuj+XC3Fu6LlfRU
eqWHhKXKL5kmuWOC9r9g+vKcAjg/n42vspx8mq39ZnfTI4YEXANG6ZHdF8WU8BBDf7qrefhdOgrx
vOCVtayTp6iV5jatTi9cdhHGA+TaNgkVfd08jrHAu7WpGH2MsJLVV0NVW+IqCtvvEjvzFNjKhHJ6
WqrwWcXbRLZj/tTIGEiIKb7l9ZhGjoKDQTfStqjYgIST4D5CwOwg0fHtchJ+jWOGnuXfBBxV1Lb9
H/l2LGDRLzpOXLXxMzKwelZbOBFeKANOwRR93fopE/W30rf80Bm0tsQmwfBX+V7ZEznRwqbUNPrc
6zFI8eR8fCvM6cm6b/yU2uJzidN9YhM0W6jxcO3S1Z8sZQ5SS1ykZPw1uiUOjAbAul7FiyZjfSmp
yCTpUS9GVYRqYfZeZmt1qKhTe+xpLXAYk+R2YNjMRUBPaRLL1iue6Mna3DSONLRpn0khNNesjxIL
O7humYg4tt+HXDH8Tpees4YNTDOZTBNlHxXaZrqzRaAiPGmiJHoXyI8mdm36KBY7Bzv0s2bEz/G5
qAwDP7W6I4k5TyGKHYTAbEOuDS/GUnhKBEEstYVeahuqPf/2bW1Deo8ADWdn0oME9bOfroLbZoo0
/c2x5+FrKZxnU1uHPZ1V7RYLDup8aqYvkMN5nDhAU3wbp4Xn2pmdh3lLmMiBDNJxXj1445WHmssO
B1klWQ/6qr18Y5hC/oKiemMB1W925n3V0W0X5hyVzfINHw4Lm5TnTOllcjXjitkddymfT5fjPsxB
jbDIv6fQ7Ie5ZKLTO8zfzYUprh9OCyzLAHr8vDNH09/KycaDCOtepk2Op4OIekm6cLYMXJ/m+0kr
kOoohhxprRrwZ4dzysTYwVZhKEY8vzFjyJmkHcZl2m8SvX7a2mvIV5XWiQ8CsYN6ZnimBfbQgzdU
eSBNbKAkYXlDJW87x86P9dychwIrWQcfNTWm58ua3E8hUftyiqPVIvtmpX1UyOw7BcLlVBbflpR+
ziLIgUTlDaI+QZON0X7VusRcsCiHXNEPrRyfRrUMNnuJpKm1wEjKq7y1/+XrutcpwZ7TocpMBR6q
ac35BS/cmX31Ia/wj+pK2RN+cK0z6atJSiK7VYavUkZMu+peNaEHhDtv4ozh3CMje/9Bqc2VE9v9
yHOOe1pTgBVUCqZFWRuSSNf6ZKI4Htnvo8Eki10XiZh1/o2koHflisUDKrHN4495rnSQw3xbd3Ec
TLat++aoKSccqo5dhTO/8SphQRVtJkK7WMEd2wYCy1bOZ8w6HLs6I5BaryalN9Sb8T/y4p6mMn22
qvi1IujTM4uWkT0lWyYpuFQtiYA9gwSmVO/2mVG/NYOh+kVl1mFsByp4FMRkSGMQaeG82NuRzBev
SHgFfLqnpdOu5MJCOEGL08m1iESDrUOhLXsdM6myMO2dToKsgy3Jrk4EOg+QFMHXRlerPTZSwatM
yBDQl9LtVjL+dCYU38rLsCzaF7kCP1lSATtBbPiSslhJmvLR7HVuZtCkYG0Y7wZUdv5IY+8SDOBE
MWx+s50eB22Bm0b+szfK5qtJkxQqleSV3dh5lg51ULPlffYoEdWJbd6wuKUYf83UbH0RWVUNQIed
oKf2CT2SNdp+saFUw+EoYjiaPLlV4kMRL3jyxj5y8Gpn1rXlgT5jHpQ54X2+y422Y63+hjNzjhNR
Skgd15sQdhQj1fL0lHfQQg1BAMLtUqSnQtD+EE7CZkJ9Kub+3aoG2ScmSnhTuV5yixzHiU0NzYqJ
0WS+hamh+yMrMW/u+9VfM66wNM68vNJ7dHS5i9ZrgoSxLExtUJdyIMHdWq6kjSv1spMwGSCWcw7r
otHe8J47je08h5vUVbioE8dR5wuGhxuO+3Ij7SdDPFmJVO5r1bhqraYdK5qg+H7V50ip5LgOpYUQ
KvyG6FitWPH6FeRXSzBdaqXE2Gny0vvrpn2nfXeb++aBmGLLZwFONMe6Hgtl7kJWPjqPs3OeSzg8
41zsJ1V9KFrMeBboC3rSzlFTUl3LVfY6COCYIBGtmjDY32u1OTqwbhjTRMrU5KAM8WCN0urGlgOc
Brlv3tq3eiujctTpNVNu9mVjhFe6cfLYOdHJsWl1tNov517zSpQWYaMWp64AyVy2lciw+S3GP8E1
VdlGV58eGkeiWba0bo+l6v1eFC/T/cU7Ckix2YO6dnUSzfE0eJNaFkGnA7W2xhvsei1QF2RDZvfT
lNJHkXPO+nwpDltOVSiwl5rvH6BqdHulp61QajtsHHjW+cqO0cmcqLJE503cvUoaG2FfOa+2wWLS
0PlMK1ITAsPOQyweCYXVD8XaHWGTXlOiHoLeoWLOxAx4Q45HPl8EMevhbFo8PvniKmteMVD2mguP
1fRSQdD7NPa+fj9fw6hlEey/lTi9tgiIbzoVkkQ2Xv/PjHXgOkN9dRLw26JCbZOlft4ljEYf5FXO
p8Rn4l6iBQkmdD2sxGfAx2oTPCs4h1amOXl5KqCP31NR4nG4W0Fw5jncyxHE98cYW0DBglfWSfq5
0KSHiVxeE5VmVSmlty1q/qg30neV+1kCoV2Vmy+nIxx6TrpiRylSDsmnKf2quEFFVsEFnPTr4KZ1
6kSGSAgjnFgqWCQnZmpUrGt6VrpyV/ecOd4KXdY4XzOtQoDCAOGQv+C1Tv5TLdzvd/JlVL3U20Im
RBN7k4GvYWu1tdcudGw5hjbLaMCMgQbg9RaSEicFnjM4f7ZkXgwLjzW4VtLNqhDqZtpseIOcpgGx
JFTGrqzczgQJcur7BYS921bp7t9Plgf71tuIzJaWjxePx3le/NxZy2u2fm29I0hKas6mRAhuqjjc
JsU3fMnScyAxSP2muCVMXFe17iDgBjZez+3DrNoNLbE5eOVcv8wDUUhJxzogVqgSynjvrVUz7BTz
YZYAoAd5Xzi1V07lTfox4vi4YbDolQXxl2tqXFsobkOjwaaU9NCYEC01zX7U26/W2K9dnoCRMpL3
RvwNeTGMMTemucKdEGdDxxhpC7BCS0z7TVu0o1kQhmORnlcNygnfCgiOPVloPO8z7wK7rq+8w0NG
OFynYKOj2wd1N/04+KqSUQOtP089cpdo3EW/BvXTYp40lKNA/AsEFaOkRbSoeUMXh43Zn5Imrj17
VG5SI3PD94mPFwQfJBF8spFekyrdG12tgAykNb209hbnwtXb9stWSSFZsEejQ/1qVOGuSPVEYp/Y
E1x7OMsqVPUGEaO7qd3Xkq+sspt6Z2a8NfIHvwAG3whRuOHPfJvzIsyG+Syxc3RzzSncpBENtkPl
FyYDz7pUfegQDQkm7o5OPxJobkj0Wk4TmFLzhA6MZFSKZb6hlV2hO4NjvWOiiUl95pxKzoJba/U/
TZIV3jf3Wafxt/W1VJTPdrX5WHQ1YKvJlJjrAJ41N/lYbl7bFrhtk1L1V3dYgR86xP/EDO1konQi
vRU9c8yMcn1Jz5MTBwpjbcF+yC/RpXmG/gQD0nnWYpRy0ASZE3HeiFsZaqVNgHtDz43uNjJFZ3rQ
gzK/2688kp4Tx1Mky5jAzRAqvUaI+VpP7c6ylk9VxD6D9gPSZinA2VQnMmV5ZJAkqc3YVXEJ1qSa
57yvt/PaW2/ooN9l3M58taR1StN6DvTqgsZ9okYT8TUJJnc5GWk6m4KSSplJzVG4f0NekYAi6LD0
Blx2Uyn7Rv+wXHqDaz8joNEtE8FrYPbb1rbHlwiZIclHz8qk2VcjB9FbkwWDKXNt9qpK0qAZD851
LiO5/G+enG8yRh8llcfccAhInLgtho5px75JGICHKaE/buGsrJITXHhpjDaQ6cL2EMWyTRQrmPJ9
sCWYzYi7Eqs8+1Joiubi42YXA18h4i5/IYjYzk2mffxGPEuxbpOSPHXtCIA6oSRdm8Nfw9IStuwq
81QcDenaV6LzpdZ6XERVn2Y2Dldke5Mmv5azkoV9R3irsWRvYmwTrBOLPiTSNJRqOT3W7OpcuTNf
jHbWiVZ6BBbIoi424yO+K7nOiqltG3XXlfnTZE24Etnjvh6KLtr6RES6Egl7k854IqAKWH56qWU3
BOh/pNnrjoaWetJSOj62VfBamebHZaOaEAdyp25T5GPMOe6fmW3VDgBgd+uMF7iryV7TjWQnvbWd
vyoDUEFnH+IG/Kq996l/tRAV7QRI+wQDgGqwmJfEoGTbY37RJADgElA1KAws8O0Yd58KK+nGuhm6
htJ5SRGgOU6IBx+70YU1osyX93fRw1io3B6n58EgZKdNs++/oysJjxFfLgzZxeeQDjQF9pul30LR
aYQ05ySX9qOsVAOJZ9Ml25KQBPWBdWA8umYzfeoLplmTDKBwf86ZV35xf7/aqvjuMgVcuW1+R4xJ
7Jgf6/QpAdCIJP14TaO/0wCP/ubcX2N9b7fafIMaCHTR1veOCByxFZAE66pmJ7YChA7YJWBw7ULc
gLeJbtFpqGapaEjgIQkIm1jTw/xaPajC+XKQhiHS0YOmQFQucjoAYZXYfinj/SISlR/r4B3FFF9H
/VkDWDxY9QZAVwRcP0OAvxg+gh2jmmwHzkZV3vqR1Xc3M7JLv2Ka14OyZqNfVZtvWhbPoFZu9Ce8
SFiIQF2ztBvIY3ZaxidmLzpHWQrsRf7NlEYJnNSxDpN1UAbzZ+tT56D1iezCCtD81BqWy98/jf2k
+BxUhYX+koVOjLfmaFd4wtIKZDIlAr8N1Oearroz3bHXaDZZ9WvzYgx5vlfynbVcVdhXrhhKzFHT
vkFJs9aH1ea2TpQ3NcOIRemIn5sknmRUVa4KF+yhkbVkX8+4CYA1+KlImHqoj4T6LI/Qvi0AizJ7
GOTiv0KnyixmNwIp2CSzqsV7K5Bgyk6kFfpHnafLdTNWRsnsMQWZCZNN/FSyxZpUtdnaKND9xvjT
mCSLdT+m5035uc7JCJRNsI6wzhXu1dvouJI5iIvjyIXbblNJo9S+EQgDGsUwhR9X1vd+qoj3lVfO
MzmKo9Ex2+Gz6Wc5QytF+1QbIAtqqw3B2DZZZNXmv5kFvKEWPLNNVnuGnYTVLIoPTKgf53tB24wH
relkCp7AgloTU8AarHKVbP0dh+ko7u6V8CIeJ+YIDJH7DwwLIqD/n7jJztJQ3an3BCSpKS4spcNe
I0s2pkMcl5JBkj4Jw7C0wWcCutXtNLqL1f/nsJf3JWzmdPBerJoIvtWAWnQx0SCzWvV1kZnhYBmf
aqZuBzmvN14U434FdK6gp26qlCVSiWN12+QXSLsEJKjIJIy8D2uNBZYST1/SXFW3ZQSKxYgnAtd6
qdam3s+Z6ql0rN6i5chWHfafmSYf4p7QcICxi0WM+85A9xLR3dxR8GU66Y2OyfccVI0eE6PaB82k
G+RbpzcFhy2fwmfTBq76PuYvYsoubMcPsYmX92wJ55BU9nlVYBE1pfJVDCjal6K4p4BiC1FweMM4
TxDUWLiFlRLLT73KT1q+/qosRHxYdttBBVuK9Lx6r1KWnY66AA6x5Q/TJZxicz6qrbPvkzqOcCim
O1LVaBG4NMobpFhh1gUbW6ImhTTKsE0ywaG5cyeUwNDRBTvQ8Z8b0i9806CE0tiQRcWuz7a29gkr
3nRszWisncdZBeg0t4Uh3CYjV9LycBDTQ45M5tBsJZlamCJVWwyYwjyUtIYdEsr+0FiJwtjhpP3h
7281VfygKVWqBjAN/v8fVZkDpvT6IIMP62YI2f3yf/8r+0N+6++/bYdu097/fkIm30SsugVkBSaL
rDoM+pS5Hd8jeDw/VpRDhmF4/CInjbHfqvOtymz8V2eNsIQq0SImm9KLJ9WBgbLBtOYJ8LRGWbGn
bZyd4iDXqBJEe8mDk3bS15O5kfXc9w5Z1NY9YV79rgbrv/y64pGyz4aiDJsVs4R+Puapsz3yHjLy
NUbOtRFYmDy5jTw5D7IKJ9ixk2BN1OxaZWyPizHF5nf8D60uboiwjSG25ez3+fOeFQr6ZkvP8exq
eeGcpFnfV8ZQh2ihPvI0H0AS5g+BUwRywuksm+kUzbZewg7IUvoa7Zx0+hCuBd+hlm0vSzOPIXv9
yoOtmx/LcomcjE+EbGmGl9KYzm0tKhgty66pmfVUWqYSs/vM0Y5dFqMEzvKnsqwRC+ZY8qsQM+5u
syRf0EFqC99gOb4NdXwy8+YZYwnWtOrwaHb54GIfCuek745gUhV8s2kKhmIyDpJKCDQeafpeg/fn
GfJyn7BqLoR71Fv9C7RIk24Ub06NgCizwtmAY4vpT5eMIKUtnjziKJf3J12HnudoS/ZUafVlmi3L
TUEOAyXpnQNbfIw02C7Pao2xoMPoMye+KEtW7lCrbHOlCjtQwYiDtUOowv1l3Oigkn64aLJKftDm
dHcYzYl61mqgD8b4AktHMHivYZqpzR4AMHtIZYeUbZRUdn+opfW/tbLzNwgVrl0phylNln3Vw/3I
UrbNbbUu3mqA5VXTMAWmo45hXnHYYWu5bVG2ZM6lrL6aPAnw5FTd8R4gkjfND4nlVtik9lPTzCAT
DVvcdmU1Le40pCk1xFFfjLAoOxM2slnCMZ1/VTF7Y10WzHiJZ231r9CMV2Ne/404tDIe6icDS3Z2
bz7AEGCkorV3ZOkNWl4aJGN14xAbF31VYjrootsNKdox89GWsvE6ZjJjdwJgiYuJr8mY3fQ1LqKm
Mlv7qiSqySqhxrPdOnTwUXlUJuscOzp+VFYBaMZAvuuG0j4K4KI9xHDnMOGAtG+1Pj3MBm+D44/F
jmNqx1que2YQRz2ZY7xFS65iLBM3dphrk3GpYzbsIj33rR4TfAiDBXc8+dFS4iqoWoITSHKwYLhg
4YzTQfKkgEP6hmJMTyCwoz9LhvSkzbY/SbTzdlIuz4POar2ThuzW6sT8SF0r37BLWQnXsMoXKDud
11o1DXBqsuRkUb5XYgYq0mgzz8TX83VmjPFKkXevTtdxwo2seU0IC/UWeaxeh5YlUkNq6Cu8/Ryk
gL2w3OGkA3wpXvv7DyXoIH0FC4U0p+TJa7yyXxpoUl+WChJBgfn/CxcTgHzfWC/Qq2pPmRCN49eP
HVCtgnBDj7I7GIl//yrSTb0YcS0HS/Y+FqbpNhj5ebEjsVps8dIQhrHPcJ65xIk+XQjdmy9z1Win
MWWPef/1oZ2HoHHKiT2VZeCANRw7Ye2U0bRfh9x+GWZ4kRXU94VozDG/rxckVGalnXyIbTC8AhGR
pyc48puLrvApiSUkRbML+hEPEXvii5CWWvHhuv1jX7mSk9kR0jmZeoC9NrCVrKxnlb4EYCTXgnwo
v6R1O8myUj8KU8yYlVzmWaujAoenx41XLAm8kxNxcERbPJUG1zEb4BLs1eE+myp4Ubz+mMzmYz6r
MYWIjSBGwGB3lXEn7Eh4YqQdALgUdFmK/9RgTWdDn9iezMQhQdrR/Kobn4ZEHAk12KIWk3+IQflj
l2W7sZvFYblzvuKNS36a2CcvWoE7CPlFw4bNpGUGAPt0drRTFIHhs5LrbceSrQ/KtfvBExjALb+o
91s7KQiSM8ux80eMSCRE3exG73MtWxIMmWFoafduDV+uU9tRGhDrsPXDwSWBiAURrIEgoILypBom
SHjTuVrd07AXWNoMlr2dNMM0z4Jmk6HJCW1tHY+KPutuBQT8YNXixObr2HeoAPXYrsPGztQ9F8Ky
4/gZvLAHNNgtJNYtnKcM8NxaE/7fHiqItdGlFamxG02TmZ5AVXmlD0m3ickBoRSt30tvKu1jsi6q
qwGKcW1vkVa364FRSE2y122btqcEGAFBP9yWSiOjq0/n1NM6JD+O7BygxHlVjfYxTguukqTD75bI
wXUBE+BNImBMh+3R2hQVpO5sy0p+6W0zXGcCkopsos+zLPugT2bmjllaEi27RlMi3ecy9YGtIERV
TXuTRPPfWnQvKURmTtb6YBKfAn9D0c7Sxo2b9pjT9dxauyJB2brUYLVjJ05y3AMKiNVyFzwLIVos
FtexI5vlgdof48SQVgQsTG/1wn5kxZrEy0aChPRFn496zOihkjOhj7Xf31O8x0YtD1I6ydz642mB
Xra31wmbUbtuT3Rml2SLp3DkvLFaR7Uvp/WNsU6BbWQeu8XBH3bRO7D7qY+wMQhYx44hk0lBDAPB
lvMKEw+XX0l2oL0DGUfr2JLwWlIaOkXfUUPfVZUxKNXsO/iz66zu4qiSjAEBHjVVaxdRnGtt4MSQ
qwYzOYx2SfFssLrTmIAnGgIfq1ow1ApT5G1Z2MXG8onOZuUwTifLQvO5FBhN9ebD3+DIJ+l2pSlF
abvtLJRvwAUwCCYjgpNqXiWzI0dhNEhv5/2EhWqdDQs6blHdLctl5uhWVmGGSwmiLRUh6MZ4IWlE
AJamDqyDvJxuB8h1xqAa4Eq8athqHnJsfExZNY+OOZwIzhiwRBOPRr2CkhQJUudWH/dWNjMLDUmh
HJN6VI7bxH6wuRf/v1/7+9t0/914c6ClGd0KWF3iMlrie7DrzH6XGJZ8hMZmS57ZiVCP23KvLat8
zO6/8fdPasWav3KMOyI+xL59trtQv07YI2HlmvgwFcwD3oOwRO3r9D5Dd78lfrsnsfixerc/p3/O
SWFdmL4pEo4Pd2C39PVXxgX92nIQ9GC+2us5RkyJOA9DwsiBS0gUObDK6vV6mGIX8EGsOPZ/O3lX
RFVg/uMXHupnk/8VGj0uqUrtlq/qNesv24clXB4MSHbGY3XP4nC7F+uUhdtZkkNp99rVsPQBud3t
oRSec2NFKH9be/UiNE97zr9NK9RRUjauHC1+m/vVT3PLAdras9U8TKlvXpNXHZvb9ntqzlwICHc1
6girzOqo9AG+5Jrqj0lYCHc8w4wuEzJUAOx8x44yPBu7IhSnuIigwqhPZGvI7rgri7Nt3STpH28d
cl6oveSDB7UHjGn+afcQSwZWkV9D4S4XHZoWVsCHJmrzW/lM161X+1UJZOiK3B1XNCTjvnoVr9In
VAKgJGQPQR2NmCu86t+FelRljL+8Lf1vOGsvzkFwVMkQhXu8S1gmunhRneC3kSQuPqevcnK1a+rb
j7y51dP/LdH81iyH6T29ja9K2OHJF7IjBpPe3PWZqgaFKGLiVALoItNFt1w8iQpYGG71Itc+bBLp
JiR3Ee4yBRM6Xey3H/rZF/gtss9h4QNcSYgZttFef8Aseof8pQ5Z9kgiYLt1JF2E72Y9VKfyVXkw
btXs6eZ1VHcE18Rn/aAW7jQeFvYQz/LVuqmrr3JwpL3MuW799/GANmADG8Yb/FQe7TPAMYPkTeyL
5X4CEiYODKbfWNhNYfVfd24/pCsx0jD0o3K/BfrxBeJkkJ5L3sxb1nsQakCT//W0vF+dD/Z3UX4W
4H7X8FtkDg8dNe4TOcQbF3Cp7euG3Jpo1iOYGANF9eLsU8jXvWft15Ksr714sXE3ZZJdDhYgM4+q
P97aEI8134FLsHqSfEhfizuv2ucb6VmxdH5/Ul1xSJ6XFykSFyPK9tZLVz0a2d5M/Djx35Sr+hjv
6U3xea3ehsHN/+uOpcc12AOWgK2GCd5ZMEE/er9+744xMODbGOq+9IRTBvq8wSVhMQ1hk6SX5as4
4GXz2ERf5Lv2Jy1qAli5rW/7y1v+iSDk2brCcanfsbkEi04CPQ+zJEhtb/gVv8Xg3lWbJNUH6Fa1
x2GnHAF97h6trvbNnu9OqIcBHoF+F9DyLhofDEzNXfXsfBuEZHzWL5LHyqSJ9NtwtPFZmnfKd/8p
Y57BEx1I53Yvk1UDu9fDlPa93dvPSurN/0y39rtofCif74oeqLjEnuzy52LeSTewIjHwlQIHyTc9
VP/17+IrZk0VWJFx3Sy3e2sK38aUx91+CSQYih1JMs/a1bmmYg8MFu83AOQLnxDDujjkuJV8S9jx
RLQbVcCayDykh/rBfJ9D6zM+YYoRVbvmtw+JfxLfJNSvhJWWR4vtCT/cxbpqxG2w3rGnO47WU3Et
wLrCSXKLF3D7d1nz8geh+wZNE0qbXckFhHgGNtBvIp9RI4uRkuhaP/A41xUBzGWGWqN5AzfQDc1C
S63h0KjQwdzGgZrnG/SepRsTwxN1bvOafmFHsMle/4+JdQmG1YWdyDK2cNOg3ymPKezjSOC2ehxP
WceXzWGqFO9emu7cB9d+aK4y+VW1H1OysqM0R5bhQYCGXmcG/SF+0RtPXz25e4IQuWyP0rPK3vFJ
vMDnJixodYsy6ol5Oq87hHf6jm0sQdTf07/kYp8b4U++HAwn6Xl5dE7bg8QSlY7h7GDGc47/w65N
nKSQKREdhnajIir0bu/GzXq0PpJnSsKHtdd+pFO/4/kTDPUABiV6NC/dda/dATJQBlPUkx+cgCg7
L/0wf5MjNPGE5aurfigA/ThWclTZke6Ui5O4WcQi1/kfaWey3Di2ZdlfScs5zNA3U7ADG1GiSImS
JjDJJUff9/j6XFBmWbnTWaKl1cQtXkS8IAnc5txz9157U3noFGYIgEVlblkL81hCSPotegthE76J
vNJHaS3dF807wVtnl6FNDY5eGWf6jFMbMplszv/I6vuYpWxwnYL1kJBSdV0Vc4/E9GX426qfhdE2
51rHlqkCHJtx0StYc4+Uc5ZD1LXz5jVZV7nDlRKaCoNxvhbuuIJFZT3MFcQyXIA448FPV6Jspwtv
Xnczf2EgzT4ogy0v62frThJX+RYTpGbYxarf6SuLaSLdCy/RonYo3eWH4Mu7C7O5+Sm2a5019QFE
ANoFcuKSFTphiiBoj0695Y4z4ScWTy1G5A4W76zfIvP1F6ByX60XanRpVwi2Ycy4BhTe6fMjx3U/
tT3gavkhUu3SJa9ItOsPCEv8PV+8K12Whblw0I9ee9D7zbiN59UKSz4GoFVx59ntR3qWT8NLwjXK
B60ff2Nu032iLqpX/zkHg/GLKSd5dr1VPoRHnu5S2hBrwQMzunseBLy+gICnU+Q7lnWA09tIa5lr
tJq2Jm+JOW0rpBRsdHPRr8nlkuzWkVYjIo2X2qlR7pJ1BQnq043tqJ9X8EW2rjg37trftei49L5A
oiWr9BkIPGqQJ+F15Em3i47D2L25DRTumyCcPsbbON26DjxaZAM731E/VOvQ3CNMzPphNiyrX+5a
EWYWMBpCoR2hW1ZPAg6MxK5dDDR2wsPbYlAcFjIps7nT3WvNDsQDbgx5Z/zOGNskaGm2ccedvHZo
2O6F40C9Ecy0Z2A+yOQ/UjSXCwGnx4Ow9JDUoKw1UCbbarZgYqarfGU6gGDK8Z4RVj0k+VpK5744
48IK+UOzjeu5iRUp3ciP/PuGYKe4DdrF8Ni3WyNaTtrKCHyuzT2S7i+VdGlqG87sgX6gUgizJ10l
1GpemScOkkJzR8GWf5WPtXWsQ8elDH0Lk7V0YIFC/iQHTzQF08fqPrgHoahvumLhHZtzBGiDixeN
NQrj0NxYmxQu+S/RmPls+s/afa/gUyFyb4EyQHc8QA/RhuYc5RwqpGDvvZtvsKBqO/6Cv/tm0Ltz
2oXylu1ATWyabf2qPubxauBGGE3pEfO93WCbUmb+6PjJnEhVw7HeatCEKIqSbabMhvQ+NeZYAP2Z
6d574zH7zN9yH+cGgUZ2YFKaf3naArtH+htvV6J+4S0jumFYYMOKdWi5aOexMM6oGckKvIehLG5o
k57SVUDS2JHbTvcsCPZ4N/7OdvoxewlJ1HXMk0f5tUmf8aDOlHpGhEp8l2tk8OJ7mof6rGCy8pYY
bIdCmpUoUGbxE3Vcnb4THJ7RGr3r6eud+Z6YQzEPsH1tgJxi0DEfuXFz87PWHoSH5IhTpldtynFu
r0Okoh+IPccvNrYCY8TWo5SwTXcrntGtHIGq9BuBuELu2vemA/aFx9eOM+2g3aGjD5+HpUuN+sHA
FzZtvKFuxfAzp2GevkFAKb+aXTWXmDJsT6jqEOQ/pyzVG9ehbpkTh75Vyrm2zDbx0lwHd+Yuxwtm
UgXPjDv/nsrBe2POxISXb3IsMOqqFu38qI+bPFxOftsIBfuitE4u1hhGGwzPvZHY/Za+On0K1XFx
8OXLiBkhz/Ij17/em8SCRUUFwYt1dhuZq/jZleZj9vkqvOX9m5gd2nhevNB19oS1u6SCArkT2gip
Kc/68tSrxWrC6C5cj7K+xrdP7SPa1icvg101ooznQLOWbeEuOfVPcG/bN8uYlxvVt+myf07Z3ScM
LdxOArUYH0qu/JbFGTyozybkIinq2O+2PoWfvKQRbMqO/8QEzVCOL9VNcoCwQkQn6+cmXkPFfm9N
29vGJ2+fc4SyqJUaBDtfNAIe1Q/uZziIUrCaC2wyZNo6+PsixOKb4CF95GtLD+KbeFBONDP4WNxR
nBFe8fq0KJKRs2+zOS9X2MZv9O44KMRflbtFQDLdsp+8T1ZjYr5RVNV784xh9yP8XTohV3rrfKH+
coG6zyWXMx81sp3dWY9TkG1h57tuA/1Mm1cL/zMJucPiPOSAymAelZtwwR7FeGleaBWwXzcvtD7q
YkbwNIeGuXevPgqvyVL8JQ7L3LMrpupDxHqI8JNHXr8T/aH+Kn+za3UgeMZZVs27td/OlYX7y91W
Z6/choh51/JOmBubBJubPy9auzHX4rJ4tXRWImYoD/s3EnpBs60NPhADrcTchee4sg7loX5CzHk2
h3mG/xHhJ3MVRehy2PnvVNXhb1Y/KZ7rwTz+GGjwefZXm6OyXFI2oc9ml6/PzcGH6PSpvTA6H4N3
d5U4ljvvg7m1NfYS/sJP7hYQXVjjs08Dc2EoSOFt9U3YgXjEKL+wBjuYs/rrW65O5j4hbwh9FuG6
2vhY4B+k47TYTCIxznDGWnrIp0OsyQ3Din6etx+epJeXQuJafk7bh0tbPOdsjMVbjJZ9RtrDnoHD
S/IP8tb/wv5qPsaZHfwOT+0vNgHhKC3T1/Q0kFHLPnGAxbU2jqxRTArjk1u3nbIbNiFG4dcIdEM8
G4/8x/rX2puTg6ZGNs3bIZz5aypil5jyGcd1tLfhl8oRg8pIRTlp+3fYq8RHVnkgXNgt7kifCU/Z
PntHjm7tpv6mwK3Pwn30jj7zyXbP8RdjuH2hhAZKUszEQ3DPciSz5GA5Az84q87VWXutziyP/qO4
xUjwUCy7M2dX9S7dSUtju44O4sJ4KZltBYLSbMniyWKpvVJbP7VvncNtzDl/QqAmzAd0pJuWUno5
vHBgJ6er2uXoJIt5tRS58uOy79naMJo+ygOZNWRDRYjC0nl3Ml+GfmvN2737q+uhxy2FZKWJqwz0
Dbv+rHaMfUTrn2mDw4dDXIeN0SbklwnU74tum/92l5rsjOoyoQJoliJxFCv+xWylbYd9fs8qiObQ
2gx82XJVPmqbfsUTEHfKouJC8AmPsW9H9IPSZ0guGX0hNkout/ZT+YyX8COlLPMX/UL8LMxVVC1Y
wM8CC/kkXLBzx7jL36sX7BQyB0/pIDwRGu+B9WYqNerKQATdWbG7Ebia2Xz/VdQDGtUI2Z1XoxjO
jZIpjXgfQ9MbrFleHiDakUZDIAVbvLK+GAFxn/5+hAgrieqCoWJF20pqzUVYso/jeXLnQYhhShnj
FyFWqqVRa/xuvRLkjail/KVnkuCt0jsrQtwlAbUXKmUUol3zEIlhsYpTvo+ft1idByZDN/0RIruZ
Ndxs4PEeFWRw1U6VesqlPvufP3qzvGvUXF+Bv4o3fZdyRalSUMZlXGysL+srq6x2ZwmN2djIuWjC
ok9YwMbnpPL9hz4+xYZAEItBJDvpXEgLQb9QPvjmGZFl6UB9YrIXBRZEGs8q3lOUHLRoh/FT1MKT
EEGjzRdd7pmIBiSsz+W+U+VPORIrOw05zOnmweX3boKC678iAUtbcOZyBc7fFu7uwhu+lNy9I7JU
poT1GsxjL6EuV0wVEf8xL6JRZQe9cgLUa2R77A9G1USrEasFnRkuztz8Wa3Og4p6dfrrwOwL1CLV
J8lQJyvOj2VfPdbCGLFGqrOsj987PaeFOpyHXFBWtQr3lBxoaTAeosFzckHeKxw8LbjwqaQeDXIy
bEOeGEMDJxZCXuTYPbhc7iy62nzOm1FbRh5qILcfnwhyved1UMBkqkufKP80hda3jbaZQ4j9Zcqa
sLFcH0ef77hKuavSvlo3uKxYZ+J4XRqUrkbvdOLg70sB0wlmjGHlFs2qFb1gFqjTLWZl3Jmx1ZNA
RpFptTQDi4R2kDCqK8uSfwFOVhamTH5XgDhj7kku/tHz2Gi/1Q7ho+Ay66ImXhJOEGGjaDYY2Pdh
4XMalswbbC/pAk+pmpBdRUODYTVBKmXjAuii97GctoJZOp0KHyIjbceG6GXLbrCuEtK1k2JVquEG
4DObcTk8/ef/JQxdAef8y3eZPt2SFNEE2qyrF3wXMKl9TU5z6YhR99vt1blYebQOQroYwiRQckud
bpeIV/rnz5XADv3NseFngzA0LFPjckuVL+hdYqXnvdxLJTctiWuXOMVKfRUY3cOg44UfRdT0SXmH
De9Ot9Bzcp3MyTZT1qrVbW58lek3/oXU+f4qhqyoqmXxjS7egBRp4oA8tHRcESwCoH2wEMKXn5mo
Iu/9ey/nfnICwjB8e27P2ifNLcaZRSXcesON4XDB6PseDbKEFlUxVW1C/vJd/4DTaYEryQJoPUrB
FENVyAY/YQXiIX/38aK5gqneeBPKtQEoY/EwsJiI8M0v3kTEjd2Y50Lp6CntPqNLngxFQydJpdWM
5F1Mj9+Q6rc8dwHGpKsKJ2rRU9ojB8BlEm+U2A2RGIe2iJXWjmRqfVXj/+RGS2y3OK7K8hnk+zIf
UKbWCa83b7gCLyBHcCBCHLYIzPrw80u99k4BZBpYZM2JenUxrgdPzdmVvMoxEzZCHTyMrRfdjcnz
PUgvR44iM3cmQLNoGPLfb4t4rHqoLbl02lI7waY5tImx7Qya3zUzJqcFa3TpYcxbcAwWf9GZ6z7U
7vB/9NjXQSL7jKi4yh+6nauaO979KjfVL6uemCX5W1yUd+MAQCPXi5VYuQ9i4//OyqRc/vyw5H/o
WcwARdY1WbRMyZLUaYj8Merg5vYSQDiOAxalqWdk0Ap0NE5ctRBpAXKoDBKHJPp1D+1JnNrKJpkz
8bMndQgcIwgjev/lWfKXGZVP1cRcUDxoBWPnPbjJ/wHI/cWP+48/MhCurh2KysUdmxdAvO9//sfX
VSpLz4yAr8vImjUSVBsMV7Nxwk5JSfsUcaU+efrfeo2YEXqXHgI4ejJ2bIr1jfl6dflWWLhFFUU9
wtCLIeAhLJEEcyidSOP2xCiiYT7RRgafnlAhFytPYz7VpIvrHtcYnZ98/vzurk5fxdJkVYTzpjMQ
L94dfpP/HoM9gqJ5Kck0mdsAkejwZDZhaBNOZ1fTzMOXFQEEmV5OKx9Dk77ShJPpsclhY++JN+Gf
j4j9Z3UofdVGRMPVu8vjHHZPzCnbqrH3DycCdD7gRGyxUdIwDdvNRFmqJwzVzz/s//FkTR3UoSKr
5j/rEhpUBpBYOlW21Rpa7DqpliqqtWUPaqYO0RKPkrUm7gBFbnb++dOv7YuMsIl4JgLcuySLq72r
NmrCnjBMnB6B1kSHwY1JG64kz3gKtZQGSVff+M3XVi1VhJhETBigG+MCJxcRV9aSGlo6Y8+7RHDz
ppvZ28+/7NZnXOwwgVbL+EQZsIj87ka9XKlmcmPxvTommQySYjEvuOS+HJNWCKtFrpkUhbRUOq4A
BlYRq2eAaVl66L8xQWqw0IrmDr/MAVMTl/HohwkDjF2Q/mV714r4Q8G+z7sh5pbKoGPgD/5bkHvL
ukIB3CqM5EYYnvycvXmYgFGe8ZgH7scEHDNdVBo/Pzhpmsp/r/bQVzWY56w9FpL9iz1F1fKGrGOL
wxvidLtmG7fVOFnIiKBm4ZRdb1TxE+5urhzA3XhCwa1JTumbW+n8569ygbClSuCbGKZFsarJknG5
6BT6FEqXK4VTpL8Fj8t2X6Z/bdQS97jDoS/hrSsAK3zlBoT03+oE1aSJsM7QTVkxv5/QHwuvBTh2
LKO4cEZyuAyZOVnxsGdZ3uJHY9Et3Vv10DTiL545v8/USEOUCBa5rI6tKgjGYTBxh6km/AiU2ZSy
L3kZPv/8RK9+jiqLEi+Y1Vydfvkfv0znDKdYpZE5Jr2b0ZVXQoeZoXBv1Jrmv2WvIhl/fM5FsSVA
ynYRjmQOSIpasNQ5mm9O+bot9MgCIHRzr/gYB9k6q8KedTt/VcO1UYQnfj69hrZpl4I1aa6UZKGg
x5IUH543lZBNZg/fOB1M/hnkgw4FW6ECuGk8ekaq1WO/z8V0BT9UWPSaiKIXuk9jmYgqXO/oJfjA
4J3T/1PWWlF5y7FdZomf7DqVGzqpNbKZ5akI4LN64WfjL3zmwhqsLrgcTt+axl1+3vxqTRF5QeR7
HIjxiwEUeSdqhuMpV21eX6NXM18lA6UE2Mccc1NXz7M1MiTphI9xQ8DUa5foIsJV6DoErR283P8t
wsSbRy432IZm0sMcJWNZatqLuJTD8YFDc7Fy6bBmFhfgrY7dJowQD5i9/xyMI5D4+59HinRlY6Kg
NDSmoIgyjDCmv8dKHI+CwjEtc8IEIIDsd8c2Tg9KJx/N0vqgG9Ha4hAdsPOcrSR8qCxfBdLUYfXf
ZYG2GVL1iHn9RZOKheTnT6MQv0m6ErNT18D+Y3k1Dj6NnYIwCtF7Lls95eW6zQxT4qp3xc+ywl9t
RAdsbdxSqf5z1nJ1KgAEVayPuOuOWm3tx7o5yhEt19ZdqmHKhUhi7cvCX6jYCGuV/0MYBzMyhuZ+
h5czPCSyusNLcpDr9ohlzis/wyFdK4r0OXjSyhWMPTyYyFZK+b1JpVXec/UY8Nhdl1usICChOlkU
5Yi4As/CbPqestpF88pojr4ufX7//1p9R2rVAfXtvGohVMjI+erY2vSK62hcCzal+F6FreP2rGmS
+qLI6RqfxSYO0rvRlx88Tb33QLHrfvkkjNkdbheYO77/5HfRa+nn4672YfK4nvBYpxXpX8anpel0
883ynGFHfCDCDu9W+oA1LnvkDMqYcjFc3RghVzYK2YKWSvNJQ5VpXCwmbgK1VC4H1NFgyDKvHDaE
LsNCsOhDJqW2DBLrM0DAjiSjRM4i8tqjqucS1FU658Z3mbbziwVUkQ1yL1QLlod1eUShy9K2XZ5k
DjgQ5OmbSBCCyaiWLEz0co1OBCjCe3Em5N17b9S/pEw8ViXKGt831UXWkqSomIK37ur+xiYm/Xvq
UDihibouSyZUzMu1vfTgT/uNnjoelgH6XbmJVJaLF8Tl3tbty1c3GaETGnLsVAacLV/o1k0jujc2
tQmOfPmI4Nuyn5kmYZhULH/P53qIzM4dGvCy5hNEgGSF/y8hG3PihmDqsPuwJ4k1RpyoZOtyomnU
k+dchWlfBnGIo1H/pSXbGDsBbfn+Ad4fMRWugPwJY4msRjPZQjnrlvV81IUHBRD5zA9qGeIcbC01
G5duo9tYNuL//eGEADVdAcmg0duQ5YuVqorqPI7wVEFobfa1bHH1Xr7DoLLbuDwVXXqKmwHpjzIC
i8nefx55/1bQpNSxQBogoUle0S7qzKjNcTdJIXYUk+sm/ErzfhhOdOuWgV7sOjl5HAXEQz9/6JUx
RdUO7tog1YRKQL/4xXmVZY3XNrGTRUg+0RLmUfU+6g3Qj/Bec9FJp3jk+vckNA6oqD9//vjvEvDv
2TYlLEgcHKD069plYeYFcZ6qcRE7o0ZOHrBURocuI70TSbdQ78NYP7SYA7je1riTFkBbdHQnila1
e9E8l41yaqZ/bAbR/VDh5c97k45J9j4Mj0pzB8ZvE2ZY9I3y1tv6d5ngi3PooGjXNL7+tKT9Uf8U
Gn1rvUn44pjufQU38Gh+hpjwQVDeOB1cGxgKTT+dx0QlpF18lI9U2DVrK3KiCK6BgcPDM1aJ1twZ
6LyxjHGirK3zzy/m34KZnwcxXQFyPi02l2WXmgPWFMwIJRD/eSt/zwbpBJJhLubS0/cjj9xkAXj/
xnj8t6xURY7kynexzgdfTAKtoolRu0bkCE2zGeLWUdXoPtDF3c8/T7r2TDWRdhcJAZTol21cyq4+
CPhvO16qHfSWM3zGRKPhxlaZvRaCsotUeUlK6tKELaBWrLKlgtOqGdYBokAgVRocuNE4C+6tkXWl
XOIZSCL1uymLOifCv4dWL8h9StZMhFZa2Y6Bf1S0njXA3UHm3zbtq+SGU9wbjCjp1lDTpp32cj5O
S5+hAQljp7n4bDaQ2oJyFDmWBlxCxehHBwTWgmhkrOvkudQw3WwMmuAaIJGk5JfwC1AVJ969jwme
aBd3nAEfvPsG3poSRkCTSa1IeI/7JIJYw07gBTbTnoaZJJdznHGIQvImXbpV+hirmMj7iSDzDR0j
dRADPW4SfGLx5Gg7fbMMhMJcaB3wou9/HSCeBTsJ6BMmclqt4OC67q2utE3ZgmQYM3EyxXtL31SK
GexjkBzBB309lG89cD/ibhxAXNZMlop3AM/LfDoG3Bhw0yT958GaJKkobN6WejngxhCGq6+y0A2d
8OaG6OV8baEPm6REjVYARHG1ZpOlkEgwTX3izlkoefXw85e4OrmIHOD6wpLh/18sJIlaUDx4Wezg
6URSxc8WI+lkGvWNQ9uVfiMj2NI597Ko6/T6/h7BuN2UNC/S2OkULp3QJpoNyA7W6apoN5RQJ5gH
6MF5N7WiHfxG3pVuu+vM8dYX+bdSmTr0EtdEJs1Pnv7fX2QMRWzEoFkdqYJ70fDHvC9XlfceJcOL
Nlk5qyr+KAttPxnhE/Pjf//AeQoqG7pqkp1zsYoyDfQ28lnNCH3/nJ53ib4sKd0bi7X87yGZJhgr
I/cMtO/ly1nbV1FKqiUrhh5xxWDB+bfjPEadZRyiQYLywJoVKrUTtLpldzWjHPK83aIxkUso4hGG
B04OzmhR8k7Xd4FqnROYObJL2ECPPLCSEDjdXoavrTakM6ic8K0rbRlTL00Qfm2EsrPZCB2ReHn+
zqOcpbK8G8Sbq/7V5yQrsO7AXpj/3NzEPCRDp/vlDP29IDUgkaP8vaFtChLSRFkTBx9N/KECfukE
cFUdFalebIIUAczPA8OYZsDlcsCL4pJXlRTCSS72OauRATx5ReRgMsalA+jfBPwAgbKAWhmg/cIk
ldUVgXn6gZLgYJnVSjRfDVM9JWhrsq/ew7oSJK1TUS6FbJCgpn2iHPijtSSU7b12p1nu3VDLJ7On
mZEzGEQlfyfW9NlS6mOSZ+9WL+5yQPV2hXJSLV9LkwgjT0BdS71Eq5oWpHUapeJRgdaUW8EEHv4K
Mi7bfTNRFpms7/AYP7YKCJjcKLd+o4C3EJfc8M9dg4zoTD+nAcdchr2I4rQXwVrKO5/hYEdaAGvn
7fuvDT1ZfD/lvKCj4mcfJNXeqK7Vq+/eoMPK+oe377K0L91qaikk7GxFuUmBLZlRu+m45JxPE6Ls
OvRB/uBoUlNygPnQedKhJZ3CMn0PvfJX41frUVRPQkCVWXcs2EVZHGFxPIxq2VGWEuFd+r/CD8kC
OdL4iBL04QGHl5PBIosmzpQR6yijBf2zZXCZuVbNWgXd47QWk5cI/BwCPnipHLdOi5Mg8x7rivss
Q7ixDVwrMCRR5RiJwduajnF/r4qx0fRhAEDEEWrJlvr00evdjRguCCF8ysrhXczR6rjxwcqGG29B
vrIFSSyGU9HMZa1yWe/LErNaxb7tjK70Ca7tBdj/syH5i8JKj2H+1kiKozjDlz4ZyzSEO/6LmBm7
zFXezbY+pgVAPTPn1i+fOlWrqkdAIbvpkn4PliqrPvplfCM09drqSk9L0qn3qcf+OXa30FZ7wgIz
pwtRtBnpumjo7yTdsYzS9ZhHG7EzloqPQwuV5pDy5dCR2J3YEPKJOsLwsc7497Ex/gp79SUxxc8R
FlxoPknJ8B5V4o0z1dXXS16dNd3FcKa73H1VwQqD0qwyBzvdvtC7EtHQs1fnW1EMDh7FVhr3i4Eo
1oEA9BsL27XCms+eOs+ypFms1X+PLZa8rq7UgrFFeMpMZjRLvbpj1qy0bK4J4RFn/cYfxc88Fj/p
Uy8htq3SziX8rjlizbej2kTGDHxaEdO7n1fda4ddvhzHGYUajJPbxaqbuKUKcJ43OdbZC7ix5TBq
L6HGcun5hs35dCem9JY8TdvrnrVRe+/5xje4cq7izYiWYk7RguZlGZgbalAnKd2lYmiP0/vpdMvx
KiDm9YtqtUdRjJ6zRN/1kbkP8JOh88hC5SWsxs/a8A5Cqr6kQPYFFdescSv69cp2TEActySKyp70
z+18C98yHelDo4RuOFdnX5pWnOKKARR4xcFs0luXwVdOYSzIoixrkoy65XIhYmS4GYG6qUN3YFl6
qOHhmdiQV+e57h9Df+Bv9jem8/SOL3Ze7utFTVG4gVZla1qh/ji452PXl6JL8wrH8nlEx9jjDTdq
so3TW41v49rb/vOzLsabJYRRqKpTo8yCj1WRc5+HEqQuTjhS8F70GQA2E1mjqqx8sdiPeWZgwjG3
pH8yafU5lvXTRPRNVGPpcZ9X5sNazNQzoPqEm3zSScAtxeMql5oADI+4roT8hCXWB6Gv1DRroUhs
jW3elKdv8jESzYTrR9h8+ZeaSs6gUBdqLdiVcFxXvrQuUmORZu39EHx6srGwqhQlnbEx8WDTcpH7
zKmzYSUW1jYv272VAH0RhlU5VnuhK04RAJ9GwGqKATRu74jNXSsNLrWi+R2G9amt+JZeuu9TCCaJ
Ox61mJsSYnF7Dt8TCssAYRP3o51/mGs/4niWqRbMF1d8IcrmNap0pwRZJgzKMAOkbfXzViQkR4FI
syzwo30TLi1+ylJFJYkbT93oaIKM0CuWSY9SWkzec6RZdBYrcrDqLenAMSzUlH1EL0jyyRiB4AVW
qjLKQJG8YMMMxgnKVcsq9DqEm3UHmw5QVDeEBEQ00WOTUCQqxC1O+PyY/8RE3UeWCCtB2/u94a8g
CyEZp4NtE8Lw4hborENLWaXEAplCfgCjh0eHUT+a6QHU+VzJqccMsV9XKVuhBjUuwi/ckh1kRV8W
9iAjqE6ma241s/xqg+zglelBqGq0FC6aJxVLe/arMqWzHONbTKPsOezXsAxtQwd3y8XB2QCO5OaY
vIEUW77ja/y3IvdOJNSqARyg+NqyFtbTkOj14mANxtbUB0ykfMlpHQCSvkLfulIiuIeuv+uC5iUz
vH6eNsPq5+Xy6vyRDENicVCQrVwcWPWiKupBZ0GSK3de6qzIfvcw5CReoBJSB33RjNaWn3ijSrlW
pND/4PSKmAKt0sXHav4AQ8UbcJFx/SOJ1j6NEvr56Y2V6Op2pFFhcsNJyxnwzd9LkYo4CHi9lTrd
YDlN1+CJggSf4Nalm5IhpwO66R+sUr4LiMUppNuVwrUVn03V0HnGdGEvD45WnhRJ3mncKODhiAsU
pw36907Qd/ztPUIBDn2m7XrjI4v/wg9QvIJE3IklgGST5mNDIE9dlw+RTKSWqW/dROYGSwOW7BJE
00HOtBMpZQpWruPF6Wfm1Y+N723gim+toQWmQNpUq5U4FFK6+R5BIR4G4qRr5kOmn5QGDFzEctmQ
Om2LsTCTS2il/jA5ncThXUkJYx8J3PGNmWQZ+8QXEfJ/ylWEMKfFgE+ul20owWORH0ozQ8OuYhoQ
6/F9epsZZDD8X300N0P9maNUlOhAGwbwWeGhhLcEuZdK5M0VOoQL042dz7qhwNGbS15Ao6YN70yK
VLIKQnAKdKGqxKjncth6dBnAOEoghGM3WBH5QQoBAvU6zr8wUgEmFWFz90SBmwgjOk8l0qBWT3nf
FcsBzb+R1x54BwuHtgSHgrtHo9U3lYiJMiYNuunx2Lbh8xjl0DeSSSSO5zNw+YAJK/jzHLy2X+oK
R3QLvRtDdZqjf+yXgVhpSRq1KfRD7pjkp0SPt0MnriKJuJr/r4+6PKK1ObzhDOSj4xuQFFP4wik9
djCJs64Wbvysq1WyzrkKXQpyNI5zf/8usZDzrFBLflfkVD5pel668PtsOdXtoTS8Sh7xYjjZwQ3f
+JnXqh66NLSkKLU4h12UyHqJrCCNWV56rn0hoCcJlpe63hu+tZVy3i//++cHe/0TNTr5U7DpP90G
4NSoW+AYOmVYYgArT1Bl3iV3OGdx+VWzh0B1Wvz8kd9Lx2WdNelj6XWiVjYuxT9jlUP1J0HBCfvY
n6mEHLZoHDFbWgSNiqU91vqxgs1EFlwXH03zVERQHMuBGqHspqs+zBF5fRDYqCrMrvhMk5qKNBhX
1oC0QRMyqBMkjxiJto0QvdHocjHFjWs9N/TZWI4rUobrmWEy3zpcaWQN0NvetnB058yVbRDAl+Ly
tppJ7rGMMcbVMOESS3GyRH7qrYIc9HSwyXRfIGie+7UPTdgSorlMfgK92Q7X8eQ+LyqgSQgACQkj
CbmM0xkc/9fQhDqhAcf7+aleHbWMWYWrIK6m0aD+PWq73iUrzbcSpyvyr3h4tqCNRO64Bl+3l9VF
3cxD/I7jrUbmtQEED4hGJg1d9Z+TQdUKg5/LeuJAqP4KR16fNVbvQ1y/J5MGoy/zA9yf088/9tru
z80Tindx+uO7uv5j5RGtMkKQDPkwYgvJwNXMLHRa09ZfZtomNKX7OCtOU33y8+deW/H++NzL83M4
qnGbaWKCsblfmTFjLDSrfSdL5zJr9z9/lnWlQ00KsY5IjGMpq8JFq7zuTAI9CGVylDR87Pu2mwfI
1j26sXIZ18S45L81wty4fRpXg+jjZTdhZtA3lHjRrlsZtlY5ivcZZ9CPdL2/Dz3lAKuyT1wApwpJ
65AbPz0dL1alAstztdcQjeRClpHl9cTuVTAG/RBwjjY+1Q1IkzE6sjbC7oU8tfTTNTUttmjcJhVu
bZLbzt/mEt0MRWKfsN1Z+yjDjVQInDck8Nc2Jy8axhm1vpCeiNmosITQd3allddqZNzVFWl6BEMi
pVqkWvfajmpHCBzHHqnWVsi99q7uQXLugF+SacIWXMOYiGaeDEM4UvqDGvubqW4uSuVsUhH3FWOD
SIWF5/dn1RuJwapPYdbsiXvIF0YkbPtIW3TgZwPB/y2M5bDQ/HpDxmy910qftCjMryT03thirk0a
awqg5uKB2Xop6iTlvkJ3mdNXzzldZcq5BUdRi+pZy7UtF77nmoiyGyu9fG3wWmgycEMYXBVfjifO
lx65hSwQemzsZYD3yG5deS5VswISbjClQ0nTFVwVWI7uhkQaJu6+D8LQ8cLkWDZca+Yy174JqR1y
+Dt18xf09oRbteOEloi2sHjhJTQA1cFmLeIWC7CkQYP4eV5ccQqoeCzQecgsN/QqL+aFJwwxmsoY
5pGbLNFP4XAX6Xj3pbRXE34V+Vu5HWDqEwb465HgE7ZnWQiz/4u6M1luHMnS7quU5R7ZAByjWVct
SHAWRYmatYFJIQUcg2Oen/4/VGT/mRmV3VW9bLO0sIwgRUkkBvd7v3vOVFAhjxhE1Px203dchdv8
Dqse+S1GnTZYC5jEhd+O0iN77MU6dATw+BLiZashoMj0ixpax/sa93L7P/9S/2z8Bv1IaMC4LKY8
yj+XI+YPVzTfmTzVmiLbjmayqiiqg1Lz7tsClUVtjmvDD8ugUKDDlWncS/gK7OFzxnsj3CBtnm7i
lG0A1EpPev/iOvRXQQxC27SOLqsE958Ks9Foz2XYc7EtPXnVxdmbllW3smAw2rYYRG5xnNRwvBt7
vAf+eJJje7RpfS36kJ1n27iPw1rJ/LNN+aCg1BNzU58TtgJ34CW63DsgrSHtY2nf/8V7qv/FFZRs
BFEBAm40dn7uaupJGDmUjRT57BqRUsq8Xzdx2Qj1PeZnMiK8u+NcxLtB7v0B9ECRpPPR12E3DPJD
nyrzRAON7nYGMUiEFz9nV5F6M6a3aOZ0mbJ3/JD5asjbE3RUuCeYFf2SGkfucLbYca8FCVxVvJ2c
bBPUcduLz1ysAFTmhbvNUt/Ctpuzl/LEvjAx5AhJXfjS+YKbIvcA1ID0ZRQo+v7CNQ0/mVM8PzWV
kGQNfW2lVyXJU02cPTt+yokhLURnGYuhZK3kad5V6n9zBy7BTtJ9RLYehDarmbzfEmQLKucVYuln
FEb7MYL9FCV2EIni9nI/6d0HNJivl0Vhm4mnpq7vja77MOn10Td/6mPToPvPCwu9vZes+Yeh3/ll
S4NcHqDW90EUD9+PoS6ufe4GkZWkG6qFjKTXFcoU371Fh8z2ESIgl9ge5lfZbufswh2d9Ne8mL79
i2Phrw4FAmlCJ7TCpvbnrtpEMyFrWqG2Y1JkYCHFArzvWUXNuGE/x/sT+7e9pSHxvFy/mLNJlfEv
kiV/sWhhQNAjZ25f7ug/F3jRXVeVuizQ/IKPb8jKR8cFMdz7Fe8NcdKtP1WrmTnSRQxr+V+dxX9x
9adUQk+HMi4rxJ+r7zk99m5Qcb5NOySSZZ5srQKGmQvoPhAV41UFw0hXnn1ncw6sVSiBhzbbsCzw
PsvW25h5ch12lbkT00UB2PtACPFy6fau78bwCC0zQJh0H3uIQ1lbbFjVsCas6x93sf/408RS84//
5O/fihLxaiTbn/76jyNatqIpvrf/efmy//+0P3/RP+4LxX//41M2n8X1m/psfn7Sn16W7/7bTxe8
tW9/+ssqJ1cz3Xaf9XT+bLqs/foRos/i8sx/98G/fX69yv1Ufv79l7cPPgJoxIw9f2t/+e2h3cff
fxHUubnR/ccfv8NvD19+hb//cld0rfzb8q0uSPBS1frxqn/40s+3pv37LzjTf6WxrLukL3SDZicV
ruHz6xFP/CpsVprWZZKUHejlcpkXdSv57vavtJIvqSMhHMvkWb/8rbl8Qx4yf6Utx72BWOJlw8xh
/V8/482PTd+Pj4935be//3EejY77z6cJASNyXtYlFuEwvPnz2qiLzTSvk5jEb9FGF5Q9xZqqu1fM
vS7d8ake+ubcN8yII3fs8fwZ9lUyHbg/hYuOm8EGBIBfrC2cFNdudRu6Whj44CY3hWbsRcEWD/9U
uAqn66kumTbU/W9Jkrmo4dMEGi/MK2ERoorjpgLZPRYBeC+VJXd+qq/0OhcPU4gHQY1CWxsz5rbR
4ao+pYx26xFtrMjD6FWjGbBqsCRM7c8r3aXESlI02ZoFZLty9NduHtkHBtEWDhvblNGplcEPuuCz
KFY+68JdEcZ7evMjg9xDBdoVP0NexiukXf46bKPworO+bqx+3bCZvnONrF6oXjhbHBvbmABqUMUG
XT3qSKJiUhJbqU26fnzwJS20PEvqK83edKMXHxgddrBODc2LJphea2qxiZgNWWtZbF2HbXJBsFFz
cYb8Ay9NvsiZ0wz6wkTvnnaMcxnUKUhvmysrbp4zuAaXJPJje9ndJ6AWRFyJDSmmHZ0e99AVLnWv
QbzXDePgXlPlOyMCG2rY934FJaSIATOYtbXOL+MS9J63XWhG8GIQVYQrBWPqbYbqq8SD7dv+gREi
g5L9cBZ6wlo6I4rn4K45uj0VOBemiKPOYQuhARC7dRomCwiZDzIqlaG1DCOIonanHRi1z/a04+Pr
pPcBP/jlQ+/Idi0oLQaE7OyrrGQ8Bwh41vXhFcRWlgcA6T0hh3WdW/UtAZunHOsV1U/3cSzcdins
lDplqLvnIW2DrIdvxVz9tHMKZ0CS0yeraUAt7LRYyOPQfqS4yhQUsDuMJGdrisW6uqShq5L2t8pv
9IvZRjgV3SEzToNJOvNhSlnmMnF+W7siPfOGBprvbOehGe5LDYVdwzpmpWWSgFyP03Mu0TWnaTEA
IozEmpkEg193QU/bvbHSxMeZ8oKgoXxjpjFhcqynddBfIAx6c1mC9s6TjG363MiQc6pUQeFmJ9cB
/5SOZcRxD+XCq6ajkoQSmv7eifTyIEd19nJzFXftHTGfeQ/He+XJSB5Kw7nym1DsY22wt5Ur3EuH
Y1sSFoTWFW07q6qv4pEFomgtsZOzsUuyqlu17G+WI5dPBli65gBo4RYgdko+Ka0O80eiFfPepTDJ
AaTunLGFgB5Pt0UUfijAu4HJVozPFelgA9B9LSs/BEAL6NiIYULh3kN4aiLnKHMYjJTFD2Z4MLB4
TP59FdfVCZu5Sip7wwclh84LpgQTl9+gTTUaUDEdnP20Th90BSYdU8/VlOUnKnrlnhmdEzP62Snf
RNeu6xwKZ0wOI+MAS6YXdKSq5r6jM73ytaan9VIOa8pc+3Asu03aJyAOR7PGADtS6KjWvsjlfW0+
4sBdKo/mTK4bF1qMC+AIB/VoaO5NSJGcS5B7Mwzdd9kIBM55iGexUMXKUZNDP5tyYl9C1OkAtUuq
kZukghTjpQyUG051PUYx8YrWDzeZp0EaJ5/PhrvTjpbXnbGODHs8JRT7hwl5ZNSJlZZUAtWTH/P+
mK8ku6wl/HF/o8vuo3FSYG0Rw2BRlpI4A1/UWvUni0wkzUNqBK2uydXAKO1NMPWpdxhq7SHDcLGO
BfBZIklxkDsGvJ6JzoGMtJsZoeBqHiXsO+F9t/zwsRZSLUuDYalYc6xNgXagi68nD4wOtmxorN6I
y6JkYGBS5yr/VMhIHurOgF3H8Jjl21vdSkCC0Bk0cGOMFzZ5lPTMKcDd0UKT5Iat01rsoTEO3ASk
12aBO32GeMo3TeWOi9qQMyOV1RPJgXQZ97UT6DzHz/PnOkXV4LnkuSprfMhdoFLT2LrMDYdX0mjM
5aDn32av2ncFbCItH74pA+ulieKCRXK/cif0SgWTE7SMEMkiUKEQiM1eaOzdKwgBRsteLCK3N8Wc
lFJ/LKcRPBS9OLJfKTkGqBdrfvTt6Mtd5aXulWVh+/EMqtgDDb3a0fedS/skn7lwiNquV2MEMhyb
JDB7S8Eo1J6sOHqYmpFxU9jwu4k2RDkN7/aoxqUjEOX6TgPYdq5ezGh+x0EU3uJohHHfnxt4olNq
3zIzEt9EsWEEfts3C8th1zEV/BKNFaOJjrnEMT+yrhVWjm5mdCRFDhvC6gFA4q/B/wPwFcYS+4q/
zwwmA3zLRxiaqTbQ9SMu+PnUupRrI/q5Wy9P3ufZJrRn2KDnrJXGlW5D6JeWKEj1qLEvDEYaua1S
Mw1opJbKMc29C2OaWzbmkklO7d7BUhK61rT1UyZQZlE/0UKXW7ONL2WvOF8lQ/5GNno5tn6ym+cU
ZKoz24FpjxwlHGD0z7jAuo1Pr/TGcZLoYYQVrkbW+zKat81sfUyuK49zIgXadMCJRvt9Uszy5c1W
L9Sz4Q7lWfXRU1HN33JBZXxuOWbUFAd2YTcnCAmZBq033vihBq20q188J2WoFblc4JcD5nIbe43b
uHAz3VndMbG8S0PYoTHX73VlhwB5+QVE7Rm3PsOQSa7Fz1O6S0b6c3Qs0pVJn3Bt5eTBbCdqn9Le
uvPiEYubIeFOGVAWaBKWSWfTgtYeuCxBtZDtk2tEH9LqQfOkaYPNvKthodPDitoC2G3lQI5ru+zO
igeyhRlzPZXONU+vhELA2oTPozO9mhM9ECPOrcBPrpzItN4A1HjBgALi0DrGtQfk5yDZhqJTbt03
W3rPYRm+SX0edrqlrHsswGxwIkwbsp6t+96tn3pL53xBDLT2vCo6A5Whkiql2s4TlN82xnRRumO6
7+zxbKm+PwqsMYE5ayUouS1UeflZaeCpmIlL7tIwA5pDrGgXdsI+JVSEl7ZVOKR0TLkVldyV6WB9
x1/MpTFjYmf6lJ5+hbu23FWjBIWuG+u5KnG8Sgo5aWyEm3oycrR3M2d+1145+Rl/PANGstz7ZEDu
/ZaD2PZF/20sHPSE1Tn2Gn1ZhXqzI/awyorijrdKX05NjCazFR1iwFldCdqEB69K3uKIZkhSeR0f
ih0UtVEF9hjLeye5uayz8M8itwidjSsBbvqqeuDeu3bqKGWGFi1ap9vAAJsbc9iFRe29ejRQWe/O
/t3sNuIy15ofY5arXKuB0WXAkKyY8gU3/6XVFlpQ5mIOtMuBk9YeKu6CEgQFBZfTTnxPmsGmr2I5
W5XrNx6zfnPzZA12/UFq5CXE5fWsy9DDpV1ygwM7jJRyIGgHki0qHkcPZWQeleZS1+x41SigsBSx
5Et4k4v4GFJ4+qRxA2pQzi9TI+40137HH1Kcc9HvQDsduR5xBfFEtsks8OODF58MDkuAY0O7cYZn
ezC8BbagaMkob7kqZqP+DFs+R7eJnZPXWwdGiKnOaN+pGslD5YFxTvQEdJozDitQ/niB3NRC92VB
FzeHFrcX/jTHClQUa48e+RTWcRQJvFI/Mf4mdwAnPkqPSYZmMKZtEY5PVdHgftYmBFaz/5L29TGk
brhLXFffXiYxxth6DD2PPpdufh8UyHPWPW3gXlLcIk7zNduEDwF+NHXM7oCUB2BnGStIsPFjfxFK
sfUA1Fv0KrAvX/P1hYNVd3tpwV4rFM9lhX5XDloDRjL1F+yxkmw+NLp8xN6BAaYfP6hLdavEZEQk
q+DXDF74iCYPSGMpyPtH0fDjD67PO6mXt1pr6iD852QvYwxcHHFm4lwXRt9vWIAdR7OLVmEJFdLq
xmH/9cfgx+MebcWLUQAItGIjwvKAxJURJtgh9ap3imGfRg6a+t5E7kvlDhtHNAe621YZ57xb7cMB
XyBeIUGTP3kyICysmT2+1ho33lDCzlF7RdaSoURa8k13iNwOjKO0YMTajBYLvZv2mGGn/cDaciXU
cFk2O+9thQxWIcXGczuDwwzb+2qckgAPMHs6ZIuRCVtQTW4ftBN4U+pWazBoHuj184yypOi7lSvf
Se6nV+2HZDKZ/UNyYr4LWHtMrDg0mgOIsWgXapRixp556Jj2e+v4u4hC3NHA0bbO04QROi85eS70
SqRrq4iJvcWlu3bs5+wR5Sw5hdSKz+mQbYwKSyqj7OS+0+RsKHdDPOzT16V+pyUhnLpES1fI3aF6
0SII4rl/0QZNLe051yGTec+5SRacaXTwYPaiGzglmwSHUZJfstGEy+fE95da5L0kRMammkq6nmdY
eFym851NWxpX7iDfpY3OJ1XWk1YfpYV2s/XZiFYGHr+EmxaTRKeunV7a1F/POlqBIYvYfmgiiJyQ
2XeubFKfFj4gaDYmhzRPaOlcZ7G9CFVxqDLkl4CqNgO7Ypo8TG3hItl2mrlpJi/ch9yzFmqGwtSx
B1zUaeJsEQpi7XEgDpNUt5zR3Yf2Va8Gay+66q1PgEZ3sX3WmiHh25b6yg4VJD+0RYP35ozihnP3
Ju/Sp1CUzt5v1d4Y9WvLcaE01qevFyrm0dhCzNtWIWPWTcmNoxRQHmmp2u78ZEaQYsKC81gyG7Gq
eqh+Q1GmGMM4/LpUDeyCKB9IPzuE0C52YQ1FUalpMymxZZDS2dcQCTdpiu56GDF05dbOnxREeVUV
i8jkd2p68HNGZmKeZawg0KfujgvPbdwJ1jiKRaQKEej2+CXGlRjmEEb5KbZS4PH42qdTOSbGrmyE
tu+qKDrUdhTutPZD69j01r7L2H3XaWwC62tvnLx1nLpjMCmMwF+/v2Lugl2Pd8/Oyt5boqKTy+Jt
7zM7sLF5vbJk/gOEV7aEE6TAKfFe+N1wZ83qJXPaE3KgdtkNA3xSjXUUa5l7oyoUEUt3WKPBaxeh
jMCBDjXregbNLGnDG7cfaJ3TwOq1cw472OjOdGVTnEoQVnoXSL2XXetzO68iqDVLbq+PujNJdJXy
GLnZh/IyKON9bq01faPprJXNNIN/mEmoxVZa7tNu3Fg9SRxdDx/cAZV5Z0yfQ/7SVKO6M81PZ/Yf
1RhHazOl9NxX5Jo6AR1g8pCHy5OaBhB2hKeDUSt2KGjw+ozGIXHbd6MytrlkyTSb7qY1vZskMsjJ
B03e2Tur019aaoD7wqPTNc3uoiWTtQXLOIcIqGUiukAYbz4ViYVdtZu2mexVlLK3qadqpKX6WWqV
f7zG6Ou/XrhcHo3CTmHHoTIWedHBaRiM8ZupB87Urgt7YvYDWFgQtYwKpWI4tQhrsZgm5toOvc0Y
q+SKHhwj33UTrfSMYaK+KfeFtbIJpVoTavPJNj6w3UhKaJc9AJURjkuyY4BZFnHiATUWBnhmnpXY
xYNetslqdlDFKXsOmrEgn5b24zIj8AUzOZInt0EW4AnYCX1ndgGGqXiRFgWWkHhqFj474IrDeluT
ekc8e5Pm1a4di8+Kve5ilNE2dlFbatl4gnvqtpsB+YeSaMw0qwbqlsGjyBr6pa+m1ADs2xn+3jkF
R4qFrOWCVlAKQTXGeQ29rdyrUX2WLYeDKSpURuhk7Ho4SmxRnFdpMCIHmWEWLawyf9MRhFWVc1fp
hN8kyHKoHToAO4BwttW9Tfm47Rn5QvfXXJvcS0gGQax3bAzb85GJbu4LBWsWWNWIeBax9eEl8oO6
oS+TuzFS3SoVgg+ofk7Jzw7OpUS8s8huLoyqXFtut2Gs+lZG/MIMSr4V0jj2I9aNfIRKHeLgk9rO
bUnu6fmHV1e7sRjzVdba+zAHXZtgmLBYKS+UToetx+tutWF5xabqoCfaTVmEAFSaU1Qn93Ff3nkS
OBpX+DUcKjr2zplzpI1K7JD9p2NC/24M5ynqx+uCOUFyWUss5WcKTPvY1N7jUDiMZ1nrMk32uoek
wuIyH7URCMJVY1RqzUVNW5Brv6lbp1n6I1fc3pKsWp/o2X2bB4vYSvOgGDqdo3EFbumxCZ2tn4/f
ED5WgVFPRy2Gyj9Wd/Ogln0Sf/S6cXbnIdD9fjen+UufGQo0PPUjO82DrsveRkzviAbHDzTQJIUw
FHh8DmxUri2TsinbhJ0fOwXWbeOBoMBuKtNdFBecT7BNyvalqOz7gV3AUCTrjIt5VpBF6y1gcBc8
jbZRysUjDJyGohwYdA0JnJAc3CUmCE0XH570A6qj86J1Y6KMbfZoOwU/Y9icXXYhel/xkKdVGFhp
TXrlO2XgG7DE6qOowHbW9VHUAzdW7LOAzNA0ZtYEb756b03Cfjah34EJkWTMwegCq24Nwtwp67JW
v+Qzs09MsLkGwgjbGbsbWkGTtRkN76MOhxerZ2I/MVg/FvC5nTI/VXN50MRNRkxJqx5zfneYAzc+
x1QEBLeKg5DMVDUT1oKZSxsZDksEB6cV1HHNnnRsE4sVSdaC6biMaa26QZfdsbaWtnaHaVWHxWM9
pniMUm/v29Q/Cr58pgbd4vimGDp+L62UbVTqPzDKPi2UN78wyAa5NxTknmlhJmgW+UDld8LX163t
0m6nqg3qdmW2HcpHmeu4Qz8n6mBOXq5iIUlyd562dbpzNSsL489CUuNY2iqdVtZw+US6c+OP0I7J
cO8ImRzDtJHsyrN1NmNr1OL4pHpMKJdiTl7F5TrWuPReJmsXIh82dY+fx5B9DWRpfI9S+ZqDyapj
eXBlDBYopKhiqGHpTfWelj0QX1oTKBvKqgfwGkKNRMWDfiveaMww0bvmrNM69MB60i1mnzue17DH
rCXo+3jqKFWFxXSlcVqZWeUFsaqoyRo4VNzS2jHLiJZFdSw8VYPMLHlzZDTsRr1C6UheX+PQX9gj
nErPteOFGduXSZaNAMowmxpBeRuvnIJLjmmgunSvu95+iDAKVcM1YYK3PPtWhb148CQdgrrpGO3S
kwMwPqKYrj3skiLK11lEAkJDRmR0Pa7S2GSNYVCXFFh8c1ZaeZ+IdWPGeB/wx4GMandRRfGzint2
6pG2kiHZ3Nout3Vfd9f2ae6+6aWwlhCaPe5yE8tGiatbQxY89P39BARyoWnnGX4YbwMlCQassTHR
wk0v6TvTGMgoQxiPy3TccF/EGjN2WsCgZRP4NgFnEeaPE1W4OoqYosQ0Q97qKW2J/jLDfuq5aPlG
ZW5ix7/RK+ueWdt0YXoyPjq1NMncZ4wl9Pa5bJJ6N0lSCl3av9cyum+dC0uoibjuIGgfCrNe6U1z
52Wtx9UALr8bZBU6L2PatRPaAo8K0CIpuUOUFOrX9czZSUYVrqGlsxYR0r+x8mZtG6zWpgjAPMfB
ZcKzX0WtuU1b8pDES7/nia+QDzJuPJOL6CtnK6tiWsXJU8344o0VOQsDoH0GxGfVZXGzoum8kn2x
jH39kQUu6uzSTfcmNRFWINm3rtBQApkPYG3wjkHNWtq+Eic9ml8JHzsc1xfTrazXKqseVOg2a2Hj
pbAh/+G3LQNNhW9AkzMKgIxZ9sLvqUplGzPjZVN0mkHVP1Ltx3vafSbNtB+F+higeTOQQU5cc14s
Jz/NEfrZAsFZD5gu6efnvElpgTOWOLr8UPqt5xJJHanq1/bAevjVdIc7L6eEASdSX5XwOIqIbJGG
wHvNrqJiaFhhPA2sbuCtjjBM1RMZPT1eJxaj8cbYbCF7ceKDhbRaLDZTuGzqu5CSTjxy4XYTNnC6
2e7VEN5qoXvXiPDEsoDS/0zULYc/rycicDnH/cYc2GuS4vNTCgr0Ic5TbaUBMQmg7Xr2JnlyakXf
1fRhT/XR1S+RsJK2n4jLsxmvDD9h8W1t1JRcl6p+rYeWIzZ7sVnuOuN4FeMip/67LLUS4L3jwmIT
/Q2M8sUg5hXLmWOrnpyRzqFMHdZcevU5Z1jWpWKXQrlLbFK9uzXH4Ynu4ko1IqhNd6/53feZt6S3
rU9vzGrgIrzKEG0Vx14s3kTYrMxUfSgjGCOfMIkzLg2zXLr+cMWkJt1XzPGqd25rGxcCglk/wvjt
RMcqbl4bF9900TyyyrPWceddd6N71ID8RTW71oVuZOi32ufSDveX16rt9JgX1oEV66YVz5VfL+lY
sNka9wb31hiJbxjnh0idKjd/9s3pZtCdsw+nosVIPvcIIt0rPkl/yCBX5Bsbq1DDqJUVc/URqwkC
mMklklkBkpSFvcq4SNXtZX+iz0DMZrY65XQUJZfKWBl33jTfx03+DGZ22QqoBVgilVMexFA8ZNY9
71rAWbqLddjp9EOYIjnZQ3e6fF7gDnaJSk58y2s9XeoFAoO2eR1Kqlpz0vcLp2OvPQ4LvM4zpM5t
OAxbMYEmM7OaW4vizggAbVmKuqJMX92SKXmqLv7FuuEOYJ5BIwNPsxeJM984Sb2qRbGmnf2S2KIh
XFXdNv5tbjjX1SR3tTet4chvcpbFi6GyH+POXANl3TOBd6xqUiplqt2Ped3yzt0mCZUqDXzFAg1t
ssmy5HHUxg+6istMkbNmLOJGMHWlezk6X+gwY1sfrIy+QQOaRqYhY+69darMaJ108qPIaLjKqvQo
kz1Se5ZcCRk1cc3WXKK5PDnXofVKYeuQTb0Z5CNF6z7Z6j6StMHcFuyS1RwMXB6t7iZyRiRp6VHD
yRtbxiZO5K5L5L2ZsPDWxBqoLCKBchuG2tpOmc1z6LqU+T4sR7pK6DU8BpQzu7sLKQK3GntaP9/A
sqJv4+tXJgROMiN3lwO/1ZK3IqPqwT2NvPEwFcyJY5sR7nOWykOt+dcZcdam9R5otD8PaREk9nhg
h83lqtKfjMGz4el9zwUDRKNqbidO+YXhRHw4PdNqg5EfWHpcVb21M/V6oxoDHH94b1J9KFm/EH8n
EBpf50n5Rvv6pRm9rZG09Mbxg7vDt9zKMXP6V5Y2BzULF40rqtdq77PRfHTKephM7wGeALuuzPnI
W+d+Sp2Vppk7p60e6WO+XqSgXfiq2+GtNTff00o+5Hm6Tu30lp7zblDzMp1otJKv8PPkpPeIo6p7
R3YBTSq0pdm7qdMHdsRdHsWr2O6+UYZhpDeYuvSt1vRznTUvirNey0tszsmzWQ4vTJC4JNRE0Kcu
gz4KX3KPcpfed2TWjA9yA1LF0lP+XqJA5B6z85zowRTGTcFnQpTzg58VUwVKTKYBC/XAMNXe4f5Z
GeomGe/pL32Gk3ddReZ1k6WvGb6RyE22cGeu4nm89hBtCw0qn7AOtSg/4z5d1ml/sLXuWXBSOQ4d
qMnA6EjPNNVvsyZ+gRq8x+1NPY8NbsfFhBPsydbsKzuOA51iY+lWCxmX19L1t6KnmaK32Hbn8jSY
NYZgca0pg/Iz90sv2jdhetUZwz3Fpbuaewq2sehcYBWM8A60BYc2V0/bQJPkcXoq86Yr2T+dSWhr
aOIiRSnS6dqDU1x2X3W9yvb67J7sCcx+bxN+8XNAiZeDJTTVTRjdGGENCMLDaUf9iuuMRqmkqbNl
mFO0QoETKoE0KSzXRV3nC8w3fbb12/yelOeqZ8QT2zh8mKJatXp5ytpp1bl3Ihl29iQIJ1Dhj8xn
e8rFRo2UgNzpznUu1ZgBfoNdn+beOiaTeeNr1bsYJeTrciPVfBXSRW3m+Vqlzavq4jP5Ml/KEAKD
+zR5r6E/7UZ7/FZoJZ0Uw7xum/TMaNs8PgzQgYZu3dfN1dA0z9KaXtzOWKnUf5SA8pg9WWRW036b
zPhoUQWnLbIp9YIupslyStTFbmzNINaibeoyehK1dDbIxZCNOww+tThFMzotjnjLkQmzRuKKsXIE
H9OAk8QdGR8jc2OuOiNfVyyzllAxDW2Kgt41HuhuHX3MYaQD9uxxtrGVPVowi+n5Rrz6fNApP5QC
Sr5Rc/hReLKtG9a8nxOPh4a3wpuxHo2TUxG3y+oNMwTjHD8R5rxzGEfwWUbQHaBcLmHXSvZ15VrT
JAVq2185hvX98n3TybkFqHiQlSQoSF24NonqXL6hsow7xnTiIJb+FTyesy/zPduObSjjB1Nh/uuL
R3dZG/ORWXzUhKPFPkT2m4yhAE3Sf748CR3zU+dGbPfiT7ORLZM/zj1x2ttOrl3M2EOQFfmdR6TE
6uYgVf47U6PYPYV91ueZO7kfzGzg0FsmVIYZoWuc+VHM3SaxmzVTCpsm9paORVFEqylys9iBC2NS
YG5S7TgYinmkidvBOGxrtz/5KDBC3dqFQ3OaNPc4RWJHynGTzGJnPfcdRWzQ3+AYx3jael53suKX
6FLKHIrPZPDeqbbunJweqNQJ5brvlf9Ai2aLhfkztLxjKHEJTw4WUR0cX+icQ5Wshk7uvJwKDoo3
vgESriYLpplLJDTeDSW8ZTe5rzndtMCmQ55lSLjSgbcy7azVzF1r6eYuXijaqsukVUQXiA3QgcqX
lqACMCrz5XLJJC777KgK8a2KnaXWnBwPVCoJ32qfwuE1uTySmjjak9y2rCf2+W8Dcv+r+Oe/Eez8
9xKi/4finz8Sy/99+pPkR1G/fRR/zH3++JrfYp+EQchpCrZs9te4tEdA+rfcJ2PKv3JLgn1z8YcA
XSA6/Fvu0zJ+1Q1BUtQiOK17pi5+z306v/pYR3zmoG1b0Pv3/ze5T34MBhz+MBSoX5p5LhRu6KVw
gP2f88m6kqUeajPKtZpVqxt1FS1QvEI0xH77vx//Vo4YvpMpvrTivv7/61n/9NgYIr2ssRst/vD4
5fW+/vr1R2GYFW27aFhHg3/TciYwLoxJQvY41/PMy/eUY3ChNk0zLlUEfO7rH+Npzvdff5TTxMM/
nlSz6ZqXX//89azs8vW/P/UPL/f7c35/+Ov/Ro0LSd0x9cTKhIrLf32bn77rYNGC+8PDf/V6P36y
RnPRd/rI1X5/Tm40TzrBP5KB7Q4wU79pwhzq0TzUeyJg1GeGNGyBn13+9esP12n+9Pe0sH97ZOYC
ZWh2tPv66q8nZ71BZ+v+6/9/f+LvL/b7M388/fJt//AN/urhn/4tygtv3aTO8bKO7By93P3+Sl//
B7iXXSwE/P/H3nktt420W/uKsAuhkU4JZirashxOUPJojJwzrn4/3ZwZ2fq+Pa7//K9SoQAQpEAQ
ofvttZ5F86eiQ58RMKNm1SSVK98WzTnkZTFEf60c4KBS++rc60/59iu++1HVYql+f49K5HZxXGIv
ndpZg1Z49XmRp1oqENtWs5vs0hi23kadpFVRxzzPav26oVqn3nJ9nzqlCW6y9kZv3KnzdFHr1Mtg
qy94P7KDWsonx2PUkQbFT+9Vs+YkHpyBUS+1dL045B6pxeuHykUo32gFidBiUF8kJtV1NasmyWSM
jDa9lEkKbjNqzZxYPFqisDZ6kkhnig9yTrgoDBbNooJjWN3ZrUhaOKpZojSQ3DToOeOC5D9PKg08
i4tKToZuhmrFr09O4pAcXQ/JmlyPD+avLfQsxHPQ6gfsTwgha6c6p35GyOHbMg0na5c75VcTlyk1
IyaOzcFXc1au12dDTtRivi6f16X2dvgSkGOCIyZKQBxnW15M5IMx9RLaFYDrjzqwhbOSQJB9SVTs
T7NW8jhTXIImPzfbrMp5NU7D4lyoWc8oyvMEZfJkFw9ggoggs/Vb9cXKFYPw9QB49oAGOS8ozVY+
z/ISi3Rxr7lRQF3HOaZi8fXd2+67RiqT9fQcVh/nbi0PB9iAii4Gi2oi/pnLiubW62Jvb/tJfe7d
OoeFvgpyFHR5eIpC9ITvdo/qKKQD54CaU/9NJwHiSPuKMdB2PuPymBl/ZYgsLvGlzJNLj0YJLqKk
YRbGeLatM0j6eUbBxkOwENRJrRFv2CH4ue6XsTKQFqecoRU2SGp37JT6TYRG2kzYmUe1Sv1Cb78V
4aP1WMJHWLnJZ3nxXHdlhD9VLuZyn5eUUcQ2rAQVLHNTYBQ/RfLsC1372Z+baD9h9k4RBh9WbejO
6jU1R41iZ5J9duQXpyiOj/is5nwZ+LLRmq49N7GGOMcaXr1+ktEUUh5iZdrfShG1XK7pR8PL6r09
ivqsjRZ9FjULfpUnllzpdQVavDa6QfNKW0tqgLM+mjkwa1hxtJhELUNDzsQpbfvRF+Sv3XmREzX3
tuitKIzECrxfvjgM0VdvnMkFprPFLUVzuzNeyHBvAcoejKw/q1WIrmTVuDpCi/pci5z7/T9f1isF
6sa35VmHKmgyYLVVWhj1Da9f04o7zrpuac51b5iMYNwwyoBa5p9vqRbV960ZVjiLcdzDrQgPSU7l
Xhdk56hvrr6uq42chraaqhUVkgqGtc1jKg8RNTju52aK0PDtfFVnR5V1/tZyqHxbjPFCdFZXsJz4
AwNhsWVIsxGHXE6EKO6amCsPHAh3YDSvP02iFWAIww/o0eS/rLxm2jf6+JDaWUXDoK9QifDYVotw
BunNqGUwnqgHV0T7vmoQDFrDHUxOdK8gA7ppxj217CRwKDBva7Ovt6485505nM6Fm4FwLEYUEHU5
n9W6sFy+uZAB9gwFphc1cfKM8axKJ6MlLsTWAnq9oUveYs2r2rOac72Ik7TM2vnUuugysHu7JRkN
SEK7c10UM6eD3nRnSqzdeZxn+t36XOwi3eD5nZkpJ7w8wa/LokE+Uvp0qXDEbp265dpSP38rf0g1
WRkWzDfNgm/AbHxiLlfXWAPTHWsIHJzPvaYXsGLRuxBnyROPw6dObjX3tti3jrGr9GnYefQViacx
zmoSRQbJzMkYrBUXuy5vnWriJtxP39apRcSEPnlq8hW1jXr5bVGts9IoPpiLc1FL1NG5N6vtrrNq
7U+fc531jClweu57DraVfds1N2ZZdOcZheXZ7Gb7pHePsCxHxnRdsRVGRpVIi5D9gUjeTGUB8wGV
BEJkzrNeNZkMwrwYwWdlp2bV69xU7gEoE+uWtwTtSnXdJB8yjDmxl2pWrVSTWr6s5jRazTw05Jn2
9h61OD5ag51cP0S9pNaqD1oc+czKzJWhjs6paZrI5UR+yNsn0YeE2JnYJUI+eeGplyvVnlGzsWp9
yvekck4tojDiR3hbVhu+LV5fLlS7WW2p3pSrK+btM9X2b4vXl9/9N/RitKvVRrafVod+qK97oFb9
tJfXDa+fAbcEV1TomdTOeOgj6eduQ5WiJsGc5dAUeFKpdl/XqRcG+aqaU5PV4+mkNlZzb+9Vi8Pa
xGcG6NSCQPmTX2d121nXQG2sCfm4VbPXtW+f8/aveCLih83RuKhX1f97+/dq7m3jnz7x7bPe7eK7
t7xtNyfcKbzkaMqL1ZCXrZqs/8y9W7QWUm+QVdob9QIiifrcyNbG20TYRbsL7eVVrdIHyEcbXzbN
3jZ5t6he+D/XVVWcbZMh0xlc5R9Zqr3w7rOu/+W/vs4YcQi1uxF/7fE/X1Ttu/oWnbpJqdnrt5Lb
qJdbK+X29fZV37axjQhXa3NEKWYdJ7Sa6giqiTp4ExqbNXCNqdhrmfOxrksUiXjDiHyVjTwpFo+j
wkV4QivNlm0zzEo0+dTy2+S6si2B0/hNY/Jg+nUjBuB4RqmPVB+iltXbryvVMnGb884oV5S1qFxi
adSpJ12jI9v65z4nRxgNdE+aDNoSr02jnbDxdyMcJidcWMR8j+qxN4t1+si4I3aWpjuijU+3g4F+
UJcNaCGbbYNqS66qpR3HfH+vBX+yGHq1CwdfnH0QuAzdMBcjx7rOiWR0D3T1j7F8+oDiIiZYtarS
0iHz1qKUueRRQmLKBYtNeYb8xxNnTujxx5CV800in9/SuHJWKx2t04LR7AReCuODGfvtPtcRZAZJ
7J31mXGWUUoHZzkZRFWfSD7etAj/zqnsq6i5YuxOKVGGh1Yv9XMvJ5MbrmeMj8Yuquzv6OaG8yi7
RG8Ttc6hhYBizsL955FIqK0Nvi8pdoRTGQe55tiB0aRf1tbzdoV6HHvySawm3WqPp6r6rHML5kSQ
R8KW7Sp1YNScmqgX8joaGdVn8DYpnOl8nZgoN7qV2GN1b0Qlw515leWHSd6fr7NqrV5ieRIYOJcp
Hs++Y/g0mhO+b9Qu0OR+3diQd2v1NvWKmgMTXVv8GDiD+58mxa+L6lW1LmmMaqP5s70tSxjulMnH
s8M4Nr9vTJa0XPf2gpqb5aHyZx+FhGzNq99Xzb1NRnkOqN9crVOLvSGLPm/L17l1eIzXZdiDOvr7
VfWCerN6H0aHux5ExH6Vj9xBSdvl8Xtb1NQjEoUfD8pOvt4Y8sH7tmmM9wRqBGXUnzbKreSQJFK+
QFfVX6uwO2JdGs8e4RtnSdmncWTUUl8vQTT1GAcTCiVYV/VwoyYDaV9uP3hHmI5YNyKDRoeaDAV1
qI0Q0BD0ob7ewBuG0v++Xcl7WGHoiBZHqZQpveWcMw44WSjdLSmMN+TkbXFYBaNZb8tqTm2jtlaL
dajnV6jJ/y/W/sarD2XBo1D6f1drb6qB7sDLrzb9v971V73W8/5Hsp98cPQeUX0Y9f+p1/pCOu5N
/nzjbwv/3z5963+I7EF15BCFA0nGh+r4l0/f5AO51cK/ME1fZ7TF+H+p11I+/rVeCyzZErj9gWnQ
/SEh6B0kLyGyc6gSoz2V9gi/JO78g9cuTw3WiWyhVgpQBvMerNbD0s5SITJhJ/LqoBm3etyst3FG
lo8bGxvfyW48w14OZXM79wN+5rD4RNgRrsnJ2FbC04i66xFT4D86hDXqxHKOT4VB8070h2aohrNj
tl8x6iD1xKgcUIRotkNbDEH72bvvYvAabttJHGK/qasvuZOs+zK1gLQMuIpHzQ9me5gYhnRvVp9h
vBmvkoeKbZs1WHxRlB5AJ6K0bdmJpnhpcjEcHdE+tfDdeLrwXYkd84ORut+GAoNEWWFVaAkkKrXh
z94d9dMQ1Qz3JtHORdaQY9rZp/AgqazkL3XBB7Q10qNmKfaLzPugtjRfDA/OL+Ue35vu26U76gDp
gtm3tB1el2PqzK+d9zU22hopjxYFmCe0wKtMa59VM/KiJHUYzsdDGZEI7wsHhRTBg0EJXQH4lrce
ByfcYZToNqknvmHMtH5HNPrPE0QIEE02ZwnnHFz9X4lG6eK1I5ln9am2/Ce9Z9RLTXJI0oHtdEQJ
L4MfrPlwrw/slMh1BJlAe9XB/Onq+i9UiXdICc5VQFuWbglcNx5DFe/gSiZW7jnKsvo0aYBfEgQp
OEhFe6w01Btm8Unzyz8ZF/3dEZCXwE9DGvLfumS6EKfi2TKg/d0RWAfHWDsyqGAvJzcIIZGVfjJC
SMsE1ez63mwPi4YwK2UkdlO3TcqgHVChkLALvoaDRnV9/vfj8D6cWu2RgDcmgQzcC3Q5CPMTZSrV
zW4qyi4/CYkZwuMJfsjvTTCI/WFGF7/RJJDHEbmzc9LsMpX5CggiO8fS3zJbjhkwVPLnONcM+KPw
O/hVflAf5YTZbrZMM+jC9OO/77T1bmRI7TTIEpCQhIk6DBP9utMRV0BSkuh2En677pNuYWyRenE/
au6mTR0D0SUDyNbUfHUM0EtNxHWYhNTxYRZWu9Z8bRxUV5bfa5sBNKQDKCROmk95aO3gQsOjird4
u7GHNen3viKZGEl0dh5DiRLTlu8Iue4aWx4IM3lFc9TvgShhmYiRO4FyRMbo/4ZuqE6MdycOFBQ5
IMawm0DV8Os3nrMoj4tMT05lP50weItNS8n1EE2fYm81bwgw2VG8liHxIgWOsdKA1uhF5Cskg3py
o31NYm87jsXedfDE6TIncbAI0zYnCn3+E7pMYnbDuyHMRvTX3AT8eqi3ZR6++ADD0eA02dnO8PuW
9vDSVPN6bDXKGpVe7pqQsZFIENkX/u56eYcc5oe2yX6H6YZKlqn77nrJjc5disFKTz1hThXOHg75
et+G+XdtCIdD86NEd1uaBqGr3dIRIYJFvd25XbTu/a6FrOtc+i4CiWDY4jf4JOu/7Rv7Z0oaI+gm
8x10rm383KKSlZ6a5ai3mXte8+pL5UG0ajrnqdZcZPmavVOPA3PUySivxaaMUDxa9AyDaZTGDC7z
wUR+GH8X65Lt+sh55LTsYGs3HqRQOw2Mtf1hk+izKc2n1V/OdnlBQPLQRMRnayZi0iptC3zSxQPZ
nmKrRUlQG3VxTtLkWyJC53exCP95C7NBBcnECMchp/59nmMWpVMSOTWmdieEbpOnD6Jb/UBHsBW4
a/IIDXsrSpwxvXXx8Z9uV5BOeEjiD2khcF4lQ7r599uBpBD9fFcFw8BuMPSs05RBcwRv6Jd7mEg0
RqYg4J3i0Oda1dd7PXbEoQWHV+auOMW04o/RqF8Yu0b86bZ3iYu2rSuM3+2JvAx/ukzVntiGyemA
dVIgu/91T9KidzREZcmpT0Ls3q9dPGunIo+GfZJOU2ByH8qWODqvJgjhGl9rFdfHHuXveZlyJ7B6
91PuAZGNhxXjp2nvKsf8zT7+R3y4PFqM+BMvxpOPu4k8mj/d8Qcn71qnmrmVdPadj03j3AKqFX71
rJle941ewxrpxcUln/lYx9/dEaiMPZn6nZ0UdzQoX7OUvq5Xv2aU4j7OhhPouNBHyekwtTzaIrKn
GuqLkgzUYrykpvZpGBBvV4vZ3eYzrT2qDlvNrX979N89FuTRN3zyw3kyEMypv78ix8XIksbuExz+
SAKbvt/G9JEuCeLALanmJOegqSlB8mJOAZyD4jPdhdS46HhX2gaJ9hmctJul2m+uGftda0PumOkC
9nRIN6ct/h4fPeI4rdbQhSoIa8LtCTLo0irlWb882fqUBnOaTUGSrR8IVkf9KVODYqaIaPf4mwsa
objdWre0sbSF2okxkG1VW+5JmIsB5Kjbr6UhB05y9I9Fs4f/jdIr8XAXac4xyZPhyZp12Khrqr0w
2nyyLegL+dK/YvKVI0nGEIRiIIza3EyVXTwOTRXDFk8mxh8yLWiA/AV+NbU38E1eQzgAl2wY7koz
M+7Lkd+xz46NXfcv3ppiyD5zqMmjilHo0T8d/Mg/aBiBtn3lrFgwqNiH7Mjjv98EVNTuu0vP5mRG
LkIPCcXKu9sxzdVwIv5IOwqaH8eJgaYctt5mXfniORiwB6sYH0NfouchGe2bxsv3a4G1zTE0euVw
aNAb4ufJKPG7SD/tmHRp1I2wZygbtVX5Z2WJZu+I6HOY+92R69kLIh81ORoZsZn8CXt6L6BSZaHP
GFJ9X4+t+FqHTy7ibnpON5Wd59go/C8MSzjbtDXJ3SjD8LRgIjivsoQVm/omx79P20neH+bLhPqi
HqYfUwcr3p4YAYoEow4O0hwE0oL+U9e+xN1yDyhxCdBPF3sLy1ME0+qIJrihZB4jxwxbiZzoj4YH
Kad2tBHWoP/NjjTzEbDiPXuMl6qt9qtWYYte5zOBU37w7z+Q8e55yUUgKaaWTs+Ntqrz/gfS/bKv
upyjpCX9gMuqg50EkKWeQe0uxoKyrt9VE9XSxutpyMzlEyNgDPF41WNs49nJXfM206o8sDJs9mUH
O/M3eyjvzr+eQqBmuDxBVkuK9PtOQaKhhQKAklzbws1EVHeI0aPSebZDmUIfWaLfJmlnCokVzlva
P1FTfVsSmsnuIvXsdXQUq7ts3JUO2G/2jnrBf+wdWG2TroPtk0j07gRfvM7uBFlcJw+tJGUm3Q+i
YfqWp262h38RBSQCLMQQ9MQpF4kV2OmR8SVzc33oxU20/fcdAjL8ri0gf1L4zK6Ogox4VACBvz5K
cABo5tiY4XG2MNDbFvLXgvSrreGdyrHUvvDSvqdSdhMlSXwo6j/93KzJE/xqpJBZKssiKg16F+pQ
GOWrF19E9SfNmeECkAMmYujkSHasB8bJ5t0UN2gYuC0CbeCqGI3VCsb8ORoYNx/jfjdmc/TQugld
Kq7qEz/lLaSa16qu0lvyT+sjGoSH0Ky4zqMxPLscyX0cIW4kyNA6OG3yvU3j+GaWzJqsavGjpLSC
iVA8W6n7MNDCOMdYVI5ju1064f2B1tMcUfszYCSs2T82ZXQZcj4q9StcUQK1dapHH3xn9U5VzMO/
ILkBj1qRnGsAdYGFuf8Qj90Pfm5s1Cl0YXPxXi3GhHd53vKlijToPdJvynglfNPSEbZ6uHghJW3d
WKRPpveVgx3f4vz7gLo03INJWPFaZ4Sh04HmIecZN07d27sQ5s9z6Ob7oetw+JftNjlAgtl6Zt1e
eKB+09xpfbSwRgiXkoQN8CYoptg+57JyES1AhAxcBq6hzZckH7BGJAXtWajh8GjF16IUsAvDZJvh
IsOi4dyus4fJwENU0PD0PfqDwxNrwEju46c7VG3ofFnNQyZMCVvAb1aYPyBsmB+GPH1x14WsLXfR
Dl6Hu2RGgzRQ3To4kyW2cFaI3zQ0/9ZI7VM39eFdvlKj7ctxDdJ54pf0xr3pp+bRCgupX8D1U+MB
2s09zmUsyPFDbRaI9EWJ9hxvBr0bE6c8V/VK0N9pFWm9tbCybePKfY6IQYFfVt5106ztE+jPIJVh
aDGY99Xr1zxIEZ+dl8QftiBh/ohFXu9Ld8puqAGBDGskhDGd2ye6zcXeGTKXd+J7MjQUa+HIuRwD
Tzw57fQ6ueNwiDTHwHdXt7SgEWt3VQ2iw7gVNu78xO0u1pzBil2mT2JtcNTLa9pZh+3YGD2OaJiR
o+nagHOdCwQsykJT52zbzj2Yor3FNR7fZg7jtSgq9mS7alvD6AGl2w794rqYj04iHk1r7GFRAj4G
UrAwWo43MZ2xT+ekAsGJbx7WQf4Lx71xocg/6o1xiUe6jQSuXxvdbRmSWYSoGq8DTnssuDgfQUO6
sXmqcpn12DKqoq1U3lqbNqI7mDt4hfPBDTPMmSL/HBoES3U4EIJs9JOHHBP5Zu14fFneczU2CXEr
GmTPLDf2YaWPt76xGM8WtXhMJ59MLZqfzc6kFNgB8GLEHgB5jDNyHiNzXzndIQuj8GbQ8L/UnrOn
Sk6/dv44lotzSxsIn1t49DV7xcom7n0Ng5he/DHqEyJAEdrbGcshbnp2Oun8eyN3PSIo8UV0Lr5T
h17yPrMY+xljjCB+LGruygf0edGdufzh4E1bmsa4zcYVG19a4cUSmGC1tJRhcpix68GIDhBUnkRh
HuMqTW/GGauqrvEoh7hy7DuckiUBnqMx34bO1O/MMtYfNXxihvziFV6NgzF6LfjAYX726j7bhen6
KTPMG9qP2hHhXXvvmexcFiXh57hfn7UVy6qr+cYtrLkBSgoiP3QAh2JarefaTWPSJePxMlr0cnka
JnGWB1xW+xpU2o0DiDRwk0x8JmkO7o2VlpfFJBqr0jr9axOKfpNmDlSEVRzounOcPOoThuiO5MOj
qjLwIhqz90c1WSOAJgHxKSXOnaLPh5aBj4+OJih1LKl5Mez0W53Df6Wl1tOUvFtQUdLQoOvfrF8E
MJFtw4BrTm4ryV9/wj5N6Qf4r2bVdIjurOFkddp4nzAYhz/MfxyRLXL2zegxe5sejkRM+rOxLRfg
b3F5tN34qSD+7V6vqn4rEguJe2/Vh2y6dcN7fsocAlP73WWYiwKlUZ/ygfvQiPTrjjLJF0MO+9p9
d57iJL4tyvySE2u4wkm3Y67BqrW0reXbM/d6SdNMuw4KKhkvyXDAZv+Cu/C5h/93m6W1CV7Fbfa1
IF02Szc1lfE79alz56aBDl8Z4uaEm9ez4r0wvom55V5FUBOUCB39S8tYdKnXt2sHqtlCStRjzNYI
6EA5CDFPcELrIxYHlC/lvo4va5q2jw1xixuvs86rQRZDP4zYgBzAAxG+5sJvnf1ipDOQJ+cDyGbj
PqYc7mJ9DxilyM8TcBRGalv9ZPgw3aIIrJ+mTzttymXykx8GuQwGSupgsCm6IttDZlDCCp2q9lOO
CTrMrPFLPrz0BcUbeizWpvWyuzkuh02K8+OYFKiSCxvDQSu93dxyN22eJrQq0/uqtW9KiHo3yKYI
I0wmcx9ago/JyDQoeAg2RWV9jH/QjDQumr/sUEe1JzihQNsL76aD/WNY7pFYyhChZH7KY/PLijmW
JFq9CrL4LClRpG7RBLR8ntG1X/V0I4ceQASJBx4WIXoPPpDAQusMPJ08bol7xgKZeuRd9LO7I7zI
DKxiaC+6UyKMbLVdGMNPL5faIn1aizZT5hp7f/U+ZbP/6g5xeesL4O8FRa4hrSELYSEHfLBc1gmH
mYYQTc/igV647dCPGYLKieb7XJT+wZ+6oBh/dL2e4sHVyEyHuNoVjKEsKPe2OXC52h2zc9sBHy7m
FSQgYW7oA6uDyxjOhtGUeO8VVUZex1Sf/LR99pIJJ+TnuXBQlCUOJWJM+V5of8zkgAf38RNXAdZU
n5ah3YafapRuBgBL1z124JMCMxLERRc7z0s+JgNlRi45suy4JVdLVMhhnfVgTfXByfoXPUGxzZN4
XhDEykBXen6UnWQQck7+Fd5OqtAMkHTOc4Qnf9d0IYPua/joNpBXC4auEXNpQTgzML7MEa6k+s5y
sXq2tJ32rSGCVNgfaVJvzcSZbgb8KVFSePtlXAfKMPn3ZReWw/c6at1gpBgDHO5r5IL9mcP86Ins
ifwhRBEY84YJtB3+KuMECTTajH1T0iQuwVguQEa0kGabmV1aiGrbYnUPWbLWgb4iumoXyABzNoTg
NGF3WKaOJNHY6fOKP10ft/XnaawznqdZsiV6nlJ2ZD5N6xdz6IsdCQbJVlhYQ41MWAHhMP1uapZX
hCpAYDFVGqJ+Tqc2ZsCNQDKMdXvNozkRDv1+yapd7ulfkxi4cAazNm+7Q5pAU6LCWhN4QEaROd/o
/qwF66R9gdLHz7280LcnwajxDnFHdztHUlSaBK1lWb4dYDWDh+4+xXTgaFa4O7bbj9COt1Fcfzcc
6+I64CAWHnIUYOLbsaRkB+YrtUQfdE1c7NrUP5c+zvmKgTvYbCBFtPus3Plr7QbaRLyZWyQB7n8O
+5DZAeE1D1Pob3oymXAq5aBoVkJaUyr/2OLjeys6zO4mXNpsM9NxGmL3JpfFIL82X5KhvsUfl5Pk
WN20Wv6HWS4XP7pZHAHXemHE30A9gQk6u+sR5/K4bvUgDr9nXv7BcYuPtdMenbH+1FNvAKJEkQNZ
ZL8R5V2boT0oC/3oR9z4fMoymzDncpma9I8Ma19BMMO6DlCByL6hlmhsrRDof6T5JydDf/mtq4ry
sfD8Y8ytYOtkFbc+WQ3UR3M8tHX8sW5hTi2h3d4yBMglAVoOf1f7TSLeAm20sy3xWZ8cOJjwQUqc
3ggcOjlR4nWvBMWSFCVNFSlvUC+oTdTidaIUf1e9u5qdwnHXe/aL2s5Rij61oa80i6PcRi0vjQ79
lm6cWrpuKHNu9z4R4tfFn/6VfNuUedFK6EwYHg0y+4ZqSg91U/BTSDXk2yebfW2CEJB7/NfHLp25
pRBfXiX5b1te33nd6KdPiXzzI1rtfF+ZI6JftRu6jd4ojYhIenv7u/37r19TbfPuwKl11/+q3nP9
HPkVoUt/8juKUUt0G9l010WvFye768Z7RoWPMIReysmdX/x8ONJWHQ6zBtui9uL1rLXQl5aRyv6q
VwB0uKPt004QgWiM04Pl0cBPi+lLEQ/7OEtexqy8BZuanLra1oOix/KBSBWS/PPUzw6n+uDt9D7r
N0kT9TtjHj9HcenfukW+bfQpPHV9XPJoEw5wgaZAXlx3GwOCg75mLU0rcqvbMD53GNZvJBkIn8uN
42GStvzT7HjZDi/5uKcDIsHeobFxTP1HF/vRh1T/3k5wfswMokvZCihIvpj33mmFx7PR5vWlTfLH
bI53ESk90DVn/A0SjuzreKq5m6b5fJvbuHpzA/p6O+mXtLUe20WOQ4QVwanzDcFr5GDm+rEaVzdo
FjgRwuuHg+O2h1g4TyHnyq0OvMi102oHLj8mWPUBEhhW+hiruoWeeqpdBsitY2QDcol2LT22IKoE
ukLNdRnt4qB1IczDeVhoqeYPuf4xodS9bVf3Dw+qGAwGP7Ck6dSZTg6nARCB15w2GwZxnkYg4g27
bnapm0cMufUwUVsrcE0tOczlANGSM6GH8rOtCu0OILB/r3mnpphuqWu86MYIrHjYRhle6aKjHxRP
9rJx+0+pFXo3ZInsk5ajZ/nL19rwHzD39Yc2hTrTF9p+nMh8o6mIYnNIE2q0mOgtEI5u5LvHOVwe
BLAAvlJ0ic1qPzrt3VTa+akMJ8axrM8mWfQbB1LWuUHCzt5STrfS7qalR33vVbjmmjtoIcmNWCwk
o5z1mxlFPfHnYoasDMlrXVLeC/qfG+g+qecwsBb9U2aSWOqtWnJci4oUsYaRHLy15yxfNga1h9CY
vAPhWEQsLu3JGyh5xIxkLn65dcvU2cAQTLaQveHN6xjHVXvR0ZyR9F+jA2dVhVt7jZJjbSSv2VyW
+wIcVrik8WFeJuNo9I53F1tZQDQDfXOApVDhiV9ehvqBr9bdFowmEEDh3GkpstTE/bPLEbhoIYos
MxkgrNv2cMSht8unXQksZxtqA0emaU5GMl+Q1JdbgMLpRxc6hd7pJ94E+nJGKl4M1Y7s0m/j2EyX
1v2erh/bdc2PzYrQK7G628UL6jFp4ZD1PE7N9cUWtCTLZLrPy/AJBOkro0iidTG0ucsps7UzzGZ2
ssjD4+jCko8Fgtw68hjQDW0LqCzWER52X+ah5NS3cDH3pRNKQt+9lZqDrBwRMpllN6FR7eKWEQGC
PngQt3A2lqa9mEIGLEDylr7g0gBtioihJaBjr+fuZ7PrMKZLxgbDdE9dlz3K4YFlmGae2k6yt4gj
zrroxra/6xZGeqo8D+2KriUuoAC7VgkUdkFYpyPd3CXReA+dYQlylKD8tDUszMb+Vg4uNw0Bwt2w
I8zuCZoRc4JfZ9X9FwPoRe8a82Gw1lc9nTc0mT+CdDgkP4aQkM55ds4jWamgwYwfnIBTAFyQNgQs
MIDa+5B2/iHsRbEbNJdEdcscNv26HKHXcwIiRYnzPAC27e/pJkMVW/AvlGZe7PLvtDFmEC2XKhfn
1SF9Nul90HX0X2BGfIBNgWd6WJ5z2yr2WfLs69BMTFR7nR6mAEKM28qdD+Nqnk3hU0UVOMaW5ElL
sEUxphht3SYEc6GJ4tC+2skEfsijEWpTaCmB6QZaYbm7oRifUsoWVpP+KDTv0et1TrRQzMEK6Tz5
0BVNs8+bjmtkyR+LrLhdbFPfMVhgucZrT9AXpJD+BrDIZzCgkI0i1ADDVDzVqx4e4MR4W22iBg6u
29nNa72fXBK83WqlPWPhFhEUE4x+5xj8m2zpqgcUa9Gtpt+BfHyu647RCWt6CZFNgI8Bh78MC0PX
a/ScZuJPsyGau5Olp3V1oMNK5WVuuh+sHsu+Fejz1OxsciFuOq6AuNW+dyn3h8n9orUlHZbWrG7H
HlyhbT+7xnDWm2+LrkPVNcORm99yijoNYlbSHDyDsK8spDS3uk0QuoydxWE7HLTSe4ZvmFwavfjq
0NBret3EkOPShA8pl02z87Su09GQfEGUt7QzG1QvGhD+pBJB7E/0ZwvGSat0PuKo3Tp5D4l/ADsu
8MVmVj8eh7y6TQb720ABd+/3IJIX9NBx+GU0+uSS+bA/Z7YdLMwAFZ3EJPSDrk4b2t/Uhb2EMxMr
07LzzBLum2HVR2AHTkl/w0sWfT8NXbkfXYwnOPIBkldbmvmNV1POIw7uZgohHRtEl++g54HmoabR
iPypG/aao4FH5e5JVzUhRXdsTzlBZpc2ll28rjPPfdU/1SDgyLTI5mCo7XFnOaN+SAQtfh5VZx1y
3SZNFvqDLVDNtHS3mg6mw+6jH6G7nhCquAeaItyWJ0a2166lE9GLIdCpJm5khWoSxPf5FQ9OPV4u
c1ocq2g81eW4EQCBuHECF3K25Gt3WztLPoUUMrFKzl5gJvODKZanshwpClvJtK90qnncvidok1oD
PsWNrLPW4d8agQy3jt/v7ELYm2yMt6O8SHU/zHf8xyVMiwPjrQn1NtyNHgCONC44sECOBoNACg9k
x07HD7ArbCogFCtahmHIzxqmmyb6s4QgtV3/l73zaHJb2dv7V3F5j1vIYeGFGYaZw8mSNiiNAoBG
Dt0In94/YI7fOVe+rlPeeyEU0QApDgF0/8MTGs9H4hp7HmpCjwI47k4a1bjxhqeptIqf1MWzOtbX
wCyqI/SP5C1Kozc5C4EIgdRFYdQnbaCNXlSHcHKIgZoM+c0AmYaOWcfVsIHXzJ9OGfn0RVILlWdU
QGvLvGp9Hm/DqGZqUOaXyEju/GOE1iDMBT7Oa6tveTsMW7OsrkngiGvtuQc4AGpFNN/ftehBH9za
uvPFvquUOEJtKt2Nn+veCSmHyxjnwX7Ux8ch3IGeg1PQNDtUnRTpTMwi8c1MkIrJt0mFcGxuSOzz
NFpCHYoljSWRS67s1zroH0ektmpE5PFLdt8kfkN32nQv7dCaJcwu6LiXKzvvLkD4Tnpk3bS24Rfo
vVXfxfcuj/+ahvtVOGrmnNbhxp/rnW37Fkp3YGbzEOxAvoKZRN+gyOhwjxiIGw/T1mkBrXlGoY5G
dC6H7pk+AZ46WpBvqPs/Tsata6Dv2QaIJ9RHo1mCdqNmkWtZeftJa87gA+2tGhQhVzDNoXh9DfUq
vjh5/ygNRe2zpB5J593Q7ocueFoY0QthmtItRekicaOtqKimfAxKRXu9ARxkeiWNpWxW2tK0iiW2
sl4ikx6VjBAKa1uBtQM6xqxGJXKidgnrEV8HsXdjD7H5QJ9pIfrRi7QB+B2hk+j6jw0S/xgSe8i+
fmq2o2V39Cbd2rfYFiMHK7+A9EPnr/DMY59pBItdhf9K3yan3n3pkpg+gZahjO/FiIpKb2+kSJ1V
QwMCzSrPC2H2D/4syxW0NgpCaI8CYk+Bxw21OC6kw4VKmswEEPwgaaIafdTtSvTe7ZkAsTBI++Uv
/Ny3JOqmYwSAHhqNJXFpEiGK8UiNfNIKi4T8YWX1HfzZzo/eUF0Ot5SERlEhpjkTLIqFvvr53ydU
39o8DPZiplVQskbkLiim5k5O2tPCbG6/0mhujvF8fDlpGEC8DaYGssAKmaC7VkMfJUXf3cUUwa3I
PyJPr7bZzJj2CyRkGptqRKPGcYUIDozVpFgXNQYFRcLNWOgKsnxBWMEdAB9Lnzdpm2fH6bpQYnM7
5M9BxhuQapgcgtBDpFxV+4+Dc/7OhaRROLxPvlXRA5uJq3VnQS7qcv4Smt0Pw5x/LhvBUrEZKFut
FjLsOHMqciE2oH2vwoXJ1VWd2BDF4dUZwTJdqKZYZQGZoV3e7RsxbfJuNNGxINruNd/8mjpTB6cs
3YPldo5eGn2HfqVtLXzRoq7DjnWEgbxsqGdvDOkRKvcww8cMdWdRwihZDi6vsnm38Ss6KR0OuwXa
C+tYG1nE59qap4bXNqto5aA2bcwVHDOuCC5fShcFKAS5v7LGfWUG/AGHEQAUIBoFPY9uP3CBFD83
pf+OSoYn1T9k/ikN9Vdkgulmhooqr/46kdeugKzezMF6M0zjFTJqu+5ChdkFojpIgo64C1E6lwdi
4l94SG2ib5Ejv9Q57VAr46Mxdbv3tP4BBOZrq/oVcJ2XwSUC8dR3XQX830aNl0/9jhXSd8CXD5js
kGxW+rAGs3TI/eKkUeRf+z0lc9O08pPVAWAnNJtoaNHqywkZmZWggXnjOY0nkrp56HPTUo+i6YD6
T4HcwjKeeXW90wQ5+3zsj1MTVKtpls0fuRzWZedtm8F+++M8Fcxk7WVwOW9qHf9Or+1LmeZ0hRAS
2kejla1pNfyunf4Cp55Se5B8CWniof02rvNq1F48IoAVfnzdUTX6xtdOuQj9UyM1YKeZfhnC3F3T
F3zQWv8+hBkLyMJctbXVrfqIC5L3ySpR4aNtzZ0wB/H9NCCH1ZndLA61Pq0NldS0jbvKe+KRM/Tf
UpUdQvTrpMBpwymbi8HkcXa9o90n2cZP482IlN+jlUNcrkeCG9RKBbRs3LjafLg6MY8VeuAU3DNo
fVrVvdfAPHclkM/azPcUEsz9LDpH2u8R09U7x0Fn2On0OxOM8gapvmnrSuPJEPWwR1iEoDtkLfaJ
MUaW653lXq0m2CNw2t6GKdvVrd4d49A8NE7sbRw/aHbCH/YxKQuhIojrGJD5jkokuX5n/Pa8gfnV
HjdtSidJWOIL6iCUaNCu8Vjzx/5NN3yFDkf63Uiy7s503R/tbInntg/YXdzcLvppO4V+0mNtE0Xn
iqX8pU/NnZ62zkH41hr24KYf213n+OpAOvuSN75Jb5hGnYFIaNn6r7VpRXf13AhoS+/K0/GSBDF4
AyPqVrnl3/ld/C7a/guzPX9iebAtk1wijp/tYLh5DiAn+v1ThhpCnvKcdX11p8q6p+eC5haQr1/a
T/Ks/ix899lwo34LCBXFWmk9wzjpjo49Tmutg0KLPNbvquzDXTtdZuXxgE7bkT5mjjWu1zYheovT
E3akNOcwLDTyN8u1f3gFohYOdcE1fbVxO2OhO7qxg8f3scJkxlJVyVrSRMLur9olDYqAYkOUS3Ju
xdteM/eylecC5+A7R8PXQrNx69WTm2YZ3zwrvvWRugnAAE5GQtnbKHGHYYTgWlBTuk43KHGiTj9n
mts6dU9j5d5PFs2rFCSJifwhBaThOTJoAhdN/FOzJpPqgnYq4BJOvrzgtfXVTmc1aau/paX30LjU
KjrnUe/VW5ypL0UcXzxn2Atq9o6oAijb+TffA382qWplaTwWdl+ey6L4ztXH09iOEPKMfxBrTWun
iA/mmJ6Z6HX6Sj/dtjxj3/BrMOxfkpY8E/T3IQPQ1jo9vRN5m4q8WRsdEpzQA85ePr7nrf+7Amhe
ASQIGkikQ2fcrPYnGJh3ZWA6/NzJVlDeYaKc6vLHqGMPP8S/Bh9VXS90+nU0iGucW1/TaS4FmPQs
WvU6BuZATiQAC/gRjyg6xLXlrQC4f+W+RGNH9yiyl9Z1jPTXzseZToATpg6v36G/jVIipTCC+kjQ
GUpPlt8g4QHroaWbSOkEB5Ow1dFH72cYIFIlLh72Orp5NNlB1pvT2fIsmvR88bRFYlW3+2dRd9Wu
mApa/fUplt3XLtMLWv9vCWYfW8mymhs5xT4VBqdmMDE6QiNIc3DItuqdUZiUQZFRHcCQG0UfbHpj
uFrKpQo2C1zJdKcavIcGGhsk1/dxZLKq31czbciuXxqKvG7knLuR2pU3z1kmjtNRGB/02F659KQo
rdk/eh0YjilqJN6NeGNGkthXl89+Kx77FjcpKq8DcpTIYdMB0Sj9wuRhtuIGFAYBLH/YXmv8PU/p
jBM+iL59wHHuexj4j/zCI5EIa7u6jUgijHm11UZ3I+PwqMnuXqbhsYycfWlS+erNbZn3rxSYLE//
Dfi5kAEdAi99LMvxSXXTWzVrGQZGdlRJfm4yGiAal0c54B8NClgGfrkkcJn1YKVQVLwueIdNgJ8h
YlnruEfWG+ebSHPUGjO+dldYJSjXFijJ9wgs3SpQ4bep19UWKYp8tueItZuDBGCqTwBq6FdK653S
xGly4CnZYfWj64Y3m7qOQEOBLONXBUl93bj4YQnP2Wld+xon7gtdC4pokgpykvW/UKRkzTT8Bz2J
drL+GurhgCy4ftVz7SKM6YefBK+YL6BBRAsD7aKwcyaChuJVa1hty6D6EcWCUmAVsvA0uPX5oXHX
UtjHoJX01G6/0ExCjVz41R6qAjQvpcC1mTrRwzBisap+hh35SyqnW+Pqs99Jjuc3xDF/KH7rlEVZ
XNVD1IQ8lKAJRlHfkSY/T+0PLYF2JNEWWZlddzIUerl07qkf5U95Y0AcqwG1oYgioTIQAufq+xh5
ySUJmrcITTFUYvTgPqKauqKX/G7QFNjDfkKDNS9z7DspnWs0IgAm5BsNpttm0vg9RYhBwWhQAp1M
64zCCpYzENA3KtavwQyj16vwGPkOdjGu/VSPT5ZKQeqVwCsM0HgO9rT0KdDCyXVwP3N5SXruj5Cg
5lRPOEyWPVwRGfa7SUY1bjolGtApprSZFWECXwFfL13yS13XDdrP6M0a/T4LgD0lyMCCLzIRcgHL
uJoaoFWFzLtj0vk2EjdVvXaM4Dn0s+qpEyklFBvNWMLNZHbTpADdpcmpcMaHmn7eGZ157+wmNT4o
PlGjUTvl2ciDahMZ5iUws/cI251zCI/iMNAT6wOvPst545fQiweDywt3zz2aM+9kHDK8PSiR69VU
nBKLBDFN58oSaMljk8ngbqZhjllu7Kmf3bsC9Nyy8SWSzma+yWsn2KUYGByT1gITRFk/chF9GCWL
qGFLiMJpS32MpeS6bIwR5J4WgDS3p5tP495FqnJmJQL6XBldcA6zEKyIO8AsFHm8V6B+zbq0zwOL
4brC431ll8O4HmSrPxGrqifvUOHN9+RjlgGBwzFPrizNFQZqE/Fq3zx3xpDfwYogShTC3PmCWy7q
HO3BKl8iiafpsuNiD4DSP1+ixH1F2U5v8xgAKbBNEN1p207XeIpZV12imUpH2TTo+Hlcs7DPsSp+
tXaX7NAgcM/ZBLPKaJK9S4du7dbttNZjwD9eiH09JoBAb0Nt66bQIjIqwWvb61HN7M1uZ5qke52Y
cDZTjU1oiXBbnXd8mqIxDCd82446NZcuuA7+rreq8YlP2Zii248s6vepqI2NrYwSGB7ONW7v8pnI
iSfGORpZ4lozBcxoos2UpoMGM0+SMsTTAca7vscP4YDnb7uKCScyYYiTxPC5bNAQC+pHRH4x6UqM
u3jmWUKio4kxaZehceTGj4ndXQnyDngMxpkVj/ts56INYuImrUcAo9uuZmVKWt5s6RFS3arYVS6F
eK2irti2HQaMCvQF4AFIlGg/JAAqW6slVvSOUWbfSiUOBoU/Iiithb306uvkHguhV1YYYehRi7EC
md/smrazWEC3Nk6AiC3N7iLNBfMZ7xKLIdtNXXNfTfZ5avPibvAa3O60n4Hd22BJ85WMZngLtugw
fPkhwOuQuobpKSsgHxMEYmQwMMNM8t0ex+ukiqeyUCk9zyFclS2mDTExHHrP8LUgtSSetnUa1KP9
fESWW9m/07Bv9h3VPCBOw9UT4Wn+NzmsvsLr8XUO6rcYkBhtzbjps5Mfms/VmIz3fo/nqGL+t2ad
8TH+qmXlY4lRMNLtIUCWFITXiKJBQphi0zvbJAlTtV3a5gYA1FobC6QJO2lv8HB4z0QLoNZC0CPB
Afcikh9Z4QQHkn0KqG7bMkmN1Q7vWmwhQijFaCxcUpxUVl4DJTsKKII16ZHCK5aflujmWrPBDKrT
I3PfYMmIWxf1X+qQ8COWcl9EJGxTL86BaPOtyu3TOMiZMh0MEI77lYuvzT5KrYhopov31kBmLXKM
Y2WOkVXdh0fLxdxO6Vn3aBlofNk/wzSIicFBXA+0Vk+oiN2ko7RDSE+6iwwcNJICnlJsnFqBb2rp
Y0qSZgpLVmqE8z2ub6VFaXiavZ7HzrirCxaMcfAPsayagw75Sjg2zR41PWRGdkOHxMX7q42IOYzk
XDiI06WDd896+KIP1VceIf0Qa2A9/akJDrPpG+BO7d40y1eTLtTOld17IQQWhU7yCKp4ZpsM51HY
F1cmPlkw8UVb9K9Y+64mXLTCkZ7H4FKcdaOKz+rU2hV0SKbpW42fCGVF59zq0AfsiozKlDzfdJFD
qJTiyP2VUMurbk4zrYdaQv7xKtjneLTJCShN9FBUyoY/7pz8Sls7gJbpSjhvGYgIy1E+DBMFobuw
343J0DD986mh05HYJkO1CYPufaHGL79YXnRqmyb3iIy2IX4LyfRSYX2sU7WrfA9PlQ5cZFO2m9Im
RMwMrFNTIisQ5rA/E49+eEORwrfFuQ2cByVHIqaZTryQ/fS+c07u7E0QOkg8eqgN7x0Q/dfKflzO
aroGhGYApxWZAsDeBTGIilsQUHEdcNFDbGI6gAimj6K8i0PEVBAVCP+KwF+5CdD6qe1CoPBJ36R2
AY6kvrEOAMddyqC1eC/yAlhkL9RMPdLeozF/JtenZzbFe3ovp9RICTZh05Tpe9xH+t5wKQa3k7FN
neS9sAGxAmmJP7j2hrLvesSVmRqAMIU8AVUCusqdumKHHzzd8XU+SwlAAIekCUxPsx04C9+sqofm
DWx0W46YcYQ0OP0C8lzkfc0oxq3JMJ+FzUdmVqXWUR0eMDJpN+CijjlEq1ULA1a6YGaT7NmuB/7r
FKoxNRPse9RNWkRcWcvb4xC0ZNhU2zYI5Wo500Nv5GNKTZ0aMXE7/CpU+Bx1IzMdPSTga2S7+G7j
X4A/qVIBDksFvlYTHZoUAnUDNQSc1XoCYqTV5k/m05nClt6Milqc2eOvbfj8H2ktNigB5ZveLDeJ
UOfEsb57BvNRqjfXMiai1itouibzfEz/GDgjz4Jzr/U2F8l0HmtukpFv5bf4PGRwyiuBpaMkF3Mr
uj5awsW2sVKMR0FgpIEya9vN/MvQjMRhxye4awdtNowe1qj97TzAhRYCZEgXxe/LejLV3iGLisMo
bsp0fsQVqUMV8JalfIcQEglh/D4QSw6F+hJPXDuj1DSYmgV0aEAoCZfvaop727CKnVsN+UkEwtg3
EAha2Q13eUySi6IxaWrWay9u3A3H3rD3ta5fp9ZtL00tu0tJzz2nZ3rw0mI4zDGwm/X1LbOYNPHI
/Soj9FoVYaSOyzuEvwzLIhMTlW7u8GBUijftpu8HsS+k+7WNmuy0bDQlv8WxFiEbWWEbUiZnLZJ6
uKYypzYGScipmLy3uNeAzyLGfxlRetyHE0xw5tFHmu3oY5r6Y+V07h1ziXOyJH7KuSIeQgmqIsXf
1379LUDdbl23xgNGUMhwjNq2d1kk55tKn2UdYml/0TyaiaKbfz/Ka0dnhJlmh8fJpgjKX3keggPN
nmA35/yL7TkAJ/3QIX1TZ8GOIj9qieD71uD8NlmvY2aUwnhaYLd4OVlrw0QdQXL1CAzUKiBM6OdM
zWzMaNvSgOlKWn88iNGh1JMvQoEETT3YDMSPD05aXb0hglKGIjTsnjb3QJs2CfdSr11LIhkgDgRN
mZs+2bhiAsPBoqb3N64FANsgW195YIf4btW4Lpt6W/fua1f5DWkQ4VIEuqdo69eGyHhdD8xBy0RE
eaVEXMEKUOFjOQ4zzeFhf5+KORuVHrk/9l5dzdPv0Zegd09wW6/qAbMVkBGH3KPrT2UN4/f8PteR
LOnDsd7rqEQQKYIXQUF/RxeYeC9gNpatesMTc1+EhGU2ujCE+rSMu2rdZc0R1gtoW8WiuvxOrvtF
68Gm2QaceRPG0PKFq2nAAp1oS++jl4lAcEPoylqPBoqBUBoe8uFdPHuB2abxaxzjYcMzicecDRtL
Apbw+5CgdaCQCauOigLPaqI70BMLQc2ACcs0mGpS4D5dpyRRD02HuKJn6h3KlDZeUsXHxovfZ/J/
12bvecHdBJAWsLehYZwz08599RQZ3Sv+CUQSJUoqf92CekPTW8D5jmz5bGDkwYyFJD/xyl1T1Nc0
GFkf/UOCVTksesyhe4hoqEIQlnBS2Xl4pDqkvmETrKmt/dIhsFMtw8+rYcoPr/k0Mie7/YXSNfYT
yMGsE5CfmJIaa/AB7Woue699qC5G/kgef9UiCIKeAWBunq9Ue6cARYDZZyZvRxK+lNPthpAPggil
SlO8Y6R5WUrq0Egs/CDBY6R2SQkOl13Nds/eXKdkap/uwmpWuUjzW+XJS8Iks9Ly986QGH6E/DWV
jmdpYdPrn/Z52MYbh/I51jlcx485UfbYiqf9XdCLd/S/4nVtQZbJjE1iKuuUCQAUTh+ss4Gn3R/v
yUnia00XCs8qOb4pFdewRUoEeb1ofMvhHOq9P5cz5K+Egs6+Hhz95pf6r2F4ioLS/EahAsRzMU3n
xHbF3rGmBm9tz9poFKhKXc+OZV0eEseUF2tQh1yR/AWGbV4UMU6eTeCsyxGFLQy3YPOikFIA3wTb
z+1cIXmwqr2MD8RcKUG/k/5u8e4UBgIeGc/jfIc0hvzRBeOLaRYXNAWufYkcSNgoNNZZd/UGaz4U
ZteWxMORgvKmn+8eR689Zqrqqz7PBEOQsswyqViZhuMaBrn40PrfJox3vQyes2unb/N8yHMC6sDb
VnHyHnshLob1QzHZX7B3/pllmKH1BbOacCQGqg5WNpTwU9d7qgmvrZ4KoZXMlf2McNeeH6J64D9q
Swp7kzNTIfPqPkI9HKovt3dF2AHvtltNI8U3nRk5yJpkk3n7ZcEOyW118wRpTuD94WQbQcNDipM6
mY3/Xun+IbUD2IHmITYS6Fld9SNsUZQ1uLl06TwPPn1yGyX+cFME+bgqaqboETLLVLD4+opb26aR
wuIn3l3I1KtoCvbzs2uKdrrL+TqD5j8PHdNdo+MxpmndVerEinIOJwYLC8catrJf3ocVDwMm0Miv
UurGa+xagsNDR5PzMB9Fp8Yd72tfe5LK1mjHQ38jiqim4GrO3GAEZUFAetA3u4BJDhtUe/Cudcrt
vwhRLY9LJAIsWIqLBnaa2iLXN4KEIKUQa6diWgoBx0PYeHXnYZ6HYaUaawOxhNkBfu0mR/ijNIL1
ONpXFPz4FWyvYQLTw9+JPRW7eVwfgVoRuvqbTAEVAjLUhDVXEpdBf7zYfSg3y/81n9sywSGPhEA6
LvVLulN5OtaLFk+STC4wouYqPYtOjNccDrYYOJmUQwqNbgkea3RQuCl8OE2Ziz8W0dKceOF+lFso
mPrQx2adLJEU+8yjohhGM8DO5c+eAjFux/zk+OhTxXNun2vTBaX+H05FphLmrM8xJWgvroJdpunu
lsjnVQXhVmtI7rj7V1kGZWCh5vqoK3IDzZVCnDrDFF+nllQ8zwgRPD/YeIgf0dyBkKH11lNt4vsI
vM1lFcc9V1A48fEfqudlk5ujhJM+7aBoaNuphn2Wwtoo6m8lV24rsOVsIdYYifaQtAgoJXlA19SW
pIwob4WNre+MOuEPxeLQ7uVrN2dZWeOdOoVcYxKxTPs67fK4vwm43Rvs2N97k4e+sd2dDCYytpSw
tobFAQGp2UdA/MFYTkBKpoCS8Xw/9os+UokHq6b9XuZuuHQUGgwQ7EO5V10xEjdyyQbLwmumEldv
tH9l+TsyZsMX2qD66J1h0QHEz8D0wmQ+WGkyHmujQQM1tION44lqDawhvRfUHtYZdoxbrjbSRXlA
D7z0n2jnrIs+xiuIrgZEYeBBsO8MnqCDLbJtHwwvqRzjTdCkgHDGlha/3iVriof9BkjPVsdS9qJN
zFimNz77FpgoHn7YGorWSh1Me9W2N4PviL00QLbRaQ6Yo9V3zXjfUvGawC35InwNsO45VNBywOG4
OxXBGpwq9DTQjDCSJIVqijJnZ0nW2IgACHID/llxMd0NdXdD9ghSy5hmj4YF8qZk+oZIowD1mVJc
WjJ4TG7zTaHpxW0gW3zEjmErwZN8SPr8f3XCf1In1G3EBP7v4oT/M/vept//biQDepd3/G8jGTP4
F3pu8PZYonEEmeW4PoxkDM/8l23rOMGYjok2h4swyl+6hJ7xL8tGDQK5CnobDpoQ/6VL6HAIKQ+O
WqQEOpKC/y+6hJY3CyN8yjrM3wesxiwXZiDvoPvWH6I8vqfGPJe6/Wtqu9/NMEbnOa27KpmhKAib
8DvKeOAPO/GzLqS5ckmJHyBkUqr0PND2Tbke4n54iGI1baXMh23gOOVT0yg6XwlF6rnkv2wi2Tlr
meXOLo7G6imqK/siHf/mYdhA2K0Cqrek08ePkzU0OuVsLTVNUYa8INRxK1HRBbmdsAUm+rnxKlVe
/LiLB3hTiBO2fQ2N+j+cs4wp5WnnkAB0PmF5a2GGr42HT7sdaf0G+UPjS+YZV6du5C8jHU6jIeVX
NBmLjRoA1mVYvh9T3QLchZjOk62riYjKJO+YcFIsdBAUuRnWl9nBG+5m+PI5tIwvm88xhFa2LR0G
yhi8iV4BlmjyAX8QpFiyGpETPIqHU5tGw2nZ5U5DOabJ/49x30zx7ikrvFKXs5fNx345pBxbPijx
+0OT9RIHkfl85+NdBVl2AQmY2ie6j5Sy2oeop0UJ6IZ6TWbnJ1JnUpM4VfkpHSN8uP98GWK6dkLG
PTsQGc5+oYXfX1y8Ki/Lq6knZ2EBbsVpProc6OoSe0inAygjQIxRFay/JhN2qqFS0RHirf+lopVA
4+drEFbw1DCA8wI5XOOB+KofveqrYSTBGrJMe/KFBKQO1Nvrq/rrYLpoFcG+vltO6xP9gaXGevSE
2//t7XU0r04WOvikBo7HHGokRwzg5kyB3RDm9tUNNfqGoat2bqFrJqDXe9c1Qx6QSnFH1NoGCo5/
7xklvqHzJnAh/UvDPn2Ow1BFU8OMHpahZSOnKbiHUDK71fV/fQY0IOznI8L5thAz25IN0mjqjFIU
JY6B++uPA8spn2NtAqkfFF+JqIOgMkklYWe09duyh6ht1+BzyIE/92PMjZoV9VXvlGW5tyokDaHP
M4smN0mLkE/4eOdyJMFGMKwj+Gdd0j0uG2rXu8bTvGteyO5REiCdmiJ5qAk+fiqjvY56nH+3qgTJ
oSqIXqj+UkwtPfPerHDqowiKxa3oK8S1omHnIGh3ivRKo9XUyRBSjgnjJ271AhQAwk6DGpPbx4bG
xbnIjOPfhuaDWGg7ayeNgu3ngYS88/bTHIb4r/fOJ+YC7qcoMtiuJqU+ohrwybQrl2L8srFNrrN0
Y9Ctc4F+2SThRLFfsy65HLrHxs7kWfe1jzeFiYgOHgTC1Via9hnBh+Kc5rtlJxFTQlFnHv94GaOY
ch4DvHaixvrrCAbU9lkApATdHYfDdrQMNK5aPb76kIChsGDJCHLrgh50jLEi4w6ptM50i/VGMab2
7uM8Ccz943je6j+t3DiOKu7ox9v6I0nI+AgMfX79senNahe1I9SwOjU+xqi3U68PG8hsDNEtLM6d
l375fFMXN7Tb//1DIYPNZ4NPv0eJz+IyxsXNz6hm6iSt4cTex1Aq2zvRw6BZdhE0LG7BaOaf536O
wzNr70D/krvwTB/zCebphKjipRcmMtODk//w8SgHiPuud25NeztPLz44ykvv/LUq/PMJjkA6zIn+
QVTO0P9cZKFvImzqIk/kUj0w/1xkyxZMRkfJ8BeigXLf8YufB6uB5u0Eyr3zMnjpcxdUMw0IRrld
oXWYTOWumn9F6cNcHUznPpJcKEM55UGfWUDNfHAZi6nxYGtZQIHvE+dikHzlNmnNgWbMezY5EF4x
p62m6HtqcoeSbQ0P1VjcLXvLpgfi6cr8+WOnQn01npIbZDzt2ekgJepBIM/LwSqPZpHypjksuzqe
6K07yxsIv8AmEYqVNZHOVJku3tBzuEUIhf2ktvolTaUBFjWx7ook9RBI8M95rNx11Qv9lggb9gMC
4cewVUi65FO1dUO9eDEKClVxO6S7EaG2jUD59khFHUyPUvYjpDb70fPJKJi1kAobxLyrMupPsJTn
veU0v82g8lf812Pr2Y8fpx2kkWBGBYj0VvqtvRto+u+CLvFeHE+/d5tIvYcRnQXuruk2kWud0GoD
TZ8P5Xt47SHRbI289TZTVhH+dKn7DwqaqEz/EZmh6RkgF207vuNiRPinXKInzCEv0elE/QabG0gn
6aOKjOnBirapMGFt1ApOydTVN3eWNhtDklpLDPkzBfPu7BUSPnUkhpNVg/zT0Gc5MZ9oJ2LRYBXm
mrHB8Ck8fR5YXi1jy3nL7h9jn+/948B/OvlzjAgT4OlAbyExi22V2M6lslPtYDh+uEuVrW65hqJn
bGv2l9GTTwGI5t8NZPaqtaIfkr7QbGtrOYhWQOdwPIQ3+gYvIWBJ7MeECDDd5tGPl8uo2zntzoyT
88fp84nLeGBCt0sTmZ17QXWtBgx0qEIqRYGwgKOmVvDFBxE7GmX4K9GKnaHq6pAHbr42gh48gymn
bS9QCGwVbKYMGDkI3PnlkNX3onLT43LeMjSGbgmTBmt5bvmcpcF5H+o0OJPq5c9TCRmlLRWwJqGn
D7SS0ge96nTG5mTULtMHS2npg48WPXoIkLGWseU8W6u1fe6DmVh2l03v19pRivHL55A9qPziYaNK
nQwlvgbvKP4XQd8ytV5A163zwXWxu2ZjW7gzhODyV8UcIXweWF4tY20im/98WDaYPg8mCNk/3tfR
y0KWu7W+0yBozm4Q/UIRwQDbIeGhZWi0WVHybExR/xSP5TYXjvZY0W87VwGwOgMlhXfXs/dh5Jtv
3pQ7d7GKskMfxfoTi8uP5QSIDL8qx2mfAiepD/Zo61jQWtpbI/2dXfXGexBS/rTMoL93U786s/pM
m+VAtouKdBdNZo4DsIUGClrTlxS+wWV0TYq5SBYf+taMroTG8VMddrekjPVLbbvxE20viBEe4Jbl
4LJRWnND7kW/LHufZ9RWwtvnd/3XZyxn4JASfnxGJyJEEs3chEBdQ7P109A/frwUpeEfNctn9G8v
h9vUgwkG4htva0dqr6FC3Yw0DoWM2NdedYsWm+2zGixH3WZAU5SSYJwW2iN00J0zn6WKqd79Lfe9
fSSO/w3o1q1Miq79H//dnAVS/5ZPejoLHX6kKPCB6HLJa/9d9S6M0yHR0qz4lZqBuiEkgFSGCNv3
Cu6pSmdVhvRqJHmDekekzqLzzBdflvaxE9o5zmCKrxPkODegzcq7ZXXzATEe2zHOjomikXAHdwc1
Mg8AIDWo/h9UDi1sXf/96ztwHxzDAeKAwaszJ/J/13/VjEjDk9GzfkSWdnIbbAphzKcKn3OqMB/7
QRLHt7amlDoIQB0fgz48wsswIa/cjen/Iuy8lhtHli36RYiAN68iRU9RpHy/INoNvPf4+ruq2GfY
rTPnzksFygBUt0SgkLlzbfcuDNE1z2jtltPEnVae0iaav6gLaPl8E+NTZWZAnWp9gu1ixyc5Jhs7
9cDUoOVDe8yEJRqHxN26p6xlGv5lcyJx4H/+wvBtpljMtjSXx8x/kRPTjEAWNms/lCE+Vl5eQJOh
mi91jffGKLttPiD5sQ3DfI9V3tFFMTY6MSt6rlAqzn5pvsO1jDZgHt172fW74kdqNPWj4SrK2bGC
p+vZFFCtTBAEa3ltwP3nRj2aUbfLhy/ROOM7mJXNXuV/BNa9OLz2W9Bu8oj0fJmtrHJq9i3kNZQC
ORZCRRH3p9AjtGmFFAh21E5Ca90mrtXXYM0SFyYf6hnZgDwcgB6JPppQUL4lWKE+I0Uln/emT6kG
fJ13apIa2LLFuPWKsn7irvFDLqi5nxGXVNwLZejO1i/qZNWMXvOBu/bCjLzka9OEMM5GbuoU/ugv
VJ3BBG9K417t7d+75mQHd7GhPGWOGaB1FRQscSSbEIeoO9d1u9WnCYAv2e7//77af1IqTb6vBm/5
BsYYruHYnpz/DXisGcGkemNs/+gbt7bBGJNrgW2AbF49NeA8LzASaBzPXIagdzHKpCsnUoVEsE6u
QfaCBjhGGKAVtqn8B0e9xTOx1d1zrCT+OalDqhW77LVHsUL9z+CfJ61M1lbgaYAqC4HqygeD7A5E
A3mGXDgHwRtPJ2svz5DjiCnFVeUASDRXXlX25BnyqpkW6ovbVUKBkIitCsGQ+OBI1IAFDdXWlYWr
d5uYi+uh6Msj2QxuaO0Gmzce/Is47MjwqrVhbbqEev7//7egfYKFil8DoT5T8wyTCI4wgPjzvqNH
eYrGxQKFUVLPGflVcsrq9OK5UbpzyiA5yUZAnE8xerRFUbrlSo7JtfKobh3jftA8UuTijNvEWA3t
tg+n90/j01gnD+Xw9Gk4EZ+uB/GhLaZwf7uMXNYosUF9uqFcP12OXRshNkbkoVw//TbRKPm80YGV
3d3G5FHeBMkx4I3uNn77MEUr8RHRlL2clOOR2Wa70KXaNxMuSTOlOLuZKnHKVWT/86Fc4NsaCz4f
/nZaiI5Ao4L808VEv1VKJBGl4i27enSOtkphkDxysoVOBeTRirunaAyejKB2D1XRVHfu0FHlErYI
DfQidA9yxibwepDdiYgcKZ4IJX1MCb+nhMNLo2tvxOyDCzE39JKFowIcnNUPOHwN1I1EO8yBmz+X
qb6X44QP4tXQomlHTaN96PZl0vv63SYuty21Gld6cfY/XFXLq/lfMLe6/SfUXfzhehrQLVc4ZBDC
lq++v90/4qIgN97r2Q/CPPyGbR9VRNfp7jEZyGn4dbKXvSLWQ6ihepbeE2NuF3Lwt5khBrGSVkc5
1E5qBLhDd0n+Ilsl78j1ZDPOgXc9asokQ1vo4ziL14E6cN/Sk24daWP7oM2De4aKyo4P2zbPyb2z
HMrhKu9MC5WKmbvuWRdNOQuvl1gheSu6cl3SwupTbbtDH8rYAPIlYwcCWzi39rk2oCkUR7dGjtkh
ZCBu0dAGxKyjC8DppzW37m/TVjJMG8Xj9Z201ufr/8+Pu12qwt1hTyXJPy312tbZURePABfB56EA
c3mQR1HUvPYgUdafxkex7DZm1Oz5vcIUmzEi57fzP60bzIBa/8GGAfrnBYqiEnVLYrAJcqTU/LSL
3wblFW2CgnBFnYews8y9nwwmlY/EimdvDxkHAST1WiZRVRp3TCLgFEZkXdfdziDeePYBna5vQ7fT
5DVDyND+E/Fs9eDys0AObYfXVrc+DBHsR9iLWis3v9p9jMuqhW7DJ1b7OAbpfW0j7HInd16mU807
VVc5h7CB9aqgqPjwCE3JQAdlYfjbhmr6RPVqglgL3XoehwDFK/+k+/MGwWj5qjRNcCrT9gPVSvUK
RqQ8dKD4hYileu2i0NlmSa1DtxJrMwC8NWz6+0TMDvVWcQ5ZVAgKZwfeaozRfqn2vC4tJXoaUJXw
Apc6P1Tvg7JIOPaVRhJGiaDng83ZYkTQEWk3xBO9my+lCYAWRIGykWMWUoTHKXKvJ8gh0hvdKg8r
oEpkhS/ySn5gnL2yCI9yBcgI/oEE9e4DH4M224Pt0U91UC+vd7zRQmTv+MS9Jq0ieMGdUjZy9nZn
vE0kPFssnUj8bWiQF7ndUG+fdBuTqxFt/7q8vwE1KJ7bwTzzHG89aifkc/3aFzOTZpHFIcN7G7o9
/qkn/K/dgFx32xx8utztXP4L0l+fZmpD+C+bBeO/XrFgxQubCkwcXIvM4iewuIESsfbipPlu1sFW
t6PygGxHX3VV/HOsvVldWVVTHq6HgffW4raCBbivfg8UJDbcxV+10FDv/dHy9o3nNDiul+Yyqwt0
9EkV7p1Os2ED2z2karyobCAqUai67znm1HCTTOg2Tui9Qyf5WvqN/ZgWQXoOvOCDsP6/GBeIHOin
9zGI+J5JktvUVACIn9KTmpe4+qir1AyC7oEEO1Jqnvh3cxLaj7Knqi70ISIXOEpOyBEyuzgHGi9j
cjYb7HqHNh3soueYKyS4yIH82d+PU4W0WRyVxnDq1ZlAlOiR8bQpgRGHsrFgitrzhOllYPkkJWx/
Vyl9vYcQp657KvJPYYTu1yEK8eyGKHQ7DyObrkYmFiLu4HOtKDgENg2RVGUvj+TYbOrxtnNghYjJ
T8vk2i7pA2oUxTRFhVwrivqHYIqqFzZh1spxo3wFIlN5bSeIr6npU/AquqahvSmKZ51kT9WX1Ti3
r+AFjceums/sx+LNv+xfP6eRHRUDZ3w8bFdlb6trn4OVvrAMA1mtfIsUq1x3ufLFSPv8LBuU7SkJ
mviRH9MjrAOf9hip+aab7PwcWXF+rrsgOyVWtvAUCHJABQL7EfgWbtcUHHfdV2tQ/JO8liauipKF
VIJZP9w+w4r4nbpsuOT15LgS1S+Bli9bvJ3PXUl9XFJRWdr5lrYv4haPAt/WLyklWIto6IevQ6tt
srQw/0KavM5T2/2qI6i/CywveJriuV31Wu7v1QRFf18jBzLt4uGWDgI6zo9qaMnvKaLavnjYAxxk
iggiW3dMteofT4q6VgWHxAmOOEFeV3HHDmlT8YBbiJYuyin5/RMshbo7iyrDsiraC/i77lhHmPck
anuRQ3wpqJgG3XYvu6hJixVhlGAsltXk2AfTr3/mSVk8DkbknUfDfRr4Vr3XNnq0jnp7vlWd/V6F
3RHNO142WZieaiFdpETNfu+zMbo3J1cA8KB3xEkaLYncFXtzSlc2KqbjrQlV+1e3bscXTLSIsT+F
Qj1JHPtXo/smYsrO8kCBBnD4UU0t5ZhcMrWZsQ+bUFsnKm/OdVx0b/r32umNN7UFjZxVlP3KLnyY
cVUbk71Csmy81TwgqTXLg4df5xRBZV60ILTXIaYJD65RmZi9uOn3BjC/WqpfqMC8G2ylP1CCUjzZ
Ey/7apx/qSZrWlqRYu6coZ1eED9skFTmX6CXa8jPk2yLiSVSamQIcn0Wag7fztJkg8XpnnUnTv7I
sYLfEMjt/s0AQ9PVz7ErvnUO9lNEczxXd69ZqN+24lYwlLg41sU3t+GNhiIq+6SJpppDCD+ZGq/k
2ED1D8lEVd/ULs+J27rQLYc9xYmHajDavUso5K5zRpxwKYh768EKxD2Mvdij1mBQ3eBgFv60M6Z8
i1VK/ZhbNg+k3N46YdQ8yqEWX11Kkinsvo3JCYsi1FlN+6Pvc2ZVeyjdskJbWarOq1FmILsgXTDs
tdA1STyjI5HdIAD2RRRuGvbXQzlq243uL35bIA/LkpxPHI9b2WvF1a6rxdmU2UPO9aEJIJEkUKr4
5ZM5htGmSSjEJQSsXoLaRlA3O+3CioHdxU0RHmQDMC484HpQUdpigt0UE3JMHrli9n+OGcmQ7H37
+bZKLiVHBuJR7b1lWDb4XpWdc68oFeQaEzrJHdaT+tYSbyLg2LyzXbarxteQqIihCaeBk0LVgyF6
cqjp83RHYgIRuu7Hj1g38djntYyKmekDWFawMQGVr7rSnj7gr+91tlPPfpqYpP0AmMtl/GIgKUIY
AHLpGxeKNS9yHDXMcF9PTrCVXZ03nHjOPqzYRbbW3VFsnOxjqkLv+gl+BTre8LnXSMB77dN1JMwM
UCEjDvV2bUEuzsp9aLV7fexqfgU0isnvJg2HGLi6XT81YaDuYHQ2yFSZRcSHukGdyq3CxmE5xUH0
gEwFt+wxLdZtnnQXXSD7eWH1vw0VdXut6f+07eqNlHT9RhG/RXUUJ1WhQulqIKntUZeD/El4UYLQ
kFMwwDvTtVHIw6Nfp2+ovr8uYwq+iWFj3KZbpksWytsEZpuo6zKAfgIWYSNzO3lPxtFC57SWiR81
ywch2t+5qHLe2ESki3H20qMP9e2JgOZDLl7kAz+37pNWGZfmjA+ANc7OY2hSL6xZuFqJXlVSyyuP
XGDruDXaD24akZVwx1WiTj7CanHjFWUOG0w7PuR918pBo10nZJ/isuU8lfr+0/2ZaqTL0AGnzOKo
5BmVYbTmFcPZoRhsGeDH9EKlOiDpJAs/TEgXTqKW38di2vUuRkCUOJ/xsUKujIMEn9b7D7JxKzs7
xL59rzq9BQ5XTCiK5T8UufYezQbJbDmhdJ7+UFb92ss99eBPM42baQfZddt07tA20KeyvNlUTvl4
XSeGrrOyz9dDvZ4i1/En9igvNTbpKQKSsNTC2FzMsdo/yUYjNI/s62IXZKD8uKLGy07qtZwLirA4
llr/Inudn/dPVR1/s2AhLTSDEGDpWv5JNl4VI/1HhnJ/G+vsRDlB3l4FUM4Ot3EnccQ7XP+TT6J2
Etm8g7eAmuFia2krOSgXqznlwHWcPyQOJigIQdL3yfA2rZWR+yLE+ogY+5scjiMzWSdZC6dQrOr5
QwfeEUYnO/fdZ2w8Qckw3roOZiwpclNMlNJ3SMLaYkqgAbpawGufXWhfCoWisqLkRpCPk/dY5nC5
iSfWX/2ENDzyHcAnto5swRh8ft5+WJlTH4m6lnYvmwRqYimwTr/6ozJDBx5wYunFWCanAxD9+8TW
wSaUTrrtUl25r2Ilf3Q8StmaWol+tPPCwZLmOzle0E9USp+KuLHJrHY8w5IU4H02nuXKSFcBuHvu
i6VNE96rfrrzQpSwf1wrgOlFaLl8xMhH2w+phmGEPDTHBGyMPBzNaF2WXYAthqvt7f575/CbaTy7
3zqBXb1UmdaKMrRo05PmeQHkC0qeJ8iKbWv9Ukwu/5GiLFPOetnAc9+31KWcddw62TY2RSay22Tc
0kyN+nTZDXs1P3Q9+xTZzfmFOalpX4K5os4578Ofnoc6yx+ozFV9Qheu63yJ/RxZt+bmT3ODmY3l
az7fjb7YKW4YbAZtAa1WSxOE/VMJg8cr9Gd4CRR+OeX0FbuDfUf91ZdEN7dE+IJnuwndx9mY7gn4
xQ3+JMmHbzfZUQeM9UyJWH9vdbi3FbmZb0nBTvvC4gkzZQfZ4C2NLOjvbqc52WEQzW1M8e3xHqU0
oaA2AEOQI65G3rmXDXHgdm+GMYkfQDSkdzBgWCu12W0MXp9Psim8LNr2efv1NiSP4A5qKzMqtI2S
Ze0yMo3pS6Z7J4Q4yXOLT+NejgdiPFaVk5JMTyPFCvsByc6yxiZiEU5h8UB4tXiQR6pTFw9pP/2a
nURXjslZL0UKM/g1ripNWC70SbUeDHukcpEE0AIkTPWtp2B1Lu3sYwq6etXoGbTastKfSiP4qs/s
gJGLbkKvpehziusHeaQT/Vryko1hg86LiIC5/Jpx7ZjkVoB3q1x4m5AnT41VUa9NhY6ckGPXK1h6
9OSwRVubenPweIyh0I1O8VCSs67gVsnu1ATDtesTuL6zlfIw1CMgGqrj9205VMRHnORxLvuBeKzK
j87rMsT/sXtsWideJhr1nGUUGy+5awmoT2bd1X92ldoGHTwR5Mq++i4AAfjLxrOqF9FHbwDfzTAU
OZttagu1uwkhWG32XjdFa8wXyjNyDWMxVzbh4Cgs1nxz01Pvma95lKtbQ/TkUJQH6Sl1uhhKQ1yv
sOFVTf5bmM7CpLp3KcBdjHV1dEs7vGhDP69b2wF0lKPtDeEJZrNNIVzUO4dSTQu8xKr+o3VS0ANd
NB4j3Z6fWt08erh2feh4Ea1GCI24mnE6+h3geRTtVUq8lol7AhTuTibrZePAj7925UQhM/y3NWbq
h8vcwjQFeuYTDsWrPu3bt5Tv5z5DboX5ZNi+xQbQLyg82EWIWX6VFNhVg8PWk1kVllduZO6z2Vb+
I14xKF0n9VhAT0aKVfiPJCljymrJ5oqeHJJNnn9Mo22cTISCj7Pildsk9R7VJI+W0NuKrV81zaue
WeC3shoGgeim+vi1nXAak73c16mFr+KL7FHOEjhj96RmVN/FVbU0Sts+NNNgH0TGqr+rxKHsyyYa
gErAzUjhU/9noZz41O2cwkAbRr3yn8v+ae0/XbOtyAiqFKazD0mtU6cDPDdq6rgiAivJfcq+eRGZ
cYZRzNtkd/aPtudrZRoR5LOqOVVRqnxQvV8vZsMILoP4a+0HddpPaUkcGm7OSpvUZOOPRH1HLadg
CDDvsuYuAgIxPtWBUj7L8SgEDSXHcy09WWyHLnr/tc2i8LHCLfauhBv6rbVAxcdj8Apji816zjtY
M7nTK+5he7lAsaHjR5o5nqIp1g72TCW3GQXNN2pA70a0aV8yxTbv69gtdlqYDhd4fVRyi2u7cfwj
0LPyaQwaY2vCb141/I1/AFReyAVGrQDbaOeS1JzpPJQGoupcnDmkJkAv6ktJ9FFdHKMFlypw2Uj9
t5SKy6PbxKd1n7pycYVrFsZHY7C8XUoefbre7TOg9GEgqM/lMrLVZGUV07hpqqn9cLG+6bvkS2Mb
SGApISSF7ibYQFKvDxyUWKgxo2ioqnu5DJjLwSOI8oyZYgQAVVHvonaq9+Pg1PuIMsf9rduLscRV
4PbKadm/Lvz7lNtYCXPorkhqH0cBzrtNyAuGLfCcGstgyucBlCQGfwW6pz3DeaPo3sqPlCRrz/Uk
ih4HiBCt4hsUQPPIEoZcmbOQASX+e6ylZUf+byEnVxC6IypQZQTJ9Yi8xU30do0g3U649mMl2Ddi
sTpDA+YrHe7AgC7Id0FwiPT515EYU8y4+ss0qLeKJu9g2A6vJaKR3VtTBAjfW+3nbeTTqtkcrcWM
Dw0ytw6Tu6K5JEIbN6ElQs7XAucVXa1VTDaXibf0hjx/tms3R3elfMS4B91VBrXNUZFqR+pyVUqq
vfwjreDQJr79YxqdVwMG4itm4ta9WTf6Ps4c9dhFlMo3KYwawGnKTncyFNq+INQbtnKyzf5XM5qm
iw+NDc5ES4NHOdEqQ3tSO+xtWQXPxHdg89cDJvHtrqGyLsf+5s4I1OQntMUy9NK/+ij8Gaku+RsF
tB3y9vkYkpra1fMAQNsdygvSRKrAeEB/S8eUFZzEHumxLT37XW3MeOnBwzp1NkJyYDH3WlSvMPBu
liHmgN+qfiUVz1HlOqAnqujBFqo+jbIcYDfF2VRSgIJmrn9rZ+UEoNh/gaBuri3VZP+aaPWL6fqX
JrfLL6NjvcxqVlycpM8vquOyUaiMdC27ckKpGwqj+/5BDikONmCkgh9b4423ZVQAWvlDS5o3uH8U
uzhNuzK8YNzhhzKfeDUcF3E05t/NYu/OSfUj6ynxbD0tOae+Um350Zu1R/r4OWxjfLPFEhyh1kar
DR+UctjLoHJ8LJ519zDwuFt2PSRb2NYb+bkExPlDZY8KlKG27xu8OB5Ge/7VFIid9lnQU07xn3HP
HSnA7mMU/hWvTYvb4tuaaSBdUEyacFG0zpGvxut4rMJXtnrqshxxOb12XQFZDflHyO6swUCP/XTe
ya6VGCquO6q3J5gWvlot2X48qmpsV7lU1PrvBKQd+IW4HfAa/FCOTvd4vRBp5yALkos8UYP04A8t
rtNAO67P7QzR2ZAo8AjEQ1uOdUNMDrEWHo3/GZLjiOSGimhyawdbXvji9mLWXbhGrvlVa3vko3jA
VBhPzt8RDs+bTm2yU1HxRakKg1TkpFE3Ta33j4mUqz4VSDgqo3noiCR/iXIs9NS56i6+L14EFaS2
NtXme3zZ4nUJ1uRMVF0FFpfE1I+6/tLGZWoRVWitS8+KL7LxunSrogt6uPaihjitrWztOU2uC1xh
NmnEPWRySl6DTt8pVjIeZeODYQJiK/qT997P8WpuAv+18J1wPzQUlZnJ7L1G+uSt9NwJV7roeoPv
YCWvUQEqurWR/ihz04U+wqlWSnEqLj/PBD7Ki5EC3RaLbLfUD6WRQBkW3SKw0w1I3+BebTELMNma
zINZHyiU97TVVDrV/cjdSbi/uBpvhVFzUOOCqjQ5VXiFdifXY3nAryCboIkHaUZdMxuhk9a5/S42
srPsFVbQnv4cV/VhgqMk1uppCnibtUaoN9dlaFZ/u4Ycl0NjNA0HQlUvBbgD+TJEFku/7zsyyo6e
RW+AZ6/jGVAV/DOKeuuJ8T/Xy/G+LornOuCVwzb8fddDQZFHeoa8XE+p1VESguXjpMybogJ+dv27
FTtPyyS5MQ/VXg65VD0/yj/Z2t+1ZPi2VVkpNemV4e22R/ynLR8Ujp9lo4Xsi/7YT97WdsmgEXvG
TKCx3wmaDB9EwPuNb1Ef7YhuiE0M8VE2Qng5HIOGVI8cNxK4CWo982zDf/C5Z5+PdUce6MYLTswR
RW4m1SWZqnwkuvKl9nvrbHhGgmNAzYuAGLddNnK8mpcEtLweO4He3g1YKOz40yPQ/XfdRqNhnoHF
YLsJRGkH+w0FD2bw3aInaz/KWK1XgPPGpRzLHEu/n0GF3GsVBhN1rT9i1Gc9xbhCYqpYV2v+e60n
gubqvoLGcheUivkkl/x9AvD/kFflGMEiHg7Po97czxj6nKFLUf8Bf5qC7vg5VoYZZp2z6+2ZsB1e
RkA9nMynzCh7HC0I+WT9dznus/s+sO/YP7THSYjTZKOLF6/Ect79oW+2cigWL2ihaKhnzxfoHxMS
NKTwlBnnllkJJm+ZF522M/zxeO3KWKGZlMeotPWd7NWzzg3VpWCfPOGaTZD/JBsEjm/GaFeUFXj+
05xo8z2bd0jdotv57FjMUvliJq0D+aIsV+yupke5tog8bxHPnXK9Gu4YxJ2dGLxjVClPUIX0p/n7
OKh2DV+uUCFXRP1ubAdr5dWeTRX5a45a5S/Vp1bFs9p3EC240eSAgKPGXOox1g+LKMGevjftB1WL
m3Odm/UZZtx1KM8BhMgV7dg6D3JSLhMngTPdUdtRbnjHQ1BGObB7cOwixKFai57UWi02bGhmpGZC
9iCnrysrbZ6X1NU3i9/OlItAsPxIhk5ZjITVLnVjnDPTnN5nlVd9wkf9SnapF/iScvN6bKL5ukpr
iam5LbLziBdF0bCn4Y9x7pHR/j2WB+CQyZBWlDG22NWq8E17FaUrtl08CHFM8Ec73MuubOYiyEkr
Qb6r8CKH4SIWains65U8TFCk2At5KM9sV+Q3S5x+7WqT4g9+CaqQ+lvT6X8gFOJA77+pqYoYoDaa
U+vDbgk0Hk/+YCO065UvpCb6H3qs7/xEO2epqu6yIOuCdddbpNAjsv0uFOkjsTo2VD1cWGPAoVCv
Afb3VDBkKbAWK1eNF+jIh0T05NxAxY2cU8VKMVfWiXad++/z5JwmFMF/n2d60O36MAkXDY5yC2PM
yahNfrdFcz2seQyUT4XhNXeFEPfYeKCaxARjW2AsIvPbgEoIIGmmPypzXeyHpCruNRTsXyr2ZuVs
fOsC8StXiWVAwE0eEF3qCzmhgRy1Nd6Y6oEvTd2Exi6yWv5AK4dHobh2Gg+nMVCi1xAHsLU+aMUG
Z2zlgKQHv4bAtHZxlVm7Ju1/HY12sfGVAcgh6GBkMGLJbVYe3U6D3qNST+bHD2zX8S4w7PfA0ad1
Cb9zPXqp/z5m2l2Ym9lXHlM4OmtZsrO5PT/z3/Roc+O7C0IfJ/V47p/9OkSqlXTqypuU/lmJk5HI
eYOPj5jtVdwEK6IMRu74LTEwcJqdkVwsymufqZMnEKya8/52pQZo3qoQp7IeC12j3sPJ7A6Z5xmL
oI8VYK2i2zj88kXTuzYofnl4XSgGEyV+1fhLWt/WyaNqDs5ozyi1L+tXbvvNX7WIOVDZ8IMtbw+o
30ufS9sJkJN25aEZ8ao0IwAspTI+JLUznnvo4ecRXpUCOvAoh2QD+2GhAys5yR4R7PF8nZUnhDU7
hF5tF7dr1B6377Qad7drRKY77b2wfpVDGbeSB60cEAmJUmDk2s6+F+XCrWhu3UwJ3iIIGpClRUWx
nEDlrrYrU1QPy75smsRPUFRXsIG4wOer/taPo+BS6aZLQbqVbTQktUvNUdRXU0eGYYNTW+M4qL32
mGohvRmtXTVr6XYSwfVAR6kU5lGxSvMwewnxpFljkaQtQztPX+K80rd2WDeLCej3C46g4cHOjRrX
AdENqVLSveJF9ioFLatXYXEqWZp1bFR7eXRrlMglRSL7Mbks97qyCbpqH7eAeaKy0+5tpcNj0cru
MoApL1ETN7saivtCdmPbSve5nlt3lZqNL0U4oQoyTepBxWIHOhB25wBhU9saXobItY4gJb7nopcT
7niI4+lVzmFbYJy8qHyUJyaBb8AbD/dyLjUj61w5ykrOFWXpXDB8x3Caq3g5T7w2/ymn4JMmLxp3
owDTKixcNrmTmc9yXT4Jn2kiovKzQfsuSbNDx+kaGA2dnb/4gzDbE9jhLC9e5pD4JMS0BznnCtC/
Ho/JQU7yNc+EY3a8k7OKExVLkx31RnaLXngGYiqzMmPMIevS3ed+GR3LP5tpWvbqoB3k8NzVwPRt
c/61LNaonwLhsOyCSIfSJ05VY4U12HDPG+iS519deaKcl2fHXayu/NAEbF3CZyjtQd2xHSDmxCMb
SY+VGgejc8cF7DL8MX3D41clBoeqhi15XeRG6IrVmeDioM/HWzOPgXrUY9zAUfhtNdGTk3I8mYh/
UyHu1ethBnkoB3ONKva72yLi5xFk0U5saJS/+hJ1GylfdKuDliyL0U6xcKIJA2TS/bVaSbZu12bX
KSiWl2iCzv7bGnmoKHF2gKbK93UaT4kDhEqPgnJXmXHzGlU83UfPCojH0K316jInuGfLntmly9no
pyd2L7xqFIckwG1kqKti6eskyKNZMcQdyzyHVTKtpigLlgAiQ+BEPkotoy+KFYwqiSsj0x6o5M2u
fa32TmHmzofM1M2zvI5b8gDPjcdZXK+Io/bBwiNPTskhyo/mHf46f8mh6/icwiwJQebIH0KO9S4O
mG4fYGjdw5XWvMFk18Q9MpmD5hTAOkrw3joKuvOpFo0cV0BQhJpqHOVSE9o7tH3n19htmTzr77Vy
PHOn6qDp/N13ZTR98X2ABlqhvo+gYjdj57WrmNo+OR749vzu1nO7sdSqW3lmFd2xUQkPZhUPi7aq
MGzO+v4yOdlwCbVN6LbmWY6wQ9E3xDmVO2fGu20R5/BfFddqtkrg9BcTEd+jQG5fZxEEUYoThfjM
i8uFWfKzR1i7tDEfeu3GajuCST4bXZpQWGhTxsGNQssi9yX8KgebyO2e6t4h+cIJ+Ui4orBb8Jic
YLPfP3nK9CbnAsK1R12HNd+1kX5xe+s1mOsful/gzVgF9lMJWlNpPcyke+dFwcTraIo5O22chZsU
7UYu7V1jXgMrabhZMJvNvnf4+zr61MjrxAn71SGidLjR9JMh3owq8bZU5gZuM4NxlL1AbYkFtZjf
KAUvS17k1w9ivZwsxHq1sT6vJ3473MtJHzqfAFednCxEtATZ/W52R3dnl7hZlUNpXnhImRdwBVjc
T16xbevQuuSaHpymEoC6mJTLQm00l01AOP52ljU8FZRuneU5eml06zmZ8NH6+6RRqy/gs+OjPMdX
Cnfnig82xYpPHyy7QRwfkjp6se1eO9UWwHI1Cf1XcCl/eeBdf4ZYxihGSuU1lceaq88fbRR0qFUM
xEc8ZlZVbc37pPAJrCm8BBUoJM+RM7WLwXGtV7/MNkEObbEas6dGNHUwUIGBecE6L/BG8Fw2Enpk
HWRPrnCqxrnzPKhv8izMwONDPXnfHNPB229wcABHlYxdtulgGOyY5Z2ehMlD74461M/+hCJiVO9q
2QLpDo6a+iFXXIcoRIRIK86oyDKhjFP3mhiS4/bMy0keV+NSLbr+VBgNryBpUn3MjVHj96xNu6Yx
/LehfnYzvfzAEgO/gb7t7q0oqYhBppSIJHPDLRRobOWVpaBZlhfTx2YWmH65lWMGToYXSgfjzg0u
lMMVF58gLOqOor+Tc3JVCeiBMoXqaA29cTJEY+UYdAxWG6/kWKMlxgmYhHFyQufMi4u+uw1VRmc+
RNpZb9gX3MnTS6TifOEzyMoJBSY/ZjuxDrJRXI9Qlzws+orDAor8MuPtCJ+Z/yxqxu7XcvK9oLj/
7oZBtx3JzG6xX/vOfePnCKyHuCfISs0PI77BRf9Ewa9DOl/1v+Yw2TTdUP6yem+lBGr1bbJtmJ1t
Zj1NYeLdz4pjH2Kj0XYRPCUhqw7OIBd2sRWg07KWBq4zH2GauStYkONaE12F5B2UJOvNNXxnG/da
cA89Un8qQpAU6ez/H2fnteS4rqTrJ2IEvbmV9yqVr75BtKX3nk8/H6FeXWv67DMxMTcMIgFCKpVE
Apm/MXYW6ntvnp+9QLizHvQhi54nqqsyXMdBhDFANixl08e0dpV2OEH+TxcZRZwtrakCvUVyukAJ
2Q4sfVU0jcGvYfSvPkZJNIp39pUfpgqqpjMtdJtLcZLhSoNJPFYV+mxhUr5nMY6MuOzaFJiH8JVK
zP3qAZeEDff09iFx08NAMeaDVAwKHuCENkkx+h/GGDygsj8rYDThlTR+iaQOcdRutBU/jDm56Qcf
JSq4kVW8B0hps9DAlSnIcZVG9Uhbg7c8obMtnjp2jOdO01EVnKvbVU8KaOyMCKvtKn7meXCUZe4q
DLrN5DbWVhbHYXste6o8OAcFqMsXePDKYQZcGFhgVXbF4UO7jaP1LqctMUJDt9UHyjS/Srt2W1F+
4LTV7x27idayst5N4oPKdk/us665o04I/M4l9qlQwpUFOmBfj9+sTo0Q3TfGpygOjF1BbTLfBrob
7DIYQKfJoo4Qt2gnq01gQmtouubSdFAYhqg/klzVsBm6x/Lw3OAEiO48Swez6zash+O9Yo/KsSoQ
F6771HsOy1G5IjF9kq3YMKfnWfNk7nK7vj3medrMaQu4NRDWTnlFnT5sYfMJzVT5duXBe+p634vO
Un4IUS8pVuCQ0rDQcftq/I7OyOxo0FuvaMeEM8CoBJo7dFh4DdXTpAwjUlolkhNzs4On++CpWLJp
s1SxaYDWzCAsrANDiEuhz3K/QKu4kT+GQ0+jT8tVbCByIPuUoBjOmCFBWaQzqGNGxNoP1H7jUwyl
YMPrUtSKjWZZdOwvpjI1r0WL8rEEgelD+StTxxT9AIpqqCp3WDABDtO6YZOx6X/TqrrYoZEI5m0w
7I8qJ+Va11/5FQ9rNFqx9kziX7oIRpjsOP+g5YBmaI3gZBahbqxog3OQB+gboDDlKQM5zUf86Mr5
8Hf/v4Z+Xm80LQrln215+b1ZNeQLyky/uS15o6GIu6+OCizEUfNZmMAt0ZYAqB1cQ08Jvuo+hlZl
Z3rPVQn/GSSMirY01XgP/igKbFV9VKIalVvVTg5VaokbklPdNvCwe9WHRtxkrG8zZcl32dh0mUpi
OOn4HmLkvcmKqdy2QJ7fx8r+6qKw9FBBYXjKUmMbcINgt9pOy3iyQSJz37PX7UCSCBRDexJ63bvn
sQDG4AX9yhopQGZgPx4bQBI7NdBzfKhs5THo+Q0VrJtejFhz+dXUKbU1Ub1NxYB+s23FZ2tuKp6y
KLHPeUHyB4hp5zzKcJMhRB4XabASrBXeeMYLQPlGh20xF7me9QuSqneRnTIkm03eH0347y/D0E87
r4/dNSKj2gcZsTMWcdaTnmn+2QlwOx9cZ5GrXTSDHHhxXYs2bT54a31ugrGrEAzNYqiZNCEmKAdF
UAlH4Cp8McLCv2gBeX3F+sjy4E21Ruu5rjN9A1YsX9d8AM+GmJG0DhYEXa1Yzy7FiYtZRC9JX3s4
N/XDRqmMU2shOtPNCM8MgRoAvlF8HGeQKGpS/n5K1Bj0AL1yXIRAaMUC8CZb/YhVn50CuXRL7wZI
GAPKrLEfAir+fG/r4TtC02wvsvSLMKMA5XQ8QirdVS9tYelLOaJAVU7Jo++ILivLGp+wi5hAdTiV
o68mD9mmusXdV5kudhmeRFVn706EO1mA5uvBMkT63mMk2/MYemkdu7v0RUANgQ/iHYNPsWYlqm+N
asRG3ic/guiXv5g0IC5o/66Tkq95qCNM4ZiGcolAdh6GgscMv3/rWffx+DDKoriZSRDtUkNRzh4e
UfeDmpSPFpoc+894A/IyMYdmP2Y96sx8xz6UKb+2YJx/iTReVbaafM9CMnp2BdgJDmK86Vr2ieqg
9kd74oVVPbUfm0IX+F0I/5tT6JtIt8Zfhi8OI9mYL9jzVkt19L2TZUUYSMQ4heDFUb2GRhYdkOYZ
l7JZBba9BbNClW7u1WP0KYJUWBvwadUrhdt85WiOuxvnXluXbkFleZS9LIZg8Tb8JxSSE6+TrqF/
VsQ3OVOBcrid1/0zMJ3xeTTyGfHGCxh6thNFbl/bYfgKoKv9Jdy9qTb1T4rBOPbFWvGC+167rkeU
lVON5L4VpGghk+e9qcAll2Ng5V9jt9rB0Wt+paW170m0fIkCv1ri3zvdYj2E4qxgrJUVARrJKjLM
k2j1F2Mu1bpQN3/a7ZL1X/OLW8CP1I7V1yZJHMAEXs43DoZ4AhV1O6Bj8GB5IID1yNlYNZ8jMP7u
oGTPgEa1cF86TXVEraYmpzU6ESUSM66O8iC7Ppu2HgKqctEt+9c1WQKrQis9ZcfjI79U86EGc7LS
qr5boTyZX8gvAWGT3VrtooH7pydkT8eKnTGyF1bLi8dOohn2ucuz+H7A3ZvVUY9/e5+AV507+lIA
zMhq/QPBLLFvZbOKIgxUEeiVQ7B0M5HHFB3FFy08UhGv8oU8HX1tPsU8ZZuL7nLvKTsRHrtOlMFG
nv5rfOBeRxIsN8+sNyHZkTcMo7MzNUUgZXMzbPx6ZxjcHDTR+W9qqxsrkibTTvbypC7xXmz7s+yl
qI5yl6I+WWNZPs1TDo2mvMopw3ZqFrIpp+ypfq1k02d5c59SNtFK2FpmiZq5mqmHuiFb5UPHQqRM
DRefMXnWO2I6WAA903uPDP415j/FWLDsaq85U+Exoda/NBiHPgxG5z60vuM+uHC5EjufTp9xcxh0
NOnBTMgR7G/dh2RGJTZkYqlQ/XOpXvHR6DaewHLccDANirLcn+NtH7TuuZrPNDf6fSZjbJV+9/41
7j/1Akpw7/PliX8WqLnGse4cmgE+IUpEMGRdzzTNpTw1zYlVhzy9D5BjKebhWOXioSSb8lDJ6+Xp
vy6iXOJgIoG3zhg4KUQBpdqFHUDdNKn8hyn1fTgbGsvKCphOmXkUH/90jLHjXyCTL+Wwz7gXozHL
/QK4PalqdyG7G1M/gyruj5/jlEgPD3U4vg+W5ewb4akbp1aHgz6bkmMPmSGVNrcnN8HRTs0FJkl/
+s0io18OlcH7+HtbN30dXCAgUFSfFpF6zdwMt8jcrtZqkuHJG4b9k6417zKOx87CGsehxpA3Y5mX
6L5/S2tNecgw1lvzZW9WVW0rLDsCo95RelRRqxsQnZ3Kxj6CsryPlpewuPSucfEsG9T+uKrH3dij
xHWWMXkwErDFQHi5q8wGWJ1bz8nTmSW76OvMJMkTe/yyMuXQ9THUVH98EUba3ApVL29JEb+aRTG+
oyCAOuGmDAr1pXmphNO91KIzONfjrnuRWOff57aB8GTqT1do2ng82rm+wbFOZ3+FbBKQpZ+V0Ton
PUyG57ACoRmo7J7CSAzPLHX9XcsKfCV7lTpPzvXkfZOdSWloLJGO4BKwjwyxKdewDTPGDkSjWXpn
eUhbitz4kY14fipetLi3P/vlmVO2O9VM9EOLG2e7bZRQrIqM7KoXFd3R6shVLIRQ2qNsO3NQnv0V
cxMd8SsykyzEMA5A+gS8j2uEp6Zz/Gvr9r8PloNcMEYo5eavDggDqD6Vrrr47CC/51/T2ZqK78vy
r7icUwT504hyxV62BlvvT5UgkTxzgyTbZ9L6fG+ZOVytf2g/Mm6xSYOK9kkkYszeYNxn6H7mwh76
nE7G5Jx/xsrQX7PrgX/U7LLemcMUK7CZka6wRLvz4jQqYCK0I2U6xO/3nRvPp7TlWYZSKn4Y4Qlf
du4+s1ciglbmxdQnH0WdcaV1SnGxR4HysBZm2ipSogzQ/dxrsn7oO5ThJ74oYJX566oxfBt1vkaZ
ieWbbGbCynFeAJEGbjh6M7Topz5Dm2RnbD3yK3FeGCMeKDA+YKQSvoFl9A52h5yhHISFYMXtCudN
2eRnnSzBQ9ZHOXgIxLmiHH1zbZt6Gt8JGa5Tq0KW1g7vb0o32cspX+7QhyL7wLM5fpCQBtYo9Y0I
DJ7k4RPpAAb9r0iufURxFz8AFq7veIn//zz316mt9885eozUBHTlQ5uNYApINAfHShWjjYG1AjRs
PsBsbFbZlHCfyIoWuqLSRqcUwupJnjUyOE02m3O9Cdi5zYNkf1jrze/x91Hygjiloo7wF9DcvyaR
3feLIieIT+0hZ0d0jL223nat90yCVzkG5mBVZ3ka9pkPw4rgyA+SmwakBtB+TgfGDqIj34NQkA2J
hHIMyY4s8uwyeD8aV0SrOY1YLGTRUVYi/3NRUnYBCChxxeKgGMGm6avsgNk4ciEQVEt9RpNW7M/v
emT39p/uWu2V/vKnOYToVC+kUpmGGlC9SjCJ70srPg5a1PiYVf2ja9YY4/0FIosqy+VP8z4Dej5Y
JKlpD6lz6m/ah21Zxk0eKltvz5EZALcPuHthf6fsQ6dK+d+1xi2rE/MWlz6MEUWoy8+Yxz14VccO
hdd5KtmRO5VYjDoVxs+YqtrvXjw1RzmTjHNfXdXgx6ERcaWh5dGD4mBgMr+eDFWumVGebR/lNZED
4bZr9H3IHgvyfjGcjIb7FU7WHStU7GcyBDtaXriPOKqVRbFrHjAKf6UU0XDw5wsLOUieCp/Coxa5
9fpzIVbNK7vP5v9iwfY/D6njevZkQvp+6Nj4TOAb/NavrgI4M2rD88HuH/zRGg4tj3kLYBqxMnde
ycCae9ly4qq6ZoZWXh2v/DFYJajqPyE5YtTxk29R9N2NFlLEcVcoZ1RWQ8yWu/EtmaBTDq1oHoc+
xZ6lUMTZazptZ2p1ctARcD7VGE1vjbypHjAL7FdRGqYv04QtptlZ7mvSDt1RaXHKWVAgcYFpcvDT
IT0V5VHLQu+kC59OpIJ/d8oRuj5GJ1MPFiobYzWxood8LixGYeRcXLtby5Y8KNwFDonR/OhGP46A
oYb9tvDKGsaCsFe1nZiH2ods7oeBsjXHyX3ulIpNa6YfGwtMISXtBy+84OwYI4bIIeZpfGuQ7k1d
p7nK1j2O6Sh7QeVEAQLPljyrvwg7tA5yBFawyc1FfBk72d7amY6v+ksIGkAS6irYfs6upgiB9hmF
889YXie4xBhJupLTyAnbsh23lNX5i+Y3Zc2HIYsbrIYDnMLkW/BUg7WBrT2b9WyaZKNMcQ6abvv5
nlvbyB5y0qf//a/rhxEBmRTQ/Py25XB02O9/3Wfoz1/4+Q4i06UkEvn27v6SGdsNgCosHz5fM3Ic
NDMzKnCfr9qFCtbBFhhbOb2csAqz33/h/dMKAxep3/mvu8+tWz7rHf46OVrOL//CGhmxzzfZz39h
2tz/f/ePpS8ggcfD779OXq061kHxXVBR8wchr87T7EukV9bhc3qHsuNiqLD+A4ZXPoE7mvmuanEu
7NZ9pFT2VOuO9wH5BsW5TACw1ET5lmvZsrCV9JLrnrn2JqwEGie/cmOynjKdjFwwCe4yYUzVMzH1
k6IZX2WnPJSAMQzLG+/jqw7SfEMCdCProX0UtCe3iH98jvc08oc881lwuirGhwprvXKWaU+HYVVH
rvYY+Ln+iKLUyR0afNrn1lg6/SGI+GhlpxxmCyTrWW0HqEIyBLdq5ChcJI/nOeRBb4phnXZO8a+Y
iOuNZzv19f4qY1ST8xf6Qr6MvKoxQ1xBcLw8yOagjfUFcPO9Ja8aGuSMSrtEnPPP+w30HvSB5j7I
UITgww4xiRyjTd6bjKEZ/itXkxo3Xd5g0kTB2dHre58Moe1OHnSIA6p9/1xkfMR+194/EsD+xVaN
UmD8xpfBOxsiyy61okFgHf3wKs+sJIU61VfFTjYdK0HJvdRBIIRmE63+Gu3F6rCvYDt+TiBHyAOv
ILLx9yt8hu0YuzHvzyt8diQlRuvyVXJIKOjHsx5SOzSS1SBdA2Umtc2iY6NbigGl3o/3LOcRs568
4UjVGXfZqiovnodVwoBj7M0AXbCinmM/K4HrLzsjG96tuseufTDGb1HenCu3E7+8iVpNFgysCTuq
yizNMIl2deBTavDdMbWfjeMr70HquahztdmLDq9nlaI2eoO6xNbUMDAG7VP85oPOOTpK5+69zK32
g8I318gdacPCyksT3/lxjSegWkW7qOVRY8nfGF26lz2D4c2Mo4xa8kLv0vF0jzoYLg08CNYgKjL+
BQ3/5WwZ1g35fkVLNq3G8mRZZnM5W7tlcW0+lugPbcO62IeVFpIz9fyr6oEHAV+sIMfYJctYT5vz
VNvqY6TWLzLuYv68wjezOXBr1eBUYpdWOMoHeFZt4+nCppDM5UN/zvUWCdreDPb8NLS1DLNDPPbl
oD5jzzkFLjQwO2mQQvXgWW5YJpKEpOKbHPvBxOy0Lho4yvPppKNa4Vraoddwh0aNYxW6XbGexix9
8WzKZ+2AOYLr2MlLoWCrYOfgO2Sza6FcRbn6S7YmpXFRSPfO8ko0X6xHVNKXKAXzLJ4PbrYDWdI8
y0YfF1uU25ubvBbTzxfTD9WLbPGXoMsrgugkhyY9IMCWVP2e9IHynLL/3PMlLdSFWdQhuXoOxqBh
eOdkxnoKw9+xKYXPhcJ1DVDYIu0nB0aD/k/3PNDGCfogxhy88Z94Yc2Jhk6NuZFOrzFuK8Cqy+St
U0Yd+X+e/LJpFOQ8jcj0Dz4grTfWAK+qVUYP0NWnV8ym5SAt85KrUXR8j5nB1SP4TLbGSmC+JHEt
yvmKACUw944aN8femdyz7J2of4ND8l9G0FU3y2guVZOkb6bmhsepCSvS8VyUd1O+scFYbORFVqEq
oHxDNg84rBxR7xcbP4aGKQ+R9OXxQnx4ktmyRwYNsIRkR5GCmfyqeopIa41xq9/a2KjQHg7jdc4n
vJGd/eiKK3XGe0uGqhZb5iwZ+QnNl3uUtI9aM/s6DgUFSGRBX5TWj9gmMBOJYG8fQS4AwfxLs+pv
KDsA+wlnmrjpFA+xWVoY2k4zZ25ApU/hke21dj0zq70F0t7F19qBPqXNZXStxSwK6NJ3W5TFIk5z
9aUIbEotpq6TyDa9XY9C1N5TphlPUoRrlFXzFxy8UeWm+PCd/NrqPlOZxfui78yvsQlTwYYY/tQ2
ZL2aJEzPhppTuYsHfxeqjrgGjpGvXC1O30Jb+ZE6jvUzGW73eTC9uilYrXy0Vt8AvuqUm4fqw0pM
Ey5NQ/IyYWv1HOIH8dzVOEHFTvYoQ1FtTgtYGyCr586yTbHbJp2+lr3cG+NTZ/ZAROfeAnXh5+b4
ORf1uDmrFTcn2e94abpuHb5kykfmtd3z2KWrEjnjt9ZyNeAXIbZ8c9MoLGdjB22JkHVTv7ETw8op
HqBPyN5UbCh8dE+aSKtHqFX38GCnwTHLZ3T0PCrJ+c1BHxm2IxaXx15pkoVpKf151qdYqXXQL017
Gs4yJg9AEYZzMh+mqLFXWDoxZL6iR8h2BLtKj2zrKoKln90yJnuRgwM9ldlHtU6iZdtP4lLjMnpu
cmdYjsbkfiUFd/AHMb0WEwYOuajLLZzM8N03J7wlEverAqF5lekTBjudFj1klG+g9erO1ywa3zTM
J/APx0FEZD24xj58+Dw4jTjXLHSOkBlLdxG7XryfFDtYyCFJ6Pwe7IdoEJtqdo5tWE0Lm1TdorSa
mt+/bLO72JQpH09oZeNDjaDZYeqB8kh2QDcm36sJZSXJHGhoAekJUHOCVTB64XfVbsOLZAfMfc08
8v9wnZzFtIa9q1XhVZ2gCig1hXhhxd5jgGHto1sDH3Htm4yMKkkfZHKaleyTMdttNoPXTFfZSqw4
3tU9ymUBJnDZ0hb1A6K1wzmaJ8uF7m4mMN+hbtmPAR4riN6nbEyMxn7U88m9JQ4wF/pkpLYtZS3g
s+MuWqPaGMXR2oAActZAZbtVFS2jKK5etTz7fSZj0Kzap3EoMKYMwy9e/8uw8+rdKexs70BwW8uw
8MOj57QmxV7uVljHIGWQ9uGXaFK/Q9nvbkHc5pfRGJ2FHF9nBlIRudNfPENNb0I3f8q45RWCdUBp
I1vD78xzy5OMc2/F+HNI231kpf57ZFKcn9+O0ivJNkGCbSubvDvrz7vre3dY5/O7QGHmWLbO73fX
sZRa9rrY1EipRGWf/ywd7UpGNn+fotxa2fGgnkXjlccSP4ZN34fxy4QN9II8Tf4TNvgybgbz2hp6
umpNQyB16WMCMp99HlI8mLd2F588u/13XI41VfPVN93gpetMiDe2/i6GEh2yLA7OpdZCj1dFvtZT
4bwNenIVoav9iIz8EVRc+mb4/Fl9lSvHyJj6M+oUMEfNoP4AK7/3WUb/wGrzC9Zc5otaKdnGLUi+
G2GjXnp/CmfRTPElVvy1HIocEo5OXlE/57C/N53Z+gcVKvsV9ahhqWsjP+LR7JDiHgWotsl09kbk
7dhgYIOOWNDblGHt2k9j8sUqwm94vIpvZBIuOQIdP0t9Wqvc9oOF150RPZm9fW3kb2CMLKB+bExc
TH96gfqAmVr7zejCn5iFWjvF9vqNivPIkwC8lxdPyEXkT11VsgEdhbaRsW4yqyvEsV2W9/l9BHKF
/tJLTNIYOMyNefgYZJF3LUILFPN8BhMfO10s6NeNi5zIOkBhjP+Ad6x0itI8Xtk3WmX8eO9tBLyk
yG3CdewgXkS5u2Wefy65x/hU75fI+QMt19bREDabxO2URaQkylW4vX5MRoBysZ9XX7voFfyx8y2p
WoHdeqmd+YfZZxPZ4WU1d7Tj9xQe8tfI7qO1X7EPsEcgKoXaI68WR863ySxgZLTBe9HH3SZ0I3Wv
FJb66EYBllHziKGznw04mC9hZvo79EFdwHt29dKm2pMcgCRRukDUD8hZXVdbXQl1PgLqRUAxgdfV
7w6Y7J2Ck/OmwgjGaePgFf17fZ+YXr92B9X6Yo/tKnSy8U1Ug7lzdXxDZLxSvzVDmHy02LltW+BH
W80L7S9JmlpfDJeMwpCozrZs++QDh3HZF8Nx3rCtNnZYtkxvo1GvZFyz2KhGdaqT8xqCVxLKO/kS
5HfwYVdwjrYTZVlZAVZn7CWO8qyYm58x2WEG1f8zpDc9Ez5Fa67+unYAaX9A1R1HSyT+5KGKwCmX
YWH8K5ZhLn7lTURbKgV4Ef0ZnMwdqPW7qE5bP/6K6w2U28Bvzn/FhZ9n5xbEfxfb47KGtbzs+/4t
s+rqVs7MRRcNn+OfEKz3+oY5zT1Ela0iiQQrFqvyRWCO2qrAUe/m55axbswBwZPO8zaFYRZnj53e
DlbscFQb/p+UxcXet73imOZBt6tR+TxbAkWdJi6oYCi4+MVoIT8EUY0mgKj8p1TrUIiNWIxGuorh
Op9RZRvqxtY6scgyS7Cxvn8W6rhDI4GdqW1nVxmTZyLxrAPMoItsGV7kI2WUBuW5piAVJn12vcei
KsVCMFWTVTCO6hNkcP/QTNVsOm+OJXu9YAkAur/JXitpypUTYg8qm0bs9qdizL/lVao+1WbVXhBb
PCW+UF4bPQqp6FrxTjZNU+sXeIWLe2/YT1vTi8Uj1VP/udHblRzlTqxfKpN1vApbEeAXWjOjNVEn
7EV0CiqzeQ3NCqt0Azlmh0zhZHbtWjbbJv4BN358cNMuvmXsPa0mASTqmca6sMsG3UsuSnGryqmY
7NQcf1fHturHyiULbCbhuVUxP4wbKzx3PPxlnzz4fVOtWz2o1ratTQlA6PbBtGx164Mg2WehSK/y
oJllvFJLG0M7I8/usbCZUthKfoALqA2ccR4sY/IMBme1U1sKnJ8xoQRihdqLtgB5WEzrLhmojcwa
PKnXpocIUtM2of3AdcjZdW3LDcp78XQD8/HkwAPD/RmV4pfeDuprWikTsKQ6uDZ57e7QRw/RWrTN
S6/B3y2MonzVoiKkvlF2P8HyWobh/TKq6Dl6zirV5Ak12vdDkzoo1HXprYxzLE3/e7ybO/+KkdvA
f6RdJFbwq7T8Wr944JmhZKjT2gRYcM4nQwMbGf3EkmhE1WUcj/Ls8+BYWrrV4hYWNfZu3nwIWIfA
epxPI6N67nQqxJ9GbzKuK/D0Zew++M842fs5eKi0cp2optgpsNG2mK2OoI3s8E3X8CgfY9XaR7Uf
vgVx+jW0vfrKgzt8M+cqeFK/+sIZSA2nT/KSqaz1AyXDfikHJexgQX7B9iALyzNl5LEx9TCLrMEx
XuzI1FZpPNbXRNOTnaaWKfgFwz6VUZJsgmrQHh1IYsseOslHPzmPJNlnID/LL4pWCwGTPRQsQwLT
qJbQHZtHs+YJkpaaetLQqj1kruLvplKdrkWADfmIkelr37NLLt6556Qn0yooAUR1vyDBpcYr4K3J
yZ+pVF4LFXIh2/IAJC8C4dBOeDTG//TIOeRwOeZ+jWzrCoqtffcx1mZ6C2bpa23o89OQlVcZiuYQ
CATrHPXNVobkoTf19kquYCGv+YzLM33WxL7HGHEf+md+pMG29wnVlDxdGtdXrMXzkxyvTqGyEdZU
A8QyvK1FYus4lVF5aPLeIwXfBme3NowN+Lb4AScrd8XGZXzKR6uhYGyU8zO3wKrI8FduC+/MjE3t
iGILIgbprBaiVU28kcFIy9zyfur6KDQLsmnjUR11IGga++ncb+unrk9AgpuCZHWqplu17RFGHApz
P6ZVuc/mzGSEIuNm8qrkoVBkKlv3n001T5e2Wpfv+AgH6ISSWuwQJoXNmbFUHrdi3kQtABauu75E
akzkztZxx4U1Az66UgkPbMDxe5ubTtCKBXwJ5RQlaff6Z1jrgC50BxgzeWD8HiZqW2BaxjCP2WRc
zmbPw8C1/HsYqxAbnMCUnOKmqbZK4lLcj0f9KbTt6hZwB7ebwCqXQocU0KFIcKi8RH9y7Ezf5b4F
k38e7GL18pRB7ZmHmgU+8RpYt50cqqlNcmgV4NqyaToNhpdeqe96h5IQskHqUxqgrGl5Vvxa+Ox6
2km335uIxTD/fu1rPCElETTaDyXrWHMlCG2Tq1i4pLmihV9t2WZgugqeZl3HaXlTlNpc1i1U8yrq
0GhqU1KHFAG+QiI/50FL3iJyd36Vu7+oz72IISo/itQqlo5Smo8GKDk87+PsbEexsW/H1NhhmtZd
5IxI/WSIcglUs7sh+FrlrE55ds254/uMZQp6Z57R7LxiOc4ihSawqL3c4/ynXdBfMSpi5SFISW1P
1i6ApBjl5pDhNzOm6xT9IVS6FaNIb2FT5C9lW77kvaFfRtFlL7zLHHCjRUZm7pyUHKk716gOstdp
6wj9TqvbyV6qHiXqTsLGn5NrScNam5pc91C3FzA0Jfh3I/lwQ/VkzR4ktsP2xBfee2bas9xo2F68
qAaY2WmC7XkDISwuu0VtOM3PaSN8pfhZJckAQARJLLXoP6B2eCehVL8PTVuP6yRPjMVfHX817apm
twU5UsanMEc7xMNCMJ1M7xQ0pKERX2fTGlns8Mtw+MGKDEHmof+F8uErhuLBu5eiEwyvqL9GyWDt
ang5cF3c4ppSEF4hs21vbXP0ljze+NjnQwvB4GhrLjpyg4G9uAzmuKJiLD3GVKYtwfNrCheh6Zun
vq7Fs/D7+YeiNxgz0kw7r1pXrYXlxTwYlwB7OxkmchtzM2g9dJwxQ75P5RReewmU9kVeOrErfkTw
aOnMQ+2m7ZcsfcJNwn4CXqQ/xasiYeOZG8pgvLUpt596xb5hCBZAkgecH0JEB6xVEY/9T7XQnjKq
jF9FZ9cL3bG9V/y8xiWeu+mT2qrhGuHpo5c66AQGI5qt0ZTvB5A4KJ9oSr5squ7AUsMFz06v5pjJ
VrHcZJXHIntK58NIZYFKw01GVOGfPGfaq3Sdg8D2zrqWWxO+3dCnVVukKyBCvbqS/dVIRjjv0Cuu
W3GOyMsvS3NwF1mgPscO7CsbSYbtSPlpY4usWkplISkcFM0E2CYvZut4YK3qVOOImOivjsmf58b6
VbZUUuggr5/xVK0fNDSHD1WeVSs/c6yPsct/OKmV3gqvVi7IQ1P0tnp+R/g8zNnIG9Xk+lsatD8s
PrMPHi4t3pfAAiKjDZcoNj/gNt9fckhM69B1QRJ7DpaZWl/vKx+6tUBvcsQ7B7sddTrxa/miTdwg
8QHB/63p/I3tgbBE7y384fGPMSpF28VapOxIAH4bK4TNUxMB8hI99N9cFhQiM71w3szRFFusTrKt
XRbtLbCLcyJGHVMug61/lX5XG5RdSDoHD05U3noliPbDENpHRLxRhJwPVnL1i695GTT+wu/hi+Zh
96vXN6qhboew9N6DXPTrxlCro8sG4urzFpdRyyLLQMFhg+u2ea2m1l/25CJhC5URStFeEC+aNnag
fapXQ2unr9pssYp4SrYQTlHwjRo3ueq+BWjtfnPdEGWVHsIZD5Roa1coowjV6t88G7hWZQbdd98a
t5VfUrhrjecuMz1YesrNt7NdYyK2MDqIjoyxvmwaTKb7NHC3MZrkx3yo/4u182pyW1e28C9iFXN4
VY4jTbb9wrL3tplz5q+/HyF7OHvKPqHOfUEBjQao0Ugi0b16rX5n2tLBHbN0rQzOcYyrdiET9CAQ
0/SbNtDMTeY2n3wrrVF4t4NFlQ7BN3iZrrZRWN9zvjxQOaMBCw36xpHq+gD168GhvvkOh0nMnAqF
u3QAlx4BA+k9P7wXDQRlylGKYKWfTJEkQSuW2Maa3I5y7qxBOctd/qm382thpkTjs/KJ8vH4ArGz
/JxJCgReinWnhnl1Hozy2oVAefIkDI+B8z2Um/QkQzrhhP2w9ywYUID3Z/pJunMbKhV9M/ncgcrY
gk2HmmkaSoN5mSJbD6badneNWVO4LgFq06UwWJVy4x9VpzkrdWPDWT8hDidgou/Q4xHh7yj3wUgN
0BcIu2goxgJPL1zE2PGrLzz0p7BoD8892kKXIg6fayWr7gi08k0aOzJ8XdW+yHYaLiiySLZl0P5t
kwm5RyZYO/e9RWmj7gdLnjayE717MQlpfHePLgJw5TH6Rlgfj04xhr0TRPniNg5Uq18MlRoDqkvb
dd7bxUuhhc0aUch8K4amZnL7cRT4Zb2R+jcnH5ZdTRkoUTYtPd66FqfWo6tT6becQBXHyNMfSAVL
S79DhNB3Dmk1XIshNC52Aqq1q9e6o/3Nua5YyGH9rdON9jrWCWmnDJrPMvg8lnwPQ0ldDk1Y/ej0
x862YPmJfOdUkGZawELVrvqI4pkmRIo8kBp3h1AcASe+ztcEJs9rOvVIQ18TNS4o4sQkJtuMQqmu
47dSDGVVT+4kpfwWgerJ0P16KiO55R4ELZQYWoE3ngebYBn3uScwn91D0mRLyiDMpzyTk0UATIDE
ef9eW22chnGkcdf1za+/k1YTHmLC4faw1wau/qbgZsGUPQTxj8LN7UNfwP1oN+jbUHWT7AKdCivq
M6lMLuEm48g9bLRcKy6jXVoUW8oNMRzv6tRFtst4VD+mNnk5n6//jnsIybkMKgUID8cLpMzZ2g0C
+aEZIwuVoU5+yuP7suQBdJLrvW/bMNy1OorwoefUlyGYki9OXH5W3fQsF3zTo7hHbR04E1EubWla
SK5rjaHvGneUd2ClUTLP1HitGFaxV0x2A9w93TK6gsw0z6UUJK9VuTS/23nyqAzIBFWZLCNbI607
I8x/cMq78/kt/Oy1vMLOjzIomoJmVw71nc1XaRupdrftDXu4ypbtreCAVl9lEpSqmYQ/UvNMJgvo
OF/mq9nX1mfLh+e0aJXqgQRTsyniOgPrUoKNJozFM1d1zSq9WaaVFX0rsn7pZ2X8XfZLRBDSIH42
gQZuWqhPjuOowdJigOX1nU4hpz+c1Vq3n2zHUfjJ3hDlKr4GvkF5py0XB1fvLPCE3XfFi/ihtC2g
+EZlAoRvwiNUxOGayM1wlzhmvmgN41uo5N4TpYjDToE4dQvpqfPMGR2qyNT7CxoLAIRpMjwMid5R
9lPKmzJtm1d4UQ/CIzDrkao14nNqV2Xbpq92suXFezghzL1C/uHE/zIi9VebF6gnnFUAkf+66Qm6
D2ownFLCvos+cNwnQ9cJB5X9YcKedBoMwUUPWrCv43MAUI+KmrJelwYy1R7v5cpE/3LPzUV6acLR
X9itTfp7mq0aG8UZQ3+S5YmL1M14KKq5kZZAKjS97fZNQ/R6tJX0sxNb3zuQptfCCfVrpvl/I9ae
UgDtLHJw1Evq+GBYcGRzj4jUsO3bKH3w1ClynTXVXybkWUnQKN855Xwv5MB6LqB+WitK9NkeynxF
3tO5JlMDZhkmVXJHO9eUVAnOj0pZjSWYJd8tnatwdBwTaH5IEnu25VJvEv3lh2XaRbjFxJWu9m3v
22axibhOc+nbjmCz5PlrO8vTs+RVCBCMMcRPrRafQF18sQBMngPNWGd+9QgFdbBUR/U0Vs5RT4jj
Wo6tnHNE3Zfj4Csro677nRNX6h4dkuGST02wSwdCLqAMgl3uOcFKNxv11Rzg0y/7/gfFcKPfcWKH
1uq5JN6+qGonW3cQJPFzGXvjgQzC0tclA6GoXNvJAyC2uDAVYjWetXMjKV3ykef7qsSffEeFBsZG
BEaT8+E0Uqy6TDTS0aGp9avOiIjQy4NFSV3TtIuobh4hC0p2wjY3VIX9cqlstVt3VqcteBo566QK
Xu2qIwxj6cHLxEa5ahNDu0aO72x8irPdxNiSkRpPFBilO89A8aZTCxh/gvrclVryCKMCz9Wo7IG9
0vu9sCkJ0BfYZYGDSvaVo4D1XVEJQ42THJn94Gk8JaM28VWWpOHg69l4AI/Nu+OSwQgo6j81YI94
EIw+SRVph44i3HULAfMuKXr7XkbeU7bUlkMPSvPUvRIrDTjj+EGzjL0kOIEZTvfBSMDCBuaxKqxR
XWm+40Lu0j14RMMdwySFP4aSea5BKLrUq91LmZfd8yw9VTsjGzGaPDV5oHefTYQAkCP3eciDiOsZ
lS+C6JH+xOfHBKOzhOE9vdrNpCvcPFsUI1+JfCa3piAvvSpgCFsPk5eYCIvKvavzv8QAoVN5TcI0
WllWOV5hmHIWmlL3ZFm08XqzyYa5VWNbB/+Ki5jgtKBfDCCSkyXvwmgpGwi411JTnnrHKk5NE//s
xVAtwNANDSOk14CUhc+tyy8Rn6tYbjcxd8JzaaDuK8lGvk0Ux6WqkoaPgbNvaov4fTqejdLkBpCE
93UhRXz9+VnkCdZC6RWGboRNKCEpDete2Go7I9BYQVsa2irHpMolSUdUF9TfdpTTdJUVw10DHdBV
htlgqbm+d+/zqreE5mKyhR2s+d54tQETnfjSVZ2ygldQ5zbt6kcnV5NtHeqfW7+Nzn77N0Hw8i5u
hnzj2C5sMQEKRJUL6abowakMTY7ozk1t3fVFPxA6RX6kN2UToQkLvmop/uzCcfLFQN5iYehS/cLv
vbKsQ9d7LOwSpbawdC+mzIciiCDtCaKj2aDNqzYGt5ZpKJoOUg+qIJ2szxZiSu2JW6fdSupi9apV
D4EgZ5LNGHke3uAbd5NMOG5PVRjpi5GiEk696hTqQ8BNECyJpvAVHgt8s9konqzdCJzKukGMtFfh
F5oonIRfh64VfNHmKcrgEchDL141lqIf6oB6fQcw15Pim9UDx+mF3CfZE8yPa2CS0v30oO42lfKq
xU5xKpPAvQ2NPEmW4dCFGwhc0FhJ215aI14qbWNgug+Vnv1F6QQYsbTrDnzXgkVHpureyCLwck48
bg3HBXBVSi8+2lYP3ZAs9aasnrxhKJ+yxL7mkAnf5Z5UPjlaZyzbYWj4hWVo24q7JUURrtzavTOy
vDu3+eDepYitw88ZvnpJWO4D2c8p3PCiVzMiNkkcMtiJ2Yg6ajDypMrErCshXJVG0qNs6/ID94+d
MPdWm55iPwPZxEETgOToQ95ABtPQqnhFPYT5bMQRBN4q3OFUVJnPSUXsG6CZvLKnoTHIyjbPuL1L
kWU8J1QpAQlV4rVYqzqtt4Xhu1nf1jYgh7nbazD84swTXrXJRteDJ42torYPIG2n/ksMVUQq1zDz
yxvhnHZg0nVoR2+zshelhG78fHtb2/fuCsIfeSucNYopVqVvu7fZ2KyalUWZ/U44y0EH6Kmd0rDi
uqMvLfW6jrbgRneG5bSX1husTRKM+cmOjhkRuifUvlpF7p6mSpqnpOxfyM855wxmgR0MD7Dra313
aep4T0m7c7Q0CTYWYauVr8VIZdbN1GpddKeDVHDlXA2gLk31I9mRg93Z3UX4p2UQrzg/B8iXo25i
pR2PeAF5YjmMka0jd5Eo/V9pbrRf89xXkQnXjAt16eEugDeqJh12bYzouZGRCjOdVD0QU2+XodN7
ryWh440Gz8FGzCoVsh91EaMuMs1mOpC+KmuvXmBrL83Xqki8nepnkJZ3hO3CxCxXlVSUW9DM3Lds
bxwODjIVxjo0rF/deOrqSlKoy3cO77p6ouSbaKr28owHd+i8F5M/j6LlYSVBA/Si8Wm7d2OEiKaR
ZHT6JfSGBzEKxzS7K0DniREYK+OkodCzCCZO9LGE5Mnue/jOp10R6NQ2E7vWKjQl7TK48s9Gl/aW
RMnhbOaBPz/ELmDKyWm2xzqci/4QmMsPE5kXyovCTYbt7CxciEdw1jHhmn+7nNtyYDRKRXlGmGBD
fffw2R5NdzXWTncalFQ+yyrhrkYFOBhyRvYHyCaCSVFINMUkKyR6sWZMPBgIw44WikLCprz14mxK
MrfI036YEM5iFtZeRD+mncUyNH89eBQgsliPgKhvu1bEloE9kZRqFiCZV9EwpoesCn421AamByLf
6UH05onZb5744PcfuMzbAzeD8F7sP68Tw9lnvtJ/4PJhq3ntH1/lH682v4LZ5cP2lSf9evl/vNK8
zezyYZvZ5b97P/64zb++klgm3g+lHdB39IMHYZpfxjz84yX+6DJPfHjL//ut5j/jw1a/e6UfXH53
tQ+2/8dX+set/vUrtT2/5OlQyxDtHXi0C6avoWj+xfjdVFT5rErJEd5W3caNHmXvx7cF75b99grC
KLa67fLv/Oerzq9a7lChWc8z73f6d/v9u+tzmOHo3ekhT+fzFW+7fnwf3lv/1+vervj+LxFXr4fx
ahRdu5n/2vlVfbDNw48v9I9LxMS7lz5vIWbi6V/+wSYm/gPbf+Dy329lOyXUuaX2dZCM4NhI7cSQ
CNjsGL81YiYahuKgaldhFhbRq8SC2dd0y/AopksSSHsnRpZN67yHTGv0pVcZ1FbVhnSfBTEEanX/
xCkYIttpFOdUErbgW6Z5sWYMdPNA9v2HmBd2F56ozVjCiCVsoql62DJMHRBYDdn+CbroC6Qe8aWw
pXjf2Q6Czx11vrYZ3RoYKuNznsJAOnlpUYSSnJgNLAk4myefbjYxrUb69xYAFZGzBmoZsVXu99Q5
56q8vjm6sEquKiOw4Uk2qC/JRiR2ONmDw0RMdeNHaLna8N0Y1M93xUUnaEDePqS6ZxoOgVVcCiUu
LorSaFtPL4Cui9WtVg07twDZ8G611TsAk9PmM+SC7CgWVmaOLJFR3897ia39TqsIanrH235BUjSn
MI2h5f11SeGW9l1/VnmwuLnpI0c0S905ctlTxIxekDcp1N/E6qFHpkT9nXB9I1N/NQ7d1uD/dgSU
6538atKyF4L3wiiWz9MFOBFHcvRD0jWgKuy8oOg0hekjs/Z5Yfm3gaMEDmiYyZ4Dx4XgiuDVbYUw
zsska4yWJD3q9bs1N89qKNddnKTHjwtHZfD3TSjdf9hLDI3MPBPpNvZKZaBVHyO0Nsqddxc0iXcn
eoC9PHRbS2/rApklr83sPCH8OmeMziOVpZPrvPK2kdY+2HYUEzcN9INoRkJnB5SR9YPoIZg27BMp
WYjJ5M1NDF1d91IKTliRURyN2Ky0aB0ZeBlqYz7EY02h3rWSpNwJa4uY3BpMrbYUE7fZyV30ulEm
5K16J+E7e5BxMjdSDqUHeI2fvvNspPiPiAypBGz/MamNmb7TVfvrbDfBE6rwaaUZWR5X3oqZ+WIO
Goag6jooTKZX/fa6bsOUUj1KDe21eBGG5am8I2UCw5btHkRjZBmK9bd2tnaRiTWjJoRo4eSbgGxB
+HpA+W6MO+ndBnqREzCIu1i6bXhb9G7DsofrVYKhYaXCjH7UpyYM8+YohqI3Nx9s1OlBG8tBbDlP
/FcbzMtu11B7Z5NBbZdy8Cn7U8IREQVkNbn6sp9eQyPldBUiKCEmiLdFaFAjUpvBkQ4vrX2gFGBM
F2IM9vSn0TL8J4QW5I2wgx5zDvOK2bcUwpZiG7F29vkwzL2eagyn3o9y9FlqUjIZuQGTmx5GjwEA
tb1tETSQ+YS9Fq22Ex4UcDmcuR3/ak0w9jSjui434xJIlQWF/wQnaSc4STMA6snH3CT1OHWFsZ5m
RG/2EUuqfmP1yDfNrsL8u2EgICrzTrE83rltPdyPjnHV66R7KjhwH3JdLddDGadfPd0gpQTAitDZ
AMnblIKSI/dTYQBcjQro18K6dhdSPewF2FigkEVTV7a7NAwnWc82AVtOqapbJ+C3lmLiBk92HTfc
ajYf/XegZ69uoz3Mi99ujg1V3FUAYy4CV+7BKRznwMlVTxeiKxq42A0gBBWa9jdrSRV0X6jGRps9
ITt1keGcfMgbIRM7NWK5XdQBAEvCArlZ9TCGphCqy6NXI5sTVHdlDu+z6IkmHxKqbVMdVIdb/ZyI
3nqxB8gBJmd9K5xlTUMOOvLhRK2t6tKn8UvoOhbkwzGQUyke0A35ZQtJZV3EhD/1/mRP+vQlftsj
ap8IW+an2smjM9z/0bkprVXlEPqE1OunSUyORTeCJ6mUfA8J7Uke7aFbCJ+qA0FN3hNl+NSJqA+c
9kraugq2ohs3xnc7ULPtO5u4VPgjhxf8JPoSIdO+1xKI7nTnkExNbyowUs5j0UMnGF0Ss9p9tEut
c/idrTd89yAh+oSm++Rz21VYxVisEU07UHqyFDNFMcg7ssqtYSpXXffzl5p4sy8DZDdjX38m6lGb
Tf7ieamMgnoHrl/OXhQk5C9GZz6KFWFux+cy56Ex14nWmg0/NDol10c/9d2j6CVd/mXwbHMjRt1Q
uEevApLMzf2XS/jWm20dMFMERlzUJ6bZeeK2WOwjdvxwuZpqnVVaJxMn/j/Wzc4/1wYyKhRWsJH9
INsWo+7dS3IJC33hxJ+I3n02el35gbi2Y+ikfm0vfIytqP7stBEpnbD1H/zQ5jfTCKWjWZvx8cM+
DaRfR78r4bvhQ3xS5Mrad1JO/AnagUWNeM4pQF5iODewAm7aEOglWASzfA0jyVnHsHUtLALlJEyT
aN1peXNqpoZk3ftmtgkXRVbWUWlL+9kuFsxD4SZsaa6ZuzFy0Gr7x5ZGPr6/wrxeC0lH1ElydQ2D
QqgYcQcLVvKtGMZyntw5SXwHwDbKl02KmoXno7blazU8Xz0KXIoW9AtItToS5/9oMvR60Xs14PZe
iKmwU+CxFt3cS1CBLQirvTO6RWautS4E5eZUzSZQImUqOfAfRdPoEEigdX8vRl4BAc7s0U1uHR6B
Nf7y4KkJ/KOCvLdSpNWKtKN3LgVJUlHHPLa7Wb8WRqgz/fMgCJHiyUkY/+wzr5l9qol2SUyEoebt
ZLB6MAjl2jNcIZGr5M9thRLdr8GvmUIqpE1KdRTFMNPvnuZl6xAqh6X4GZx/FbMBZlx/mphtt9/R
aUIfXALp08+qaOat5ol52bzV7Jwh2ES8Nkn5Xa/HR2r9+4VNxv0wRujFqInlkWulpCi23KZYVnCV
+I360E+TEGPYy0YBmS18e8k0jkE16d1mWluQVgmOdqkGFzEb5PxH0gQaczG0yMzf6V4/CQnJj+Ww
bqmPqUDSAVmY5M7tTFu5jenvU4QuTokFCxdnojxaiS7E4kO1sDOQnZShlpt6SPtqUWjyT9fb/LxU
9Lpg4mAYOKuIIVF2qpl6QHiRlD3YVBvfubWmPA0kPZdaZOl7UFPKk19aNmz3novidA5VmKx3S3PK
vhpIvu4NrfirGGWb4+pkA9PoAQJryv045WFFo3uKvg/q+i8xaqacrfANKN35re+057xc9MS+SiaV
e1i64mMfdQX16zxPKbwPF70EMCNsrUK1Zu24znYsMukup053PdQtanO9ly/7KlEOo2jiCoBTNskJ
LoTh3dQ0n8H1cfCS9mdPuLzz1qLgU5rJ5Q70TnlQZYgl39QGheSgGGZBdiQt4h+FqRaqhFVC6syU
04mC/5c+oXAuTSrnpF4Feoxk4bsVvZIfDdPyjrcNxMy8y5hCd716exlDW5EoH714aQT5d1Kp+SMZ
qOJRkuIv5Prbkz6NFNnod0AmkbKaPPJCLR6zoFlBfT5ehb9SjAgR95RIiUnJMKt7tSZ0Py0Xi1w3
VgAcofV9u4AdJ+ckNajt1/J82REqWZiRkx2FMyiCca8OVAqJ66MQIe8Hm7QkxNVWq702VamdLQl4
rBhaHqTKY01VjhgWjlUtZD2yzqknya8/17Stop2lBJ5xt3C013kND7HhVVVR+/PhtAys+FsCBueS
TQ0pTOXiq4mx7if10tkmJhI9QychQuVHDEUjXHw9eOxBJx5mk+hRM9qbBGfmfcgd2gc3hfL37XI3
T5Vac7d3wLpOL0E0vaXDoJ76286V6qPB2TOHbUCtj2pf7szOG3a2UtfQ02KKVVOjakWMRVdYb2vE
crMiiQgUt6jW/gj+uamz3yzIZGo+o0DaKQ1HCNHEreeCuprGlSypNyPlLj+nZ8cPtnFa0ZiN83Ox
mNa1WN0q4PI/bm3Ejp2g7fmPbXNKX3baAH8jvCDxKkJx5pPSOB13Wh2RTtPLPin2M6TI1gtEZ+W5
CpEMtPo4/ZS6Q762PcrLOWJD9FzKCyuTlZUzIfORgk6PxoTcFD1hGwGiAyueZkSTvfXEEJo0ph0j
hpanm268WbeXeWY+wUvdXBU/aa+qYrirrkPxZraZcuGdq9zdClNH0SUssxOlqzbY/V4YRRNCDLE1
AXRMPNfNdW7Mx7B2syvoTIujokERZ1aVDoB7LliEpnxODNBslJiuQug1dznZ6pem4h2qQgPJ4UmJ
mfpfqqvdpj7q07CrQbBSIeyexKxp+1+7wRnuxFIQsJekVIurmLP1fNvoZvwg5gKpXoDAiZ8UR3Ge
O+SHYXhxTOkpgCnvCmCzOmYuiNRplEBtcOs1TowIgdJWezHRG155dUq72cGkxfPI5DxPNL60lxW9
QfACN+ELjs3bNB7AlNlX7I6IXBH5/m31bc4vgWNImrKWPM/dOJ0PD0HsZRfRyAbSUGONgK4YImj8
c6LKK6hpZNnbzM7pNIvkRLfyoxzqubddol7JLp6vOuuuyREIepsQK4yOqF0oWZAx6dLGhGl7z3XM
faqgGjPxUspOVCAuSy8XtJbzeJ5GuBDCSzEe6rrYVTrFy340bjPy/7A8ee3V1VQ+b1NPi84hGoAX
cso/LaGbdVPUh3+QcJgm2rwuqWAATEq0eO1KMXX6oQNPIAS0+86preswNVTlogJcEh2LlcC6+olh
XQ3FtbZ1H1mL2aYrknKiwukoTGKp8IXGZlGnqg9Gkd3EpOJ5we0ys22+jNNScdzCTXN0fKvdU5hN
cXqcj68mj9yrRG+IR05DGzYqyvb1+76VqsdIt7aerI5gTVrvGIMwXQZiqFvROm68aidmg6L/GrpT
qh50znPBp1d4wa0C8T0HQkQr2LqolHQDLUewFcMxLEBRKr5zFkOlBPEppa+p5jd33Kni2yL0WWAe
hqlhLbxyzZAWZQmeXwxTC8JOFcFtveBja+YZSgvQAe2r3Eq3/OhqjyQb+CWHSODvwIR+G0L8b3AE
9ksLve7LB18dngC0WPBNY1TeeXxcUbzrrGp51I7t1IieaAKkqI5W4bsFHOjMSMCtFq0W1RBuMozK
6kFz6vC1i2onfMrTpn7N5ea70gQb2yqK+7yT1SfK0oFHlhVPioGvPfWgPVae0blbMRvonPdRLdEA
YOA8oPx9jFxgUtHkXBJDvFICfhCTYn1Y/BXbnIaExc/Dz14pwXA9eUs5xP4jxPKyYcirmK/ag2go
vpIN/6Ez2vyBYs6RWJIM2eXoRvHSjjmuproOMeqbf91mW803jDvVUr+7CYJkfafEly7jl5LHSdjx
QSNemqkRE32amnuvT55rs/hlmhakqZ2fSzNc3vwb0zuE/nhuBEXpRD4venNT/8Y2JMa/85uXhSGf
/0yq+5UeexFYaRfGnUGnYniqOVUrX4UxiEb02pw8yUKMP0yDBQ12fuCehP22g1jywW+2vfPJ4erY
8H34rsiFykMGF353pXmJ6H18NalObKjnsW7xR0ex47y38NN8yVgX/KrA1I1GwLKzYZXmUxvlG2Pi
lhZjqE0CwMMAGmdb12toGL0bTwsbYRRr5qa0rfCQ5510D3DQeGyr9C8pM7qTGBFyVTeczYxVy+fm
EeGQXRBl/SltbAWVHCo1BjNU0TdN1YuwiaZNDUgubTVbi2EujWB3i3bcE7Pl89+U/gto6IAKNaVB
KzBLN7ozNOcoqhzqVALvIE3Mr2xK4BqAkD+WHhh0z7+InqFyt8mUBnbkf06gMkb02DVehd0ckxAa
islFiX9UHYkksUeS2T7kEL3Kz5xkoiBLbehtY+FbDiQM3L9ihEmOSR1nR6sP7wPdSLbhm0nYC7P0
88XHbk9FO1be6NtqMf/O6W03Yfvzlrnr/Nq9zr0tICd7rXROeq7ioIVogUqDnBqTRWC2/vcUmCdF
RD/4z3zS4MZ6HZWsXrmKHV+yDCZByP3U3WAWysXkGW1ltk2+pHTfIflQjydfB569KX1KiazK6lfv
jKIrGs0DoN7WmgtcC8w22G51PM3TAxT3zaJxeZvQTf46TwTQw6LEhualnGQP3G35OYaOVIyolNCP
VTZ+FiPRdLk+fWi6cq1WQ/YgbHIAEUw52ny5MbmIZpOqDdZiTp9M0J+o21HSmuVsS5LaXgwtYPV5
oz765ipol992pRzsQJlcuBB7CFvqwC3rxn24ETYejoJloQb1Dp6RS5YPSHwgs/TQOmZ/hjfzHE4j
yuSLhwEW/g2kaeNKDEVDDP87QPmQ6CRucWU4F5eMt1gkTDXV1luYDdplCTE0dcL9AJLMRZqxz9VL
DDpez8fgrp5Gwq76pn7k2eEgRrY86qAU1aHYWkhuLYTx1lSyenFVpMK0BqY5YfM7WbvTh3BRJWW4
Nh2puAtyg+ws1Ly72FK0O/5uG8CzpTy3JgkUudX9v4dcWSaQoVDM3eqHVA+yr35B4aoNKxVkR5K0
jsbCOukwlBycSta3FkGRa0s95AoKFvnVyIJvZLjKH1a4RVHD2/A7U24tqueujaOay6zwsJlN4ywy
ns1PTe0cxKwpRTDexwMfcbRGzZ0MFnIfI3Gz0tTSPFE2/x1KBZ8CCgVJ78k0N7PNhKN9l8kN9eZ4
CLvUD3kLl/WvZdRu/i/b/e6qwja9Qs5d6toDKV9O6ct6apop8yoaio1WIYDf02wSHp46KJtGlfmH
Tr7CJtaLIYWgD+Ddjb0YzftSJZPCBbLNKJc6NMDKJ5nl5KloY4pFrS9Q2TuXigzbUKXFLlPl4C7t
aqp/Dc28JxqE8pTjQq6EDukCWQzjS280j13EJ1jqq6XRkePklH+88au+o1oV3cFJ1HVZ6JTKTMyq
qmbQiN7UCJdxYmdtpqh1MCY/RjUfLvyiQXPd++03ilUOBWWVrx7kRlvqy9tdEbghMjbyN4PP2C61
Leh3Mit76SlA2jr2OKzFsOrrdo1QU7oVQ3fswpVsaOFeDB11Ir9C6OI48FP54sFkRbkR1FuFLEtn
9J/BNafQrxWyrT73SvpzWE7xVjF0IseFiqz9OSuGyTXX14Mnf2/H0YH51ZRRHYp1sL51GoGO7jjB
mAqKJfwxq0Rq5bMYiSbxk4nIQv0edlqarHtrr5oE+gkbaJTDyNqtNz2sUxhTdCSBKDQTE7qa6rdZ
vmo6JUqTd1wa6jpXO7hn36adwtDyldjxti2VtYshdaV1jVTMso3b7GBECTqByMWuRvDn32QDEgbV
+SKNnbEeFT84NKWdPmqR9g0Rz2Sbex44ncbLzqKx3b4+dfZFDIaqKJrVPKlJnrI0SiSW+qbodhAa
vrhpQTGhU6oLR7Wku3oSDCEb4F3SGLYlQ9He2fMi9fRFZ0M+GdQNcQPcxCoYaNv92KJ0Sfoi/Nyo
cFSahv217jxudFEOT3xLXUbT1S2cEZnzFZqgr0relo+6NkQHHpWUNRTP3deIx+NYc77qROrI1OYy
WFhVedBH+7tYxzmA2zdlJ/c9FY/kIxqd+25g3CjJ5P5RV0zlCxWlaHcCEdmLo6NoEo5CvpVzm5pO
k6IJCso+5bpAIDy1bJiG89E65465EodQO5zk2lJvqbi1fKmiUL5klfu5DDxlL0aiEZNh5C46auPO
s11TVf3U5NpYIFUpV86LOWrj2XSDYdHKiAqOkMytHbW3t2KYSMYzqs5L1FjRxJhoa3Ql9HnXVP8k
etHoJ9VCdD3PjqrFPCXbNYeWUgEZzpJ3jj+7yP4t9Np0YHMc+1M4NR5RmHRVat0nKzObrZhAfctF
+iTIXk09peIwL/2K/3UHekh0/Yl2J5xELaYbzunWTEw+t/HNqSHlpqD1BSHWhJkWqOgKPjeF46dv
oTEKL7VEqBg911Hd1ZN2TwVcnrt6qO3qRFWf5db9OQv1XXgYOpTheE6wF9TSed9GK9qWoa7/gGF/
X4UNQT5IGjg+unuzsrKrCOTHajEuZC/1j2LoKb6/LmSoyezIeq76EX2kaPxiuna+ieue4KNjlZ8m
e1aowxdKZqFl5SNMemdZgJA6ZHIffNLtCDJjp3pqBlggk6D9Lsx20vnbXOsXRrIzOaMdYO6GqXnq
6f8cDlLfTfKFTN+6N3cfuBXS4ZDnvq35sM/NW0FeIF3Me3qOdW9RB7EtU6s7SV7WIXiPlJXRKZcG
LXMdMV9sYjaS++4kmqxMn6Tes7ZRFZruWdigBgFDo+blQqwAZBIQnp52LdIx2inkf3LEX9H6piYp
j7tN9FbMxT/QGhdi1gjCz1klN7uxVlSqGqYVgV+TCcrNgCq9N0dRBQalj3ky6q8cY6MIasuWB5qc
h5CyJomxlcrI3OTwmcF2rSryyvPqH3lOKF+KC3QCqXuhsuKX2Dt/K7LvTfdzQgjA32wTQ8aHCTu1
KH6dtxHeQiX+Jhz/z/1/t81su8nHv61IDZhV+O7yaoLp1QSTPLTwnl+r4av/R9h5dbeRLFv6r5zV
z1Nrypu75swDAMIRBD1F6qWWKKnL26zKMr9+vkqoRalvz7n9kF0ZaUDBpInYsfdDZJfWytBEs8HH
UN2hMFbeecsT+AISmNxbZVHFHKMi1w6u90vXIO8m7kP7y5CfM4zNVLCMhf2VGqmmtn1dnid8Wcpk
FzJG8cKxcSMncbqdUycKVgb76k3tD1eGqqpxRZ1XhDN1e6tHpI2T5if7UwIi9OMvU69Ovq/Hgj/L
3UdD0PXyWuB0vPwZtr6IgGkblJu9+wK3Ux/gKDWdxr/PRWDfgHs5qjZ9MVWDB1GHNXE6Wqqqoav7
4ao1gmBjppzD19zgwpWgfVGD9i59+FBvXch7TmoWVoX+HjWbj3awf90BVpcbz8/2ftI7586pcvbX
ghCoIXQgOjAbnNPZds7qyY9a6xB13eOlnxoSDfm3MiznfcF/Fo5vRnj8JPadsJKVu8yq+n1MteBC
J6+ujpeXNODKSMjK2gxLtHGQfUQKXl3vVRWtc4SAHVKRVNUvoPpo+0cEA/xr9CW8S/G3qmpQNhmk
ybae4hTmQbB/VjrkK/Rt2ns05tr7JCXmZdcmGV/D1PI2U5Bn8qtNdWYX7Db5AFuHqqp+amyXcvaw
cTBfxv5tPiHiblcLcrENVM+v7Ur+KILeux44NJACD9MSyVR/NSyS5Q1CCNBxOqmo2i3c5XBOQDPY
GE20UTP88qimVb1VSwiDCD80pJFmHfEoxDeRxKwLNOG7NDiRMo2TbXBQS6+HQt9c6mSh+qdLrymI
YLBw4/dfWhw1qFrGw3rO9Zs8QY7hOecVuw2165msQs5XFE5Wa8gwE/WD0Mc0jtlYJ6eEPFfY561j
WuTbCB/nPvVIq5rrxjkSs3X3kT08aNZAljWsyCtrlt2WC9T0OcOLQP7p9GpGcCLwDem2bS4v9tJt
54t9KMxf7Kr/DJzk0t/Oe+0GVUUoWUbok4amObeLum6ecT3u6ik5zov27uAhLWAgoLcVi9iuxcVl
zy8q3qjWCGrWU+hmbFDL2Kac3DtdS/b90hfpA//oR+ELFKbzvXCltRItrD1wwa1g7La+WEaPPEYk
E+jMbVJcTWGu8jTIzjKp80cUl24b2MTfgFmVWzcSGgRrQf0WkMmM/6gm2Q+NdgL+qCYWN6RotjdQ
VyMg1CACNPjtxRS5MQRFRPLbG6PV8KUVwLNVZ9VHNaiqKmqPPPYwQpEnihfOl4+O6klbKJ2r4evH
9MqsJvmwDXHyuffe8rGat60lImPbzC5JixrXtQ1CpM2adVRwjFqanDRrTmNvsYoXQZpvcSAVq/82
CixVerQCa3OZRM136WRn8pOhWe0+tdLk/FG4FSjqYVp/WKBHSs7wWKKVMCfOEy7J6KBsH13Uk6j9
eR0ahrb5aDAmn2F4TaOdIwvyDpcXuxjVY9WC7IC9aWPl9q9/heXhiuvr/ovfZsMxCid5DHTvR6Fs
qqoaPqq/dEkbLV/9Uv85jTaH9jpEVmutWj8G/3/n8pYX1ro63qPZfIDaY94loxev2oVCq4PZHyoA
v97UWmBdl3EA9Zai2sogjbrJiO+sJyfB2Ru2k47KJWP0ig9lms1r1QX6gQRmJQSYoqh29mPueZwe
W+1tGIwDmXOwcevxSPBr4S5f7M3cfLcymDqSNDbPdWcfRdxvB00eU+FU73HhC3ZJS3tOUrvZjEIb
7lzdSXYe3BrXPtIT6z6faqTtTMjvu+5LIbz02ao1764ikbiE7u05JB7zVEVH1aQKqB+ANOsC3UB6
c664F8Jeobn7tUEr+CmzTPZPS1urmoOY0ZM38iPzs34zcdbeeNbK1ZLsMYp7+ZiNRbrxi7Db5YUr
H/WqSm9YAV9UoyrGKPzsc1o8qRp0HN5O2ORupjpuoTWT+ctkgRf/mGwWeb/DEXwz9R0Bv7niDLOQ
+EgYssGcLFWYT668ztw1OWxASaINbMJ/KfEoYRwjFxA7O+BLPxoaUX9B5sWDYhkvgFbERJnG7E4h
rUAZ3jZdkd0pENbSJpaaaovS9Fboub6aOk4dntPVhAszfQVWv37wKrt64CxNskQ5lztVVQ1WRZ5w
mnpnZRKObE9m5z1d+i+DIm2RS4249OSTTPP1YHfvaRD116oLkQz/tpvd9ccAQ+/WOovkSRj2KvM4
BGd1Ih2ogvPwEBTabdpGGpclgJ9nJMvkuRgE8X89J2klhMpzZ3nkLKBR1O7C0LB4E0OxbpyYENmy
meZmBrdxiuzPUlOFaqyWHh/d/rNtkqjwjYLk3ky7qlwfdkLu1D50I1dTWvjX4xg3t2iUNGtUWouv
/3OPgjnG3+fojQZNEquK9k2Wd49i0l5D/sZTtdTaso/38zAaa02zxaNVjd1jlr+adp49KIuDxghK
hs6wVW3JFHhne4QnKRLdfZ6awJob+8zdFGXuQsr3gS07drT0tfMCaysCKzlUme6eexYDd/DD65Zt
riVdl8dxDrQrvwYAieq7Dx3mjNjS3JnPE9RLl6opXfO5l6H3S/WjVXX+p7Elvr89nLfFbHYnVQQ6
zAdsuhVUjn/Z1JPew3iBKzgkClIuAM+pQFZXh1lyczH2C5o07b194Vrzca5hx1ak7D0KSOxJ3pM0
Zm0/yR6ofmkmb3pjrSH9jN8BTgIHS/xn00uRSKzB4GQSYlcrOTuDZp4zGGRIbuJnciqi+urS6Kad
d3Aj/VNMSgOhnvClEiwRgTv3O4mAzaYKZuupiW1xTfhDrlTVhBz8LhEZIj2t1q8t65Nh1v2jamsh
WMi0Jj6rmlFP9do/zwlL+R0cOP71lGnZGgAA8iKTO93IZrbWyC3F757lbTkpOZ9kV8MqYsKQ5U5a
/FIvgmBLBzUyW4RJ2hFGJzWSo3XyPjfOtpw859MwDPVOZldxBPX3DGK4/ZY06BxOnaG9uHJ4b502
u1U13XwRfac/A6nr7wmu3eR5hfJ3HxLJNPNorapmORQ7oMDuFTi914L8+EPTuuUMyl6b9zWoazPH
NaQvhROPcE79fBoLmDK4DAxb1aAKo87dSz8Pwo9rSMPWH+NzQRAF+aNewAARxluvREVr9Htuxu2U
nYNeN1kxc+MBpuZhndXC502fo5XwWhs6Lmtc135UXbt90/iXxyKsq2vDd3BBezWMjNrX3oKdG4db
hdTQCAx8YpeqrAFZnL4bHs1w0Qwv7PRrHoZrXI/9n0Uq72zIqN7miR+MbTX1XRdk9V4OLj5CozDP
Vtrom9ggYA9n9xc1aPIPNSxE3z1nKFaxXrbPpURovfVCuWojFMCJD0oYRfnNiclu913m9k/4JBat
MbDtqrWt4oggj/1VNXpVFDzyxqgmVSB3/oJ+d3CjapYr/LXlDyDOlqmhLv7HuVRjo83+73MlCJ7Y
lhHc2MtgNVdqPkV5YW+U2006fY66UdL98Nf9Upej5q+LHsYhsZytOxPujxk+mD1cEc5TbqTetpFl
dtUtZ22ZtlDfaqzAcqnqozWf8VoT96WmGbX5OGb3aqCazHPqAwoeA3se7QgENWRrFcG1mku3xn9+
pei5jhK2HisKL0Vkdg7Q0ThLtr0U/Uq1BLL50ayqlz56IYwDOI/Dx+C05mYRwR+0MiaLZbQF43Zt
umibAWMlFpizvi6mcKE912NjSpBl4vHSu0gA12pGepyhyNN9483RY2DGXR9uh6iaPlsz3FN/mfsG
pl1l1r1/NP/WW01SLj6933orc5ym34IKbuNR9+Wem5Ozy2Cjf7Kn6Kt02+krJCEPGgREL7aZOiRX
OTqZmy3Xn36eV6oHNIvbQQZkc4ZxDaC9/2Slxri2iMDfcJqEeVXXuupG1Xtw48PCCxUMXzlaI9tV
2X+WUX1GV8Z/G8wWtaMGr7aHP3XXwrNz9ESvnaQMzKu5GsQTxOYDvHJi/Fq11rLw2H/iGNrBOrzq
y2B+kgBb4CfRwXgt75rTAvf4BzsaajedXetPkQ8X7OA4P/onCEV99P+wL/3l0j/06K/mV2/o7/0/
Xjdinr/1V3/P7/3/YX7197fL3+9N1dVIAOXJCpzvsdUPX3tYoOcsRx/GX5FJl0D475R7XAbmV/TT
v42p7R0huZUcOB1nD3tQug39cPoMXxtUbK32yTPhPG4WO+LF02cYedb2T3tJot3FvvSffVvu8Z50
qwLBlWthZ227ygvNvW4Gy0PAQ5ob1aIK1fBRVU+tsBjyt+Yq7Y99PI77D/tkDA6eslh/RNYZXqYi
M99qKZ59oqp/wrdbaB58Y/087Ec0atYjNCzbvA5aqP0o0NNqT6qqnlShDYTLI7sTMKGwJWmkaNVz
d6OKrA66m2QpVDV0RmcNxUu3+bC1do8fW9UjbU63lh3NKzVODVENUw2rLDmdLfT+nv4mZwuptzZ6
rnwnOcnBMy72KYXiZMxd5DR1FEm4G9hnOUD/kuXFsfF6VNRz0Fy7oES4G+527YSjl7w5j1Tk2Vr4
78r5cUy43gQV1y1vekQdZH700S4gpVQivrjYSLuZEHblwJG4pPm55h3JbdNjNwZQ4ALLgPk4aJt1
NPpkFOTmWbW6yZJnBUrsyrDi+bGHiGu5DXOY7NaWbgWvaTx9MuAl/DPP7jyYDKOV64KPmJc8QWj1
r/qcc4tZATuQev/ZJMNt2KE8F5+hgFqumNaAlC9MXONe92KQAQbEbnpTH1VtxDVyq56aWyGb8fKs
scduHDPnPRsBApHDT9ZQEZF63pCZeNOW9VjtWjlxZIZQb01wcrxxSNsq4YKC6ceS76Go1mM92fDd
1tpVpBfJMTOG+UE4KZSzEMvtR90JrvwuFlt/RDHW0KLxpcsWwseujA9m2o8vk58aKy6AJToMtM5N
xo6CAJ5dJCMqJQ07xs8CEcgfVe5H6VELGvjo4QI6kwYln4XXrzmLEDVJDZaNLEITZ6mSZw/pnSw3
6WjxT7K8hV2zAkuMC/7KrYX5WmuLhrjIglsCbu21DboEbShNki8Zx1sm71ZNR3ZE6fvmvSo43N9a
ugGVYQR32cUO7YCt1XcC5PZ9lZOYkpgztNt/DbGTZsBvGL9+mGZIOve6hUP7YxripAjbsDNehgqI
Kdf53JcbI0QIuQWMc5PNpvUJKv4m0rtPlWNGZx8yz5Uy65mJgobtvhqwWhLv97dIsIObynAobjRz
gSvr5aHN2kDb9GnLHakq7e0sjeLWz6LyUhRInSCbDAW2CxTlXIGs3OkWOmyO6KfbIpIu2TeG9xmK
5m1tR9X3auheq9YYX2xPH640MxUnFN6GU9VVzWYw++5JNkW4IUSe7IWRzC/4F4DRRC3JF4MxvcR+
/1kDa0KaIDU9cjjfFMOjXXb2kw52io93filR5rmL5+BBdWqWrww5D8bKS2BaNst+p+ljtm1s+PvI
fRmfLRmcNPbdL64PD6Y1As5JElQnScmEl24cui/NRApd5eX+/Qiz2PVggAOYQGp/aXC+WYFXf4J5
P99HXpTsROd0b0vISHVApRcO3KmUx1aa5qOZNC89ftddhC9g3y7Er11gGE8L4mibtV5yRPSXJEjI
rNaIfZnvo/ZnY2rTNwClrH7kiz/EgZfsrTqx9r4I9fsugtsb4rH5G/ghCLS0r23k5+BuhHkXechW
C+khOQvUoaxEeh0sDNKqCKdZP4H9KbbTAq34sF2efEim/Y4v1KXFWTrGBm+xZ9kYvZ/z8N64CKEi
r9bU5XiMZg/X4t8fVV0Vpm2PR500kv/eSe80nbBzNIxHJ22YBQBjDEYIqgQdkJmVGPIctYlzX7ej
vEuDL6ltIaueF3F5iqbwQbV5Qefcx7XU920JJnUgpSBdZ05sX8nKNYhhLfUIltk1S3MF7RvdAxuO
x9rfFQ0sf1NtGvu5JSRNMrvHOdgg4iNm8N8IWMr+TogE2L8+nFUNwtv+rnZ9PMxlZl4pmyoWPgW0
CowzQiZMpWxdaL4WhtYdLz2cV7OIjngoZrhEJblbFVgLtGMW/GNjevdE79PbXA8QmYn9+8JqvPuy
cLojmtrJSlUjbzRvUVPEhSf9+YswhuNognTRgmzed5ptbzl06G8AEKE/1Q5i1O7xPMn70Wuyo++Y
wSoKoz/tOluOfIuGtfPoNpxNOuJmqxEG5WczS/ONCBvB6+cIAYASvPEEBxbPI2VdL1r/uo91QcS2
krfhIlcARez02PegBCdbK16jCNlmz4OoznVhFyDP+74ORfaOil+0koWNsMcApVrmCxMxiBRohieL
J+hi0cLqU+++x/F3NY3AD0kbN7ZdI8jGAHiwd0vTupYceg+R5G309WWN0N1ub89DdkP6N0uRO2a3
SC2yLXILuJ8WMZMmqudH5M103CMIso2e78C9Mhqv6CdkZBzyo/Ygsu1ir/lm69OhLhcS/tAhY7if
kTgo4mnlSsN7nl3kcZO+5VIdtWRIm9kmEFH7CgIJZQirgnzY8trXOl9xF4peJ92tTlCJ5GvVK/fI
+bZyH9mRZRCULxs/L6FFNYU8OyJs+U27LVKojfbixwFJkQHeicqUj06krfXpFDtnmdcJmjVjeTSR
UPpq1eU3R3fSN90AvpikPrqyhkvcNc9ngLIuVBdF1J6VXI8Jab/n+k1trfRByFt/SSNTmbQq4xYs
poQOXz74SzquMg1ZBDtLLs1j4Of140zu4hGRablq2kzuRzBxW+SR9NusSxL4K4yzqoGUBZiyFDAX
drsMfmJ2yMhOrxprMFdaXbgP0LGYq2l0w8+yb25RgfCjFVutuxDa8qo3SZmROdKUyba0KnbKwco0
wFE5mq5m6pGY0Xk3uKmseRORcMU5sT9dqo0MzW3nQMjkE5bmY0jTrZ8Zun7UM4HOFjSjq9wMmxtV
FEvwpuWdHy/GrNzDXmOfVKNe2LCP4CO7ahzEPHIfVEhnR+k5t4qtq0F9P4ED42dc2XepDKy7uJLN
mQRDWF3/MonlqYNhMhwn7/rDPmaavXaFrLdGkkXwRCPYub9Mx4oIdmdyLlOpiZEc7U+iHf40xAy3
/hhX34uzGPzuu5Y5/cr2m+nRb+eAf6k9HLnZBpuhq945AbioaBBClnoZEwkjxU5VPxouVYJXWSDK
m7/ZR7vXNym82hvV7aOoKlwYdnmnLLZf1P5mnIx+bdpBeTWGR92M5IMqYp+3NjSlflBVmMoNGH9h
4hmFfND4Fj5Ac1nuIt9HXX4ZpWywaZK9bqTBUfUbOhJfsjncXgYs3SozLrdiDqeNGjW0tnxoW/0F
SdLqpEyjj9asFOlZDQK7V6E2Eu9rIhRnY8ARNxkoV1rtgDMWWn5WT/NNi4poa7tWdMStbDwYM/Su
qsfoiXe8W/qj0P320Dpi2IYdWsF6lR5EVTsWIi9meG468v37wDnBSgKFK1oCG8deSKqQJtxAA9se
8Fv6ry6bS1J79kucGOlpAIO2rkPXf7ViwVKotym37Mp5cULkTwo/XncViHnD8LODKCzjBD4t2aVp
OtxWXVdfwTaqP+Ctd9e2EOlL0yQG/DIFvPTu9FlDEOKrkOmhziyLvc2fdkk4h+SVUPQxi3NQTia3
G7zxbgixfj69hU7ur7s5mK+bTHrPSe5exfWMHf6VnTHDm+qU1vhWmnilJbSuIZ4IVMgtQiDL8KkC
FhbXY33b13N7H8bDFzW89k13UzjQsptEr7OkuMHZbB2CAKh5X4/ybHleeRWjtvvkNIZDCmuZfBEu
6tHqytMOh0QO7p+QHDw7bla9JVXVrHVhmA/lOEVbNePA1eMyowdv61krBsSnRrd6asbRAdpvJF+c
WN6YmcklihlLUBXfDCJe09dFe8YyY//NTSw+j8G1TlYR24/xAAxjyL23wQLKosE+cLBhkX7Uo5xb
JAQFc62XCHqVFxRdVNr9NStHv1YoOlCt/Xoq30O/SRCgCv11a7TmPgqoDjKHLGkYUE3GXwOGurN3
iYZEuGodM25oMZDstWq1GpLaPVIL0fZzrrXA9DdwFkfveXzF5m+8N73RIdpV6CcnEfntpNnlkqo2
Pi0Is7oyD61wp2fu+vUxMtP4SgHLfrcni10B0X6315wX/smu+mtj3RKRLJy9nqfRtgiMGAl6K32O
paXt+gz+Ay9Ms+fB1OqjayJ+qVorI9e4d0zsSEtrEJioqY/5zWwsQZxOvCu4h63J/DgM0BR8oD+U
jXgn4fif6A9ttPOjsimAiGoQDnEBATjUsyA6DlBou/FnizCylppvjc/KLkwXyZP6rUPx+qVdCPRx
AsJwtnTNvzvZtq9ANSpPgT319lk9mcsThP63ozbnR2X6sFel2+2Gn6NUAwHxH0PDzvlllBnP39pZ
2HvTMNLbvsi8TUW6z8apYVlXNlVEpDbszTpA1YoknlvRyp4DLrl/5HnZazlnkn/hzyGog+2Cpvev
L/3UXGFI0mS3JK78YtT00N14M3iH3hGJtpF21e5biG5XeSBiBDeXV8h4BTW3mucyenkFu5bepggN
/E5WH9y7s0GmnTG23wLre12l47tTl9aat6G4JbTsHGMEwrYmcru3sZE5aKQJ70orAm6WhixfXF2S
ndOY/X5cqqXTQr2c+e1RtULmIIEyxcNp0pPyxemLz0E6uGdyussXO+Uqz6/q2MV8bfScVxWzXr+B
4YPeKLbTc6oFxSOZQ7fK7vhVBUKDpOEZRaU3b6g3U+CWL8i+29f1kPwYHhZQjCWwqJ8tN//H4RGg
ljd3ri7DIWG3ryMvMNdeYYHGsJJwnQV4ezJr4i7g9+kn0b8GkBo9d63Q7qKcQHrhp596K/aPuHg6
NG3q7NPIrXWrewK0FJ/JKtBcsTOnEIU5q43PY4c6+wg/9F5MSCRp0SQ3XVw7L3Pi/lnnqFM0+T2p
yRyxlyQM8jVWqVudfcseT0ppV+nxLia+78hxOH9J9P40tQ2ahUORhkBY2/7Q5s1DCju1viMnoPul
inZMf0Aq6qHp9eocZy0ZhmFQbCzbhgFxKYqi/5xDl3KYZINw4NSlxa0B4/g69bx+q6qqn740FJNJ
ELG1yssE7dhuAisHhSet6WkM8SKklnhFgbAhQj45G9BIi0MBwm04ufObkU3txenyVeZk3attufox
HH1trUZFkdmvCweZaNWqv07Q+73iaElORY6SGjneHaf3tNhMIqyPItHdDW7NeCtzdnA4BqRLHiM3
MM++PFYQdQsAuSfwQ3hJJNH/LBbFwVpocjacvf1VN7Ts73CUrfE+ps9+l4HMQiv1eyFA6oXutxQY
Am5jb360SmRox9GOrm2HfDaoIpIrzSPn3mkr9Ipm3M1E0+FHdN4HVmFCgxHUlsgm7Maw9g7kbrtn
kQTNJphy87U1nVv1QnYS7zNyIZGGYyOt9RmoQRWmt+rJFc03TYs9AoG/2Zu2CxCwR128wPW5HzUu
nFJ35Em6Yjipp75Mfzx5g6Nd6wlQcTp8mP/WFXX04dLay4VXxa1xTGaEzbI+LvYBUlaXsNnAB3TT
mOmraqwXuEiVrKbcz59U8MvT7C8clcob1YR+QLkx0bfYqUaOIPllriYJtGMxEk6OMzO6Q8TO2SDU
BLQpIZtd2cLlCb/7laabhItRKbzYm9AUe0n0dqV6fAzIE6ilAm9sQGn+NUlS8Kf4CSQ/y8souxqV
Sd/eBBly5Krhl9l5Qfs2SfX6nqtE/yxK/yaZJEiQpeYbxbOmJ8FZ1TxRfQuLhZNjKuSzh6I7WpP1
fHKWag2eedXY/gB0gpE6pDVrMwrksRezfM5kPK0LdPIOaiweb6QlU3veq7GjzoI9DbG9u/wNBgwj
oUQ1QY31CXJte0vPt6p1yEIH6OOir9cgwdkWLhKKcqhfQjfdz7rpfXZtzd3kgB9IHorrJ/IH7y52
WDk2Gff5kz6W3YNvm1+UXc2TTAJ2zqCb79yS3GvZzf7nsbcNVtuuvY2TLDi7puPihjDgEOyKcSNG
ZCUbPx7uyMIc7rQlPb9lm5z1AMjZT7tjOvGGwKXDCY0eqiFyDMQqShhYFlNU61oAset0WyJWcq1s
hZ2lK1ZMZ9McuhTwt8Ep/qoJzOmQEdh8Gqr5vmsHdII6fIGTJ+ST65GMiELAaVhqF1MMm0kL56yq
peSroWWeD9eqOoVpeRXl8bQNMzCIft+721Jl7uhx2K/q5RHx+K3dyng5wmDrl+weA1xvvenSGBDO
gsM15mxXBPOxrD3trWNJdQpO5Fyt95CM8u0CEfnWFcEeEbXqmU1CXMMQuyjsYocj6OuE6o1uPDpD
WcWb6S5uGuM64Zh9bZEn4/d4yE0W7ZUzjO1DqZXBPp7ScTem+fRUmONXXP/u19RlHYEv4VNV2/nW
B3lxxJme3EGBC52Mm7lf/fLB1cf+vTOR+PVCNz8HBqAAIUC9al5hX8ONIFYh5x6WOaqqCLPBvl4c
M8D9F+Mvj4GyWn1TbIkPw/m4tHeOka2D5arJ8X6NIEF4wn9t+5vB05NNomnepi8674yCd8+dJ+XX
EtfNXlqWB76GhsgRAEalM5KkyGK9V0YiWv6l2Yljkk0CV65GmLo2vQHfiW658wPauc5uEZZCwmvq
Clbj8TviLi0yDen8EAVcOCFZOauaGkD0UN+My1VV1+q+4GDbr5tctHeqS8gedpgrw11ZsAE/OEsR
mZBvRGUWHFTVklF+jvU9Gc93pNzj1m9fHNgXohWJ8w86f/JbHGUZcklJ9aiTu3KlF0gM1LCyHLxw
jg/clqJzHiToIeF7eYyjRlvxw+8+yyb/MaNJDOSvGQW8WbtgLvUrpELNvW1kcFq0bfgKEfP31rXa
u5hMAuQegxdlniwd90oxBzt/6VV71s4xE+OJ2/aM6Lvp8Fljl/Djbkaw3EeUqcRrWWzU/5P8NIyu
xZWXdDqvqsnFzsdfq6hbaiuCUO66mGaElga7PaUaCafbaXmUixSQKoTReGiH0KeGAKVbKeNHHwvm
3p1TF/o6KXE7KmVgw5z2ZUegKuU3uXLAaD5PXm4SB5rJA46q6GpoO/+lc5dvUPUJYbHgHA3Jn5ca
oM294LS3ie2++jQ1RcfSGpaHKNSSjR+Gcqs14K7NAKWuQrJThYPc8ZWtXktIT/rFcWuTArPJ6gz5
T4ho753Iy1ZIm81fepCk7GBFfm9mWU74NCJb8SdVo3pShIsXVsZLCxdtTrnh9qOfTIdinbiFtS7R
5hv6cribliJvfPzoUf29L+AAUTVlt6KELNJm4iwK//KlW5C3zW3tvKpeH+Zu4oDjmFWx/2hoahxY
qQeAUc2mXk/o0gDvapXZl3qIrmyWhnMuRnSu+il5KMHyrE0XFOrUAmAY4qr5bBjdC6KXyffSIhpq
9qy6gbEre6PmCmhHR9MXiEppzndriq3XoJliPDjF+GQO2bgp68a+k1DAbE2RipveJKPEHOwloXOQ
mw+8vIzHfu3XASl6BMyIsAyxuFHNgnxQlGGG74IL4q7BHQwVT5UhE1fdz72Ljo4BjKvUanzvmYn4
G0KTfNpJd+zB472Smae6p/hZDpkU8boVQ7VnlYJ2UaT2Jl4WXFV0XVrHl3rmtGW7sgSZ5H/863//
3//zdfyv6Ht1hyslqsp/lX1xVyVlJ/79h+v/8a/6Yj58+/cftmdw2iQ+HFh6YHqOYeu0f/3ykAA6
/Pcfxv/yORkPIYq277nB6WYsWZ9U4fhQK5qaOERVO95ojmUPG6MyxhujSs8iKLvDR19l12vzmS8q
vns/5HNxGp3Es9F7QhMl3xNAzjeq2huOed0ivsNbTivIhPDWCtOTqg0i9J5IewdvdGm1OFlCeXmr
GipzJLWqqeA18yHqsmV+1XdW/Rr5iX/w57zbqCpcg+W69Yv0NNp1/dpvQFQXr5lFMCifjXytOumZ
lJsAV+jBLpPn0i/Pcze2d4Yd1vsgquTKsCrSx5WxbHzS1eLwpGq4VNu71tCmq1IE2cZvivau8uSX
//y5qPf975+LD82n79uG6Xue+fvnMtWwoeCa7d47mHPA1FX39dTK+0GrnpUovFWCKSpnx90qiflU
6i+qF7eJnMs0N4LIKL/XS86MKhxp9Gj6ZN+B5rX3fOTY06w//uzlLJ6SnyY9cm1YefV+XUfp+JLD
WzGHhAtUDWwwySjJS9zl/UM5+yTz0ifSQnFOHRuvyN3/8GZYf/+SWpapG3Zg6JZtkIdn//5mjG1Y
dNHgOV/GMLyyFjZsYym4P/Uc3nhyoCgKQRj8ZWz8Md60BDl+sanePTH+66zSbHLGl9Gqrp7iEXJg
fS5wIc4WBFFdv8WHkXMQcLNzG+f5pZBjmcJ6rgwkx+o6dAr0UvWoDcCGR/JajVH2SxcCwc+wkkTw
IghDX1VOSVaChVzpf36fXO/v7xN3Nd80A8s3TMO39OXH/suP2QQcOv8/zs5rR26ja9dXRICpGE47
554cdEJIlsScM69+P6zW75HGH2xg+4CoyLa6h8Wqtd7QcaT+NlV1s9HMNt2Y7KH3hHuT56jPr44Z
qV8zJyUR1YqQuH8QXQM3URayo3DMZzSIvUdo2dGhS91xHQ8ldoRV84hJK9aeUxI8dE2U7G/VYE6x
yDyLSuB62yoRBj1B0sJV/btH5mJGdO/jHku3j8yMLOmKYZ8/5spZHzf9bTDz5efKER/t3gDsF4lF
1gUgL8ciG/2jDSM/v9UDA7tPvq2t7LXmIR/jEBIMbjNcOeOjO4nSzFr2hu7/x2qr6/Ny+udj7Rq2
ZgjdnoMMjmH9+QvVqlaj+w4JvlPCctOnqovLEjpJjgvxlHAM53cs5C6RV3WnonERM+jy5s2u9fBo
JF12H4oou9cSXFKT3jX3su126WDI+EGBces8TrYhApwS4+naray2o5Xd94XuEGxOms0oP9zzCpLf
edmtoc54yIVA545NI2sWQ6WgX23EFEuYB4SSnXoZ21pxcpMCvtBvxQZh5l00eXeeWsMKiDK+8T4R
O9Yw6zQNZbwdeiO85lGir4HX9vcRK8cKw8r4ye8I5RHN8F6UooeKN0zKexIE3xQVkL6iOyd0uacn
OGsPlak1uwkAGeHgNr7TiQnfyRKcou/cAAXLv5vyBjHIqElfTHcanNuEovRhsKbgZz/mNx30S49w
ZaiwauWzMN5k5WX8lfATBG4bMSpfLe2lKXr8kHUBPXouxfaEpL0s1lPo3hplFUC+eWh+ipgcub8E
0x7PYdNk7TYBUG958eOd6YzKniRwjNK3UhtLzQmwSkBs4IRVgHdKlKY7EpdHKICabLf8irPGb0XA
32tU66fDx5jcZXO7knVLt75Fpl9vvbzZh2oRPAdqW6wEOYpTPpnOxSWPvjTmpECbzsabiXjjVZxv
yLKae4zLySN7LXndyhpvdAbJYBg8HytDB8rrTHgYO5d4dA0sS3YCUo6ufYUugvCmYmlW6bgY1Qib
sHmw0biko7Pwi23YzWlye/UCqvTXJcsw6iEmYG85z0/6ou5S9RJpwBeRt9/IcZb2Qx2b4Go3sXMe
MyzsB88Kvrg97Jh4FBzLulrc2QN6d25uhF+qLoeg5TkJOCJTeSQddzE7z3smdtUt3OhALm28KF6l
+usOj03Sv8Dt3LK4Ggr8CqR7sRhPp/Io2zIwr2iCasWViM5zX6CxUXFS99cchQmAgYHdjYg5++tC
sLlVMvAjcp6cIktuEEE4SvjXfNxrchDOT3hY1kmQ8MVGYPDW5uQFK5tjxVprdHY4qOtfYIPkR+FV
1rW2des6RqAO//3NIbcTf6xLhmUbriMsx9V005HbxN/eHKKMcDdWrOKrYkbZ0iYqtM3LAm9RgEzv
nUDBDl27l9xx2iPxZPQL5nYnQilRLcR0TSbFu/OF+b0vrBGfWs4vbCfqg9AH9TUqi4VsDzwj3BEN
LTayqmVYhILgeCJqZ5zMYKhuty21gg15o6aXSQTpJtG1HuOFJNzoju+wpsT2a4+8UTyDYj+1p/7S
LNr8iz/GzrrHGGifoLv4Gqr5DWAcoVV6a8fNvH1NiCdLoO+n8RntEjDshkqEjsMxrJz8cc5Lroos
NDeyqoxNfoWVuouJdxUIL+swvIMu30dtXjxikE2Gpal/jKOirf/913L+8Z7nHWKTCBP8XkInjfHn
W6Qqa8Mhixl87YIWJ2gtf52s2ruP0tK+9HnVLxrR9u9DG4Af8F0LtrKjPaORs8ESu38X3ZBsnVYP
t8JMm3UdgHQxwJcctfnikFk7yqosybZA6ORqbPsQ6XF2x3scSReVDVeJF/IdYoHYxQ48NH2pFidP
G/tTgVnGczOKa1BF0xVRovzZ1cUP8h3NWdaCOUjZFEF9lNW0Dftl5dr9vppnlj5HNX8y7K3sDcGN
r420qje+q6eHYIacgYFsT93MJ7Jm7fh22dR9fQK1B9RStsi+j1FlryMj7nBayGqUptqo/85iZs35
vVS3yI8R23xgfS52cVQTTElUQhixylAj7uahdePvbA9yZu2O9tlGym1aCDO3z3llXqpcjPty7pC9
sl1rLPs/fnj5w/7+mOrEKIWm2oZqcljTPm/weqSou971jS+j7ler3CpA1Aqlv11i/uBRI3Ff8iqy
NhwporNVOtZ9OiG8ayOwKGvkwZOr6EzgoByBZ1Opbp17ZrjIanA1Y4+UmbygFZVdHJs1zW9MhU0W
nuMOqlOEWoZLx1Zv/+9/1ObnTb4uDJU/Z0OFCWsYhvZpaxSbonQMLdK+2Jr3WkNqPjesMr9dhh51
PviOGhuUyV6kiEufQY30KzPz3Lsy1fNNzPEeIyU0SEWWe4fSCa2DCoRm1yXTdPa6odoUWDPfQT/r
F70xNsci1IjFm0W9A3QNSiiZ1o6XensT/N5Blgo16m6l7O/S/+r9aPsYR2It/o+l+h8Pvy5cS3c0
0zGEOx/ePx2G2JhMnNnH6kuUpj+y7Ep43jsPUWRdwhnLI/E5Qk/jFYpHYvXRJktx6+gnDYOt24QS
jZqFLEbTDCI2ynEjbyAHyw6UbOboh3ccSVqPv6DeHQoDZTAGaK04/fkG/5ZFdahnqaYxWffEQMEd
QBjVAfTADdPrqy11TOY2O2y1820IqK9b1ZiH+GiuLNCaHZGBrbO7qk6fdEeYB2k2hBNxduerotkJ
RHQhYFGVFzk2T+Pb2BS8v7MQZdDufGXY9JFeQ/d1Wm3RDuUZpLzzJVAT7OkdwHhESGwOseLNbHz3
i9XbzRLmAuoiWu/cVQlirPrcgdgQ4eA8yK4ga/xrMXmIbs4d2cjepfFGzMBFkJ/bQZ3DQ3REU/Fq
Aoj898fEls/BH2uAxWnYBdhq2w4gRONzZADJykRDy/aLNYAcL+uQ4BfuAutI6e2X0vT6lahraxfM
VaUHw60aTXaWvby6ce8lKjwWQjxlbJ1k82iBneLl9g01UPul1cB/OLmpLmWnq2PD4vGocJl7nfw+
6Psn3InKiyiFfRZ+qC9blJW/AXOHUWWMb1NdgPrDNWWfhX7xVCnVqxzQKVm9sNqxuUfuMT4G/pSs
E29QvjbhQg7I9cxdFW4wHr0ic/GJ93j1z7fGT++J/a31xC7G2A2GghuZJF46qUXYz+/5fZE52qpa
VN+P8wX6z6+2KjOre3lBKuX3Njn4Y64SdfVt3EebHqGUxJ7ij3t9vn9pgwrimKSTPX+0bfUSwAl5
TwzsheJyyPZ5rdhvfYRufG2/dw0cuqRTK9SaPOvdLrEDh7LIxrQDV4LBCCJntEOvhJpQZ9Zdlw1o
XidQQ1233HcFiT+EQhIeE8PHLhq6fwR9rhr7IxuPPnhx8+bR0cG+6Hn94kIQOE9m4zwCZzPWvYu4
W4gb8ePoVx02d/geRUhXLNm4gDAf2qscO0w4eCWV4sFaZayvkQyr8ilZyN7bJW+WphtN9wkHopMY
NGOr/y2UIvVOPsmffIisYKQ9bbFivvtokhM+zf9U/XS7FkbfqhS6tZBzpczKx/1SLMcOaoGlUW43
667PjTtRaA0JDj7WmEvD3CZ71cLVb6V/H5ejGb5xVXJs3oxxtyTcXRb93Hs2Wsu8dRCb1k6uRMjL
XmceLUvF4ANOYVxMjmgyIEFM7MVAUavRvbzkXoOYgRemyxlNc2trhDnt7WyGC8/j2vmiNi38lli/
fkyN7Fa56FO77KNRX6Nu9Gw67nhvq1O91Pqu3sqqvAyZ1i76zkn3XVNM97JNS4EHK5CeZE22F6O7
z51iPH80tSJCP7+N7jJDNHci++FppIrrBEcjQq3jG7ZeP8g3+neuopkPgxZcmtEe3kRpGaBpUG/C
IeX3UX3MSgO18jKmBbh8GIPLaDTScpn4Fw9pswdXVYbH2o84RZMy3PrdNDzq5WicZv6h43ZZSXwS
DyhwLiAFGdvligMZhZeTFj/qvCPQ5R/vOQYWj+qQtmtL6/W1rI5uHN5nY7mUtduIsdSWpq8rWxjL
hM58zsgIe9nVxvBM4xjqHbu/PtthE2nvhGn19V52yEvSA/vcuMKYtaz6aiFHy57GVs9BUpQPmot4
dtmI/hzbjnbxWgBJgEjLbwkCZCmyjq95mmbbDD3FnVDz4hnrr3s54Euo+/YhsGslRI0OXofbmOfB
cQZiKuNwhQKbXiADLG4jNHYyRyU2Tx8j5DC/yHBRsxqQyabqsFmuHE7HAdbkgxjm7yypjpqPiHyQ
Uk2sxttnWW+sUWsoUdYkUGEPXvrNQECnjK3hO0ZFAIux1HzoJh95nLSxdl6kjqy9jn0bkvDMuZb9
l0VSWbIr7rIsHfe8j1MUK15bmF6Y9A0IANb5r4s7Vz/aitTkZ5yJlhsQbu4iIJf7hlXfUioHpJWN
7p4KEDMqc/saqLyWpWLANCYPdlrqp6LnW56KHsVnVBu/TM5MWdKU4ZKqhKpMzER0k0MqyO9l0Wjl
F3hDoI8CN4dL07bvUHOtJCu/TID8t149FVtZTfRDMXjAw4ax3E2jWW/kZCQhlzk8t9deUZB38uJx
LduDOtw1kSaei0ntDklvipW8jVbZFzUhDOZlPdIBLbqTibBM2ILe8G5iY7wobWlQNI33GLl/ke2a
D3YbfLc0Nhje4uEYzMP1RlF3LoZ9azmqUMXVrC1SviCgz4ZVKCh29sP7KBokAMpFjN/aso8d8Wyp
rb0Ymnp6a/w6xu0pHL+KyIe3XunfjSjbkSbxAWEqP3O4kRGBimvJiT1YkObe9Hla/Yj99F4ZOuN+
8sMMxrQY7jJg80sIE94mjvVZ21dpvd2oNzl7vSGo116ULCr0E6+uUDJvYWgwBCu+0k2c+ajkR+96
oLqcsMpKOXu9ppwHGx2wWC+PsumjXZbU3uv5R7Hh/NRhBoaynviwbTVYOHRN8dVJQmR7TMV7HjMj
AdHsKnduXvj3nHCchQGFg0wsbZbfZxehB/ekKE+RavRHY9DMq9r44opfSDzLsq1lk7ykAG2waRna
A6lIIrMtWwZX1YLnPgZwC/QlBkXShs8oddjXuCtZr+i0vHh49I0feRmGz4WqVytnTPE8cofmPMyX
Qo+Qd8iqneplzVl1bC5zSXbKYaVpFEsBiW8t2z6NK5MB20vrCdKOdqp0dTr2blpioFNHT9NAGtwH
fPEjxDejMb0fnQjChYf0FPlWf1r7IMZukyDwlZso0RYCqPTR1hGO1WCkdQhWGt1OMZu7WxVVefM0
1qjDLOy1Cd/uuckwMKgKHpNIpNVzCVFwjTFYsHV8q3zODOQsWdVt3GKo6qWJkaiTI3o5V0PbtncB
WtJLWXXarjywwYxuVRQV3SO8RPBH8+B0stSzXvjfE/3Jiyf1K1DwvyIgmu9DXXoLvxL2U1Lp9Sp3
rOAe9l++ifpBPQ9KORC8HtVDMvIjJVaBxAp+PktL1ds7GLbxTuW/vaWNzQVSnlj51ahxyO6+a1rQ
/+TRUKok+Rmxs1vEWCO8lOEYrKsCiPBPJ9PTVWwlPAFqZLmnvtR32CzyABSm9ZKVmXEovHG8m2tl
U/BN+UH2DAo4WSiaMSFiqqbPtm8CifaV6iB7XS1DcxFdeyDx9Ord0KNy504bWSVrHG17AnrraczS
Z/SozEXaKvHJzevgquvaTxbD7jUM0nxXwLNZWwhTvvq5qxH2K1RUWeh1u+CkB03+0GSsIMJH2GZu
tkuzOsJmlgtq99qgd7suhlrdyl7+WFC5T6oEfBa37PtVBUzpxURG72r35m+fCykwXcs5RjtsdOwZ
LbWrH3Acy4Eml1h2xVZ48ZFaXDlVWr8il/4KM4m/z6hfkvF2vzmTB1BrniTgnmyHQGAVPk8KHJBa
BrbGr1OQ3CZZTr90qsL55vcpAhV2VD/48yelevD7JwGCq1+zyn+1FF/5kZbdb58Eq3c3KdaCtVSA
Ep2T8TJFLy9V2mz+45A3xzpymay/ZeVJD+mmahE4A4D0zzhPm3lFoKjwKewoMBD+bOOjXmX6S6pH
75Mf1VeE//SXwIhBsNbV01Cy9elHbyUHwcXG1hio9W1K0IyHyARVJKszYHKLCp3BD8ctnEHpV2iT
GDt5RyQiQVkUMcmnuXcMo2uMBc2dxqn8QPQnvOS5l+2CBJ8FdmsIf4gpPPluki+CiCNlHg6wS9MB
Z6zEepIj/OEVzbfuUfYH2I7w2c1F1kKNV1E6qslhdIMXp3YtBFMMTuOqtfUqQ5mBhM4Jbin0oLla
K1m0i+MoAm9E1U3KAXlN197JqtlYMEOLRj8GzvjIQvyiO1b2YMdd9hBz5ACJSYS+K3gWln7Ewxtm
6VH2ghhpz//+C2rGP8JZZPhcVxXEaixYQuJTOCuyWU3K2uk54Q3jlgDhZJCVnFgYvRRxrAYz7ejc
CtU8WlXGHxX/Voh2HglUaxR3XvZNV53ooajy+KHExHrvxKIhPRZBLHfRElURJt7Waqisx7zo3tSO
F3ObGs3Vrx3UVoppnyh69zZ1/bSbBDDOAHG4t9JAeWMiBHaxTBxywIffpkMPafZOzaPTz3crWhiy
rmOV5x57kpcReLacXhdTfijIDmPAxbByhlNkZlqdUtCnr86vz3TdOj46bmYu5ShfIOinsToe5T3Q
RCJZN64UJxqWA5HAOx2FubsC8wWf5e3y0eQKMDHGgGibbJMXDyuejYm67m0qcs7aySytVxUT3ZOP
v+IuN1L03ubSR9v/Kv37ODtyf93P/bv06S5x6Iot0GlyiOp93SneNgrCcMkBbZpPadO9lgbJRrRd
vvpo87V2WnWtZqzlNNnRmXq5NFO723602cJBMG3Uy43op+/gwJHHrDXBk+ere2EQxppEj1J1HToP
6L/nSysL2ne9E0/gxwJAOMqaBghMqlNejLKrv/z73/c/EtmGwRkBQIYFC52wrez/LWGUWRxyQr0J
3hGqCeODZe9qI3uC4NX8sJx2K8Za+6L6jlgGum1cSzT191UwWVvI/vkpR/1+kQMcXICw4o98vijI
+q+sGCSorOp1c/n3/2Xjc9bEsF1hGwQ3LcMxHVN8CpxZmuqHAVmpL9M4rCJ3qoE+cDGTAs9n2252
HJPjRa96v9rUwcbiGz+7hZ6a3bud1UeofcDNNShWpBEgT6Vp/+6D11+kIlXPPZphj8qYXq1U7d+L
ih9Ix1JmlwYraNOFn+nnsakIbQ4m/tp5wkvech0N20R6ZEle5EAy8D2+VWH+HxAEw/m0MPEPd2wL
EWXLNsHTgFD5M3kEix6EQTbbD1gsmCIp8xP5GX828qZoz5dU9/OTV8A5J4C9/9Quq3LEx1jZlogc
rdbExOtvvsmncR/Vj7m5C3EHVlOEJqzZPxiImx8D4b5DHCAGUpsjBg22LzaOWdM7D4EJuhxgzt/J
JtBaw56VdEKblk55k17Fxql2QnOHHN3woBZlj5jGnYhybql0/G36VYtqyzxB3kTxymABLMA/ypvA
MBsvMdZxslPUbbz2it6UiZJjQoyQLSfp+Xi+yFJTm/kCmeV2/akjS9FqX8iBFo/KUtcQkq3awkZO
L56WgRF2T3ZijRe+kIc27VD3mi/l8A5jKn689VuERtkk1yfZBzhDz7LmlCd43lhlg5arH2h4Nhjq
KdHKXyXZJi/x3PtpsGyTvXVj2nvho07TT35xVN2W4MOY3AutKIiL/99Fdk4Ogveb3ByLo6x/dKsR
ksYkDQaStC5+u8qkbIz5zavNFxVcRqS16cWZ38PAQ+Lz1GTX/vYaBiS/way1Jf8+985uPkhwZmQS
QQvIm3Rlqt6LdiP75Kgwnao9qqsjG5X5Xf6/PlXrxn3omb8+NUoHdekMAihCOk0o6GLQmCC5916D
ZIGVVrhXiJvOVVZ7fVTe9Z4ovoEAw6kb9OyaZs1X/IWNC6ry5kWWLM/kBIhLhlUWJsfECXCJ7Ig4
52MjUZdrWf24yBkVuq4fTSrJh0WrxcikNL1yBuCCGJueOZtAtZSzbPu4BJYfLP0iTA5Ej+MjGl44
AM4leakVb8wXskjWKtmgjXqN2iA5RX6GApZTZGuHn2FVRUW1TpHZQFUCPWiCXAPEt/anX+boZ/Rd
9lg3xK37UVfXt2rdtvcutkG6YXr5UmQVoZey6PCjY3Dg9u0li6YTwZ/k7JPDQ/ZUOAuvMY3XYdCt
dSvqaSurOeaAC3Ma42sZ1P5LxY5FcxPzNZnGDsLyH7Os7i6FJMN2s4mIC+j1N57mwwho7dWz8mqb
9xx/8jwoULQMH+QAlN7GhR141t0Qut1RFDkSwoNbfAMNOt/AKRRnlQEIOiIspN+1ozktZAcQqHsi
Jc1z5/kF6jIIysYZ6PXQ0Q9ygCjRpFYIunQOfqrFMk49s3vqXQ6tHhptnJyrzUzC+TqsEE4EPBRD
YGPLbOy8UDdfzBrI0dwdOTFobovzStpX1toJxHCYwcXwvpCeUwLlWErFuUFdZTbiWZKY4RfxPqiL
FF6u2xyH3P9F2NCH7jv5hOIeD7TxUpUl6SkgmO+1Oa21sFGu6C2MD6NLXKkAQ7qLM3140FFZvG/N
k+yTLZVmF6BuAmspq8Qu7k3TtA54Kgb7OjSMTaxq+duY1Rv5XVhD2y2DZqovaVKSwhuFuH29CDGv
sizP3jWDhxpXHnU/BEP5KDB8kjMzLUYCrRBwEmoAOIrpu2t3GIMvcDVuP4TuIbLXO2h0Gnh1XNWk
zJZWhTCC0iF5mZlom9YlPDnIraV7K4yygJPQrfB316j+/4z550dwn6xuq3lb8PERiq+L/3gt6/98
K+NMZaiAN03bsNzPb2Uh/MZNrXZ4Ns3JucZJe8W+o3zXWvwxOzRatrKaIdthVToBs4rM4LJvCUGO
/crLfaWL+XrsYpkhiAdJUImAxP9fSTFtl13GGG1l6dZbWv+RmkSm5M9j67yzIi1p2RjkAiEyPp95
ODvUZQGG+smseoQ3Ud1VK0Pb2SZinLL00eb+jzY5zs2vuIYuRiUlK4VmTLIPCU4fuqkk8pi43qHT
i/2YTZGx1QbP3owtb55bHXeaDXrGaKIMyXvXNsnKqCv7ULoIior6MbKVhF2Zle3DIExZnqlGY/cd
90XtDiqTAekv/C5HEQFI14aDk5msVt6TDaTltQAuuOlqp7IuyZCVaM2Fxavesv+ogwb/x7kaFvnK
N7zqyU8n857njz3fDNAZbZyXchfHzYCTnhN7yTZAyenak+U92d6wkbUxbt2rLFWto6Iyhp9ebCM/
vZCNipW+o6Dl7T8Gy/lEqTbqPPU2Vs5NWt7GsrEbcB0PfQOWrKF5Wz9US/YqffFKCNgGCVAkB/kv
iVz3gcylSfA27J67JiPCy7/Iwq9gCad8QHErs8V7kYZfg2hK/wqn6N2scpNt/+DxB+qAbMQc8mke
EPKeeA5FyVLXu4Ct5+3SrSj3UPoY88tqY1svTYP/iY+NVaW1hbf82EqhUIrnAuy47dSa6cYJp3LP
ftx5Ik18bxih8bUQXoxiom9cDCMoLn5Z8xKaO9pguhQ8WM+umvl7O6y6Tdmz4NTRX7Kf1HOwnhIs
6c1Gnb0ZvH5tsP2/JAn7il5zi6+6G73C8uqQ9dPFgUSuspLtfOvLCHvgt1lLddu3dr21C1d5CxCv
kQMS/KPWem9UB/TVo6csJEAz31D1zWrpjJNzhj1sXOuiIyUzd7QeCV+UrJR73au945Sm5cpKhXsX
9TBc0CV9qau8Rr6s8J8FZ4PC18bXzraL01iZ6CeN2fgKzSPcNKGRgcinNywQVlWwfrrI3grOk21m
r6gsDZcK2wSOJIyKw2najr6CGFIbTq9N1MZLFfubo5xku/66RbrtSal75c7OcJKVHwzvZW+7QbeS
kzBdTFaN51h7JM3qcxWhzTKNE8COej41hZHx/FHFJ+pXtSy86kho6feq7A0rQg5ybjO7K4WlT0g3
JffomiT+ReAdQr8Tv4q8+rrZn7r0Dho0bmX9jz45Q/HE2ogtFUzIPs48T7yVQ10h2YHgHABMQvYx
CZpOt/ZJPkvTeYWKr5QdHYvRE4/x5Dzc2hPXIuoGQtZpBu+e3fQP2V6zJVmmNYIAkJaSu7QpmkUw
Q02UEbuWNHDMqzWV/QX8J34QEbK6XQuwBnHetZ019uFWxK/GPsi6RzJmi+0mGjm8ZBHDMc/ZiIxl
XWLVc2srS+scqpNy+A1cM7f52v0IVNtjsWD7Csqti8JvVe8/2JEX/uj6cotTcR4sivRbikF4tCja
KydjESzyOELRwp9+1KN3tSqn/4b7zvepyrV3fTIHVMEQuBsIey9QiUdm17NtJAUTThAQ2FzeQ6qH
nmbnEOSai3KQLNVGg1eU46RL2aZUUGYWSsA9UnkPMgjhFv3On7L7Y57TYz0WBFO+7rx0WLjInMM1
jf21YpXmhTOuCptV0/aZG7VncFvIxImgflQC9srOVHVfUIq7ej5oxYWy8rOuu7GbwpnUJJlNksXk
+6l2DCaQPzP/qRmxprCMNF901WADQONCsA/6Q4FnnetHbEQgs+rc/g4Fte7gB/WbNvuzyYs7M4lb
Pz1jEK8cZZMcagWIQnronK4+xtoBzoOaCHZJVImVro/+VU+bCfcqa8SZLjHPTaR2a93Nsyd8sXS4
t4b/zRiAwNTsoRddXKxiZH3+yod4VuDTzGc3RPxQ3qnytV93ymeDVsNS9K2lVOJMaCsXYXB25krC
NvSc9lOCsFtfhpvaVmZfBHrsxIzgIeLPuQQJSdQkanYU0tMwlyKtTE9+UTW7HAfCWyn4u+1Tb+7X
/VqFyg86QD24xEZhlczFwFLVgyK4yKq8CMPJrPVtEMqGQsdog6FObGnLXCvCuw7pzcQxklcgP/rB
Mdt6pVtQndHLQBksIDoAXS29cxIDH9a5Az20YtW7rXMo/cB9qZJ2mVjmgEcK0P+s78aNrIL72uMk
J57w9olIF0MAS1DfbvFz5atm952HtfcF0/ZwmeazQJliVJssCbMTsrxgmZHd3ZaT391r7jQugwD2
upqQfDDmCJM/x5qaPjT3Tla9fjTJklP25iqc3QxVDH+0OHVOOJI7HPrhzaE0J5b6XJVt8jIV7FwW
cA6xiHQQ50Mx6L4iALbUyIchpFsgpSDr01wfah8Uk6zzFv+/up9Wr6aaofmVqW8q+OG0UrOfHBAR
7cwE5yWABkFsWg9gha1N4BTh0bJT/9w6c8JJaarnNs9Qv0DZ90f7LUni/GemgyGtKt15Vlj2AA4k
zdnvK/2Q22m8Tcq2fODUicRHWibfOgw35SytK67+yGoFcM9bsrRu/z3yp4s/aTdkCU3X1lXCwq4Q
hsqf058xL2KUQeeohfeXyGf5g8nwjymxPrgdP/Xar7+l8bR+Ey0y1xEG68s4PI861nhaDa1YEVp4
bfVhjxMSln+lZ7Ajyy9hVNX71l0ZdhFu0yIPHoLsIYmba2745kFVhHEgWoChS14ky7BrQcCYkA04
NZmrXB1R/RoSlaWD28GgReNz075qpmKumhH9NuJ2zRZaBeFko4Iq0gTYWmgHawbf2CqsIASl33QN
ca3MeIt+gJw17qb8GTM6F6QPCsY6+U2co5zspGqetk2r9llxJ4yKfBKYcO3FjmxquoRYqRzt6JGg
B6reel9fxYgTl9dBswlRkT4qqk3KHYXURYZP6yYFmbrqPfypnCBZekLLN1C41E3vJcZmEn+1pp7t
O0Ita5v4+FIgZLohAj4s7apg7y3avTeFyQ4uLliZCdxQLPIFEr0QOvFQU0L+l+ucHE8s0HBOy8Wg
htNjj2h0pODeOAa886H3oimix/YaHJOyBnhXbEbD0Rdx0JO6j5typSLIhvMDWjJKr3+NcyT7Oisr
15nvZQtFKdNV6uvFQwQaEEiBfkbEWj83cJxiLWxxZAiWKNwMBwDH7hEHQ4TPawhS5AyDxxjS5DIZ
dEKO+LoBQiyrPTp8K/QwSeZHzX5Cxx6xhmJhDUQMoqn9K1VL4wR85psfGFs7YM9klXmULbxuLA9E
w/3GT0+pYb4MkWUc/Ea1V7FAvpddi7+MNLfBO9KqybE8capLT5D501PJIj0GiL62MDKqyCseA7N4
EqJJDyIkVe2ZR8LXV2SxrDfW3n3gYO6O77gTZOfcsKLXSkm2mt33mFqF9TInHXlvAqbrKnORBDbo
hyLAAA4HPZiy0aLruubcWocJGMR6VvPcYOp7bhNnOgc5ABXFJisONetUeLjMqjCyNvZgikNRRi95
6vVnbyQoG6OZ4WiVt2tH/d7hPLpgSXb2yJYiCq0Pj1pUtRd50W2UE4cyw4IvqABdlapxNMYaqJxh
nwqysdceJMpqtALk+21saAHbLntvWjTq2S8d8QL9cOH8P8bOazdyZMvar3LQ9zxDBj0wZy5o0ipT
3pRuCEmlovdk0Dz9/6W6Z85U9Y/uARqCulImlUlGxN57rW8lybGli31QSmXeL678VuIfPxliRhut
8zbqCFx9oRMsTEWPuBH9ZCA7AAnR6ojtzEk2KIXtp4r+oU5tKFLB9rLM80mtypsBTx7p9OhrMcmD
x1j0IcirkSD0MglpWLjbIrbrAIhyYM3xmyV0+TfLmvZzuc2qZmqmbWL3pGtABMyvSmBIZJXtdm71
HdmReK4X9FRkx9hSwZAz2ApFF6ZlGFJhE2VY66XZ/CA3w94m7GjkpOTEp+f5IWfKPqZywTXMvf03
K+/Pg2yeom3QDUCurAkmEbbxi1NFU0XRlW2Tfc4kQ4H0JnNwUuvbttBqMmuXaSdsUlQa+kB+Q+24
KbTe0yeUVl8Y4WaFypEtQMX1YqNrVr9h4ELZkg7lba1Wbqiuidisl7W2yqfUd61CD43SJAOoTp6H
Rf27V/znLs3XK47wWjOR32MK+ZN9k16mW+c4276XAM0OMBetI4qdgBz5jFCmAh4WYS2RV+F39WjX
RiSfF0SaCwfnoen4f/3iutpP7ZavZ0MuO4hc19UYNv/q3Z8R+QvJgvLdpQqBezJ2BHjXn9JJLqal
ZQhWw809K4PU4szOD13JP8ZhmK/GyV33teFsW9WmZqFtuONsOB8iJUFwNqT2RktauPIrNMlRJi9o
wNRzvybnvLc1xB0yPZWjKLYjSRxm+NX+IKryWanTyBNN9pCO7T27mBvGzVSSaFaY207Vn9OCoMfM
gNpmWDnUuMuAIRvdkZcLCNHYWmqoxXJflr3wE1OV/hJrHVldNjaiy/92llWE/WQfY6xf5D6UXjmT
Bgmo84c7pMnWTIdvolpBKzb1Xe0Y7kHE2mFKlXvYYNlTzl3raY77XtbAAvVlVI/ocoxdFbOB1EqR
bc1IdEfulO6iax7HH+ZiXLMe4ILrinCZ4Md2UT5eCXUY0NS6hDaozXFox+FUlMQxW3E9+vCKcy9X
nZQ+kXZDeILC/CYlqbRf1h9//f5rfzrVcCUywjO58w1h284vp5oaUqrdmnH1vbLV+UZ2bkO8VmRM
PnOd+z4RlEUNXXVxuTqbtk5uTdaCv34O4k/X4GX2i0aFC1FnpPrrHFhT7H7Gzrp+1+rig1S34Qr1
RgFdroxRqUKK+RpOi7w7IfTYUoHF+2TR5pCWNvLnqXY2qSneCSYYTzNhuaBhFuVYwBTIlkoNpkmK
q3UiFvSvn7b2S6vya2EiZsBwHaG5l1noL/IMLaecRNdkf087Lj41N9/ccRIBwYNAQqK43Ve2hURm
HZ7MJKR5vweerr/Wzrxn68asSg4hh5BmOiuy8ei+uofeXgovc8gmIMzA13jPOAo72kPaamq4JPUO
PpQaDH181BzYExERhlZfBuSnWPs5XvuAzqmznRx6fdNQwFkpyQslnOmC+S6eI2WuNvYEjTlhVn1s
kY+GbRRBYolTeWVbC/McxshYcYkkHeus99psea8MZpsJjkg/V5YxXOLZ3tSmk1CH1jLoM9nihlzc
TTzqm6Q2u1t9Gkq884UdzuR2bSLDyDiRuJxWzXiiu7cO+N30NuiMePCjhoOrm71hDEz69l0xDPPE
ym4GikJ8r+YQHNpiU/fsLF3ohUUPWOXc/WSkP0bOfbiWvs7O87IHwdvsmn5ATUzXZcuJQTvA0E2B
Bn+oOrG+AEL0TpKrVQ/J3rrM2gzKbdIvUxImE2PfT/EcTiDM2ALM6t6Fyr5z5fhpglIsOdQIbadh
iLtpek6q1wiQqO9UdLOHaLlyRZPvknbSvEUa6Uq3pPLNtvAXos9vdFshVraFZTmpblJ5TC6U27R6
qQwEDCRRaOWRvE3OhpUWxNMPYOPlfV8b1s6Q/eoPtKBVU7sBcH+JOcJNWK9D/zfbwC+GoN8vZQPs
g0373QW794shbFQjl/vSjr5bXZpwmpKVl9uKu8lRIG00NR0ZOkt5tixTno1YI98zi491gbWdw8Nm
NuS9vAQO4lx8KHlT/vpO+/MCwQnANV0EB5ol7D8BZnQxrWs+T/nnlI7XyIa1e81F7t6hMPYj1u1g
GbviZoCGhk5C+ppYcKRpjuYPJkcYRSfVu++1+nV2RhS0ua0jgszkvT09uLXzvsRL8xAz8/87sYj7
697KWUUXTGJ03XEN7ryfK0ZLS/uyJ7LgU4kB36wgFafafhyKjI0LfOnGmsXsJUpU7/HsMB5CFnsP
bfjGLtxDpVnm/quYkqp+UvoZvV61FxNpWfVIvaORT+HFqCvtYepPutbsMxqHW82JLyAOjDUQ09xD
N62qp0f9lmigjwWl2Dc9dxCuDN0pK6NuS284fyhlR9uM1WcY5+e/fud+UbB9XVeOQfHmqKZA6+r+
opdZyxEiwJxnn04p+tDNrZj9JML23Tu3etrkR2vWrBCv1OeiEBQ1zgdl6c1jOXch7iUAxFNy0me1
uzLLpIFvrb3YBNff6I6yJ7FQKoPxhNmXNEjMGgHqxdRr+0L6NFVgemRxe16r6HVURxa1iKIKn+tj
hK/n2I2wyP/6b+X6+dP7jf6HLVQ4XKSWZv1yE3VTafZOXFWfhWmqAUra6Ywb2CVoW8b2PuXQc12m
eYBOpjq5a3xvDMmPqF2Fn6vC3BSGG5++PtQurV3IPUAMTJSV2K2yccxvWaqifeP034hgnq8U2r3O
UIap0p0JVJ4BMNAexd14NnhuNwbAoZRra+caMZn2hWLczIz7znn1LbX3RGoUpFmS4wAPp3J1z2wc
7K6q/thaYxgxo9dzQzsSSo6Wf5AqpF1SwkZ0MxX2+MZmL6HvtYviLPFHQkO8Pq4uww9KrPXOLCtv
MSyFUJMSBAgGnWtwBtXVcKEexaXbEmEPEBwtDU/MHJUnZSnagBHFNfrF+izmh2FY0x0lZ0yf3sLU
XVYNKcOy8BGCC3/VHzmgIPHsp8/RGo9u25Hlw2oNDNxjqJhfFxzqvBVBa5iReOKVFw6/ZXZEFbfV
mROke3SsOj0yxKq9ITfMnZZE82Fxlh9zOgqmDpV2iC6JrpGoPpOxBeFAH9MjNGC+akjpiFpyKQfY
fjNL4cbkmIJFjoaHCrTm0go1zEsHTkrbI3rmOMsOqFhWPFlGR6blJYFXOPTc0AzhjdGOfbL0J0P+
YEA/XBecHjzwGHtYb9PWiLr8CaH/IeroEdfLu1Mo8RVFT7uZY6jeHdI6L1ugDtEbV4/m5QMOaY+E
1uYqjpp32DufHT7wnVabZ8DOxp0xjvPOhqY6waW9FimSytksP6qxOxkWVPrBiW8mcrZugKX6vVbe
kRxR/7Bj9kLrTG/ffq601fIWRg/HShXn2dTE/aIl28Vp8puJigfm2TLsWJbob0/JRIRQgpMWvd7O
Smn9gydlM25KN8zYyo8o3pdTPNKqWh23v4nJP/ub86X9pzOubWmmblI/2q6G3vCXdViSTMlVZ4yf
FvExfp4sHHtKfFmOO7KGcmS4dpyWC7LfCLLcGy+LAXlYWhwkBDNurXT9KOfU3BY5wPnMBDz+StfD
9sBkufs8u3SoOMez/12REIkZBBQeS1x8wpvh5VY1kf4SWZ7QsUnH0+IEWryA7y+n5UrtX/Oi2umI
Pu9ABNQECFbjCXqVuclq7ccXDQbXyJbsEn1vzsyAwJfl38peFgHWMXaRMaEw53dNZWpu8MSILeYB
vKFxWh8noFr5Je+z6rvxfsyE5q/yoWTyBXdtzkK1Ag2UrNXn7KA0smY5bOOIgVJ+uYSjLj3LTC6n
1DJvhrXpfq/q/+Mnalz/RZH7qMGKIQYbfvnf/3qoS/77z8v3/M/X/Pwd/3VKP5hI1j+Gv/yq7Wd9
fis/+1+/6KefzG//49kFb8PbT/8TVkM6LLfjZ7fcffZjMfw3/e7ylf/XB//x+fVTHpbm81+/vX0v
0ypI+6FLP4bf/njoosvXLTTX/2tjufyGPx6+/An/+u35sx/+8ZR2uJxSgG+//9D/9Z2fb/3wr98U
2/6nDe2AWlN1uMkR+v/2D3iBl4cc8U+L4YQGmtRAOe5eHqrqbkhg9an/RCBy2aRsFwUrKovf/tGT
XspDuv1PqhhGJTbKEQP1hfvbf78KfzAAf3/7/v9MQGH+0lkyL50NG6EsFnONGonOys+nn3gxpoIt
ONlPigm8U5AlItueJQGtmD1cPCA6zu0G5FQ7jm/DiJd0Ua7ySRvPEvOcYe1hNWReFW/Tcc18mC0R
XrtS8dgXNo1lv6VZdD3OahXWtEnZgbD45EyDtwXufA+MNZcuc9fVCrDlCH0BuBa7ij+KDjXmtD5P
b5ZhNuE6tnBcidocmymwEW9NqhQ+kvl2g3A5lIMerG2776Ac7g1DKQO5QNMT1fRmx8ysYCRvMgsi
oxbNJKMX69W0Lt5q524QExZdyhUQKlteoTkMQuj9gaLZu/Cgt1VUnZRaawMjkxYQyntY1WlAT1Fu
VEOeCpXSgUgJJSwXywjbnuWhH7LO05A9IMdq3HDWiWVjPSq3hlO31G6KGhYphr+GRmg+ms7GTINO
ziA5qhaA8/gGVMHwDO6F68yFYVsQTxE0GShNpjHW0py6aSZ+K7UV2su57WnKTKxiQTc8blHZtmO6
4QSebUCcZIFo4g2szvlBl84dSe+XVI56P9M+DoTZn6BNe9qubMRDM8jpSk2UB4Bz4TL0T1Yy3ZpI
GIjZ2LSW5llgPquuDer0eRUEEMCMa1XlyC50bV34rqP7qNrNG4gOj5bUJaO12wz50gXK4Owvj+pF
XOE4tSHa9q9T5l4khnHswzGhkawZ5yGFZ0N8Ew5L+tf6TL52qlUTw2MNfrl1mGKw7ovOFLY2i6Oj
yhNMkJe07vOrdSEBQ8zMKBKdI2WrErkolCgoambzLoekbSaZ0KDzGSn8iWXI8HGS05h7tKCgonCB
Q9IBlgcCzDyOadG+4F7ohuo42HbHBYcRouWsR+UOE7QV5D7BZdkWJXJBZ/4YyvhBFSXxPUY3whnK
T6KjAxap+l2jCYbn5q0o3Gu6UbHfTq9GTNXdadlL2yTddQecYU6J0VRQpno5Dk0znZ1whIITKr0L
gggm8KzkyVVPBm6Jp3EzVdqW0+jKK9keetmseHPdLY2uJcCum4SxrkxbHFlhOY7PoihKSLR1FtIz
DlgJuM3mxlfp58DHja6iDuKeYLBht0C3dTr4fbfV+ksMg6ET213WYVHaDlJDZiI9sAj6fRIIDzFO
jX0ejLI92ancyGGYHpMHg2lL2t1RSCjb2qhMD0LU92zgsFnV4jteh3MULRu3YrKlGX25HXGR0chu
Rg+k2YQMfUheJlwxeJJ37nzJolh7LBQR50bpc9u8ZNldaxZQJIhrkFhmQ10zz3aXtRs2N79bOPjM
lzKF5rc0z60170cyVja21vr0QxaSYbQ6SGZ5syxJEYwQGn3pEGNOrcHpdgSq57bYQuNbluqNq0a3
ZGPBz1npFSb8hOKMMgbfWQ6pWDSCUbxhk8WCEZbsKZ2uBLNFJBMq8a9vUNpMX+vf5hk5rs2wh1DD
N3W9vEHxmlAAGxsAdVtbggzvsj7eKU4lfTPuPkahFgEp1sa2IN2spWK7KhheA/iI7ubWjR6Tsji0
xT15ynU4pNXbAgEqqPUkPgCS4I+pk8+mocvqEmqaTugHCt2+pokrD3MyPTFiAK5kXFxXACWwPcjJ
2TNDcG4lCat5w7hwlitIa7eLAyCpDbKZxAynZmDIYH5a2Y9UsZ6KFcV6ubhDYObiE8avB+Vw8ghE
J5veVB9s+rv4Vj7iVJ/Oulnnfl1A0ZQlSnBBEJ9rvzP+v/jCnCRwCStOBrIXM4c+e8PKBHdsO9cS
NkZhxLcWMywOvwOmC58ZP+9ul5bbyEQcT4oGLhhX8YxWvcptAhtz/Tg3I3BdN4XfaTzCHMiIEmxa
GmH7ZSVNIkJp5ZC8GerglUGjKl6ZauomQUOjwt8+tWX82KI4cdrrSU5bGpaOr2RVHEh2yaiLxG3p
qtCJGnD0TTkdelORgWaGpsnMlTweUHFzGKOP4bWZSWXCGexRi+L5re67olv8AnXJds3h0Li23JU/
3GJ4yRwYQnbR3vYLbgdtN68MMfH4kQB4NgrLYoVjeRmaEc40CLJu0B2oP12BNbfb4vsuabO0SZAW
8bE1I/UGXSBp6zrXTvrEXgAAISezyVZi7SwTfS87trWpbG/0vHdgixl+CWzFMuzqZaalebQSQkOY
3O7HoWqAhAz1VWo1p35XITC5hnzjZYklz7YxskPCDcFFdJ/2ik7kmJLfKLgIbpRiKvdKBqMG7JKZ
2aE2jPer3T6ahvuQY4f14vw5qSuM+s707GpcltoMLbMZl32NnQ55vb4tUQsxxnOBmzYrVLk962q7
WZT+gELw2pkSeZs7BLaQnt7a3dlF0U73DUOGY/N1lyA0+IW3q66AhxixnBr0sFFWFoRpts6GW+0V
A8/dOEBq7GOuf6wqftlwYXLmmHZphKFjXXTSlzzBIS3k+r02J3DRNZIchLdJUE/Q8YzmszaNcdPO
9Wc7LpiK20sVkdKEk6jGU5JINzVEyT5fqgM06G/lrD8g38w30jDuYg4gaZEBfnTdMUzgLrgj0fJq
qaKzG0h7Ky+8+Ao8nbIEWAEIjrLkyZYvqUh3EeTLoGxxKJTxzpzL8lrtnDCBJPHa2jZpy5qCR07S
IK5XkqXqyPSXUrwmUbqdVpcNPvNx8s3PVndRMrblgwZ4z8Svyw/2rUONUQpEgpaE7VCJneVSReMi
QZWvaXIzp2+msk4v8BU/6kSrtp2Tb+m3HS363dxAvGKqomsepKNHyRDHTiGFMnITG2I+tcCy8f7H
JobXgnMXc583eICDBx3Ss1t6ImZbI8xQ5F25DMCJ5Uo4EOqieogILGr3S+wOV6jwmOna8rF1dZoR
CFZ9JIz5qc50foq9Nqd6Npjeeo5o3tWoRT5aKR7y5iGYSXs5rMuwL9PkNtUa7JmN+dbItAs1wtRT
BUEr4aM0ol+Wxr1A/l+tTnnIcQIEOqI2utOiJoBR6XdkS57QBQGrgp5cpAAzWj0zIZJoP8oSo54B
1pPjg7PvOD75HV2bfdMnYYE7Mqij5/xyoXZQym3e5z2nleLKIa3dJOJhm8J725R9G4ew7xoM9GaN
bhYxU7vMXF/dKY7sYrPa71neTN48Fc2WQUqRi3cFWIN/mV74ilDf+1i8onqx9tBFrjGlpUeN4KWg
XBvUo9cVjga/mtYmVJbqLmrbaw2JhmeO2V22ni9TJZwwZThYKUfKAq5y5Top9qqu9BpqSJtGUN0b
t0vViQDSr7/QaNp0vXpXz7Kixxb7dsIR3XXYxyYQ7qa4LO6Z0W7XS9UwYvCeNH+uu1sGoVdOOZww
9xteLedxVygW20uEMtxQ+p5ddqU/M0tlx4o0hmu/dt8IEn3myMvZjqaHr8ta86umvxkrFGhgJVzf
qJN9YyBwJQzH8SqZUcQXUnq9rjjc3bzeto1Uku+J3XneGnJ8nG1NcizvKi91IFasQ7nQzswIAL/k
5816jCcNbn+UifFQKD9YYzLO5KRSmXJvt7Sn9PGpU8GmZjaHVAOzduzovsHf7E1rzeSkQVMidRnM
rj3TR+zAZ7Cu2hq5GI2yOpt+YaA8KDYhphhNOViP7WvbkF5XwSzZrdHKvqbESWiVLflf0fRkpPZ2
tasTib6ZV8Pueoma7EMyFwSZO19Df/ocdfguGW2koC3NG5Vi48pECdylAKnKGDBGZGn7+PIQ1x/A
wH5vTel7r8uj6nCN5twAQVKIdyxHSmnyqxgHb5KpfV7M5VO0+R3ZuM3lxFpBYRNXdM0UcwsA4VRp
tOfqvjcAB2O06BV4vWryHucAFjmJvJZ9t3eshX3vBl3xoR8bDDYkisnliRgVUjOqNRDiiLDqdVAm
+iCV1nrp6t4x2Gaka1wafF6igtZfY9rL653VuHfkerw5Tswr3IWd2ZHsCSK0i98iZdy7HQg7Q9vE
lDe2MZEEWAgv0sbAlfWhLpyDWtARLiFlCGlt8bcEFrw1K0reXQ28xxquVG9yRu8EX1Gz3EfDhhJL
B312Hxi2fXD6/GZL1hAjUn2l+Sa0k2vkQcfYNGNrcdSC2qC6IS3gqbSjmzUWBCQ0T6kiw4bO9+r0
N7SbpTcU9p2JQrNIViBvWoVkMcuRTOEuALPSxzj2+VFZUd42xhBItEVamS9BGQmYdsp8bVoJdJzu
JluJJejqXTZNvimHQxWxQitRiJ/ziHD+XJt9gvOc3CPWBYYeA5ejdWliCkQY2pPedrvC0AihyM33
XCICrk+r4qheShK7a+inrOmuFyRFImJ8b30bmzpUcmRPTuQDNAqazgjXpkmvXrq0yjaarj6AqNuN
Gauyto9qVElrZlzPnfHa1s2D2gskPtEZX6ZAje80dhjP+avpmpz3WhOesXvF+ZfGfDI7nmaMH3Nr
bRaOOHiL/UYDXN3ObAUcBKzZay/y6Kw622IMyz75cM35FlsAHYGMsk/YN6ZjBXojH1Igd+1F6Hp5
a6qUEaFbbspu5yKxr0vKUdHeZxdzlsY0yJ4JhRYoPxulPMy1OAyuvkvAtEBzxSY/ThfAz/PEjnR5
zZXJecBFsXXj5CFqTnJq3mx1m1ZiQSJm0RA27WBd3JtRTE+xRC3Ty5DxccMS5NMGeeRY8UT3ouAY
RfWMqPomt+QmhnxFRoJh3t81VtIdK0UbQzqQDXql/CZHl7DXJ85TdFxOSq6qV6kJPq9e+/0gWTTQ
wIEOoI6qSxKJeJsK1drH0vWQojUUyrRgdUdu2fvJENCHUxqr1zNMWY+NK/Noh5+sSWEixvAmSbud
EuEqGfoOQRUXfs0cKMyX6IhU/moFhsWmUYZd3X7WFk8gWqSvcw+BhSmu+9Z+dvHFIraYiHGfkCmP
F4hBhnBkVdZzkUVezqxEjA3lq5q8dRzrQL94UUFMmUo3WI+bLZ0rjnFYRMwkGzf22XJOXcuxIEsE
xXxy4uz4bkv9XZn2fccxLpvYLazBzVChWedl0Udg3JAG5yIFhVK/A7hx9qXRSJ8G3+Rr5bRJ6IA3
F83hoNTPlpUdZ7vBCNmr750yLQ9qet06cGTdqKKFPpgPRuyc2PpuJDI0z1Ltrb0oD5ZUrkd9ehJ0
71kU6VaBp9soqbgmwYx9sV5ftbxt0YcmxmZwFu62ccd1SXSiCgutdOFIVzmuAMc5p7EGVkIkG6cB
RwMu8aDkGKQwpmDgnGg3cd2ZSFy3SSNe9brmEN18GHKI/Lmzggx/+l5X7TATuopMsn6rIyB0E4Sq
1b7KwUKe8dMPOFvyfeRmYYLu+ljQ8Qwg6ZL2vlUnRgeptFaMHDpO9zwOCr05klvhbslaoG7Xpu9l
1jc+Tizi2NZu1zcsGxqtzrDMpyt9klo42+IoTEqOer7PkE5y3Ip8/LivBCFkEITBuBZdMBnKsje1
pvZjczguCQ22YYxeYsMihlpJ4Vypm8rt+2C9+NG0bjrXqZZSj9KcTNe6oaL4UUpu0NFuqSRN+WIN
OfXCdI8VqPTjDshQWmes4i5VyVTY+tHtVmsjGuUWVlAV8NV5mAgKP2IAt7M+5DtiwqjuVnPHnmqj
VwfyIGVPlcDhzM3YbCd7KPa5ae7IuD4QINF5bQk0yYgU+ii0N0ptkXfz+L3WpzmY0KSzc090q/RT
OxrOXotB37pGH9YCEWID9WJoaFSiNT9PWXdjz/WWSCW8krOcw1bZ5Fr7YUa0AgGPfF9ny/ZzCjrw
d9qHHZmfpY3TEKyk4o0OphfZqPed2+9UgmwCY4xvBjVm6qucI4ToXuTapW8sLUc8RCoUBSMMe2ZX
eZzdNIXxkaKTCJxMXqV1TF4rVC+B7FOMOgZku838GnMupgJlX8FqWqtwlTY/uOhBrxZnKOk2A+Dh
tqj1BwRtNAcW5bVShB6UtnoYpK1TjVmYoVXYYDonE6XZpKrV+hZ0lV7VCR8uJTnu2y4anuqeySxx
JmHjZmVo5NI3hN77VUlntIrFYezDZOrc74oqHskKpNTNYkRxply3NFR3kSx3kU3doaQF9uKOUHWi
Ty6JJ5DMtLINK5vD7zw6fiJdfxVA33Di997QtR+dYgAb5FK+lEy3brGIA84HcYj7RhySrDA3ltbf
6POg7VJM4wqxUQe1tuzDlPR/fNbF3RpOuGFZNxTlwI1CRUitE5gOvc+vD1BGrMOCXvEgFoQm3tc/
Dm66IG3lVu9ZMw9jjApEp2G1z3QBQ2vUzjRkzE3dlv2BuOskoDUjyFBt6gOWP1IzYiizF7RJfViq
mU/1mHhZujAUG5m2MxaIYbST20Ozyt1UlstWr6rmoEuDD5fPpoFDjbPsCwI6wMYl+7G+LTXMXWGP
qjzCgl94X789gYp4aIwosKraZTTmULF//d6vJ/P1GS3xmred5/Lvf+MUGuBcFLve5E2UqMw8DNlR
MKHF9EVC34c2tDhUUNR//5BUlK1MVp51rawOs2nS68KPufhfn9pOaufoD9IK1XNUHtKB/acS5lWb
opH0esM8yjrNttx5zQGxYXtIGhl5yMUNX6t4Eb8+jNw14STUt3//kyAzglNusyW8lpbavx9oFv2P
7/r6t2wptQBiELfU/zww1Qww9JbDHFM6QA1dv6WUrA///uB2egwY9PKPaTqEbYd5IXO5C4ApDczO
R2ULF/RQ9YAFh1gQV1S293YRlac65jyMUpi6kAZ2W0bH0q6gDAECL1SJhRwMcKBK0su6ofMLvLwE
Vu5r7UIZwrRZoyzzMldRWHhyzMlxelsyl0QePap3RdSd4a5VPmwqCk+xkpg2TemVncWrV+LF8i2R
R2Eirc9VYE1vKrmnJjCviPzaEqhWhg1dKZBWIkaGWnK6pQtpEXLmPEzchoGm0FVc0vJxyXrm7Mvk
2VyUx8zQP/DbS95ROhD5kj1oUdFcKU1Og95GxZeLAwq4yyZASoQpIIHW0XhjkGZ8REgcavUCHryq
NqsDL66e9Ww30BryGzs+rDquP5a5mjEsKgN3VBEB5OquUpfxUEfyW6uUj+rcI/egH2TVh3Eqb6kT
dZSshLAW0Ui5BP2TRVJnHrRVspEPNYc4Eb9T+xY3jaKlGysqXIY2PqYr6GlV870VZAyo59gQu1an
VNGXLSk2txhDn3INCDeMhM9Sse7R124KqJ9FsRR7HRKEVIzINwqs9Lp4zEHTeyZiitzZW8ZIhmKS
Mj2X80O/2Icsf5DoZr1Yn66j0bhzu2Y/udlZTZcA2egTzXjq/WqZKSWrx8VgxQWk6MsRd13pkgLX
HBtHY1TCiN22cE0mafa9IpxV0sFnELe8ROgCyghipKKW96ZhPxsKExxJU7ZI1BdE8ws9qO771Okv
A3+hmdEYGUYWnVH035KFHnYt7juwJyOBvjQqbc9Y+ufLX+cbtBtOuWWtRBIOb7aMb1yFw3lt8iwT
liHOE4M8Z7FD5QYITzUfmojzz8rtUTRFtUVv+Ai0EC3nSpWYjt/7aeB4RZ1LB5y9Uuwb1VCO/fAg
sjkKTRVZDDXgXrTpNhVdyNrILk8ImDel5Sf4v4KJCcinagE9W3fIMzt2SxOLOomWnq4tD41wP6zY
XI/QtJqTNgJGzZd+uFYWa/LcqeXcN0CVUhIEN+7WHGnTO/grUPU4codD3bqp6GLCEys9lVlGUVeE
XHbw3aqVP6Fisnd56RgU6W8t/FGpK6/nsqZKFRFDCHs0XxQCT+LButdI+WBKaZwEIzgAXYofCXre
kUbDN2pPnYVa//J+dITLbbqkcy8AhpO2OM+yU99YK/WgqvVvktwcaln+5hYyNcnLH3m3NJ5ShLHo
4u0wFcTcYIi3jJwGwmJxsNGv0RwRAzK1YLDpCxPGZV5pNOt2ll0DYhyy96VymIX0t6nV/7BzGqHI
CD3AkZK+ILaN1F0LP2cQofIuBvoce4QIvq6Nw9uD7701XEJm2rto1L9PiOSAJ9NzrfvKawY8awaf
XB5KUxsSat5/F8RRIBl/slJu0iiV3I71U2dr1+4ip42ZyynsDLjA7RNFlgsahhSluDAs35gIGXGJ
bepzSsqyNB+YqGMQjWn+upNN5aYrdBvbUM/IkU17ydE5TYP2mzqubWCWqN6ylLfE6XBZ1c/4xs5G
WhYBbYQsWZ97idvdmK4HLd6kg8VvFsD7IebsCU3XcDUlD1lithvH6i7HVIZ3jmJsY1APXEEtC2d2
ObtTbbliu/QWjRExUr7v6Gb/P/bObLltZNu2X4SKRJcAHi9BsFdri5L1gpBsCX3f4+vvAO1Tsr19
qmK/nxcGe4Agmsy15hzzSQl14uxtLubHZIGD1vKZ4FG3MXOdaylWt9K+rxz5alt0bthtcr1700i7
LatbSyu8yaAMOC6Io+WF2CQcIK/8p2WHh/TldZHjKUaw1w3lMDYFxYnOuEtIsFem+KXp0STJYsOq
4TCV1OLIArrFZ80YN5Xa2pzGh7AoUf8nyn2WpKeyf1UCv17ZPQ4rU6CwQogp6wAhsErz0LQ9vQGt
YHaBp5V2uqos3Mg62SxyuqZOdYcA/FZP27u8W6Is5LpI9ZvLcicknRiW8CTKNt3UVnEfNijLNFQJ
6syQ2xARe6fE1MEAiRERvODOSB8w7uK5T4MGNcH0puDRKmCuc+VZ5ogmRTZTq1D+3eOmzVe9sAoI
lAgHc/9eqslan7C4ZMYLhDt8Yqb5FbDE7YAbrKmrh7iKt00dHs1cudaJbY5IsWxHwjeoJukthaIA
jD+OLf2lSSckl9YzkrN3O30VBfRAemefgdd4DfYokVsqSaZ03Wux4+Q6UBSmwjrCshxqdFCcWQY7
ZhrZbnNOtEpevcRBdo+Y4qZ2TDctiYVuez9d95k1e4xBTqEIDsIxPoMtfMTy6ErUfSvGlvuIXNQ1
WOxnAikrUrnTVYmUoqQNs1IonzIm9+i+HmJTerQDX4D5ZF6Xlg9xPx4A+BDp8FUEjHG0xEV8Bn+7
P3GhBUzT32AbXuFH2dTGtC8LysTqTF3SLtXMrVS67bXCNH6iJ1bG2rYWMyXmQiN6O/ImYcAoFEv3
yj/CVl/nqBM6ZPrMEumlCNO1qvJL3PWPTdIKV4uiGz2s0ULG0d3Q5t/ga9N6N7onO628pm1eq8l4
zqr8nKcMC2D5VrL/YlhEt8Pov2OskW+YP1pcAKLRJaPtJWz1jUN3YkW5dNXl9avJ/+nbo8bBAHK5
wL+ZqskOXGUQK+1dXAi4m2tNVHDBSQleBIWpy5Umx3baz67JoYReNrL4R8tuHD0QfOwJZl3Rpyyf
KOivESYJGl4tfUk1eWkrFAE+FwraYvpGttWVyOgXG2wY5AQxwQkD/Vst+NIociOm6pjDwFgZNldK
JCRYZOtbUxGgn8N9PBovQ58QzDR9tif1haJZuoDltwrRVlwv86/L8Q2IpnKbVrqU2IhE0trZHQ35
2RDWvg97zj6SLtygTyfTotNm1wDoEI1PnEqJ6rBaExJVwgRUU74WFd9iKuecs6Zoqm4lM8YtZg0u
qk53Ri5rT0Dk3YeUjC/Dfav9hufVWbUB2drw55dL803e+wxUKk6Z5AGoSftVMVgLiAGvTU3wHuzT
2UEBSvy2RMgDIRW3hRWo+4TP7ZRDpUYPiZZ3m6BITCZWtyKJo2NHp0TPlrbZTEeGmLGs8D87kXwS
IX2BwB+vpsQ/t6I/ygZEtFo1R78LkR/m5dtUkYChafMdzKytFcG0aLLkuBDJqCrQCmnBPlrkbKw7
60VvcCMkOCutMVYpJMWeTMZdnqmeQYffVQtoBCFlkBXdg2FbKOZjNUfDvmoyqnQq/Ukreqy0+aZj
ELn1sfGsHC25YwiERmGynhDe7GqyB12GW7Xri4lfpNPj7iZPFZhl0+56orjad9XIKUM+j5QrvLng
vMKfa2xyJbyvqoCoVx+48QDbvwhuIGs9aXOsesOoz2sFYVKDQFkjRmirktHO1u8ORIe2B7o3rkXH
dVEdlw2ziqIxr1W/t7a6PT6wK6C2rW41cxj2yH7uFCt+GESaU7fmUhtBn1xVfuvFpDiskYfhvRpx
xmAJQ2UhkKmjHfIn6j4NNDl6Nx3DryphkGcpCKak022GOK92JYGc8xCtAiaEeHRpzw+0S9XWwN6e
yFsHUTFumegqpW61pecstr2a3Jul/ko6Q3wS5t4hGpRJ9l2nzscxDPQ9LbNWkGAXtBkjGy5YWQyY
yQxgoxolmUOlMFd499FKUc0ru4xxZChWtTM+tJSFBi2/b4vhVEEhcenhn1vi6ta6+eSUX2VrNWul
wWIntOg+i+b7HKE8kwS47tj77/3kzi6C40xNxCJKkQFicZRdOmzIZnsnPJmWUjRITsuj4xZavzfN
7l0DObVO/WlrxOLBUJ7TRL4JY3YHfPwEq6Kc0fvoNKugwB2YVwzfdS+Ciq7N6dkw2a1zaGgKxbYY
+1Jmp/lGkaGEQx3shqa97lVIZgZpnV7YEh8TqpFHPRpDWlIRJaoLzolTvib7GQifQAGox3vgRks/
MHSn1HdnTLRyNOxdkVtbezxTnqFGKBVrY7f9a67RlslK/9MwWk+qNp4pRzx0OR5dtDD1lnSoa+yB
1KKnb8DlH7HOM6Sp6doE0IvdDHQWp4n9XIpum9gd0ZNDYK65hrKbps1tLLFvhUWdE0Peb9rc3FcO
tfrAjl9moIFalz0NKfInv3tuQmeTtzV9+dKvGFANVzTEr6aRzoGoAnlHb9bS8zeZ9zZQFroeqLhj
rG2aF8zZDpMJqYI2mrO5V0nmtNSdnLUbMzAYaFHqNHFmYQ7pBw3j66i+DlPeukmqYmGPd1z7gm2h
PnSOkbm0iRGfpFm+0ZUQE1d2GxNTz+isv3Ny7VNvfWvibO04NoE2PiXstnuCRIWJK7tKTXD85Loy
yGaqAnojxUk4n3TRMc3VmgZ7tnGg3b1LIum1uEeBJogdsz6MbgTtMRGrR08W2UMUdatwgUiXBrFa
pKWM6zZ0/S5/r5Cie04XqGs7kq/GNILGzGL8I5F6HxqCPOkh59Q8yafu1S60cJdUdJMoMXaWKlYm
KNAxbplyYScIfaa0yfBgm9VVqMloa9ty1c75tDZhxvtNtXWy+ZPUFLIoOX4Z8KWx12olPmdk1hvw
H5qHSmartS2dtXyn6vCU6G99mgMfxEpwY9ZU1lU/epG2Fu17vB+NgqK+hn23TiErArEZJ9y15tbJ
e+teMSdXSgGjAHd8SHkFOWXudkXdudFoIFdMdzRzoKlOA8Eeyk4r+w5wEGumxT0KvcV7EJSeLsZv
F/Xx/wm1/0WorQqBc/vvHPT/0Gn/v/Tl9SX7RaH9/SM/BNq28Zft2OiysYca2kLv/hBo238ZFmZ2
5NGaVLlFEP5DoK2bf6HANi38pLohkajg1/8fgbb4S9OwaDumxGYndKzc/4VAW/3VrIQKyoSut6wG
zltN6Ms6/JzzHKulZjRMrHZt1jobDCnMDGbnqEQkyTP/V7My36ELIRC4IUxiJJ+HspWffLcB/OIC
+Dk7/o+rgSiQoqlN1rT2ewzlrDb11FNE3FVlQTcy1WxgXt2r1YhvTt6iO441Zryl4nXE4bqtQAYR
aliPfvrrfsjXf1kN/oyfYPmXrQGEWtep2zuWNMzFtP8TipoA9bhxet3fidoo135qYNZWFW2vkAje
W/thKJ6Abt7KyHlKp1rhrN7SB87wCpE7u230vr8eIgY8/7JahrGo5D8o/suKWZQFVROZso0DWSx/
408rNiaNWakWjQ+rn2gMia7gQot+piByJ7NMZzWOBiqfMFQOqH/AJk+jyllOQ0RTMRCGuiELjzgY
aPhdcOjLwjmpY1qfLGubMPE+NVTtdvShb4dCM07Men7cpCXq5JDginXJEIZZQmES0BaONzPJFIdI
mR79KiuPDE8AzURKcRUsGXayEG9KZcuDcWcGqGmDznXGYTtJOIBIuZR9oObvDrMXiH2NcCufUn7b
7KwqvWKa0nhS6PSM66RlktF865kfmzOxbPzs/ErE8ye7qP2NMn31cQ7jxy82Y+tRWfV7NBu2RRxf
MpGcnuy5oBRRj5YYM86mUqprK/7mTMmtEQ/hMU1Sh4gIWFx6lU7HXBs+QxzBotB10muco6BbF2ta
fkqFIUkOjtGKWTtglSCvoiSGQZ6vZd+kZAbbxkYjv9hP90RQAeBitZLsHXkS2sSSAaYeOm/t8ocs
TLAhesxMOW3HFtEuiCdi7OJgncz4hIfGODg29I+oxb7dA1ispugtz5iWjnjIcS+9W/l8WzjBbaUv
EhuuMWNf3cWf8rR6HayFc0nAC5IAZ10jJbxJGkwIZUTlvHfWTcDFxdRLRvN1fwqADTaAYgnRY3qN
4Xqj19rtTO6nlSdMkx3zk6pLudXUGHF9GJOYRQW+DLkyZlwvNXVeKVPVeQoONAKMqleJvNW3bim9
PQcW4OYSYejCZXtEZQ15Sh0RFOjirh3baytJ31SDNJE2g6tVZ7PlNvqINn/ow3VufVHLT5G6MNry
KbqJxStSBUhJzF5gn4swY4AjRrHVk+FtRFFmlsj2m8YhvDCjwQKDMt1YdoezLh+vukltNjam9Fsj
Q92T1iF7xRRuR+oXqziTXycoRkRnqS2K++GdihE1MRXETNqhHgKe5q+brsq2ahq0Gz0KrDWoH/Mq
9/GikpK6jqrG5BSgId9IEaZ2urkOqYsDIuPGoNhK+spyVyD9/ukma0NzTVIyWK/lBcWsXqeIwNAM
ZxdbM7yRQWNu6qBsD5en+qCmZHR5fLlpu/xBdTTKTH+/5XIvWT5/+cTHC5fnPh5e7tXmOG9jxdx1
S58qh8PBUH00HgM/hLO8PNdNzHMv9wxtppc8pY9aiOfPoxiYg8Iwiub48UZ1YMRX1JZcX16+3JAD
E2JcX97OLgM+hE1au4hHGNAsS/j+5Pfby7siB5T0POjG9w/Vyyc/vm6WHZNTggz56E9rMiHU2PmT
inIRMp9RqYzPlg9+rBteaMbE35dzeXa6rPzl663Lil3uVpfV5RRCs4lSqkFu78qM4ZHpBruXwu5J
u+B1SDCVawYHD/KACS9RRYp1gEgr9jGEiu2AlhU4Qr2ux3o4YAP4HBnNt6y76cn1PEupnfJMHvIh
76Etz2dD797bcTgwM12k/Uq6Iq6l9dKpy3Y6qsMVx4XYK5zYV2oQ2NdpXe98EdwbitQ8wHvwlCzU
k7pPK16/QX7t7KaqvdMC29kihn1OU5iQXagTT1wb69Bh3msGJVp327gO88k/5fkzTkmAGXaybmO6
PZy/Ebw45RvN8XRFcQQ1NonK8ExGN2Js74ZC/YS9ItoWfXmtjH54IB5nb/TT/FkjCsdXmq/wK7w5
omNdExPGvKNIOD1Xd/mMLHIkjW9dQsRbRXpJ4dOJmSqhV1lFUxms0c6vLaxRfhtRrBlEQ6a0Q6p8
ikk4GRs0hJPtWVGmLREQN/DU3iqO3y9VdyNDkEvwleZN+y2xAnmSKDdRwuVYlMKx87p2uWihauok
WOvaDjZEtaCmpjsn2k1GwXHllLSp4OA9TFLlcpZr9aZXbFo95bEZQyLhmbXAdCcbB2fvhgZPPWRv
xjy/EsH5YCp1TvKEVe00xdk5CZe6gJraDdGoZMkEjeWKLiYU8Z3xngPUnD5VW1HQDakhVkn/0oyg
1qy6U13digpPSq6joiaBBiMXmAMK30vMmZm4fRvQk5tVrqSZusoWhwWTfKoU3bpJb21RUNpQrYJa
RfgeFf0hq9Qjdb1vql0Omymw6YjeVGP4FJEXtNZIBUJI2h0yq/OsIdIfZfeS95EGWcTMUIwTaKUU
Cv0dvd72RrbVVfpmUAletax6k+OoYZaoKg9Aa+4qeAzWRXlU5QgLksm/UczXs0KzbkZRZ2rUr4ex
RlqFzgrzYbfSKn3TWPpejVGumPiY0mnLEGMnZmHgvYlvSJOdNsSDAyqXePKIZVbRZ8KlwPswhda6
aRPlFgWIAyjubabktUogdG5if94E7fAcFWJeY4aaVkGIYjr7yiG+7015FyVILazShLZIppa1xGQt
msei/izN66K/x8/o2WN7n/nM+pVaQwlW7vQwzzylBAwZ2ZCMqJdKYS+A25meSHkTzykiwB5jGdPr
bPTdxKlst1fQ/WLzvBWhxbE33yOevJ+y/mnwddu17BF0iB9vFNAAriYB8lExNIPGncdip8CBgv00
3tcquGJkv1xyZ/3dsRG+ouQcC3S9aEZwJ5bl1s7E80jBbhVS4THypF0NVkXjvrODVRVxFUuiT4OD
RtHpe33dbXPrSurlDSlAtJgIOEZK6wBNoqkx7ulMHrTMvrWt6raBX4HWlhCfKfkywl8jT/xcJ5ya
nAVrSmXTBlszDxOs/IANPdl3PsYy+uafC7uHEhCFBqfJdHRtxbm3qGms/DCkmR2gIbRMLsI1NDaz
0Hal1T/G9CGJZAPupNfY5cM0XOHAbHNyMSo9OhEzcsCrGMg+2oXjdCJeDjaQIk55ilybMv+xnu+1
OYSboKEWx/r+XOoIWTtDPcew8VaDoX+25qMdYcqOfMR6Iv08xfLNHsULXWnUfw9KKA+Aua5NhrRh
XHwKHDqyPpBeCEDf8iF7LEo0aCLaOcepA30jMytco2nBuJUuiSV0t7PrlBqfR14os6nllctz318m
zYqxlJy8BAUq7B2xS3vt6fIuv8xqjwpj605c/q8VBjFbaCx4GjV6kQHN1E2cZDkwC2c6aaOxmsNs
utZKk4oEkPG0WrIYJQWL9YwAOKpLjkZg1jQRqJyKym9WYBhRaYl3a9cX1YScsbKwceT3teHvs7Kx
rvRWs64GVG2UpNVxgyNqFZWptvgT6rUvCIlXlc9k6fELlzWh2DJTmPUzzqoWmw/jiOfoMEzqGX1d
h05ARO8B9ZSbUS+4GYHlGH3/Alm1dzW43fzxE6xEtO9XdFP0q57/Gy/MFXG6/Oo2u3JK7U1zQI5i
NHhWSh2zKk1HVfdPcTuimxTFbRNFktxqoMZmsqZK3V3bWRJ5Qi/fFUXCMdfHw9wGN4Om61z0WrI3
kDzTNUivXgVCPD5S7BFL7YkJ7g6DCQFhUJvrYBR3JmLuvZU12amcsnVoKw2fpTOKTirellkWb6CJ
L2XUonCJKZo8u+r9RfS3n2rExFlUrBRCDjujcvZtVXZgz6h54sQdcj+5buKw2qlT9Yq0DWy63x6d
eEgODmm1fjdM18ZoGwfVQmSVJe+hZB0dnC9Nz2Iy9qxkNovrgRQUtZ+WIThFe7IeViblNFXDRtta
X2yTfyWtMYgx4+ivUXbue6QmXJdg9Nn5TZqoBLMyFnYNM/fpFFcm137Fq9QJdXcDtcKZoFO09nCd
LjeONryRBW9sMnx2uZzPqUPD1UTvHTAZahm50MOaXAFN6trWo1cnGBeDk52cLOAcWSrKva/N3+xi
vDWdV5Lf2C2Gw+WmX+4ROzCp7uVuQyEcs8byrB50NhcpZnSIpUqjZIMs9zCHFTQH/358edIoa6Sl
l7vh5XUm8j/e/8cnG8NZJ4hQVjmJ124bsrVlQ/v0ci/S4vp/f3h5S7184nLv47OXj308vNz7+Crb
mDhXEWvEmIwFXb6A87e5uJh9RdQHRSBju9z7uPlfn7NzA4nGnz5XceKPZEGl2pjL7++4vM3S4kqg
iWJJl5tsEe5d7n3/ro9FRZrzP+/ErZf5vbEnGqQVVvz9/T+9HkA4Vr3LtyS27H+s0eXx5fu6rnum
Eqp5DJXoj17kekkFbNy73E0x3aWB9pDOglGBH9+ESk6lEzTAozSB5hWBejPgVV6a5rADmOLtY4gd
bp5gr8kt219X4Bw8wmNvwzi4i0YrWNGQctk2FJFlhiHDKLKrqbNowyMu2qCfTq9supJoyqlJXx7C
s02vIiVEoEmcCh7BgWTSRj/HwjTI2GYqnYL184x0MOEay24X5bW6t21bJ+qqXs2i/oS8YQiNeNf1
NXaJMEJtENahu9gJW5VglHlo4HvW4ia2nBbluTnVJ2jFhD4JxNWTs7PauThN/eGBiTiJQbkyny73
7MW4pRTEH1weqsuruY7Zj8HDvqmiH28LZpVSu0R8lqgqOhZ9WxHMfprNL1Em8ytkRAlYG+YETSKQ
B+r+2m5n1ROEJ9YIUQ596gendrlRqV00cQB8qqrUVTgYdHeuDUW50pipHLCF60ctuE25sLGN+EKm
81xe5mI8cTYdT2aQfa409Mv58o46UIZTogx4d5MAXH2K10qxyoxpekqFYYzOllaXV7Ntp4zdkB7A
5v8KTUXb+F2JULqpdnZoHNH7gYLq2x3Wsfwwp8QOwEjKaOxELz62yA3d9qfaoYof2PS/AWYLrCHc
u9xgURAnxxSzq6UgBGIQodR+FJ2/oJ8JFl5f3kVUeY7qKUNfaTvmscpyeTQReue1jb1atb46TOdP
llnXB2iPnrI8QuXADYUNwLUS6tTfz4UWpZWxWeF1vy9zRr04B43TZce63LN7GBaxicGvA1bGwLEF
qNnJnQlW+uQMrb4lofJxdgza8YE7kp95spaXLq/LodQJDtgh92bQh1efmu3gBfgu9mbJjHIq2qMi
xnplmQoMPg6SkyYy5XS5lwY2ino9yj0nK6+i7GS1UbOLOuTxNAmVHJp29Th3pBZhk/C0akD0l/TJ
SWppctKt9kutbx1jBKW0PBsoUBgWzL2rFHZ8os31452Xt19uLPsYy+4zhc5k001Ji743c+jocSWO
lr8ozIwWsxHbsF12+suN2kWIJFW15NpaMhE04+McDj9ulCgAhXF5/P0uRGP0CMAMV+SGnS8vdMtH
irjrfnnj5aXLt11evzy0RATIM9HV74v5eOFjqZfnPh46baUvavZp9fHcx0JLvcnImHrEbY7mllZh
8tOqw/5nCmA4m5/W72OJH6tXXdY87amc+fQCiHvhxw/scA5N1u3H+z4W+7Eqv63t5S2/rcblzZf3
EQ74FR3KFfTnbBsYKZGYGFoUs0zgh1gnpDfdGl1guzbA3dwWFJx3YIyekEEq13GtEcdO5cdjlB4B
LQ1JBQiTzWA187VfQLAW41dRK6WLGZ2joTa7dU52FCJKTTtRfLxFwCh3jOrDqZ1vgvixwbKUUrPw
QLR81RjnerZ0APS2zHSNwibhm6PTCKjHlkIXy9wyfLbzbVSkgJrnhibiMM5ozzWxJTqDPVhTt0Zn
f/HzSVzRx34KmdfQwGdPGfQxcnmo7VmJFncJw0HTie2Not4G84ThwM+fM7HIFMOXEl5DWY/qjQWV
oO5xItX9Xd5znm3bqHMnJk/ubPe1l+TJl1DhsjwP83AyKgpJQ6cDNG++Ak8zUDiVpMfGwA3aMQZw
0X9pfPs2M4XcgGkPwqQ5xirByb15RIMLmgY0Audz3/MLlZKqPRTHCkeYAnLtk4+WzC0AGysKuuqC
mKy1P8Fk1GZyqmW5mX2kdZVjgG5zWrcSA4oGM7nXUKFQQQ8ztw3qZOsIkBPl0GCN46kccwjVYKxr
Bu3iuZNk4uA9GqrmuRWmujHgARezoW9QCs2xGXwCgL8lfljiYmuvhoHLf2HEtz1ZyxtsDmRu+dc9
AcD4cUrjkO7m0SDVNUKd08r6TjitVydR6XW9ku/81B+O5kx0MCjwVjbbWPiHAsLRaQQNu6h3MSxk
XXndPse+tE9DD7URi8KhpXy5L/rYQB3lNy7FL3MTKiq2ybKQN0bHdKnIiHwxmnnT96V5r8bBJq9b
QOWFvBqUQb3yBcGrZaYf0jwfETOE9rGKhjcNvPiWG91jnI15tB0w0OcT3jyHuBs/02AR+fhmejMg
DqbvC88PFQ+w8OSJTIBgtBR1Ey5qIWpkyl05hdedPaDizjOqHJ1EY9yVZHlP8bsBXP1GGIWzstmj
qLTpFPmGLXHP3cZRkI+GKRBRpBivzPpW8ShnL8EIuK8ye5+o2M0vjaf/a/r+S9NXY0T3j13fq5em
eUGG1ry1bfMznevHJ380f6XzF3u9TWfXsKQptY/er6X/xeEsdXq8C3H5596vof3FmNGy6CRJExKy
Tkv2R+/XUP+CfU4UtAVV6zvt67/o/f7KfDcN21Yt4WB1V7mvit+hnI4+UWMslZJmJyY2QyBpISkp
LPWNYqPDimxckv/cyPzTEjUhDLx+UtfgFv/axUxzIzfmUQWu5YHf7/Eflw+aPA0GHsvBDzv3nxf3
e9N0+YEsyNEpSWmGYS/d3p+apkGr+HNdJuVOTTcG4nZXsaZzOScvksr7f70om2AIQwB14Ndpxq+L
4mKiOkU9l7upSd6TNHn3leg90j07CV7/eUm/t6j5USzJpBV9Cff7/V9rJRZtpiflzlcIBXZsbD74
shCwj5wx/nlRKvv8L13nZVkSgByYOPLj1f9gt5Uig2nAr9KTWmNaLs52Va9LWx5HZLd4FcBgFdgH
65aRODBKC+8dNSVv1vJ/Yf/+ytC97Ks2/ipK0gtCzrB/275Wn9lK6wzlznEU4ul8ruPTPQ6cs6pM
57Ec7xvDevOj4N+2wB92IVvS5pQWGo1Fc/Hr/6qoZoF+o2AXUpJ9jLRIs3ByFMM9Ro/7uluI7MEp
zudzfDH6KNFLDYulnAaOH2RLUGfk51gmn//lj/njahm6iUrBWvoFvx1IkuauloZ5uWuNpkKFZmJ2
YGntwg8WdvutE1ddvczVYz91IZ65bZHeTQkpKGXXf7LNCRgWykUZIGz5W/vyBwHFH/8m0yKEgLgs
wenl1801dzG+qyIrd0qHlb/smVXVCJ2mianfAuuOLJrPWvul1JB2//Oi/0NCctlZf1r2bxIJG/Zy
z6Cr3I2mfjMIhPNdkMDaHJUVvavzKBw2RTzuBilfo+ghx9H5L3vLH/+Vn9bgt39lSAgF6XPWgAI0
UmILmeGIxo9AADfmlPDPv1cT6n9ubZRFCNIcIjsMTfsdPF/4mWlnRZntCA/YoBY/Uu15H8RibhE9
wzTa1lW+7tPooWt9k5AXpXUJkbo3a33XOohJOzEdbT7DsObo+Ow7uuIQVeNsykacS9BzTtJfB6K7
p015X8Sb0SweR05wThS/4DfVmdiO5zmFtlacymDbySxDacn3LO/vJEOkHoHwUGyLSf8EttgtGZe6
jU3k+Qx3nh00SXiT2XbgqQn/nZGfW6bKvmLCBUEZUXBAjUyeDUOinVs0yuSbLcijUMebJ5wc2/uS
xW2AXKumF9DZtxGcEiXQD34BX99hHQkRYOqR37bWojAIc8XNso6GKB7ErAp2k08PKp7PLTQuOrVJ
F5PPLI6JHuhuDxyP5NwV+cQe8Y3vmZm+F1r8vuxPBKlBsaAOsoryO91svgKPRQbKlhHJQOqEBmUQ
Q7M1al8VC3+n6MN3ctu2mmVdNU2DzpnfpY5yh6n6c9p2nmk2ayiN58vJo5X0hWrsY0pNAsA4ZS8q
yzRqNpDGGW9wALkM03SvRjZ/dvcyLP1pcBBrLW5XHTDdlW+xHwwtg/5CHWlIWfwtxZh7+J4OBETe
Xza/b8bvQwL+olA+m/RHmL9n7zX1MacO31sruEK9FiLyzxQ3DsXR78uvTtiujJGfqgycesxZnPsI
V5wDPhayrWkP53DgOqGhUEbdeY5L5wCU+6Ys0MX6BmsCePtu1G122Pns2P2948w7zE40OiEpm07j
eHdJQ51KlgGuFjZB7mOvjr5V/QgBLH1ZFpHPw304LDsaZuRledFUPVOuQoabvugzCORlSzH4uR5L
idxEnJUhXSuG8k6C04saZy/9oszQx3NV4fmk64Dg+U4vNCpUtXqPOXlNa4N9iiY/kXFILLOCL2dS
705AGphE+PRbCgp0GHxQwR6pOzDxYngxs0ZuHrabqowUt6nilzgJibmeKiQd/ZsdsTht0brU0pm2
VXIND1X11FvTApbQ5vLAcXW6rL2V8PtGtb9frrtxxTQuetHAQIAhfRnAhAwThYDWWkLs03xxoi8O
yPOyKw/LxVkX8lrpVOqSfkbCHv9NxNV+a1SBq/n9Wa/jctPURQO6eHpQKWWejJF161KCW5i6LmMY
6dflphL+yP6BlifQ45vL7oig6z1eDtyZrJJVraRPuhbcWUiVXd9i0ZdTiR2l74Mcz07KsVJQP2M+
2gxnXDEE2NApRvVVLaDyCUeEH6+kE760PeMIDMgcnDQ6pukTQTHMq5fTVr9c6sNOQ6TCLlSSozWO
qQRKPp3V5Y9yi0B8JbSpj6w7lMKYFq3u3u2S8N0qENKngu9ocZxbZfJg1cmLUhm7KmqfzejQM+8a
enYXMlBebAWepxDjVnZcsnCSIZ1aEKYDKVnbyxucbhtUAweZ1Z/t5ZzZKqzWKFl1XWdRKksB/ZOu
a0W/Bu+nENF6HEGsAdEsLHLCLaRWcz0eRQ18MiElAZQV/fBZ6baDQIPXe2NtaWtUF9SgU87bihNE
G7qRV7aJxGEatbNMl6NLFkzvWW/ZonS/TO8vs/eauPBV2RIGGsEwKypMV/7VbAYmFVg2TGnbvYfd
1y4MioRak7sipMWik8HachZtyuUyWeBZU3Bib6Sg3TdhUI2lAhFPwRDfNlcVJiAysXJ8gqXxCfM1
/IsR7X5axg9j0NMRyo3Mc1I2XEpiSaxwXKUh20oO01kAC1lfdsjL4EV28ftyORBZ+m4GckfJEund
dG5bNNxTK75VvgDXAURTqHeDvzRd4w2symLN9L91v/9FU/vYOdkWuhQ2XfbALsPNYR/0RcOlROxQ
eZy/qCoeVjWlZ9RMyWaqcMsuEjU0OgV66u6t83vHMwv5qaK/uh8orKuOnm8iys6rdAI+MHZ+s9GD
+qHq2CJBE21sgitbR7HWdaW+yq4x1/6c4BNG/oE2AUwH6gxYZRjmkIAoGD8KQiqQfruIITzbyjgo
S8D/5YjXD//9wRpYeVPhOKQbuIbEo8Mvm4sl+W+tTfMupinL7tmAYVVpCdMI3kc5HsuwrUaIFiA/
Iw7CWhZXpO4SW9ozbLent8pur7WO89bENRMS0JsUGU7fio3UIy8pU+SWnT2WG91kYT0n8yrWK2oQ
vff/2TuT7baRbdv+y+3jDiBQN26HNSmqLu0OhmRbQKCuAtXX3xl0vuM8zhx53uu/RnJQkpWSSCAi
9t5rzeVmiAgu712V6/tw6T9L56VrFcNcLhe8Kf7GDknGI592k5k0dQbMqKINEArlvO1god/5xhtU
xhLNwXhwHKIpLmci0tO+of6hSApTkmkMD5CujZ42hzlWEVi3chPqi2SkzVpgKFb6LIv7KV2rH5NZ
TGvoDlXJH5U61UPZey/lxGaXRPAfga0LvZa73g0jA7l2O27ReLTfiMPtUWPydriqwC5rFdukjriX
BbmK9be6c19oj//IJ25bOzCf4bubm6VMXXzqNWMrCZg2H3nGu0JKcTCdG8qDnVMXJwrNfmND61tn
8cgEQTF1INu9j8un3qvl1o96RTwBE36HfREKk1cdlvjcoXbiDudgoLiX8T1PsAtKmtHlo+iD4bFs
MAYLvNJiCb7NxXhv+UTpYkJfJ5l3wp3rfdWpyv6ug1j2lFbOeRhslDKWLTfpKN+CbjCvEFmNZyOA
PSjzaG9X6ZVoAC5FtYR/hbGGkUm97gUcBydP5rWdVN+gL8PmbNJsXxpbU1ov4ERX3kwQo5jyZ8lW
uiG6z580IpHgBfQ8+d5sFtLA60X3NUu574qA1mNrmBtPNvNmFvO2yjyEW/Y15K3HcvTQKX+91OQO
l73ONOkV7pwuAphG9Mc6t8+lBPrTuuLOnfDPWFV1m3kwU1wjONRJjU10KLeIRMi/mIMXS5K6CpZq
0+AFXseFujOtgX+MMRvnSXwFSfgK/n+zUx6MMa+fhy2Wfzx7Tf/dGL0bVaYK80a/YzACWKgurtzQ
IZqdfmmYcxUVL8GIhqTWRwZm6pxezc4A8o9qL6mQ50bQWC2Oea7/DU0fh00FkrMfdcpjdQst6ByR
mb0mqaNaW1hqA85bw+S8MVVbVkgGOVLBsVmnMYVJY/fc+mTQrebQ0aECCOeqZO/b/MCwcUNUvS6W
EDQku0HgSRtlgGzR57qct27YAqaYwwAMlBaYSrWhx0sSCX4waj5kXS0jTfQzLU36uTknVkemREzY
WTsxm+kGerntbYZFE/hBPW9KUJRWT0gmsj4EHQPtasmdht9NW/Shw9pBTrqDpI0syoMfgG2Ac9ge
xgFZNyTRBqQkWcctMFBF0JkRReuWHQY3TwRct8ZAahjWSsac/Cwj+hi6jMuJFxX5GD/d6/t97zZy
63rJp90SdxIOOfJd3ae2K4pMhg70ia11BAnquLRLto/pE7CchUT/lQ+iccR+KRJiUmL7oEJ7k7Ar
7CcDGdEkkuvQU2B/4uccIftuHrqPvDEidHJFAmAs+wpfLNza+Vvj4Y4zBTAQq+NQ1Mt47yDLBp3z
FJBPuqN6I+tUDtfe3D2HQYoeBM79KpFJtfGjaWMKzgaLCojPY0xQwiRaoalblxYXwaKPlIElhj0U
8ytkxWDSQuulhGyyCmYqDINjsgvkmCy0/F1vmD+7S4wvY50wy/knrbh8uNedFXbqwRUnJPzg6HTP
P/OXAaOzcVUZDfu74JzlmVRmQYnAMtPMgCTcX46tGTOXmNCOldW95v3MDks1A8yh3rXFeDeFHhw7
P9wb1sRvavMGjcYq44yHYJrXZLGDp6qs7liTXqsgvrkcdXvtWQxED3tSpi/YS0i0i/sHC4C0+NHP
/N3Axt5Jm9Mn5SoS+KHNFeNOuC6lOewxLkLGNL64rB0sghHq0RjEk+0e9H+h4I/O2vRzaSERDAne
2ziPbo0cWlhY8ql6rDS3Vu0ER7u25KBRIBGymkAeDOhXbXtOApTNc7SrJap5Z8J14ED7hO25CRT1
XREZNPMLblwoD4aFk9XgbUx1saV0r0XpVyEJ2oDYS/8ZX+3HUpkvbtqCpLKzd+Hw+o9LR8VJnWZ4
YUpqdLXGHZeucioSpgo6MDC/84fpZvHdxyLwbkI6h4haWJZAAYMzryJ9i7nLi8s+rdWWG1gv3XpW
zaOry5Bxyp5qXLYHo0H4bgXdsvE6VIhE7Rg+ukFCTKdtJMsvs3PjCupL313pzLpLNzQOKE1t/coa
GQ8/j1R9ee+nrHNYuDG7mpjvu2gdLmyouiwFZfdV9AcDvE8nHevnFRorsgrbcLlKAU4EdTSh6ue9
1r+2CjwYIxZBwxbVwmAS2Wubt95ok9aDWQPS1myuhOc/yjw8ZDU7tVUMD3YRjkTdWwdQMg+M7gET
czhWPi88J3sKtF0h5acRkniE6/4hazj3AFFAKlVde5WiMu2Gq0WIl8t7oGQRbW0sLjrFZzXodbWs
dG2h62MzmV8db36HRoRqFoXxNohCeJ0oA1aXKtnOl8PkGzemxll4Js3qhfvQGnIuLv1LiK6Cnsaf
W3rFtT5M8TqxPOlitU6XK+U+k6UMKaeaUdoz82y4Jzp3vm+MEgPOjBOlvxW0IWZrAcLAd2Yl/0L/
r3X/w42Hj7F6drx2DbU636RcI6Wd3IW09MCcHyoVfK0HHIBYLACfcNidfflu6xJ9xFdiRq+X9tvl
l7f0noOfkiyDgkYFKKWVJcVn75WbseI7jaygzxsymwoR04c2c/OOCx6r5k1U0EuxpqugsO4nLQJO
7OnaTtkxDZcJX7HhlX/WC4Yq6zcmyAhMWPkmogUktKFL2WY0FDqg2c4cNDgEU+upgJNV83jpJmMA
t9nqvxpEN+Frp7zMwInofVlArEVD+KMduKd1UT9UHNmVxbTCx8hEViA7AN7QPqrmVYPCmSMG1D4q
Ya5gviO2JbmvewvQ0uWuXXR3rDHz73Xfu4zWKSMCu7mqf95ou2A6lYpInokCRC+09Wsph+9tAyKa
pUS/q8miDl5FZlaevKfWN1Ic13HHlDTPS5YZ43a2xbUZVvg6JVeFbkEMHXdPPE0Prv+UqeRbY+0W
fD0c1Ul5QAEdKZaMRb8mQ3Q/LdOb/jM9Q8OjWBTr3rtxA5qZvsF7rxuXqgMpyKmVjeRZcHc0Ho2K
0XGyLXTuZHOZDdh94yM0n/grIruB4rC8NEb3OdX5Azr43QIKMEy4/eEOUdwn5XFqQOnpAUZqzein
OnFKTZpeQ/k2eylq7py6Qzd8CLv8nB26GnCojHXSGUdGPXuLQyK8Isai+kG2ujm1kkUFptqUUGXn
5ODlGKknLsGuYcDEwGLrjdOd7+WMr3WfK3nK3RmtmiBGpBm58GJJAd6H5GbUXOAWHnrCJjjWJ58K
qBgnM/rsGV2PIm9/djzssHgviX4ecrEb6J14mnism3JiKrA7eXvZ0ZwD1as5A3uptapJEF2PvdaY
sKqHvDip4M/kT8TA8UHzcNsQG5GrqFgpi4NfYRVv/cCwWN8PfYS22YPGRIoZrTUjQA3sfUdKQC3U
YCKiDtzFBDe4wSvyqgNiKy7xy+3X+U92NFAb6lI7krB27fyEyewTBJJYzwDH14ILWpf37PdDE3+C
fgQcgUdIEU1DwFl2bEf1kI/Tfq6FvTVo/q9myyHLaZhQRepCki7spdKKdauMpDYwr4gj+x6lQKD3
RwYuKKj4OwqDXVeLw0r3PBqUR2nCauDFnN7KUCNcY5pTxBvw87kkyapjIaVzV5Cwk0jyNivevMga
KzqDyR55PjVo2Icr3GuPkILCfXocUc/v2iw3NhYFsmlX9wnUwFXZD1Ciuhs0iSu3YXkd0mf8DQzT
O5YYCOLfy3awbi61Z7l4W0mw2ibveIl6v3hu+/k8piO7VKSMNUh3a83A9R2YIieGm9h2kNAWn5cu
zUUe0ebgkmq00Qj3g70L38RN2NpKWpOXzY6jYrZtGi5bl9IY/Rk4AgQFgHG++0nQ8XbyOhZAyhGG
Bz8ITiCvuQA4WqNnv3Sy65pudGvz2qFtpu3EGRke7V2VFv5OLyWzngXUITMkQPavzuR9al1CGIRw
+egiSDv5TOu7YmYLSRc6Skv11i39bW1QekcVxOU5d1lQ2d5sjJYriryrS81c2lzVl70tA5Ox7X3v
R9MBeNbN6kW3poTLPVnaGdk41S1dhhXDaoApnYJUDRS240Ai3JQ9SxXv7UDmzIx4IlDXl3u5MwQ1
ar3cXk5zlz+UoxdEN9dhbabIozNLxg5vug3d0gNuNcRC3sdW89AF9UfIgBHcFbQv80vkctyuGQJE
cf7Vl3UA5B4V4pBaP3sCnsNJcmyOVQm6Tl/1U/bQZPgdjCDnrmzKfVfOX4yIs0rty5slvB+BrPAG
IJ62NVyu9wTer+uOvZSltBWINAtYQWlxcvA1BDVFQTt/j2z/1XDw/1Oe77GnsriFs1o3YfFWN/0p
RpqIonOYAi4tt8x3BbEpSfOtzoHbJO5tNFRHw6y/LDFm5Nmn1o367tw5cX0syUuFC5IOGzgDV6OQ
4noyB/U4m8VzkQ0ro3CnQ5bTryNWFULCQx0iFvFp30HpgGes5hqHbWW0L+hUlsmFCNih61ns5mzZ
eXobVVoHSa7MJNTOHJqbIYOJZuTg8UjwDnYeJrltHSt33UDgIgSdY0Oq4LJL2zyLslwlQ7LssGDT
VIqi4RCn41OrbI98gm49ctymPHov8eBtooAQjWxHaBG6qNr42leh7pHGKdTiINzWZvZakCS4H5VL
/Hs0kjnnwrMeg9haB675gF+lh3up/Yid158y/eAubnNMifOKxeSfLg+RxTP1pUJIdeJa8P54cCv/
hB+N478ZGjQ6StvfIfW5x+TgnS4PUDjAlnLnjIQnQZHAKunmSNqlF2/nAQFOYPPHWFCe24R+sZew
0lhN3NMhZLWLwA5v8Cl3uy7Pv3WmIU6qML+UNQOFPJXWtkhKKDajVZwuDzKLvoTtHG6F3binCZXb
nx4un0trTh5Jk6HmBymZV/ORV9M5Qch3Tpdnv31oJ8rGRNgClmjKKweF0tbDgbYyytQ8/XqoR7Cc
VliTw95EtHCaSYJeLaGbRaj6jUEdCGOHUU7sMLw/n1UAn0wW248F0OTdGKrdRNLV1kzkueghxl4e
VJIRftvp+4qG//bXF1Jg/ts8o6NhGbZ1ujzQ7hc/n6ksI/ACR5dFp1L3Jk0ShsZGNnehYTLcq82H
LrPIY2jQVmUlrcEk8o5JWUJ5FvLZ9trm7PR9S+Eoi4MBS/fEu/RQIT8uJrN+NL32zJenG89SAGOy
HB5ePhCrAYtq7QVhuQ7K1r53seTfy8SsQS0lchuGJdRky+12eJhdFp057Bj+Bj0XlP6QRntzN/Iz
Lh9No4vg2ZyMzQiAea8Uv048zvXDYhf1w+w4iAiJ1j1cPudThhFZ7d05xu2UmdX9QpQsadg7f5Ff
HLPKb7EwUBp6OIKSge7+4mQOGxGvc6cMkFSXp26ZfLdg3G898NWUAJZ9ujwjHuyPZz8/Z3rdboid
t2AkvAlzMUlfwv9imH6/m8KsuXJKP74q3NUUSlBn+uHybBqSRxpneEVrdnCQCdMp9vLPlEE7ssF2
Ol0+dXkws/CPD+u2x24It3LLopcfBXMGQU/y5CZf+WXus4GrXFQ9RObcuZnvwz4amDbxEMzzN7Yj
Z+X5S/Q4i301to+YF1ZRW80HUoC3Qt/Fvr47+zk098pJz1gMYi6/aBsYZb+j4352kUueCxELzv+u
ue2nG1+1GVJr2uF2S6CdZKnZJNhpkIxuZ6CFhDVzi3cE1NC6q531KPHKOfK+kKk6DZkXmPBlWG1y
vdBUUbUnAg8iitPAQ44B9m9qAfnVpKbc55O4SQiwZ5QoDlG/q/0s2EV2d8W/9TjQwf66mKY9E59n
WgS3Ku2TK0g5C4hv1Lik+ZkcIspvDRLd07x3iBY+DU4Lv1X/MrHIOGNcnpqBA0caQ9uWVsS0LiPp
nHzcjSQj8OzyEDntH8+kWwucqAE7pzrOfg2gtWyG08VPPpNC9PPZ5XNu/Ey04XKkexyyz020xxO5
ECpeYzkSUdBvBSr0VWd1X2eLl1X6bNHzcFcn8i1PyF+0J7gOdTsfrLh/FpnPO4/dbZ7NLcFjOY2H
MT5HMjgJZRPR00c1cbMuTTqSmx1KHjA42UbW5kcUOPvUv+pS85BU09ewqV8Wt3/NJk6M1mwfRs6l
VL4iPc2CI3w8289uCrBZSaxgi5HcmiU9jM4w6Hs4X00on+th6L5jyLjuoevscYXU20+7xh9sudyz
Y+Aek1l4W8tHRgYAMfD8elNl8LFCv3tL3eKj84IPCpOVC5aQPn/8MTXR++y068nvHsrY1bg1l3nI
tIuN5Kj/AFOgsVzXAbfElNikZnHWS2cOtyogFhHlxVNPgC1NljV0RWLgMOKSqZNETbi2bJ8oYVY7
kJcyt7+0C/+Tdkk+g4ltblRyLRNajZZbvMY1xl03CZ5EGH+gof+wSdnrGsyopEfkMSc4SNLkGhft
G+FC58U+LY1gGCeY93owwFxCrCmjenEuKvnGKnSdmUl7NGAa5X5DMIFSd6IhpCuY1HxYcsyfYMO3
9oDxb5RscEtFxr2BVbi9n0p33HKabc+LRwecUdRnKobpZ5fHMZBoVyZeyuQz0YVAnj4NPik8YG44
UeeXeR2B6wLQxIH88HvLhLrsUz5dOnppGH/qVtB0KaiQ966Dolz3IjoZQwZTwx1f2hCUokuIS4rc
wuwjCkgbFSzKCoO6BbIJDRK/vcuacWt72bsMzUf8trh7Y2pmgnvWElckAE9mRJcWElICRVsol/m7
aAJjdcBwd/pnvY2jJWZ/RrCQoEpVgKwpZCpoW85v+qJuWWJHdbSv7Mo9lDO1Sm2ZoJ6XdjUxI/Hr
4oOTHnDPBvpeAZPy0u4KGagpUlJAG7rbjlM3DQqJbVtXBpeXUkMunYA8g/EYC8pZjjy6LdzdTCk5
e8qluFQR9TZ6X7TOn57NRaBSzoSmfwBJVWPzle9V6lm7rvkCZOp9clODIBDdOiCyieWaI3+6KZRx
9pCx/POLYv17pjK6PP2ioCG1fGA56B9/1+XFAsMvLZFDW1gvCjlRm1Gy6l+JiMlry78idjIOW6KU
VLD5558t/uZnWyaiQMexEEARB/HvYrPOGYjcHuv8UOuJN+nOdCA3k5W8uLQZDIGRW8wPHmoRWDgv
WuMfjiPGNfnJWPQhCnFutNh1OUcwUu6v2zw8Tg4tn3/+Lb2/iMJC0zJ9NwwCM7Rthob//luWYP4z
x8u4bAJ+y6SnQAy6blyxDFNMYmxB4GJl69pT4SoO0VUhGWvG7FOLOaTkXSwgZqDICHYVFTFag3db
13JBjvrTr8r3tC3ec1qFXBM7R3AoI4z9a9VJDrd3FwlibOq6XbcD+8a5ad7S2QcYGlMUXnQalAmf
DIK9jY/XWgwU8oQUEcvChhsv01Wmf8vAJkCy0/kbU5tfT6lzGGc3B+ww4GNJfshyvP0SevmDLtjo
87x77fiQtx35CNOr0E1G6TVHFzImIo9qYfTY2vNjPiX/Cd9k/0Ucy4vtWsJ2Pd+H2fm7YLWeZAWw
QWUH6WXuGsbAFo0q1a/Wm7R6JUP9z6SxqI/0aECeE921SWG+3FiDs/Mms2I7oKMc+ATeGMRfQDGV
46EbwDXr/Xoe6ecsRe4D/I/pn7Th8OBEDIBrqzovHTE+8Nc+i8UYWNz6Csv+vLs0m+OEjoUNBLFI
3mMCkSDG0K+WvHV6oFhKmmTpyNrfUqOQcUsvq+DUJWiI2qk2xtN9o81QtbTbPLbQbdrfjQmDqcyC
OVlU+Zu/UBEz034vBEmzclFrIo8RX0b+17z3ORXqryc5D5d5qzJ+5OlY7+g5GFZfb9Oy/wbwUrfr
i0JwUrC3+Sj3iVm+K0G7sQBYGSQ9Iy+z2JYxiRip7evRCEltY2k+c9CjX0XHx6E1l4n2bNDkQsPA
X+2G/cOl1w4G+wZ38DGpjR+V4PIpSwh+ZAV+sQaOe7hUGYxkFFgmujKggOuWce+qBMtvFILwlbSp
YSOyHxtpfazfhZ3OpxHZFJxC98Xli0wISO4dPxzc5RzOdpGjru3aP9ZaJOBJRg14Aw92a3yF0smi
y6/aHGOCTI1xelBZNdzOXg7zR5mIAdT0YkcuYo0GuODYt6e86p7/eWmw/mZHsVzhwYvDvRW6v7PX
YoXGhLS57AC/kt+HjdXnc5zhiBABJ+inFK24UVHkyFVU6eGdHphVWknnaA1D0+f/Qb/7V8V3aINg
Ey73kaAj+TuHrQcc79Xk2RxyN/5SF+kdx+ejbn3nI5CodgbMwutYjcOLll7B6XyPzObVDtz/8Nr8
zeIO4o4OGxYJB0nk73eykmqIiPGQhz4B7zgp7ioFK4mIH5Qt/Rql+LeWUm1Y3G9ey/wlRnLe6f6G
p/Vj6CnWHQAjEsqCJ1PJJ+EkIGk4x65lPf0HJW74F5l86JisOSjkNTzO+V2HywHbYQw+JocpS6ON
wRQdZQWJF1C2gwhzZ8iHK+yq/tblbbsqzatEROPJN50Wjxvtm1Ce50yOgM51YMUiQYHobpTE5wa8
T27oswJw6BDmVSp8wW2E4MEcMSrxChmregi745hNz0ABqo25oIoVRRvT4nA2uFXDl5BaSJgPon0k
tandXnrisSHZfdrlIDJ7Q6cPiMhIYy1/rV0Ch/KmVJAoZLLjtlj3KCufvULsvCK88ZJ5uQ4BUcPp
to9gKjG91t4pbbltbEJj1sKylp0Mjde27vKNRL7LFWy+zTliXcM+6J7jRSpa0lMLQuMpYYBrskck
Irkb4LejtykfQ8ifCA4LKAS2cQxN965U8adbQVj17EOU5u2h6gIa2tWUEh6Ox9pbmnMT1vVDPpcU
pxmrFYme06GV8kc/yurn6eP/W6P+gzXKQnCOrv1fpoC/ADGP5Xf5XrLu/GBv7Ofj9//5rz++5xcR
E7k6t4uAD2s6nl72xh9d/z//ZQTBf5uYmxzHhC7k/vzSH0RMrE8cojh9+75rOd7FAfJ/iJj+f7Pb
m2GI1QeXIffh/wsR0w7/etK3bMzdoacP+iyGvy+CSnTU0slkHAGtLg41KIsUu44sbqM5QcQYmmtU
sj78jknSgsJi7cwBXFmruM+dVBAh4eydvBw3iSmx0WpVr2LYXygYuV373nckL+E4/6BynTdOad0z
BXRoYcj3xk8IXx9ZvSon6K9Y6kk6K9D3pOiP16OXmGeSVUFnE0wC/puAvemt1/1XM1v2tbKHq3mM
UbqIdoPZg7OjX6JuKaoz4K9kl8zDeZjDbGfSsyFGzLx2QxISDMH8kk7Gxyx6xoQOmK2OoRQuSgJr
evVgMCxrQ7DzpLB7G0wH4LFnUAwcdsGCKUZASbSZXf9rZUxADAgfioEOXDUwg/gnzb6K2cJjNL5q
sKprq9u2bXWqU6f87nruF0Il135BLy9b6s/hlY1p5zpdfqWqlPBpJwvBd7nbkAnKfjZStkSmyKso
Jrmc8Ql6Dcs9jK21zQki30YulnAMEUdzeE9U+CND2N0I/0z0LzQ069aMc4EIc1kvzthwZig3dZ0d
IEckcCfhEjqpOuNXQVglk7uihf4pKucjdpL+NnE8d+VnXnNAafxoEIyuYzQ69Fy0DVetzi6E/bid
RRnehBHomEZ9pv1tKET8Ok4B8BN09hvbF9iAfWK5PBJkG2T6dPCWG6dQ+2LxH5BrMfsrHO+2ye8z
VIf+gFCM4gG/3OLHdx1nuSNayAeD1sG6qbLvHlH1bIKqBR4XNlT3Y7yXfvHAgJywUlbiAwk6jPOA
/2wwlN13AZZ64DXmZqjzb9iz81Pq13tPy26scRSbzidpWAbGsyyjbai7rUkCQ0MNxbyTc1xekRNC
vdss2+6lmjQ0J58fenuwNpBayFv0rW4jvPps0bULsTUDWIC4P6GMFe48Xs3mGN+UIeJkFc1q25ve
44iI7ZUzK4PnTZDHagMLz9lFJvwzmqHLuuyhii0J/nEfVXWgsZGcgA69IV+yukIjXpNpMMXjUXTk
4OY+fBDTJUQ1nFGSZGWzQ0yJ35Njtm0ogrocGBPJcuO5X/3RmZ4UGcEhvcsV4ajzMaXzHSgki7OA
5xqPzbaomlufLt56KmlAqKJp15xXzlbFaKTL3TW65XEz0lY8S7N7l4v3qrqZMFYyr/1QfQXLfJvO
NroHiSMp6+sHI0CKnTf3/pgGN1mK3D7FHbRyBzOFefYjiyXT0oLw02VgqO74bM99/IGoaQfNMyGb
qPhmZNlNQtz4HnTPQfB+b4VCL2sYM0f4Fo1esJYl+omsRudtQda2LfDY0+wgDRrn6sqloz0T1Xao
nMrF/9x7u5Fkw97X7gJi4olvSFWA1QbTgQoWun2Bs5HKu47TOtqUk87bift75aofmaatG6Kn6w08
D9TEpD0AxarncMaJx3lorm1eLqdn4I8nGzuCjZC0PwvR3cSWSW7efNM3Q7wpMaSbxXLIQIRtkmoB
GVizADkA77dWQCx7n14bNsEo5NATag2piXO1Qw8GzYJRmEgfxzNUw/k4ldMhjfUgJSacCDj/fVKS
CzEEYDKguU3Kta+dnKWd6b+BQy7ZDJb9YNb+FzeipouL4mo0XnOh5K5QGWNCoRMukmE9w0vHSeTc
G2HDWMCe47cM+3g41agb+pI1wqueEjN8S8bJ3ZbWUG8WRnJoFZv3uBE3g0zG7ZBVLwFhCBSVtDOT
rDy0o/xBpTPeM8cAp74ET8WAAtGBB/RYSVQjshjR7MZ30aIeJtTo+PrNaovpcjyFrOOWKptNRlG+
UkvPLPkztiSWeaGe675w7l35Q2M19h6WkXp0iZIxJpfUVfW2AHTuFo9EgPS6MvMHYzIferP57iB9
I22z6Hf+GJyjnC1P0iE5zdOtxbwMK3HNhHTCR2LUw5Zkk4qh0z5ezGyXghSszZuxA3yoLP+5TKzl
OrAuFNrE2NvNl9J0JHQD42xnODmzanmfmrTeL1byAwrTdE79T2uJvSPdmBK+LO1d+zjX1rZMLXXv
23m1bpZbO0oXCm/WUCSSWzUpgq5RvpJBUSI66CTn3dG9TUMEBi4k5JWZc8he2gCaJHoj2ni4R/xH
JjxHYZho0WjM2JMLCTBX9cZQjGETk+NkFyzvkVOmp6zOXjA8wr+q3SPDYSAR9VQ/FJM8ZFmQ7x2H
1cAjgjmQsUsabHk/MmtYFx3qFRVSkJctEVadWf+oIWee20yw+kuBAAPaooeA5DS71AqFSK+bCAwk
CRuKuC5sOHkZr9Me24Hn2jNRwiHCPnP8QP14Y6aN8cJIbauc8GPw42nbN4G791NRM7QlCLusyjvD
9U5WzH5LyNX3bFAf6azg/jopzKO+RFWXpqcUpxtBzslVGbiPcxpOGwPS28bR9BW1WKPOEnwyETsw
vPZwBNjLtrYkYyjQVxu40U9NnQHm7gmeK9gLDcKhdqIyo01sPSV1KNYwwoZNX0+g/Wm64CTxjlNb
ZJskRWxeZx2RKmlf0Lr7FOAh90HtXfu9eYgVONnZwt2wMIfKCjbo5hAu1nzAnDfqOpDTl03abarY
SMFmJEzegtuSFG9GD2/EshSb3gMILOPsGkjIpuD8dDX75h0tFID5y+Dc9EM+H/1BwA8iwsjzlX9N
dwPLG8EuCMezcG06/XcrdlH6F6PcuDlpLS5/SfpUUW2QnNJ+n3xF/JRVPXsOueG1PRyyjm0kdmwd
cIASt88fZU+GAathYGF+qY3iNcGniF8aefacE0MwULNMJmKxrJ4MZjfLh+wSLRMvb9rK9djdewtz
h/MiekvsBHLVFfm7YftS35mRsa+CAllIn7DJ15azC3rEvemQbxUzohVEoG+QYwRtMFGu8kpdpYIE
3dovWOFrWL511uxrYq3pSltfDNV3HOJa7caIkSXniMNmEa91Cig3CmmKFuua1ZDFCdOlUoN5i11i
R8AqQCHlKfia4GK9EjK1gnwaIzs7VEv6gsIO7FVxnRjho8x642jLHniiNW+dhnnQ0l0VabCc+lkO
cOiGTTExqAkx1LHQ4zvloIR6PaANOkC2giKcil1bpcYuqDgF+lNz7NtGHPvoOsF/fJM55leUSUSO
csq/sH91IL2cryIizhB/myeon4/Ct2GHI11HYNv21cmfo+oUCpPozbouO7R0yffCsAgLRVqyxv4D
zDd5ktE0rOahJcAhZiCxCpy22vYa0RtEUp08/YCNqD/tDJOR4OXjywNnbOieLXJWRq40n4P61GQs
pnxvukXdlTAok7YOZ5rybTBOgDv1l0vZmztXmbeNcmoirkDfXZ793Yd/97lpED5OXkm3RH8voUco
SQuPpGL9//u777j8u6ix0Ol4k8rXnIiGP/1rF/QjuWj/+m70zBqOmC8wov71lT89/fUjYo88jyZo
882v7zYMACpIOMTaDDhM/fz//t/+lVaM1tutR2/NLfB1bjxr++un/fwLLv8rdMVc3tibf/7gy+eq
tvSwyWbB+pJ6SoLamoBU++BeLgXsWBjFdBxqpa+Ay7Mub9C5Rmxnv77Qtiw3vr7KcgdRtdX3/dqz
Fi6pJMw0slcnzl4eorS8qjjMwxLnXdVL3Z8eLp8L7SnZxCVx0YUOdSJ88SDyAD2TBlpn+dSv+kTi
LPNFvsCdbZJdXuTPtJAIhyy4QnvNxg6LqTgxuC5+Pvvtc2AyDmY6qP3sc27BB+SWeycsT/C9OQG6
9fynxFyB+Yuf01L9JgTY8jMYfetYFlHFw/ryc349zPonXqQyvz5XeeEu9xd3H+mgXANzPDOFwdhh
mzxL5DmnX58foPzvMC2cExhUJ+XXVNwFP/PyTWHiPSCYq3ah64QZF0sDI+7yFdtXG1vAYsLBRFGp
X+vLs98+FPOsdotzxRV9dkNZn/RvkHc4iYyma0+Z5jxengXcsj8/TOoBG0aSMkj5F6bxwpK8fPjz
c1x3m0it9tnxbt4tpzuCSu9SlKjgcw1n94rXbp+PHLKSBxTQu+xcrvzrV9TFq/g475oN2Ns9MM/O
P4yKsejubjm9jrs9+O8VZsN5i1ZzTs9hxIzxGD3uh+xUnPNgvY8e2617zwx9d4ZetFYbWnTzar+c
uo23ardf9A8jq5YCcXWXtZv/Ze+8mhuFtjb9izhFDpcDQihLtpxvKNttk0TO/Pp5oM933Ke/MDP3
U9WlRohk2Ky991pveI5N5wBJY/ucGatnU1jr5/GTFe2KE6LUeNVIc+S/4MIJCUYCtpcenv0rKoBA
0Anp8BucaRdtGQXfcW2SxxDgzuPYtO3vepXZ5UraoR6/ajC9WuEnnSMRYl3TKXFmR7URd/LW6V+i
8qhmZ27LBBB3uuTaJ7dnTEQX6zNLe7kxjn4bxnNm9UiHN5tQ3pW1C2IkRwBaWOPI2MEoHc/ldNGN
rR+4w7QVZaSo8xPn9o+3JnBvjNT7CxbZKGb7bq84ZXy4JRssO7tvLEDJWeAsKCHHiHFQ/8x1JIfW
9LgMpKgr1B2xpF/rdArbuOfPoq6LszpVOTNwWeCrpa6LaTvh8xySIbAbPMDPYeaJPSqpOLdR/QY/
7OjW0WTC/KmAqBHWZIHA6EtvHdiXlkjlFP3KD1ZVcu1hV5SKo9a7CL+C7MTgfz7ZcJJgUwEfeZnU
NfED9hhnz2tX0FfRVkcinYzObSWeJ/q1IyaVVrSlWdgzq2ik3EV8Qiu4ds2reS5Rp8T570KP5fKf
+py7Mg5VjnyXgKKGsI45aOMlT+PoRE/KmRxz4VCbQqP3nhwyQqzHcCfwl+5UnOofmGFKJazLD/FT
bDegS3rTCz/EC0ADblj3hdVW9sbdSccn/56oiEcc0Ih3+DTr8KFbRYkzfmzqB3HtQkOuD/k2qo6N
gADhV4H1mrBNHeUeDP1Hlh7jHi2x5Emq8DcYUIA+ivetba1IqtvWt//JYBEJE2LgqcC1ad+csscb
7szbbxK/dtm/dtvhdtfIG2Odp1uNiFH4juEMtOguHFaz3Vuq4EatA27aKd/DN/TXzM4PKD/wUmkI
zBhbVZpWsdteu1P6q8Cv6QkbDJOUMgyc0eU5xU96cWfN7h/Fg4RoXnlXZ6/sjtscmCbuh3pGrhTR
ZJ66xBw7dQf0i/HBGM+0Rx5Z6zxPO/HT48f2hVzJmxRvOqdj8o6WT+3SkGCd4JKCWZUz1feIIKbZ
mXMjcmiSFPzm8RcZDttzkyOFqBZHGlcQrkJjPqXGkzWv2XQMYdw7HJIXIuTBgoBpRrdU5xadKM4o
rGn403TMgCmBzOWgWbWu+70qrAkGo/wNs8Nu2ndacl1tZYmCwiEMjjOlEd5v4Wg4n0irFqZMke3N
egdij7uUJeD6HsviASnyVvmFwyA2WuDot3m1ReAVHLtRrTlkFB+E6qP26X0wZDSvCqwe+dAxuO9u
GIVJntQDUGrfFf+CJrDNK5+Wd8lY4ibzVmavIuJqt/wiF0fzOkm7sgGlzBPpb7nN+y3Nvsl4lzAX
B/LFIcL813NmW/lTXbtBxUBsxbtHLlCzK97JZG1Set3CyaNs/WlK9gimZ4s8ofVmnnnCcrXhvnbO
O+Doc2OfovBe88ZP3mBdsglPvCaEhb7aALsxNql17lX3XblTvNnOCFKzDaInJXqyxOMwvG7XuXPs
Jsa+0pQ4hyft2k/i6sCkaHTZadpl31i2FC6XcsieyDONawBBFFb5SwPrvQgd+Sp8VSTq3nhV6sge
P8V14SKZWm2A7t7y07hWr/rZOIJlop1EraeQMEhdZUcj5EqG3fiCV/WJe0DejSwGRMCXVloBofXP
4xoiYvBA5IwOPDi8CrhbRvvIJahsrBkOQgI0XnNYj2s09sdPog+hdOBda9H0plv0N2BIvbnnUINV
50YOjqgUkJ8Ilu2KyX0L4wiuAb2W78L8jQ762UzoSWn1wqNKQ/oW3uB4oj3Q7XhYpHHksy6t1MBN
txYW6C2miG+v6lU4fuGoLX5y6yBZl8waV7xJvI7z4eNnMimEXS3aTj5vPkqNK0L1cnol9QTDyQ9G
4bwbby53X3g07tDOf4FC+Gbc0f3xHA2PGxS+958seBS8qrkXgTqZ3NbYZNMP07GLPOi5J8QZzrKl
nfDYwb+3aRtKdkHuyDbR/F3RmU13E0+UpsW1wm100gMTe5oDhsQ8DoXbxVAy2c5/siN+vtPy6C4w
krabXYnO8Mo885SsO57mRE9crycHce27lOPRH3jPxhvTsEPBgUGssTlBQfHEs3AUHqUdD4l/z/HT
4HxyE/QrBkzEEvqCI3ecRf5+/iwaP11ot5vfU21fQLDmj5Tu6F40HcH2p9uTfOUx5ge6Z/9qHBuX
Fq0QozwrJmRxrxCS52rueMvSA4eN38NsL/P8HDlwhXHDGSePrsy0C3Rlvd6izdBYmJOyJ6GSPOua
KFq/vLIzYxSKorgN7AmVGHJOm+jAgyf43J4Ig9KON496yYG/jBjwQueuHV/5K5Q3/poAfisZXYyU
7QaUIXhoKOevVX2I6FDf+CDjOWI4sAoeaPbpdkQi5K5F6oLXiOeS2Yq6Dt8zDdd2mjPy5iuiJI2V
mg8XYHjc4bRaKXfEf/Ya5kaqD4huurdvLovOn1MwFZ82LUxlHGI+ea19w+OpZNOWLnuE69wAFVtZ
x84Voi2jKOHAnqO+Gczr3EpV9yYB7bNpJ6Lng5438aI8ZeCuLzcEhXC+dfvgHojH5I3TcCV/EJJ4
bR/pNxtiavmGuY2tafB3Nbq46BKPDpAKJCjSLQCYwM1wlN3OOX1afYMiLziVGv9jJ0Uqe2yPwj2S
8tFm4BZr0q6w6gPJj45cSYiIEWxJCHGdvr+FEYxcpvDbxlhT1CpBg9cXZOWhRxeUD/Bzc4Hhasd3
88ok3QbMRmgY5iAHtcRC1eUUGI+XsXzJUg9x1+gN6uIkkg1wAgEyjZDjPeMkTbM18JKcb76ULUO0
ddRfn2/YkpRrhk2FS7dqdnv5KksHPT0TogzSEv3nsJNGMhgWSYACx8UYhynOWQGLjB01BhBJrzaU
rr/OrWORP2lH3doVPEQKIhL2lessOwELUru5GZj5EZIouWHnMaihrZinsFqP44WRudh7cn6kOF8w
Ilb36gqT05zgz8iV53MfHLXcVdJ9mH5hIiI80bUaj/ho0kijwFV4T4MVpR/GNHMDo5ptc/LrJ22W
7pxxNm033QzWqr9U6rp+7UbHZ+QPmxe9XG1dvoztVtz6qHTZbbuJ1fWAtS5O6tk+NFGZXQ93g3mS
YGYieGSt8KfwPI8g11T3wmNVrWlp+QvxihYwQIwip40agHVMGQ4FQH2P4BAAHAH3diaiAGFldCYS
YPKWoiAzjJkj64i/zMhTRFcQH/puzwUz46BteZDga+Y7dK+M3Wy5sM2HLIYi7TBIp8eo242EtRGC
CfaNcQoD4Z4OylGOw7iRg1V6qD+H+hsQqY58arrNML69b8CnP0hv5Wr2HPB8fCNgYlf7xk5MhsYE
ZBVLBeyyybLfxOFSkpGGrbcxPqxKYsIfvpaAiOP3oENT2L5F1vUW77TmKfHYMWCKiu7L/VQhdOjg
MvFW5FtoKqq2iis3RFIeSJQT3fZTco7uwH46g6vRuDYMbCuXBgh0mcnTQWRAohzrV9iFtGs6Ukat
zT2UXchqugNlTbSLk2nXn7xyeezyEscGShocG3IWCgEz75WBnLXKsi2Zr8G2nsk3jeTjITOQHfps
vummjL2VuVigCUeCCQ83VL0mOYL5DATE0pz02B9JPlLsrO9E3BvTN4q75Y5KC9WTcC2SQGToAq52
ChB3cFXdxTIXlAglsZ50rb6FaAbiCBWyikIttg4X8bVE5sVaDbzKqd21v0wrtC+l4IUYQwikY3+Z
4QWV/6x96ql0a7tYeEloNiCwlaNQ7lkzMvN+ylFoOY0AtVB4IfLXdjS8DJoMkMypV2KLCd+XrhOF
XlsNFV8vzncwdaF2NEjAZGsRNF9714RnS3ynoM6fgvA7bpUBo2fQjFgoiWvM3R/uLadeh6dlYCIz
a7ODN+vEi2PcW5qXfgWP44UOz5qo0O1VcR+T2ZWhPAebjkQAvW4qREgKH2KFYYgHP/ZXQJL+vlVX
yT6jG7SzZwFx3tT2H/wNk+6hRdYbbnuu33ZijPSI0MwIwjvtviYxrK7iElVq3qRGtOvyDYwXSWP0
53nWzJzCFcN7AaJh5Wj3/h0EEuUXpP/0yX9TMeIFAwisLr4GR/K72j0WuHbxYRYU1rZF6SGaJ16h
veEKRBiT3vyDdd+UkpM3JshYt9vEcU+vyGNWuy1Ot/LBb4gvsEVwO4NOZ3MknvVN2ZTGQWtOFYX2
aj92d5F2CfqH6faidm4ejl4YvipcABldG+JqqsJG1AEdYATgVOfb54S90F322r+VaFdHK3pgouR+
sJm/HmAwword1Qd6ZXTDu8auPvg/PN/O8mNzoRBTW3gn2iSj9e5sdSdgDz6yNL2DMSksCuGYyrgj
uiWZNoAH70QMsLSxiLKUXZKirZ0MfwFHOxRb3Rt33Lse/SL/bVrjSYDSia26zSGAwW5incTw4N30
jsFmekgAwzO3DFGQ4I5029rAZOgN9MIKc6vI2G3igrEy8z1E2N9rAft2g3eq2KpO/matpTUxk87c
LZ8CqLVH/ZEkiwvqG4iFim47oYpW+9x0a6RtMirtJO6oo1prMbYL5lebEN0GtC1WumADsI0g666T
fcCA3joL+/2Ybilj6HfBvvSCR7ndlPEqwRpgpZGYOxNN1dfkOOw1RBQ3aeIqG2WV3ltiZYcHJGMQ
bwEzudfO0oqMN1EBdOlmOOTgyIN3BKhEmo9TvWTbjOLPyn8t0fEhA+DlwNV3hYezwRa1nPJy9U94
Gx6Ms0BKwTbOiGbt0YYYrtGmFdyQUSjEhO+B6d0ZMarhIXJvax2b6+lFfw3e2sdGXInhDsv3R5U7
vuGKayeeDiJ4BPRuBptu9Vm61wIWRmTx5H0Okb++8qBrB7XzyYY6kIGVXVPa6oVNlYPEYLDl5ceZ
AExMzB2LmH9CwE3eIlbzEj8TRcVXKmRw/7nLyjaKid/7XAWHYZed25ZvRfSACw1vsXRfqhe455IB
h2trSt+MusxqwxhBrLZx5GSMutMU5nKF5PwrUye6P0YIQjdPYtIc0Ec1OAIl4fn/XGu44zfe5oPp
4lThzpT3beVUCTFzH8L2IK/CtQTbVFeYztuT7sDpP/QvBhAExrTmc3qIPOQ9nTYaveoZjEIe4DyC
CJoduIWwp5jFrIqSDqU2E2AQQHK7vYNHMB5lC1U2J4etAdspc4dmm7UbGUEOw+shHqjxI8NNZujj
SyIjE+Qy1MdV3LpM0h2pfnGbzXN2kCRuxElym/6fbIZwHNfvtALk5xn2YofJBDV+g290cxo3PIWb
/helP2ZNmY1QEP7zCOp0zD0Nt3m2oG/alh09tcY6yDbqMbf91zl6B48NpSFbWQ8vyXf03H7AR8xJ
v6+kT43syQo5kBE7IseHSlkfkvGt/r4VBUqhlPQYqx7BxadIrN3BjUeODjUWUnR2dpDKFWVxClAy
nFzCDGmU0IWMvaXMBD6I9AEIIEYIRHkQHYWwil+Ka5g4tQdXVNuYWwb516ncIdtyj9SoFAPnfM/v
qtCGaaRDpqISN62sU3hWkc/INrdnk76qh/TqWAgu/IozyUVb1GwPNQq+8H9WGZDHXfTargQyRco8
ewmfOslrZeQUnPheAMbE9NkqX4snUqqfTXzHSEvwUvXSzp4iJyvfSTUp4YIy07QhdGASheGfEDvd
tj9Jz+ZrK9he6TG9P/BKKuvu2jzrryFRlJL4Og+gFK9biMdBfEnAad40D6hA+8UdYBb4nZ7k/EuD
ndWoB+V+YDzxCEVA7o4o2DDvDXAgsCliS2uw5o6PRdmI4wD9XvFRfOSf1lHbVczsyWucgQuAFlDK
K76BNobvnY1Rn6N8xbCbI0bbF+uk7Gkd0Qb8Nwz881DcIWWGev9OlL79Q/MRPRbPhTuPys7+Q6Zs
guYcIGAxS48kK93/KmtszyAiID3YP9wiCMaPZtTYX8i6xc60CfakBgxXNlzBVQluNiMAAvAm8roP
9PLsjteHo4YU3fbDptkMYBGc+T5uiCTBHcPbo3WCKvGALM8pMV4QajPXmBFOWWcD3rjeW6fgjXoV
zi6EFvFKju3pnQKQPkfbp/CZIVTMU+a0Buqhj+blZq0h+KAURdjvno2Thjkx3Z1CJIeAQfLTjtcy
83gvPWrPwy+ZxO8bjNhHf9sib/Ic7YYHWiJ6fJcuK0loP6nBzrh/UOHD2Z+lEz0iVHPyQTfUjnBK
dsIJbQBkfz3/gj7dtMLnAtCwE7ylQBbtcxJuOhmE/cu01x19x+CM7EYi3zW9v0n6bWM9GLlwaITg
Esz1lCAdmPsviz02epNTjYwh0YBaB32uOGKDRFg/133GFibBojGQ9jCml3VWGe0LcDxeMpewQA1n
lEJnVJdckZKMsUcAuf8fv6Tz0s9XNcA5MBYfGhGNyWYuwi37Lx/Lpo0ac6Qx0bDeG0riwL/vDwVB
2gb9LhIp7DSCjkXX/BHMX5d1ftEzRA9N7R2JZdLmTIexSf1j07/2XHbXcmpFP0fDhDpf35L6qmkm
4L8qRHBTxJsIU6/lA5lQzrEsahTssceaf0ItrJZcQ8yQMhjC/c/m3b8u82edFSDq9PsQy8plG8RO
0K8ag/XPdsv6n6+/l8I0FJ2/fknUEN5ATdf08wOG05xk+Z73jMukorBWyyH+OP3yZ4MIRRdGGHmt
6oABJO90WiBYCjKK5Necw8XycN0VFgm9MoXoX240zQjXVPZFT1bKY5BS84picleT8iDhCGUr/bWW
rE1bMP1LFHUrdI22aoFPVBjeNA1dux6a91EgfJjYgdeq/GYZjTdm4CgbuKqVYIGrVZ5DpeodLAcc
S8DrMFTJ/4yCmjhgeRE4tWIQ6bHpdakkkTGG69N1ErYHwAoS37A2igZMNkyeb30M2bXWts1YgcET
H4oF65N0UGPV4VGxJKJgHl/7fsIOjeGZWLpZN65iaSPHljuojC3L5BKnLwHaqepM2WPyppnWVqgH
hooIbIT9rVpbFWpNYXQO63StSgaxSwku0ztk4Z2BtKgNg2+nptUjEsLvoj7dYWy49oOPHjXtWsFt
B4yAbsnnqcpyB4yKSZVUg10Oi81oJRKgE0kdmD8DcFFnMLMLULPAyasCVjtWLiIzAKqv9CKa9RoE
gPUKlYQOpA7hGN5OvW98AZyXV0kh/wJJchQD4yVIgLDK7eQNyack7YL+9pn1MEL7bCYdhzX41fY7
zMwPysjZvhWVzsN7NfTCKFoXwmYqgSZqGtPpBqkazFafDQwMpUbaVeW4A0yyTVPqLJN/GCL5vq66
yzjKdtRXoKOyHcL1xxgliHA26m0Sp+p1xmKEe78C1ajKj/C8O/MBX1+EQw3ZbbXJk3RzH5DzbLQ3
btNHDehPsm5nSY4/VEZbt8Ea7EkKXOy++4KsR8o9U2Lpq4jbjzoQYZ1PkANF+vgKkAt3bNSNQ2NI
yHhVWrgPJxNpJRSoRqCztlUq+qoY7krkcD+nhHKRr90jqvCSFhV5UKslm6rcwBllX1KQoV7eCvse
0sqg5tkmKQ2Ea0mDaS1zKnWuUzOwjGNh3IZl/CtHlEVGhTTAdb0w6V3HBtJn1tUDVo7xYQAPtKq1
YVWjoIQv+q04RbX4OhXy7IVpCiuE+mrkL5+GVkIlI53eEn0ipMgSWJm6WgEDEBAt6l+Z61N9Chzp
BvIScvbaUtQvWpIrSc2T35vvcIPOPlXpyQCqMYnD4zB0e8Tl3UovQe52KSxn8TgawdUIs10qKQ0Z
K9IfSNPcD09VSkLnhkjMNqaWWcgNgqyR+qig02iXmvxefoqK9V0mabdNcm7XUKKRY4x7WZN8JCY4
uDWOdF6dv2+0CB2VcpjcUNtJoYDGq78G4eufAL9iodl8SRjd4mZSX2+FjogJf+Ykg74dSwydOu1d
h8HmDDnjaCpiU2qVqE+hDWaM+a94TF0U4dtzIuYmDpsnwM9nqUR6S0L8Y60G/rev9PGhb180FB/t
ErEF6KbQ0RWq2+EomaDR0am4IaNuoJlk9fTipnlXoQ3odIiZZN03HMQraGfI8AHTQt+PBnjU8V7X
6+eoZXaRyn2DZiIKGKNFseNmlolbPCGmrHmNNp0KQXgKeTe5u9pLhGTIWhLIyETi1gxGapV65LRt
/Db2EqZVwL/kqgk8UWDGHIUa5IRRIT00ho5f91ul1o+aKe31SK6Z0YinNLwxUu2DS/7VVcUvv6HO
o1GATJFlmcRVqcJNCo3AMWR/tnytXbnDRstAn5HoRsXFH6OdZbZvOWxIhIxJewrEnk11m0mEQ3QJ
b+WbVtSPZdafuOenCYWekgHt0MZUTQXxOTBJeiXWg9+XF0jSnlAU0FjRQ0I4QltVaCfYfhp9q8NV
yQcVipAOOSIPL7KqJECDb2TkEa2KLXTnZBCmjqB1ILp0rNwR8nfE7vaJRR0CaegYqzrpLTxzt4Ga
fCQEb6dRwg+zmuIt0OBhj2znbiR+Y9WJLiAkXkDhaOs117qNvptIHi9SQ+uHFg7VELVCoNW8gVOS
r1MTCaXo1sZuXJcvyVD0Tt1kZ+WikAkRoHcG6RdUf9n5pauUC8rw9dZ8YOwyawaiE5ePKA1I6eQC
1MeH+U7wK9xoy/oEunpGlZJQl/KRmY2PGXx/o1rTpE9C2H5oslJgnz6XuuZcnVqtuhQhsT5HuxTR
2kfEdGtGp9YZ2KeM2GPIFDYhXw+AXXbhu+6EwTA8MVcpAyeC3aN3DAOEJIgJtnco8ouSUfsCiouN
lt8/iwOGbpFqbqvcRyhskGsw1dqzWImM2EXkfIu2IRFSJQ/iJH/mXejmdbuzQmcISNYWGqMnpDod
Q8JiIR517aDEZNIbZp8hGTE3T1FR7fxbt8X+WXJ6RCuUndAeDAUhaEWkzBD4UMuL4baREs0/BqQc
rRTQJ8qNn9aN7JRYkzJKU1K0HQn9xDyh8Oivwq61uFrqJNh8jYx0JBLtRXbf1iX6K6o4oYtFCsCU
d6I/ERCjYVhFPqojFW5iEeAwt26LTynRf9OX/z+l7P9EKbNUeNz/PaPsf1XRBJH93xhlyy7/JJRJ
ovUPEcqYitbDTMSc+Vz/JJRJkvoPE7qYqBmSjFaBDnXtn4QyxfiHCKAQWRjMuSTdsDCr+g9CmfQP
RZ75+hSHJM2S/p/4ZJL+NytdtEwNhQQUAGSRCwL2++8SAGlp1PWQ6P3BVG6tG5UNcKr5YxiSaYf+
5rSTZ1WZrJhRdTMADTAyH+JsA7wszR/RdHtG5Ry+dYO2nL3owfjoX0NKRxkG7Cgu1fMEBqRgO8+1
lqXlo5+/LuuMtCciLyuFMmnRaw634hDjYp2PD3jXBJNjzUg9EVni6kUELCeHjb+OZ6jez4dU13NZ
fV6ZThaLnZo+q/JkuO2MP6TeyHTPmJPOeiDwqZXYvQZoNq3UGXq3fMhlMwC9mDGQ6s+ifLM+o4Qw
EtQZCKXl567DRfH3lnGajZNzw7BiBYIRjrccU2hc7pg53kqy64GLOir2g8u63z8zdtjX2W4Q132a
FTtthvg2elfsfr4ShahIZ0I4y/PaSd40u2xKNCpl82LQT8zKl8XlQ7CkZmcOpYqJckYyZSKwgc/i
L//5kPT5zw8kJnt2Mt9+DcVYgBeFsWolMIphoYM27mKAxmYdgRXF+YBM0rJ62eBnq76Sn7ReEYDo
oac2lshbjTQMJUvr3bIk/WuJ0UMlOn/9LEaDL1FcjNO1MEgPvtnWO2hI3KRlw+W73M038o+ffo7+
xzEzZb61kAHIpc0sv7/OXvz+eb645ZKWY/w+07L4c53LjmkB5py2lgjJ7DtsSr+XBLWRke26AdNY
Fpefl49yur0hNeKTGWOPn4/0X181ZhmbjELa8uPP+p9ttXrWcyu8BdT9G/hdI0wOEGYBgS+rfz4W
OPjv35eV/+X3Pw61LEZlH68TTXn42WVZ+n2cvw/xx3n/02Js/VLwsdj+fYY/jnTTR92WZnz3H3v/
8fv/cPF/7PDH4s9F/7Hrf/n7suXfl/b3lpEeowl6U9aGluSObPL6/zTvZem/Xff7vfj7ZySWss1f
K4Wcl2l5dUZUxybnrzMUdV5RkZ5mSLZaDfhNE9J+9vnZ+q/DLj8w+YZGoG3NibCBFhUlyHlJyggl
P1//WperENRtfd7wPy0umy4/LUvLx3Kg5ZA/XzW0kgCuzMdIl8Mti1oP1p6c8/909mXD5WM5jQZj
QYB+vF5WyUmpdy/LYheHHd4s9SSBYDU8ZQal65pZzGNeYPhxeyt3y8rlwwRcOzm/f1q2WtaijkIG
25hKPK7LGfTYCHGHECeHmsRYn67LoqihDX3+4zAyyrJks1HvSpMAP5bfxxIU1Y73VRX56wRlI7RO
paMlzKkSffiIKvXVn6jtpEzBsxCtlKGiYADf2qka9A2726+xp3IODcNNhRqfpgKFlZ6aLnTSwr1h
SGHDrGqZyBjBpzJ1HWIiAzaziTTntEvD/eMqf/8ZowpKY4zI6y34e8xbsx2ytP+E4/+36+qlC/7X
x7LHsu/vPeYD/PXVwsWdXvTfD/1/cRhkN1q4Zyb1N7pcknX0Ocuhfy8ua5fDmEu//z9fSSpGuzAe
c+/Pq6kxVS9QUSqWnuyHVLAsLcyCn3V/b/Pz8882P+uKUqem+fP9h7Xwsw5cP/3nsvfPIf7fTrMc
9ueIP4dZ1llx8oq1BhkmqqW7Ye665Lk3XZaWdctXevCLFIvj+md9F9ZUk5ZNfi8uP8VLv7rs89cR
l6/p0kMuP//ectkJp45/nvv37z/ffx8zxGplFGZAr4RmE/l5VPwLbS9BcBoEwERTeshnRWgpRbR7
aNGDrsUe4SBGpLNZxSo38f6YyGk4N1Uv8HErPhKknFbmaGHX3RSNq4fGYAdaYnlVCtbGsnLYtoD5
CrFD1th8w9UmWRUREq5vuoDdZwIGpzdLfKd9+LgqvPVMQWVMnBEKdfkZQ6xbdYww3Eg5mXqAw3fp
e3UxmLukYrZ6i6ATGoIKKqh+uUXCZ5ziDTRKaJDkCPMFvWg6MdSjQHuurczywG1ZrtYbjpaESC1C
SrzBqyTvADgFMHNdhp+JD7147FH3qVFK1vzeJQW8Touhdrvh1q8zQ93AcrvM6l9JNptz4tMAE1E/
MEXAK68nlVMnyftIsgXQXJLtZ53HWVtwd5PF51RJhlMaFRTXajdn7L4iG3jt+jzeauXaQtQFrkVp
uaklgBJrxsTp+ugeFhCptQBu93uX5TCk2jzkSSJwoKINeYj6CQf16N1AFNyV+lexvrZBcSkBDASo
DKQoLUHRI85poTdVFD2LEd2vJBITMsqzGrlPwsWYyFvd4T63KfWW1ivPOlMNVretmb/lPZJ85FNw
PMypoI2hcieDJ+ksZZf6Yfd4o8pnYtxEqlLHaad81TScSloTgbnxLsBLK5aLPcCH7yKVoO/M6v1a
UeJU2BfNWmoQk8ItCIhVFkZzxhwp9rE6Yoy96xuCailinqXWVFFbC5xlCufVKK3PWMrRGatl8zAq
Kc5DZbBCxDfahob82oV3flXhUADJyClVbAqKovEkX/TUQDNcoNa3jLG/FhXrlpIAddx+O/TmaxbK
8blri+kONPJVxFvAM2ajPa0WvoSQkgxKz7OeWm5NuVchFXlD7t6pJxIyYA/ybB1owF8GCxHmRiNR
L3XQTYpwstWsQrnQpAqRYXceZrd6W8YU0iJMU1bw2BC4LbsVFAlj5cNJ6bW03ChW8xok7XeRjcNK
KRvgAcm5EwHMjmOtnTVpD7Gzw/jtVCiNvjcRykQ9K3KG4pegByQ7rRu0LurcJWo3TtNKO6suvjPg
CVoLfKQoaA5uWEHxUKeo8KzkUsYdjmIVuGy9jplvhUhqoEphoX4URas6p4vGnhDYj55i1xF0vDyT
dF9MfW2rks5xYCxCWXhtpuFOb8BL1BGZ9FZud8seYxFCKxDHY5bXl8wPildTu20iado3hgFgX3yu
E0Cwsyx6Hcd3LaN9u6hv5l6XwCD7JtVQsU0vFhonZT5Ke1KxaK6XTNbUQPoctOrm+j3YBi0Yi8uQ
ATgjr0TK0BJXhanMRn/tXcFbBRYi7ejt8xAoapRexognoaLvAuPEfMSNiD68EgNcMpB0NZRA8kpN
fUDnE2GguLlSdTQ308ScNYrJ21dUsaVcY0LGELpMgvoomrs0DDUPJf4LKsHUzjCgcPNcewwF8GbV
RP4ZsQpUAqkjtzgONUFFKttEEi7u3iGB1vbQZ4Fd8+I7KHjnayWGCiZD1hJ8r9WCYS0nKFTRUB+F
tjZsrVHUg192MQzpN4XBiK5QrVKN4uYIZk50qzhA1FWaG1AQr7Giksx9QmvcLqqQGsa6sxSgVkFQ
Cdvbcy7i3dXPJiZc2UpR62PZW1BiuoZUWIihx5SRuRMlNGOaDoxh3G8KHi6V/vBr6vwvZNqOUTdt
kLS5+ll5qf1C88zG2t+EElivJAC2FNBMGPIGjJxAo/Bz8DFIU3iIwVw7RDNxvIC4jxmVSygcL31c
A2GLEIRHztgOw1uybkC1gCZQUWwy0F9HQAaSzuQFN0Bd5XDyFf0FuzLJoehLdZH6eJ5PrysKfvel
UTzx9iHhULVgTZAQBboOrsoCtturzEeTiNrYFEBvhuKLfQXcajSmMAV8hPfaea3yLuUSpopYYjhS
Ca6ZxNN18K1kZXTkIccm3HZxYyB9raOgLT1ILcOyxuoOovZm3fzMQ0F4YzXIB6T+LBRXpVfFn/UY
qiRwhCwpnVC8ebrVaBQenK4z5X171suSYg8vGG+a4pVxBH8H6kI5FkDXUmsvj/AM0TQy3UC/66ZB
AmvLO9n7wKuzUpDB9V/MFur7AGGlNGh7GIqZMLySbdI8V4yiHLpG0SfcNU3yxgQB66kOCGFjAT3w
ZxsIvUhWaqJUXlPFkctIeluBUmjlsb4kZgSQR43vkkBDimjW5B1HdR/lSPrw4q3awBCB0IG/UqP4
qExePjWWg0QO9EFD9cbOf5r0MUfo0XoaqSyCUUK79QaQqBn996rV9h2ibCuskclvJfpXWuEAYQwj
XNMMLJDPTMAOCszgBkRREz+q3Juxl+Hp22rpW3YzWDioIaoOehyooaDLr6XZ/m/2zmy5bWTLoj/U
qMCcwKs4ixJFSZYs+wUhS2XM85TA1/dCsm7R7ajbHfe9IxQITAQpDInMc/ZZmyxvk4fkVVjVVLq3
nwTIBlmU34io5Yd5oEfUu/EW+MGLHKata+QvxUy2gLL4fRZyhUULECLy57vasztG6+2Xorcb7Jyg
T/tWdCLbidpjctKbGpgGjsUFdQIjGu0ieWie9M6UJw++o0jgTZc8GyINxi0NSbfuhvehj1ER2gSN
3eBsiSzkdUMlq53qlHt3xQb8wy3GW9M+7u101ybxa5An2e2caDCw7R/2ILdgM8Jb3YuWO4PyRFNv
tsC5TyUYiZ0dYzfiToA5ONOVgUSyEAyWKlq+sUMn242bAkeqG8uLP+E0JKvJpqPQxvhRdLoNE7Ks
qDXRyI2YQ7Xrk+KLR4Copz2+dfGCiFpjvC8SUmyBY/YbeyxOfYQLSmgtbCId4A49hxrk2ppK57Nv
IRINyUtnnVk9OK75ajb6sQx20gXK4VopPVbcqtY9aa06fe5T446duGzWo3QM1JR5eBebw49q5Kv0
xEMdmVIO44jbZgiwPDCjJ4rhURgk3XZMos9Uvroj2jVT/sxGbVrVQjOxYDcObTHKlWWnAjvIvN/k
bova+Kc10YDoNQVhprBfkCkLEgcR6l8PsxkP/VgtUF5houMj8dXI2aRFcKjpQusNjtYV2U9Xt9s9
DLxM4HMhNOvQKxwSake+cTX3DSkBI2vXdm3ph1pQ+1HaqDAdb5MbeLu6RfIEPOijFzE3gIFKEWvh
LkK4lPRaQ8+nP9aR6xLndY91tS+yKT74FtlefHmd0Th2/oxORK9XWYKpi4k9oF9W1o7hw8q0v49l
bT20xtJ0ZkW6c0lU5P3wUegjjQmw0ToN1nhUfKEgvGJYtyvbajeF6AI5LU/Abr21VlT3oQUbcMwp
pNaLZ6gjn2GLrgcIAprg6C1LfOT6MjJhetY4QSI/jXK5mWtkXHALoiPw21NKGFrOGulr462JI1R4
xBk2SVrd8R6ku+ViV+lRVNKXPkJAOgqVDdDJtlp7V9dAtJ2WmjUotOtQ/z5003eydtvQ6nGis8on
iOjxDnMXFLNOCK1rntZwwivavFnAEU/mjT6YD4nbnDOyh1vASIc+Fcl9lQwnJ/5sPPPUjKb71SoE
kKLbSqO/LVNi3XPy5zRblM0P0BJt34k2njNzjyIS1ASYKC+DYNahyR29IFpFJdKKGgllid3tAD6R
nsmjgbv5KgnMk1ZxjLJDpRAGJcbEGsLOIQk2nYEOshgTnD309Bh3fbgTzUzJznQfNJG+xefka4S+
YFfgXAjBBzA58YqXrjzCHSKjWXOD+UbvrLORcIdE0tWm1NRO8Rc9BNpbBONPkCB3wh+MgzENuAS9
EI5Pt2M7/Rxzab06Ud2vUq1aOpbS2owGyjVS8P09VRuG6e9DOzhq0Pmrbpg3fq+j60Fk7Y8/fIBc
90SOtrFj2TA42vs2jesV+c5DSFR4T4z+HUXURJXA7ODrRhFRMO9gXv1ZeeTmlkIOPf4YzBQXNRsZ
f+HHWN2M/SHKus8mD/xtLbETm6DK12a8NjAXXVXC/3C1HIc7KgMblIWi3dnU6Xo+RcZtED56Tfpa
mgHkd+/FbgfY9wySbywxfWmCmqvavxih5GA4lVOSl54GhKO00vEKssOt1+BtYZavpW2+RyWOqKUA
IDlkqwnZapUCYsOepwXShcv8YGIb2fhcMg0+X5dqZz1xgnM119m5DqiP9QWo3mXViFy8kVl6f1ln
iLDCy2bMD9dPhSb2A3kDHa9ajqQ2DLP13s2CcmQwKCTXn9v6uc3s8Twa464TjXnDQDVCQJSiPHST
hB8SvgBcCvFLoheb1L3YDAPGijI+QkW4iQkRnAZsJh67ZTJlwSOSKK/Iy6MIR+esJoQjEZxSJ7Y1
S/HXusKd6t2MIwi2z/9a188e3Hs7hpYHTb30nOAhXyY9N2Ml6jMPhUmT3zVblCvmeV4mhGarvTcJ
6omXxbaLrHPSiPhh7NvLquv61rW/xnR/b9UqT6vNc1bJGUheW27UOjWxzMDE2QVNuNrllw2opi26
L9c1joniGf/X4qC+WG0IIpLyfmdR7dnArPn7V8WpXhwdd3pWq5y8ik9C4C0QRskjscJSpNO5M4z4
cazlTwmD+zAa1r0+JdmdlI59VhNv5rmCnOZsr+sy7Gh3QWtRwa1rCTUphF3uFupc6qTOOV4mauc+
dknnBOlmijoqFgov4qJmoUutTOXtLssNoGwIN5m9qtT2qHJMekbyDPv9YfZpQzBahqwN7uTs+6n2
4MTHcFmwGN5cJgytvvWw7m4nbH0p7AjJ/kusojbX/WQ6+PtsJmGvDiT00j2GeXzOq7w/VTjYXe6o
uaLiSEbgxbK8fSjpfT3acOwezaR8roJQHtVuauLWJdICr6j2alHta3hFh3nTqG/Up9Q6czIp8i3T
+6yX+A6AkTtnheWfw5QfbFn99zBo/LNab4p8wDASrQw6Qv6PZbegnw6VMPFvXT7JKPCsx4ZF2Ib7
r5wASGih757rqhTnqojqjRF5M1LRWZzVBqNL2oNeAU9Ui2pDmOr2CT3IykrgE9Hxj7ptCygA5slE
z21w7q77RnVNpVbail1m1snWmxLqFbUgeqwKx0PXNVGGIQLgXQIHwq3lE31r6zp+7JeJ3bXdgZgS
ijYp9Qtw/v9VBP+HisDE+Nr/32QE92XR/Qam/eszf+sI7D+QDwAlJE1vWrqNIuBvHYH7h+4YhtAt
2zdMFAd/6whsxAfAZ3VgI38za//SEdj2H5ZrQ621TALLrmsb/wmYFo8JfsCvFhRgK3XXsPizHM/0
FAO3+nh/iouwhbL7X9VcpmYAg/YBk+HHwAABrqcoCKFxSuo09MNclAJmiHXMe9xtsiH+7rVed2tJ
BI4leDSnjtBmFsOW4QUDwOInfbKbrOqcb6bXPdkVfQ0x2HjLDo6JqgxMQecX+74Wr61TPuaj8+BH
2Aojx/b0L+nU/ZjnjOaSHpgRQxhIG+tblMqPwix2Lp7tD1k66Y+Rr60LVPtkYT0EYoxdHXfeG5lN
0qZDoz9WsEMJYs3zq+bkX61Ji3flTwTmm3Fqdo03RcD97GILTGbe1Rl1VmGQLR7PBnVUrkMtSPiW
wYPEE2T6lHaU3HD2Vl6zVBkNMB2AydLfnW7D4V3CKHzMEfD0Pr21dm4SipbEURsie9/PgcnAdeI5
HqkIjf34s+69YzFkC3YIktmwNsxW3+leuSulT0GDzzDDbon1ZqXcmdjI1w6W7DoWD7vIR1pmEw5x
PP5zW/b9HSUrVei4W1dDMglDEMvgMd2YDjHhBClZlG2LTDoPdZGvzSrFON5eCiMs/5no4gKj0c/d
QCVBjw4OCGVU3rjVM07pzUYzHER+dvZmNK3c4BjzboBhI+qCKw1yLMa5FfUugecRjmq/+Qk8N5de
7wbtwq0JVO2ugiMFOZMhtggR0hO3it0GoCNnAPB8P26k+E4v9smdbWgfSU5hpx0SxRio05xmrKpK
Dy4P0P1j7GE7lWpEiHKAobA4ow738mngGHPavIqKyGAucn+N4+h7WFKQgpfFRpKIPGRpVKz1rAwg
z1OVErnypFn1sNQJrGVMHMYqdGdbSM9Y+LZbnpR7xCc/jDCBCJ6K78XcFasyCumJTjBY9FNUhwnl
xdV7Tq3AGggzRcltcqoNirDcanaxRbsD/3yrhdVIvSWlkV5Wx6vM/OnrUXWI8v5Nj3HbbCSRU89h
yFDCgrIak7JcNzx27r4tP1Ktw10Qo25U6iUgLcuZ7qiPiJBamo9+mWJA1wzFUxS9BpGfHe16iRpi
LsnvidZaQjiWOCICWDSMMn6iIE53QcHV9geQuiLq+rXePAhtJEBtUKoEAjDKeb4FiANBBy01cCVs
7PQweeVX34JMWGFvnccOBut+ka41W7znTfDZ0YCt9NnAbnYytwiJbtpJUvM5OX+KAhNfnehGl4xw
q2qUyjIeudWHlOrM1sDxCEerrUFB2wBcHY/pcj2RsQ2L9qbBxywykrfa8eRBVNZ8bsYF1c+7vsEJ
ZGPnFPDFOCkHUdlssLvt1wDNuGqEh6VAk1o3lG15+vcYplmJoc/kIRTQgVEK55MzDquwM41jOp67
rjw0hse17cSw1UJELoV9kNyzTbi3ApcQgE7BIAj9d8w8toxuJF7RMcEsl0ywi9so48QcttBQjofE
jN4wXTwh8MUCyxPInktuuTjFt97OemvtFVR3LQHKLClxHmtDCoAKuav8fKX1xHkoMaBcO3sLS/SA
YyGJ6vXBQ63fRBrEoKYFQQv1I7PJI+hDtzVt7d2z8qcUFpJTxA9FbmGYLEBjEePr1nU4PSb9dB+9
xFRMZsZEuSYIOannKz/sdjU94q3uxt7OpHq1m/pg39gTmnUJqPTQO1nzEIFzRNLUMeomMIeQKZ7Q
6WTziGisxF8w86OWkpwm2/mhTmjvX6vUHi1KTbOGMbh85rJt+eAvy2YUIROfK+5RT6MmmrENYjDm
jNE6z5r7aaXBLoksKBVL3h/wMyqrRUegFtUkbdx844T2T8aYiLnQw2Fa2/oPhq1DTEpJxbVEg0AN
j+FDO7cH12TQM5CVW9WRjbHK3EAREObKM3HhjuiG6lg4U1FWUfK56NW8ziT1rWbVpK2adDXzL1F6
S3WSmhRLYVK75Niv64yOcGsRjdVKo2f4aPAaHUXY4hpJS5jMzZMVA5XLA4IR5vylZJRopaUHLQes
NgG1/WT3D/rihqgm1eKTaIfRoW9zl/G8kd7WzpH7Kr2NHPfshuHXLsgfW7x3QKNKxlXUcXcUh1hC
J5ncVGG+JzZIyGC5cjgXblFuP0u3LPSVWtfWy6VrpvEwdi95JsNbr1h7UKH3dNn3GJ+GjEUQ6iN0
6RKrPmaj87OcJmeDpXaCS1v74Cx6EtkyFk4XLYsuTkhJ5oNtaUW5J1Bb3Qrzwx/cYI8YfhuSu2V4
GoFdMchRq4lS1vX5kv1Ws0a3lASFJSEoaxJ7jWRO3SG3FvA6N4R9BaGekhZXiROUPlDJDwkMprf2
o3Dks63nw22OgsclCx27UQYtUL8LU3c48HB+1w0dQXXnHmKUfFs9M/aYseL1PrbwWuyQwqUgNTaX
O8DSiUt3NuJrY6kHu0og1dxv68ywb9a4QZOfG7tc38TLGclbKoDmqkwoJecsNXEFUySu/1Tn5jqZ
IbciFeB8/TJJ8GgTjv6kjADVZO6mdo2CBOjtXBKttLEfvUka/Grt0ZXI0FCND8v3MDT8a2IFsbNB
zPpWpOial9th1nh8gclWm1o3fzJsgkSN+RC+ebvRm+LoR5RFH5qMPKKhy+0tl1vei6EoXhdxni1A
hyxbpJCMHdWmXGkwZqWyEJBo/tpDbcM5DrJLG+FYMNn765GGAqt317SIOyxHs5bHT81dDnP5CvU9
y+SXr1Fb+rx/IX/Fffr3LmpOHebyc65fdd1HrcMpaGNjsR3u8oTapr8P8NsHfltU+/227vJTL1+n
tl9WqHP2y7/xy6zaC33kTA9EpvIua7Tycjqvh/5l93/8T/55+z/u+k8/Gjk/pfUevJ2MjnlttdFR
2oRfyajKcFvroGKaudmrDcFkVO5lnzyMoYKUy+5qk5O/8JDwyEfOM1mQehvO5DDg6qJx/efZtqKL
p9UJZvMGaEGqqEYG0p2VoUUBcquZGSki9VG1rCZGVAz7JjBgOg8G5KPM69ZVK3uyOkccgvkn7Lki
SWzCBOA1urGHAXPhzM1heCzQ3mKpO7V5EcHGqR5EXiNN4oZWeFFvueXUoox19EHXZbVSW+58Nffb
R8ox69C10C1aOKRq0gxheZkzUwwdyZPUcKaIlquDlJT1Tys1OwRRQIXL8grJ1Vo1+8va0bPeGPnj
N7bAQifftzZeiR/fBQRLdV2Ps8ChGyqcvBJcbwhVmi/xgBsYIZ3NRZm1PLxKloQdAJDpwE825gQO
ETNZP7Fo+xY7NpvCn9YnBr+0GIY0b7uBGg2v6mDmA21bzo3VfeajBt5pOaBSPKk5HCA6pPAHNx4/
59E/13gjUfTHvxSk7nOA59y2UA2CWnfRYxkQ8fjc9feZyxtzmCiIuZ7FKhf0zxe75dvcy5114ACW
V8RbekpvgwEEqVI6cbWLvVzgxsreKmk4JOyzFlnh0gbqmqx3kydwXaEIvUl2dAnkuoupeEkyuZeL
/M7sa4qtsYYF2SMWGuFysfwUVomVWlt1fPW7AjeWh44KSQu7Wd22Hi87/n1p1WLR9x+JRTGrLEvK
6soknVfqW5RwTgnpNKXMU8vpPPFfGjlm9+mEzV5LNMvI3WI1OV0x3vfY2uzJe1Lgu/R9SPjWt9wL
P6sIK8jrlVByvOuimqMW88+MNJSNEGztRCkJv1pAYNBLHgKPNNg64l1accrUlVG3daiTc3MYXuAH
frll1TY1uZJ4r1fyckMvF1v9678tqv3UOrX13x6qKwZJ3wOiP7eZutfUj1GLuNDRB7suq7nLyjmG
40AVaXa5XqHWu3udnIHaRX0tY02eZDUr1aN2mVXPt/o19Pz+9QCm6ouuPzkkPkps0r7T/P6Lvbz3
k+XZiLRAWyoEmSVsUiInm+zvIJ9RzERDintUFBGOXHa/zAbLCyVeBRjG0n1aGgZ1p6q56+S6bppz
ezsZ5sLCX/3WBql/rBsMXvlq1lf9UzV7+fXVLB+c5B4hBRR35ttymvEf9HM6x5huHFz7B9pOfoiN
pouykoM62f7ScKm567m/rhMlxQjY2xJKXi6P2qC+8rp4/ayau17G64br8X77bFy89KmG49ByalTD
2YuoKfZqWT15nPG0O6rly4+fK+qlY23UIf3TKKtrer23/Pk91LTioG7X2NTFxKPENYj6nq6MuhH/
eVYd4tJUyXJq916VQWKn85YsE9WWqEU1p9ZdF9U6pYv+j/ZTO4/Bx2g0xUF9v/p9g7pBr89M4C23
8eVmVmt9s+jnzfUDau6yl5r9ffmXo/6y1+9f8PunNAP+BqQ9A831SjX4V8Wr+uw/rbvuorb+rrVV
K9X1UHPXyUU4u7Skat31MOqbflHnqs1q5XWff7vut6NeD60OEC4NvtQ3TR/1jNGXrj2RBGuo5516
1q+T2bMqeNDL++S6Us1d1815zpOllutuobxf9lTNrTr4dddftqjZADAFOWmTJnm5oymPpp7q+qD8
snyZVc/VL2vVstr/18cTOZCMs1WfzgYhPTrHFEPDMDN1+5zNqcvgqds6ReXvuprgmz++pGRxVvgB
6i80J1DhZCUeiQsjUJj7+gVHjcMiR6C+3Z2+FXaxd2tLezFxDzkPZolnRzA8p0kVb8tG+hs9SaND
jP5Qd52nQlIYaliku8sWpPI8xcVahF1yyO38bqYuHEZ4pa+iqQ0BLeZAxwTRukG6W021cb//w5fm
ZAZD2C+DqjmX67/E6MvrXL1Yr5OL8vy6fHnlquWrYv66+bd16tWt1l2+4Z8+d/mGMfXv3Hano/xV
uBI18dSze132l36kJHROWEy9N5dlBTa5rPzH7b993HU6PJHQuQGBWxo19fHcE6iI1J5DSsWpKetH
tWFSA7F/nsVzPFw5WflhxI2LbjGWxPDGVTYiL9ViG1jKGH2I4g7vGi50+TomNvbQxVuaZzY2Zc2e
gB2uYzqpScZRt4PX2a9tFZ+Nxr3zJFSeYniPvaT67mnWxmxz55vTQ6CT+kdlBs5qaZ43MV3/JfFe
opwVKC+x/UVRSE6xNyJ9rYVau67bvl3VTg4VNSE1XRNn3HVaf2y+u2HkbM2QnmGtLe707TnM9JDy
5S7dZBMywnjuuvWI8dM2ztq9H7Q6spD0aPCe3fOKf0tdc17HZKjXmha8un3/LYyktgozgHD4+AHW
gonTx0gCCgLhN7W3ROADmCS+cHkwpESPEUynIQqJUiBMImSYl9sA5V4VELSYKuacfqFSjagRWzCD
dhtkG0qPPzXDf7A1ZDPzgI9Spf3M0TZSZWLGmyril2fOa+ba040gMKcyjkME8XYawr2YrRURgk1b
Bl97t3708mTtJagoMpezCjxhZf6w/KI79VM3r/wanw98AEQTuJssLz4nD6NiDSlDSaJwyyC530xp
cUYY7D8w7vsQfqTdkrX39qIsV7NJ/NoYM/uQDahrBDWNLcJnChUXmycwQwEwndBD4eDjRsSwjch5
i0FeWbj7rLEhkg1Q1yVas7GkhF4nieBjmrU1qqhajwLmhKft0pCwhUFlOdAYnaJ86xkRknd0ptpe
C5R+Td2++KS910KE/sb2/Gc0cpB+9DZ+TJz+LYqSXZpL7UvpU0c4e8YXrSx8eAIIVWmgkmNvBPcF
yI5tj4TpprLG1RTF+rFonBnWigHJarR3nl+/TzkspQofRSrAbQ8QR47Uw4Bt62rFt947FVMLLjrr
2htSEgTKDYFBqvHO6JNRpZ0B4gPIKIMGYUwpCTpjL4FJernKjeGHO0Jz9e2SwkS0oLU1bi1cmYEl
A6WwllaPeBOp9FUGN6bD2RTXwBD6pdEfuhFkgnUgu6httCr+ZktkvykB1hoCcP5gd3jqZC65Ct9o
voHM/cx9pwXx636xA9I8bfEpKiP6MVn6D5T3xXMD5OO2cMoOP29jzS1nnLqJWDn5lpXdjEd/jr1n
GAB3YmR4Ethwq8YQQm7R7jFHhnJBhq3Hr2M39X+G2Fqf0zH9xIVoH7cevs9NSXKuc08TDqqmOz6b
vf5jxrznnpYCU0irH294DX1LJa4Di+vQpqlrJGGOTaV/I1ZUZzE4pApi4mZL++h97lxQzVZG9zNL
Nk1gv5VITSjdT12KR0ZSCcn0Fo6LSKQzMaQ3v2veUvexuNECEtLbp6n6KGonekz0HER5Vcht2DYE
myJtNVhNcye8BpWjO34zBR7PPTHiKcZl09fEhxFE7nbQkNu7JPZj12pwSIf0i0fUF2Rv+dpoTaiF
gURfjTmg39JimKiIm0Q3cAYgl5hVAOXAH33mhNpyOe6qYJrvsqh4FHV6JBwrN0IcUpexppF99WPe
hjjsFagtJ63Rnj3gA0RK96VJ3LNwnB1QikfTy8AhxSdef66DGMqtxSHkOm6m+rnUG/MjRHw0lF/H
As0tJWcUKmdITjNOpGZkxzEZJOBA6Mbh9Api66s/guTLpmkjTRp/Opjn3MGyTtKQWtpMuWWFrxOy
VgpDa57a3rYsfrTzOuCee1sHX+eZ9FFGNUXevtr0d25MX4xoisyj12gIhZPg0QziDXQrdA2YQa3H
uTriUkyQHHrXsSmNe6+P93ZTyZMttQCTzpY3xMR7KQ9hhJEAmMD4AAscmp92abv7eohuMK6B14O6
ZbBSSCSGTZx2Lg4d5X68X/viUNuMCF3T7klo8pSHJVSGzJzQQnFRp3oc74MKHbtHknlbkbSJ/apB
QQvFIekRA9Py8wT2iEQyAruLNRSti7BJykq7W3v+t6ojZ2o2pIJCPfyphd0HVjRYjluPw2iJg1Wi
iLcbE2hyCqANcWPhYHSAIPjF0SvqP6Y0PfaadWtN73VbaafMnLldoux+1LR+ZefJcCApd1M6gwur
1N5l8HAJFABHyYdgNQxw/rumpdwDqnpPvP8r7ePRhVexCnVu1GLCv8+isTINDfS4SJ+ILq+7vIx3
OmdsnVp+srPS6Dv1M6fEK1FLt2TsOmRCsGrNe1MbznOXHP2G5q0P3B+MmHdtTbDWj+9JimPEnrjT
DWk9EqFBeG+6ZrXqa+8Eki1eWc0c4fFpkK1y5aMTU3JUZejcbXCDVlH4x1ujIhcseRyPuvaSGZzd
kDA9zpmuvbLir3o7ehvMwJE9U2rbZ1uZ0LGOw34fT6+DTt3ZoD3WWRrfmo77KGHQkJhLo9DaEjxC
zGVOd/7II157/qadluyN7L+T3eYBDThQaefaPgBm7OTGC/Ca7hF1UIMPkYkt/XjoM85QQePS+DKh
Mq72b7Rg01R3o2z9pzDGHLTBNRTvxI3pUggqMPAa87JcB/64p7DvNiWjnEGMTELnPLnxQDNupWve
ULdm7nerMaM/PjjppjChjGKrKDcBJunrYY6fkdGDH82Rm5e1Rg6zgIliIKjExA00DaKfl8A4izk7
pSOFHuK75WOMM1kDoS2z3iD8kxvdlUvgx3HIRSEUdWIYubXUlqRlf3QGE5h6iuLwbRpTAT9y5KnP
tAZZUvtthlpbN9b8RU7aOW6xpyoKENDcJOaad9euMOHLjp7zbUKpIfMKa8sMs1wJE8qSOVU8w/jq
tdHeEAUOagnsUlekMy85nFxrjcx+1B98d0KoHNJhjiOqpLRzBKiqo99U+eHaMqr5KbG2RIbRmMFm
DPWT0AIKOUYq41KST5DRwFBO70Ta8F9xos+qAOGOOmpDvpYzERvb6FCKEFV7PDzMOVU/1jMqCbjY
MfBu2fFCzdCPhmlDB7Oab3krkQnuax5BiimCvH0bUF+sqeGiMGk4+L0wIL94a9+PfuZT+g2lCSQv
4hJ3TdE9mZOFyN0ZnL0MvR9Rnn5xcpR4CGL0GwxQkXxlkm6S4TxH4mvO+Id0NOyzBpTUxqjiu9zB
xvy7CKN6F/eEgyftqI3zeDcuuapJc7cthnQ3YUdXjNa0LNLoKR7aoyhnAbwe71OcyTfxRKNcm3WG
U4Ug6zsOK6OHYJ6fTUgNh3HsX73J+9ngZwY93rVW/lDzhpruB2QAaYPTjut1gGGd1RjNyBfSvjrE
GiVWbr2aXN7Fnolbi6BMJkJnfhNKfHpb37ljcMGYIR+ILt9KLtU+8/Da1d6K0aSjXuIuacYk03Pv
wNvQfo5pHQQFn7J5yWdv7RKmOurNOZU6vl75+DH39s+gCAbq4eZNnCAfyu37LouS9VyBm9YGf1tj
Se8uPL/S8afDGAQnvaXgJawPYskVQvuAEd2PuyKpG/jAmgtuUo83ubW0QDR+VjueEQjCO00TelXZ
bm6nbs2J5L7HKgrIg77TKPhDqK3vZZLbj/m8RvRCIpRaHS36VkzNqXXC5oTdJVKSqAFfHBrbpiq2
blRVp44BtOHpxSmN5dbulqHJiJHy5H3Pc2y0WwtsVOV6UJFj7yVavEXoAcigekrEtCsNbKgHGO29
JSuCsW2yzuC8ZAXIX9KS64SCiKk2PsUc4k7gJAwWRJBtK8eCx5knOIvbb3XZLYDxGUy9C8QzpZrH
G3l9GjNul0Wzkz1KAh+oLr8fUEz/MiJauC2Sc69TFOp7CP1R+b4XubgTUCtX+ECnFJShsugNBy8E
iRx9CA9Zz104mt18QsP5LHvvw/Gc8a30/K81BnJ4XWWfMbJ1DM0oU6C7u5cW91dmn5rUMV+zRnxt
UfaQIDU2XQjcfC7MdVSAI9S6dtzqEl1SUId7o0heq87On9tudNY5pYhyRuyUxNpLkUzxttXhcZdg
1nSPKHphzF/dqKGwQGbbCEqk5joJd07Z4rIyzZtA9nDd6Q80U1lRsjw4q5IYn7HwK63TaI1gv61s
QYkMw01BLaw2lKvRBN4cCooI3aWOkdp/aJJgDmObjo4pJVBqR/fWogFyPCBi5X2z1cS4QAR45YJ1
Z5iBF4GIEKsA7JrNcFviDczrDD45HK6l+goicx+JFCE/XAje/rcNVkVjCqAg7PAenjqCz5l3l+o1
1aJ953zNGS4lIan8ElUa1ZoNRiBI2OYBdoJHdejeih0dXC8KGhyBYRW0wzoPUY/RD37ocAGnDAa9
qH4DcfQWV1tnG+Vo7LN8CtbNPELLiWb3xoXDsx48cLIxrWaeT/upTR5zFxx+5MsDD3W5SQKY39S5
PRRBHmw9aVFI6+orUTXDIz7ztA2ItyJBYRRVMNFa951kzeicB447cGvEtP5hgRlIRKXUNpiyVz2x
aOZ5aY0RiHxfgBhtvSi4bconObavXvwU2d1rosqSQzggKSaeReIeuBqUseLBmKw0P+Ti2Wh00xbj
EreHKd8JqtgxJl55kf8aVW20Ie9NxUXo7lCUFZDNqdU2knTdNzYawdkwwDsuCP2AzozRmCaK7s0k
op8Z53IFG8bfVXH6Zzy6P8jf75afeEjc/rtDlAsYWvbSyJFo2NTtHYh5fp7Abw+KZg3rz8SBdxD+
XQz51rEwN6o75/iTyr70lrrfxUXSezIZgmAunFRQAuFfB6F148xc0opaFsYV0P7a6NSXlF84ckhg
Qs9o8Jqe10D/Mpv9W26E5qnk7D10c3PSZbxkBEpBFAQn0rTPCrCh1nPiLTlYVwBbpPY916aHvi6b
bWtQNBTXEjKkBdVS9El29Izu/7XFfxZd3E3/h7YYVoL9vyLKvvwp39tfAWV/feIvZbFv/UGDgpSN
lgo+mSU42L+Uxbr7h2uZEDw9qm1AhHl/K4st9w/bd20fQ23hG7rhwA37S1lsOn94luOgAIZhhu5Z
d/8TZbFjO8b/VBajd3ZsAGnCtA3dtWwTffOvymK907QBzKF+sJMGFnY7PNeLyU8XQnUvhYsfDhb2
Jm+9nI43ZhnTXdHjxzc7VEmyi0ms2ArmkpePt3U8hFNO/t60jGw1XZAxxQFQH7749vJm8RHJ4/UG
I+AOa+N1E80OPjZRf1PM9kuqubQPOuR2x2reCx1kOk853GREoIv1F09YjKVYsihhK6RwHtaJfft1
xj3+xo6Ku7RCFxnUziNih5PTSI/q/hFUpY/eUautc9ZTW1u0uHjhM+bI7mj2HeZPM2hrOBS+H27d
1BQ3YyNucqovTZQ4azCIWInhmkYPjuI2tE2xUW081Mi90b/CTSHQTp+bON5O0+Ivrc8beRTYI1J7
cUONBm5isTQx95koTc+3XtB+rz1jS6t11wuqkCUUNldwPlYWnchbo7ktBzHhCgm5rBzBpo1mSG97
YJRHg64fBW47asmWtXmv5gjjWv/N2Hn1tg50WfYXEShm8lU5WJJzeiHsa5uZLLKYf/0s6jba3Xe+
AebFkChZki2ywjl7r73PhDhByNPP08j/uQDeuC3T0OSvsBQWZn04Kg1OLUY9nUxKX7tQViJV3pyg
fbJZLcp+ouBvUrbJmmHl2xVB2UjdQDe05d+70BOrWzaqqWAgNI0R4rUdW49up4xDiXJ8YedddOoo
doZBoV2EHwJqCGOyVjQvQMjKD/Tc2oU8NNzin7k/uDtMfA1Bq5kznfOQbOoiN7YS8TjubZYFWsC3
zNohYZeZSyqwKdhc0y7NcJMYenSUBZ1yl9N72SAvv+kL172psZRF2iDZOg0u28qyXmW8ziqmLHo7
4Eg6x30GM6Bli9HQYlzWgtVv1he3viO0k5OO7YNCWIVVMqa47drNA9VH604X587fU+Wrn4RW8kO8
Q2IOHq53DLveWH3Z3c4xznqfOE9d7i0STKWvInOzoykoNlAES14nSbj6iNYf9pL5OuCgewzM5rkL
yu4z6fNqJg9bd2jwdKzFxbCOAtEvydJujyPntEud/btimu29QZ67CgQx8LRyLURIz7do7UfDMc++
kzRnRxBYXtTGA1vJ8csDyI1onsiYOfkDi3v0Rl0ObzLUl9SiguINhOz2afKuBzqWR730yAOxYfGj
ZyYS0vEpdHXTPkuacFfxPd9NAe76OPXsdw9PoOzS4HOWhAfacPGHpn9S7Hl2EUX6jadM9YpwlBBS
x7gAGWkXoq9NcrjtAK5vHz6DmSFcNS+tNd2I8DlPTY8Ndyg210f93tjiAaAobVHrJst5fHGV/jKS
C3arLBPsTY0d3gvAF9tKdV/5h6bL4D6dSLkcPISQeeef1UAJJtQdf5sNsUcWjIElt1DyMXLarZ3w
1pnStXUFvgZHdE2QW2c8Aa04WTILSRiazeahRXKtDgqDsPlmaeR4yj0utmMlTfcweGTEZpk/PJRa
PzwUhrFrbR/8qsJxkczHITVO6yYedQqePMNVtb+rOzVv7fJl5+bjXVq71F+sBgt2HB9+D/FdpttQ
xMeYpRpq2UK+CEl44eSV2vp6F2A2DuEo4FPl4bHuu+zF1tNLUKbqzp7a9Gksx4WT9u9O5U1EpkTF
oyqyc1yo8HK9N4RkrhlRFu5SrolhHLxHRiDIEnCFbkY8cy85QWBebduP49C3t7XtP9uk7bnCye5L
3SBxFQl80StraTns+wWp4CeAa9mJIumyNFvKiaid8P4OZnwMjEfLMPtDGXuktLqB/SBnkyi2xeo7
8rctTJObrnKNlaNBZZmytDgVYDAvfH/sZ7uOYJsxKHaCOM/Q0tSDVuj5sWW6nKEncuNKGe+kY14Q
ysRfnqdfvExof0g005195obji2YV9qH1M9Iw5rsrKI7Wqm7JkK+V5b5mnFVZpKcvlu/7R3eyUV3m
uffa+yQtCE4v6OSSwqoTlq9Y1023fhVTHxyBGwGXkM1PB6v33nD0i2S//ezAzdjgUMMV2gX2xvfn
/lKoBXeFDoTeV7iQg8Z1wWjDeSFlAfG94BKuClznrZ8XK3iXwc7BNf3slnwpudvExyEuzkEp/Us/
tZDlQzc88JGTJ9fO2PhnI8tWv97oVhg/5KJs72jYsgcS0UPVW4zVgSN3dllmN0bS3KSV191aqdS4
zJP2pbaJfYlLIhu0Nn4aFFZSyy0UMVNx/GTUABliwV90fXQuqKUaK4KcSMNQtMHCweJ8azss1sOp
Pf49Nt8tOhT1MhfPgZxQEc0/rrf6gs/TUxtaNxgSj4NrEKE23yLzPITCjUMoj8gwNkNm36FgeBK1
clZeHLO5Mgy5SlIai8BCqtuM1gYJCz+6QBHpg1phB0vNF9EK0yC71hiADW4XAHcT/wTOH29nhrm/
5MQ34bi/4b7q92kc7qJMtHvKr5tRS5jYe5tVDkjvGxnMAL4mORsHmda3OQ6QO41RdtGGqb7RnG99
YkFkMSlsczFhijJUdexSmC5OLB76ACCDngQ6cYkBKWVeDaQjlXvTrN5Cn1ydkHyOAVrKzu7rTwbh
CWq55l8QL6mFU7YvlZuSv2gNHxa+eauVQJVs5oc2ddylHB/ijngBowtm43rD29YDXUkLC5j7B+L+
45RQlANP1WuYCVSNf90Gba/q6od6JtjwGsS3wwZdNfqt1gTlwjS6L3MY91k9QJF39XjTaIgkSyup
dl7iWkvo6q+zo0MkhLTVIjM2rjNUmz7GD0WvjyRw+QdWCRasoHjW4JfT0lv7s7ljDIlFjP1nszL+
6Ll2alxx1kQAWMR684Ac0Wm+a0uSKZKs/3bZjS+qitDFOHaewlY9p669VU7gYL5IKZCO36lkK2ln
2rJthhc7kH+6klgPHx4MSw3X7PWVGMWqGUh9jKK7EJzqwt6IXnTroAveS5+SaPGFM5eTuWkhjEi1
RWZNCGutbxsDrVcPNN3ObEXhNfxjpLBSRG7fSSglVfaH6tfrRD7glHVbSk4ta778JtCzQ9Wz95ts
/aVsxENAXb9sAbPkDteT+OmdRd8Tlz0ikQTYj0EMJIqGVa25BJN2qEcX27KkOBkup+52ULOvLaer
GWn3cP0/0p44llDsVdquKN3AQSl3KSMx5b/h0TNMQh80iaG9LbGatvR6MYKVIYHaXXZfuP2jEU/5
ih4sISoJ0b1kh871pD9OH0cbz+CSrJN9ZdjUihOxHPqcK9ukHZqaNFCrp9KdE0OZ681DLKtLFVoE
aUZzUFObbhnVXDSzi0EfzkbRQ1G3eoUvaBmBFSHjMKgwybkXBVzCBJ9WuEVwNKhkk4FH8INggMnD
V4BXxZnQgDc3r47lVPwpGiG3ShsfBdfjqql74vNccBuQintZgSeruBB9oS/ZiLlLSvG3OlRIPj5u
psYLejKPu20dtQ9EShxzQSZA4YmaIrQsFkGtbzjV6YNQUgObIZ5FaZ5TQbN18M14XdnJ21SRHKZg
ETTKCwkUTdaTbwws5LpnnMJvan4duldvYZ2dTbxCkAXmJJLou7K4Rkyt+tPJuF+gkqAZ+IQT7t31
9M/E+2IGuKWjwUeVsU1zd1Eo78fLx0/LMW4M/MJLknBqokvb21RR3hwz0vS08aMzvedRt747p/8e
4+rGkt9KQSbOS4J3i2hvK75yG4NAZMd3TQ+OpbQlGCSHyONoZPoCWY8tbtHF8t1JOJeZB7aePezg
aJ5YML/qffcSIgVRjnP2pH9HS+62LE1SKPPhTXjtqawUCGftyNLIWJR19BXpkNfnEzC3KAllJZWT
lsLnJJ1LnTrHlsgxXHqOJtazIrT01G1Q0Bbt64KTZLJxLpJR3Wv9raYnt4m03m0R34bMv/T1o0U5
TOWmU+0NpTEai2YErCxegjNK6vy26wKINpNLlCWpHMAML6HTMmRFm7pGUq21ERHHfbSS3rs1Q7Tx
nH5jOsLKllZH5Zy1PFmjzgqWLBoA/kxOujP7+KIyA92H3t16dMHLrH4P/HZfam6CQ0JHy6EUtoD4
1FbdsG4AB2ydmPKMVYndWNlrpZUfSCzaveUO+qIQmn1mv0+RSNasN8jSsBz2xzqNTfbVQ3SiAYtf
VUW3yEAe47L+SUdFD78zSUrLSBqwvD/hffLgtXRJ/CJ+TEvzJQiY2kPakistIDrVJleGVZba2z6n
VOG3w24yiotVNS96ZGU3fW2A94nHdJPi7gQrxVaOYnl/AuIq7rXsMTY9PKW2tFaZGVnwni7s/Cw6
0IwmIciNVeXHhLZHRB86XrAEYWZThfcIbrWcZwyw5dr2igschWTT+S1hnoF7TPnWjhp/KYCGPQ2w
cC1FdtG03ljhILz0vad2ocABkPgJi5baX0kB7sRj6F+a2vDu1G67Z5+4tyPycSfPwy1lp29xUhqH
OmcXXyjxpdNQ5iLXvFXvA4SQJnxYIyeeXG+qV4VBp6m99cjG/yHNQRxNgfNBx4WCcMnY925rxMF4
kTXtGo99s8OXT3mZQIAydu+iMdiwrfWWVe3dk5jCZqI2n7GFM13WmGo1OCVh412UXdyNAQO8m4mT
arVuXSSBd/ShgDG9evQTAZGAwCnkqD0pVM20SeJV7cevdpZlm9ruT30hfqIRrVbbxAXgyjxc65XF
xho+k2oteahngDkgwlni89/3rwdN33lJDVjs1+NXxjky9P/7edeHE5iv7Maq7fVXa3IlyphixD8v
eX1QEKS7oZF2c33J66Ee9OFQUc+cPCbawAyLIyJe5DY5Uger35J+t+9rutVwSZHIf0c5i9lmFK8U
PE7xXuHHXRhasy9Vgy6m3nuUfRYxsq2idV7tuPtM5fTtJuN3ZZKj1VLnVj7Kmr7/nlLyfssyemQS
O+bRsvIbfF85awXbQO00Wcb3iOYoJeijlvoJHgTExa9pwh2fZcwCna3fVNJZIWHDNNyaFL+hPYD5
ksTlzsz3K+i9G9P/ujVlWCW6viK/vHXbXYui+frg9UfUNPlm6u2nKh3oJxjxByEq+MCbDFygBZUe
tCSu9WGJXsMHvYPnS1ihWF156BR/yQz2Zij79b5kj3+Q7S5tsrvSJthZJTkZU6pEoUE1afSj6JBC
wVybNquzychfMmuKNpOL+aKaoPvRQX6fPCySnRkaRwGT7+8P479vOdT/WEqFXMRDnh6xcWMgxrhb
GMlDlpOZrsyzhgPXcKjBiYfGCJ+zPjwqWuxNDJHZrv9EKnhy42EXEVUFCi13ZsDbTU/ws6EVB2RQ
2y6ZTqbe41K3jBtCzNYWunTERSj4um08VOxnVhkczIBzg00KVlfjGJTwMpQ0cNWz1Xfju06acKXa
deMQI+lr7xWpBBg0i3M8+F9y9PYxCNJ5iWDbLGfrYOX62R1Nr6NbkNNW3Q1he5JFddbicINcc6EL
7b0JCDvxYOfF1dqGsVi10Tu66ZNZkaCsJhIYZBtQTUFklFji1it8tL73BdyFHWIoUsANapowFads
Mynr2G08B54pfKUb8GXbfCATqyVzd/SMixEkl5TcFuQgLQqgot92bKiRa6I0VC5ncFFljyW9bKvM
DjiDKYI9At9jY2gEL7rWbQl4ZH9B79O4WG5Nj42UmMAjcKFOAnsVy+zWmHuiDam2pvxJAVr6mXag
cayOSIMOtkNFwCPltsOLeZYM/IuBVYvtlXuD4JNFJju5V3a+HlCCIVC9wRH0VEoHT5aVXhIAictS
XkYwYVvg22MQPEB6RLimokNJ99GOUAEoSR4Q0gXWjUSet2SkAtpDmpIgqstfgD2sB92kixhHVFij
+FFa2xYCwKKr2AWw4ODUV5Bt64eJ5T6YJ2KhaofOibLGp8hm8LZgc6206g11xKNHP5Ad0yKv1R+r
dA+NlVbrJE7+JCUdRgq3VCbp8Rr9yUozUq5bYhKw4q4IrYFjJ3eNQ7R4LhEFlUH0NY5meyZaaJeb
9NxSprGMXmiS2vUiaNtHCHhsZcDJW0X/WqHUTJrsuyejSbfGLVahP42PzKTViPuxDZeRIej3+fSQ
QeBd+YJsb2sYlzZiGY+EtpUV4UgZQeLVIBEFOLMsvs9dcQm1YVE0410XSm2vN68WtDmteQEXR+CS
XPdttReZdZ8UMBaFq597vYVRUMVE4nb2T62ZJ00P1mWVXMoKElcenLJA0VWcU55QSKis+66m+I3c
T1OvXrLSkqtC5jmrSTRsPVK0pW03m66PbvwuCN8Qaf/RnXQPRvlmwNwchM8eF6KJkguLB9I4L7jT
fSLoQ5Yijq4eKiVeLDs52kgVQyNfqaxnjk6PYLKWqnYf8qTeW035kVYjJO84gENi4p5v0vYtsnx6
/JP1GSROjrORaA8UnY9RlD7kk/yJGCiMqfqRWgXprbnLBGOOq98MKnApYX5O8fAZMCjoev7j+fqp
aSHXu+77iIi5nUjWtGneWwTkyZLaf6eX+abXGVZSMGvkFhpvtTUkO3+aHpWnk1e6tAJrzdX1VIr+
LvO8d6KR4qWK6Sv3LRADl6qZNww7f3xq88bbhGN5KOalaiCLn0ZrtsJosf0H5lPNFNCG+sWCNkwb
mchAMs6Rf2zGmK1gMoUnpj4SNMO7DPaDZv+haYkIuV1yBr+Z+rll9eaMxbmEbtyA8kq66d6xWJRN
VIpbyh52tQKCeGuVdL/jWLsMQCiUDSvWt06xLnBRm+5DlTig8ce9bfaoUAKP6rT+1gsfGIVchF5s
rF3WhgJj+6KvjHrhIs5altnEfztNqIeMrKCztROy4JnK4W7+F7e5fPQzXyI+oWbsRBujwXnMvgz6
ZMkyhz8hektomWe+KoBukdCtEv/JGPRT73CHZv8ajyqjZz7ZezI+bj0AccoeT1YMM9C2NXDg2ZsZ
o72NE3/lTelzHRJ40D/1BYo3J48v1wupyTj15Q+Lj6c8prUdQipNGmQjlXdbYXZY9KNPtV0jYcsF
t03tTFuMYnhBMTqnZrFm1yY2iwQmIoibTobOvshJb2iP8VrdIjM5Y5jRq6VBtwtVofgMkEDraXQb
9/onKEgGeb+6DXXyFZGLrNEmzOSQOfgvoYI9b7fLsVuIMtRvHAm9UU/9M9/+visKzGKkXy20AfdB
aFE2SvkDQ8/ejcwdqK8Aawb2E5k5WJwhjLn6E5G6sIj7H9a4z232YLcdhJbRWwW9U644t0jzM/tx
QduJeSUm8g9RZMg6cjwEoCLAxaY/du+IddV7G4S896Hk/ZGDtBvZWkyohvGZe061UHAdRnK0QEA+
9dlA0JiozlOF6B93DmxncTSyCdGjw0bbR3CQt6NNyZV1qaL4JLxF1Ok03eAqxlW5AfFC67BA8BQb
+tukf+R98jzSggGHHVBnmEfISr1pQ/fhmDgHvT5aO3mn33gZ69DMyw2gN3y8gTBtxtFmhVSbeWOW
mRgGouZpskfmH0i6rr6k7bVxWj1e1DYZ4V3W6msK3GR3JV6+QvkJNCYKb10tcpBeNXPpNfUOTeQh
tUUsBsz7qUbBw4hVw1zwXyYxbs2++dOCh12Aex655sKLm/l3yqBK2pgPTTW8SNM/dyG9DKSer1Rs
bYEafIADsyMWhbgwqOhGwYQWx+MneKRdPCHMYZv3M+EIWtRoABL6fMtxMJCGukwEPY5f6uv+Pog/
Kdu7XEITxfRmWZjGG05Upuws/ho8fIu5yxcXpejWUFaGunu/cBTx8pFRPkdIaMuGD9BFwl3gKaGG
BKpIz8vwRgNO1vqzh6mcu5tdSL59Dr/E6uxNo/t/WN48hRO7XAW6PmwnxM3Z+DNEzZ+8tjZNjGJD
+CjEAt1hA0nqYmGWZ71pn3Wf/VOrLkO+5uuFOEg9aSz7i1ZG5qrtaASrFj1vnT6508w9W7FYaq2z
61Sw4wRS1Cws9Ru8smwfwiB6FhLOVNVjIaDDllMg/yC1s1qGXXtwg+5UDFaMVnriHzdLdSe1YXhG
pdizT6cHdfBIH4y14VGk8oTO9h4DLRs0UPd715cflkE7KQr36DgpYnXfnhRb+iovqZ4YC7w+T0Of
jpu4IoUPJwesIbkvUtjGpT6ex1J9F1plbzRlkvDa/OjymRxTd+HELsW8OP6Ux0FBtPA6xExyG9nJ
xclTaI6j990qj/o/fb2CcrWmzSNAbtGC7td8tHyTV0jeUQo7oB9R6MgwZlHuvzgD//EafFXRzkKV
Zo11IEK4jN2Tjv1aKfeODe1jFPQfRuqBtGy8tVl4zbYR5ludI1MLwI4uu6F+V9lM04rbZBWhc17r
rWJy0i82jUI7EBJIKyOfqcH9xB3WYaqlqE6cEt2UtREwpbNklzvlIuiU5PPSUfV2ciKHqiWANO80
tXGcr94S7GBcAbXLVKtA6IBGHR3XuEq+KlpmIHOSRxcPBCkATbSsCzC8DkVA3tmgI7DqaHOtEKi+
20GE5NhkYSwCY+2De17q9fQc4v9h7EEV26OTWzqFN65aMYDY5RCpirdeC7XCGw4hnZcVhTGODveN
jRHTjZAZROWx89VO1j7RBcgol7oO3yaHay4RUeOtmu5h0wQoM6dwJasCRaDn5Ks+FrOogMWk/RK4
5p01hCi4YqqEno7W1C3eyjBe+u1zm7T4skEH7LIu0I9gt/XCrTaW0bK2fXSl4aIbRnOcowlmeNjE
tPWdc5BxJdN5MneJq9lQCS2xCczO3LQDk4x0arhAqf4ds/lDnc5E69uI3GcUz0Lr82yfjuNN1Kt+
l2cofUn62Pc+U1xS1HvW0nfwsOUOj9hJM+k2xNmwj1OfHl0m9mGmT7vJYxniIDR0Cd4YfBVstZac
icQkYV2xRLDqYeN1ZG+ouKmXicOGfFLaa1m7RNnNGZJyparyKEI5LEVIQcWsPbAOYzJne3Uo/lJY
vV3pK/Idx09oPdMpEx3OxjJbiZx8Z9LgKs09wSsfaNJyYYQC9H6S3hRB/BC0PQsPb7bnY4mvLBtt
sK7t4ijdJHPqSVO39+xjNy2gvrWOv2rRFW52IHVjO8UHZRS3dkFjQbLPXmhedt93of8SNLj0F6W0
tS+qc2ucK9sMsIw+Ms1YvroEhke0Q9LFW97vIyLQBKMjdh9C9JaDJaH7d8WnSKJVqWb4Y+Qyxmpm
g+KMf1eYnO3CACcj7qXr7DsXrJvdtBGzCeyEhDiGJcp5hyzVlmKb+wf9T7Gz2xwoVJR4a/CUdHuU
sYZ1S9OBik9PPzJ09c9CC9WxldqlSutj5LpP3ijouQdZeiHGHsjTRvIn7cISDhHbkqNmZRb9A8oh
SCP2KaEtSI5gUAjyE9rpxnRjzNN0iUSjbnNsJtsGtItuuB2zA3Yyt0Po3absmIheBeIWPZge3tMq
LNptFktx5wUhrUTNfKr88r4DWca2A6NF15lPcVCRZTwRMkHTcd/p0JpqJLskw8qNUHmzCorpNtPO
FnC2LefdyUzJ8g2Q4YuhPhtTR12CPRzinbg62JP2UUXJk4cKXhBI8NxbI6aNOboUqt7S8Jl6xLfZ
E9XdqOw5LeDeUwui49B+CDZfMPBRhfTpXdeVOJRSvsnJHFi5ermzthzE9nSjXzrDo/1WmBt4VxXi
lmmXjPKuG0NjEYV+sUpzXI1m6XjUkbxz5FsdelZWe0YRnfI6c89a6h7DxEYEZaaU1tq3GPXQdpTe
wGkeUKg4kZLzRnWQnUhTh0vHWKYGSER2FCQ/EDVF58M6zzTDvl0yXTg7FxnyMqe5jDnC6WB4GFSy
mW6PHU26pVSY1Up8TLZVFSuze2Vsl/Qn9S9deciYXbCDuSmgkfvtKd96QbfqaxJRNPht0JIbekPd
1s/KitXhemxjtlQU5SsTbS89y2LFns5f+qkVrMk7bYiopqzeUfi2HZ/5Gc8xztEM5nqYHwepd5u0
JUgQqcnOctVPSGgSoxYmoDnJhW/E6xxz7VTxoUUSwzywcSPrc4z7i29rB0NP1sE4A13iDv518pBY
lC2jPjkEU/808tcYXfM+xh+N3RDohQ4FwDQSZMclZqYoAFGOglO96+evKblvzJyUcPQ/ut7eBr6/
KvjW2O7nD6k1NKB5AU112A6WTZl+GRFdHuGUj0EAOU5P31ra7yQCMRD5lfqYkmjHSlq4k0t+QEe/
uyx/aFQ9T92GoZz3p2q7CML22dWHkxq9AF0s5bq+m2GJJHi3cfbhjKbByGkcfUN8BQ6UvIG1P+tb
77FztlFnOpsy6Qk+r86+38Boj7FxTWG7DsitJMPXUFtYX1+pDqiFdrC5yIRb3cHtP8auTfZQk24q
nBeHTDceGkg3dFVoFCIIz6LghcZUvaFYwXfTYN0tjQShrayXOZOnRUVjGQ/5u+O5DRFMTEteNDDu
+4eEeZy4pWQr806tNWZMe2A/KR2i1MpcfdOKK9l9ILwKC5pI1OmK0c8ghZkHZ6Cz3dPsoqJpLZ2O
E46XZmRIgL7XR8etqHRY/oMWZTbiC/WFtItNVIYY3nDGZotDQqHmwUthG9q2JBQOauvzJLSvOhys
g5IgAYWf3ns33qM+RMVRhR6JxYlDvTN8cMxvB9nvbZlMd2FbEfITr4IhGs6krHCJsONSaY3ejoSH
0ZnGpahOwZR3p7JR9RaGgFjGXojieXZqVqp8sT0hXh1l39em/Vna6WuY68HWSkaxYVTr3HubAuvW
9NPkiDQKitDEghMgrX1ycgbI1PKWlJlwOLjo00Pb2w/yJVXTsA/mJFBhV5+l6qpDLs1lG7S3jTQb
BgaWmGVLwUfWGs7LRq7C0N5GDRLJUcmQvBRrUWjZORi1dK9343jR3eSGgAtyY+MaIPskLhQOqGYn
07YuV0nFYCyitto1lq7Yl4CwaajQL1WKJy/sFQvsXt0QThV8wb+8oXaJRdTxEeVDXA3oLwHe19Zt
NRDrk8bbwQ7OmhYyZ5mcBl6XnMfRedDJmrq3snLv97W1HUL9IaYXtRsE0ThjExxK29G3BYSSjsb+
Qff8k0aa+EoM+pNOhdC2ummT4kpbwj/XD4bpfSSSsuNYQ+TH80vzMHUWpd6xa2kAz1ptw/UuiXOa
q9m+iJ/1SRHw7TUfKrP8bcRIU8xM+bGmQhZEzTY1AW3qmYVmLUVTbxc+KGjfg1LivGN6k7DlCm1D
770GfkkbiFvAeWJxi70qZdetE/uQfXR2hd687dZ9/hkIO33OguwOBvoncfDrRuYkNYCbpCq9Tit/
00b9PXirWVHb1CtINex+tVXgOl9N3bxoFR7YGDtr4EY5LVPD3lbMy0LWX06YszD1XcU+UF76xmCm
7A59KeF/V+GecYrdVBG99LhtNqmJtC/3Sd+Yd5xfsdcUZyuO32TJvJxTro418ocylR5yTuqd6VkH
gTJpb1asrXFBtyscsybLpzGc3jHbbgaMlo5M0rUo6WLEzWtg1PEa4NKbMupgSew5zZei+e5rmW1T
VURLv8Ex6scU7SqiDZZtDwl7TonSOF+nvlWIbhUjV82HNfB9h3Fc8/kT2hDuUTLYuOWcrlSJF8Hq
fuV2HTkHdYOdnzIxsWly1RI+lMd+s2mUM1Jzsk2scy3mewanLkmDw2gXYpWo6Kkw7HxplMARpGES
HDVpxUZEjHxoSSryTMaPusl/mnSQCKXcW1JCra3jTzZqfZ6OcOU5jVkC9lPxjN2AyHOzxaTjloQK
VNR4DaLXPNk/ChKKd9VqDsTNTI5UgbLxL6bBPsLUwB9qRccrxeQKNfkFovx/HPsLZfl94i+P5XpM
shRaOlXUFEc9Kaq/zJzrc+QV5HV9EnV8yBO/fJUglWjwrvfjcYYGXn/hf9z8/Zh/H7EZbAxv///8
FH8/5N93ZL5TeCyvIIu/R4iXSFZuZbXZkTgrzo+ZHHN9978f5PpuRuQAH/x9Y6mlLCGuT61SZ6r/
/v/+vvj16O+rXG+JK9Ow4yTd+9176FjtwcvBKBX5YOyJQ4CU5sXycL1FOgcB0P/7mHcNh/19ToLI
iqrafz/zeiucR+rfY8AhlkOQWMApOP73Fa6P/v3l3/f6/b1/XsbWZlmPHurY2amjr+NW11k3hJff
D1IZGh2I62v9j5vlNdH299UIqQs3xmA/pX9zPlOiKr1WXLgKi8P1B5EPMPPmH/8c+717vVU0mMjS
wt/8c/z6+9dj1xf5vTuxCmXvUzSUW3iz3wd+3+z32PUp2RWp9p9e63rsn5e53vUbUBG6sqMlFZDt
7+v9/XOv969vV7QzXu+fl/n7pP/0stffSSeffL1Wbp0ZZqgKlmW6pZG9Nt91CcZjFc+Pf+6Kv/zD
//1wLzbJ5G0Sf664iPq/fun6m9cf/xwTZRdgwiXu8fcd/nmb39/955P8p+cRNwST8fe10BdWh/ow
XQ9ff8GSxOz9/ct+X+B/PP7Pm1zv/vuw5udyNybt+j/+C35f9vdz/MeXuT7xn+dcj0UoyNa9a37j
fbawzUfICK/hs0Xf0PrQc7NubsOmjzd/h4vehBqvsmA6RYZ8uo4GJSU8CJBluQe/gBmNcmU65Wsj
TTVKimzZHFObJ7F0zQX30eA62NL9rY8jMqSjPd+iWldbbLEdue701MYLJs8GtvOF8PJHEdRi588Y
k6F7rNqYkqNGSRP4CW1EhfqvdcKNDDqCmcqTPTFxBC1rZpWPt6PsvqwgWKURegIzadh70IelBljN
cl1ijbwKRZohAhAr4svPhkdd+ukmqhBF5EOJuKi2F6MOncHIWSWF6Skv8RfWsShxz8joxkEFdQrn
PgzET7og+TnX0QLQxLaJ2iwQBLAUposu11baBHeyaveDGMlD6ydxZ3mOsZt6PpnDdnVwX1iasLVp
Uh0JOwsdwwOFHcN8ry164F3OVp//6YoMFCo2ycUydGdJz0dbB1pDL5d6DKYWhP7Tk2ll+0LKEypd
uYyV9Vb11aEsx2zDAipe28ztrFBuopCOFHklIUZgzPkKNlzU3lCVYI+RUAbUxGwLTXB3m/+HsfPa
kV65svSrCLqnmiYYJBstXaS35f0NUZbeBBm0Tz9fls60jnqAQQNCQlWn8s9MJhncsfda37qYTbVI
NoO6mAC1swv9OH6ImCHOtT0sjdBvVzUb8xY0fdaPP63HgfH74JWZ+sV0GZyiKSO6i/jPsExN8Ab1
uGV2drJ7M0b0BA4eJMqz6n/SkALSNKkIxtn1t+G88Ixa77TN+Nto/G0iJEda0E6v20GsqY2fqCXH
TavMioic9stLboqIoT26QJ4raSVvHWOa7mwDsEE3GFTmORnaYfbW9gERVHQkdrVBg6Du4obUbuKA
BJhAH43G2hZ88Ahd4y7zb0cQLDu/5U2P84XeihXgYJZ80fXGiT1S+tiGEffpYxnNuZa0zc4+Nn5g
UM+rZjxfziA7lfqcx/M3I2zK5JbxgBJv2vDCq8ruPlVhj0ubyw+sEHPQcUIqF8ceyV1mKthPeSfG
FMOqwRsi2nbEwVxsyGAztnOGbVPqiaEIJmocTvo5xOq9khJsdInwagJ9H/m8lkRJBoFm7pcdUX2H
pnPR0RkbnK/h7YSBcVb+R52X4kLteJ96Y6N9w1gOFnWZ5ZzpJ8THuMTKFcRgmjgK1RjT1x7nl0BN
JuqTnWV8e0GJ+CRxkr1jXbDqqXk769BfOlO+CuP+YbJ8/GnBqfOpviuDzmvWE1plZJ+ZsroNUWfd
isZjvTH8p/hSQbtpAV4C+M9K9CW9EKM6zVzSy+FieU4s6zoa6U4UTF87891VoOSDyevXXXPfZuoR
MX1O4E2wlkH9aun+ihlasfQdvcl1/1SZobMUbUpnPDQLmjQ9+w1rBLURkXGsJ8YdKc5kVxgmdbJ1
J1PxZKQ0RbGt5Tl7pBanMTCM+uD4OEFNq9tZDoLLPJ+eo6B/DyOFCz2pvtL5ZbazAZla/AnZgdm9
/eir+LHHfXAsE21toAtZG1P2wbvGL76iXQUGyFumFQW5DO2fMkdPbcrXdHCv0GU+93lwEjZ/VhAh
6Jjo7/Qs0nWPpEXX7SlEH0JratpmcSzhfZXxbvqQ/bYP84es7N6srmQupKcbkRLGBGs5JlRhgUmC
tVswCFPQL60SBBZamFXEObFsqg51XPrec5DgpyOEwWaxr4EFLbBpqSX4fAGajJxj/D5tdXTqTVO4
4S1qFE3CZgDlmxGyHIuVU3YsBAYdhzx/GaIuh+NDcGPb0I5o2+K5di14q9Dc8jFLVlE2zCvZmDRk
SFg2UdmvWyN/kql924+X5vRzL5n6qiTDSokgIrG/KiP7KhL7s1UOXQ44G51JrFXnFThmOso1GBTL
xEJI4+dMteIperFQKYwFus5hqu7NVF1BU1sW5XSqOxqdLQ0re+ANx/YmaLHeEUrZrEcDaNds1tfM
raD5S7Ei7Z59azTuK8Ij+EYI4QQRpS4xwVqCjbP2DVN1r/UwD+XVVZHR2AKHQ8Dje5uQhTWKmxgI
2ApS/y62gP1FIZy2boBiIP3hoJmsR7IUK8Vdd905Kbr2oYf3bjC7Qdw3oW8ox1XoGJ++YsAX9uPW
SRwmAwMaJU9umXo/CIvcOF2ILcFsW3cezmSBPJajuRFWjhA9Rh4yqfw1cTnNjOolMKv00C+jmCSZ
Wt2hAX4o3PxpmuEwiKZ9iJv5sxrls12hq6E1XEi1kdF4hmDhQZFbWi1SVkvKc1Ujo6mgS9Fc81ZS
kLkYolBJ5HZIDNwlKNVemdq/BVH+IOvuNEKISs0BgWu+a0UOFYtzItUg/DpqA6c/xTMiogmfG1hj
d5XV9k1CyKPTcH1myGkJ6b4I+fqcWV8ySCT2FYG9kfs26fEtapkJejmSUL+iTZAw8S2yz8FLHh01
voK6/E4Z0vaRs537ZN+J4oH5KhM5s7qrcZV2icF0PLN4cOJ7MSNIqeakX2cWdvUCw6sIovfWb/dR
hy2H7iYhoUTXDtr7bkU7rzR32EWnkTCUgvGTidzCEMAVSvhY4cUjpEsyYolrsBBGrDFFbUcZ7F/B
QVwaZP6+GhnTY1IjCHciPidOuDcb9lHlHftl4NIL4dm7i45a1SG8Ky87avfTLDAemcNLx5sijes5
IaN9YUIUCBrjyMp3nzQhwYmdx6GPriwScyvX3hJVshurcNPuWlrILYeFRQKpRILlajEwJnyLJwaD
nVdfJQQH7uhIABab5GoMTllV3ZPxgZrBLjGpcPWS7fid5+OhygZ3WY7NM6qQkx3om84n/6gbbmsd
vbkFYoIuoA2VDvmrB94bfUjVA0KkqeUIesMz50YmTAnJg7KhsQYqmnHtO+aJS3IrumneBziTq+IK
bwBqG8xAeGa4XLpnqWnLzbkPLSiqrgn6hF6IB2VpCvScThE9VDL/ri/GlULDXldB95jQiN81MVMV
BD0ergU8BujOy6g/It0Cm9eFb9hgViy59kYWauO1/dkhUFFXZAGrEC19nuD5YrTuGOgKsFAXGepU
6FTGwpldmvwOB9njMHoeDoICldWqs8mibfGw02dhsgrho2hqzjnETGioF27bJHe6X+tQ6gducFSS
t8EXYezdyZr0EiSruwNe8GAIgElW0L2h+V1MpD1hl+3emha0Qu8z1YDpYwVI5nKaNA1TkbwCWYps
nouHIkyhCVQR4zNmfQhSiwxGR+/v/RmgFkU9uG2k8jU6cGpjAJn4OntuhslJ4Mfqo+F6DFJOF5Xc
WSw/q7bjWgvDjDGhOkVJ9eO1Ce1xi3F55jyGrX+F4OTDGlGlzEAlJ8BO6Ob9DePecxepo6RYjGiy
9UF0RQlCtoN7tpPsiVr7yZdOvXQjC320PX7SlWLY4vcEBwfcakAqZX73HoEKST15a0Qp7XGpkG4r
ro5hKRt6t25fMG2SebYQPjWYBOWZRslPvwmEPrqVRWCxS4yINQ6PLnnFlu2OFFYgdBIiuZayu8Fk
euECZTcOvXFmrh+0xMotY7ZrpWammHPcb9HlOi3zbcsvH1EQfbBTVks3U8heLSb+HieN8UMO43tS
ZftQMh1MYn2sxVVRm3BpYsTEeUEhOsPYWbWZD582JbXJPTdd8FAY3TejHTLaT8kYrpG8ryac0gus
RmuATDdpT6SUWapXeO8HGDh3BFNBtK/flAAZNAaIxsDyPtYCyehYh49kRwAQNSPqTkz5aGUxgPto
OUwQAohTGK/Mux7MWVK672Dh4kU/kLoRkQkknOnBNjEvpVyBMUc4E0l0kZx9uwhKVjmh0OwRY0ui
BBnf5vHA3OcxB6izKIpBrQuL4yQGcRWNxXnCynzZJNmUY5dUVPfZgDEgsJEhV+1f7PZoWBtpjowB
XOMeBN6mJ+r2skhB5zN9fKDTk3/x7g7hus4yFjbDOTpx+9rHzoctjWkT2v29OYWkDxExNEV5vkwa
KkI34OyvAJmsKUwirpCMgsrhZoGkr8qcH4dxxUKOJLC6xu+6SaqjS2qzbd4mqOsXsfJWWcDsnvRn
fG6u/e76/nfCfAmrYLV37GHXT3bA5MG6U26AdMoiASFwsM5llXt5wjohtnOFAGs3+hmDcXtaWogi
PYuktQg979IKkPAg7nhJLbVvQn00EChCKBHYpurHNC/PsSkPfaNWc0X9POiAGbxFIrQkRX6w0tWi
aucrWgEvtfiakCTVxZyuGFjhE2u7W68cXr12+EwKvSOpfClt6w19pwszbMiW5awW4dhg65sHBgKc
PLW47zPvtmMYupjS4tzjWDKYUS6qNHhNXfQn6J8eQn3XCZNBKFv3BTTHnFEf+edxec5dcRIWk88s
0ms5Ey3bmN51za6jByyxgkx6E4jh0e6NRzPoyOmKpzscbv0KtMEtGbcMwtNwz1brxQ/ufHrtiEwK
2JDMkZf6guuzKDClhy8ptUnWGtwDsrFF33REwMboh3A956RtG8HBTMMd5+SyqWOHyDSLnViP4A2/
AUA/G0SYf2gjTJdWi88vSi5ZvnhPS289KPPFyPOD33T2NhyBVo3hhtRbTC/KI0yv15+xIqbGdfbU
F3jCKTAGb+FSVbL7Gq7NbE8l7e6Ni/KkTwIUMj1syVaCSyJEPHSCl1I5aPD89AvazkusAfVMGJKN
viPFILARXU3PlUjydWhvczAki5I0mkWLq0WmjPZE95KVTNhDpp2rMOVbC2SDFiYgvrYh4izwAEJt
04v4SmaPgHypXSsErfVAydFLvQz8FmoeVDpEQsEBYG8dkt+UxfWVjuKNk7kJptfxWGf2ByCIXQgT
jU0bemSlP5NhesxQsW2MSzS14opfw/FhbxhwKQ1DC0Z2E0BxnCYSUO1WKyZfEaPQKoyWKiRAoK8X
KSY78o7phSTJVxXmJ9ND08QWzGVb75IGnLS7GNb/wqfOXjSV/TU4mDryRzg+5Rbh25uHmsWbR/on
QbHPnPqrYga08ar8i+iLdyrqYaPs+GqOEKoqHpbtZX5vztdNHOy8m5G7KZfiFU7l98QON2BCf0Cy
XIUBPq+ENcrymnXRe0+BNR6nBjTVrNjFV05z3TcCXRnTP4/pVRbYW2OGPRbX0yl3Tb3Ok7LbJAgY
JcNmcKzDE9coahCof5flUBLANm153qKYu2iVpfHeys1HPKjGKmH69yRstCODCm91/BWMz8p3ntHP
PHgFEKkO6oqLzmLZhmGyQNSBIgktpcdugYKXaxPNbqW2qpEb59WUNv4P52mE0csBbe4qDt6iHJxb
g5TJlRbOSw/3w4oIr5vRavHNBNEJC8FDNEvSJinQieZqKYUXVACSM4uvw0ZzpjpYbLrC9djbN0Ec
3dbfLLwXqNOgnNMY97e5YKcmGxvdDkxDtCwvcdPai8murtx8eBjRKWxgFN+kXn8i6ZUUdGaygjHs
ik3gacDmDe/y3npHSv3u4VxuTU7MzH3yYnkPjnKFP/8cB/M201hQ8unQNlwt5HMiGtm1jvnSaffD
8JCE8Ln2mKrIcTRpxqTc/705IQPU7vequyJx/dyyAAQiKZaNtl7Dy+bVN6LTTNilsqpTZsuZxl37
WavxohV4yjuFliFGrgXEeWGaLmKRkLOFKqYrq2A3m7ipXCbIVag/StHf1nE3wwdw2dN0914ujogs
2iVDCmoqpPY+E0vemGGsIKJ9UwBYa8SdeiHS6jOGSpu6GZFa8cbM3K/Yb+hTNQQzw2KGeZ9s7am+
ymQG7Vbl+7of8ZOYhF5V7ntmtYfGZhIbuAmp8vhvU+18xGF525CWxVs4dvE1cOOrdh5OpQH9JpNI
NxLwF4NzF2oDd0b4M5fGg33xrOHYeTCytx6NgzvbS/IEySIabLSdRb1ytPXpdXpvB8k9RJxoD8Lx
S4Mi5UDlb5PVP2clVpXSwWncQt32k+FqyoYz6ZD3WCjeKSHezYvM2av6jVtPb10dkS1pciM3igC0
7FwJUN0e8ubut1M5bkeWzJUz0Zo1E5tAJZtuQvwWYAm6zFRPRR4dUUHfFf4gFp5pvM7RcDJVAICt
PNss4UBRgDdWSAwGG1UNeMkheUlAei9/lFt/uk7+EdYQMjubEFdDLZCwsbhI3DEh5g+pjnM5rENs
r5KOXp5Z9dEBEYgYclF6aEhK1C/TgIUptsLnNEUV63aQX+bBI25ZOIypEdMbIKalKoclWXXzmC48
L8k2c+Qd86p8l0K9IR2/7okcWiecp1whz7gdvLXRrYKyOicdsV72JX526KCXGSUZzPOVEZaHMu9J
fSV+0+0g/XDLM9YuRDibqwsVZb9zexTmFz316GOxu3yo2gnuRo/mDZgmduVUdJzF5dnJnyDIkDxa
3TSxfol7tK+XU3CeFMRLyiPi7jhR6OVfYffb0hF/CT19Ref2OmxDk12CPbA6WWs3rY8Q/+51bL8W
o4Qrq2PK2qHe+gGBM0JzYyyT+9/09sikKUPzuN6xG7vXU/FS6/ST3e/D4GtNaCb7r3IOVxAEXtz6
1NThK+VBt49jSpSQRv3JIFOqQUe1RGyfgWKydySz0dZLJ4eSQUUnAKSnygNIzF7zeSzo7c6dB96S
4AaUFgN7eoQ4GGrojIs825XNuawAFsf8AzCsjE/2vYup6x9EEvq7cTauanbl+wiIdoRb7NAnA5tG
o9k4U2ss6xTRfT2526ktrIORo2VWM3FuUeaxUYNdvS1CaztNgdq7ho8cfwrI5rGc4s6YAPonkDm2
vz/+83dhsUu5LhnfrLw8ydAC1zb3Ku2yjS+qbR77q6gcX3yRnBn8dBsSAiHswxGtPNI8Td97k/SR
LQzUC8/pjB2fZzPDbvQ6EdLps4olW5unOW/abU+F3gzcw/qGBmSi7+uxeu80CKhEcveZjWEvrD7Y
euGP5xEcOeWMhhR947lVpNDi2ET6mr8agPqxMFHay8H6xg3MRUOFXYThh5MCTKZF5K+gKgniWBex
iQSrkSxLvjrgHLk0zw1Em+D6Q+8zDmzML2KRTizCYRfunTk5mYKOlQ7s5yC76pAi4BE+q8vLJZcJ
jCMthUD0bQj8J19AxPDLHYhmZOpTeppNeVfU13UKhgFlzX0Z4XDHyLRvakFL07vGw7hoPP+rGV2P
myEkLze/TS+jg8AoaBuOzVGY0YALwuGKCMpp3Zn60PXoHlVERG0FeJXieuCydvZlL74D02X3Bj8F
nbjKYjqhEkqm5dUtZ5bjLewJ4x0Iqesm7V/GoqUcGlNsjU7xMyRze9aZ3ka0t02XnbITBdxgJyAs
uKrWQWy+JJN3DqIfVFAp1NmLF4ENZ534xCkY6X0xPIUOtpTeZ48WR8hjK6zfoybpaaxQZgQpe2cP
WR4MmW2amNZzFrBaZxpIXUaLBRqUu7WSo+jovsheXLHHfpBm8dwWfr42GgwGvQWCIiJtr/BtYL+o
U1IUmXyJhIN65k7QOaRJhU6TtifG3zlnVoKluTbUYTbk1ehm2RZlEM+yjw6zsI3py/cZQyKBk0we
eoYrfcSz2gvjTcNurAwHwlJJ9kAmpbUO5/7ByskmMx2FsxjSz8KhYeXWX1mqbpqgHHb5dHEX5XhG
bLHXBUD4KWIw1c40nzwve+9o8nG3qQzMpnTM8ireR2l/KaDtV1fif6VbGW356+bGLNAsDTbytsvo
KXxTdFgwLhnUrvqEcQDTIIbKCDZ9RzFyG4J5ATJHs7MzjWDbX/XGBUFTdPU6KN2Gmp+xh+wHf98p
On7J3A3MyzhhAifKYHA0K8RzwO+arLtVBUOg1m35aobqSF/+HLlwFTr6NuMFzzvQ1qSWqvdpj4WG
3dQ2VgLsQJeYZ83YHUcpixhR3nhsknMpzOugFs5WmJ3aEFa3n1WKQSMr17ENKRQWL1rqSIDDpd+e
+Vga0mx8kiU+UFM/MjXj+y+Bqc50ZMOkTQ95RVudfSsJhOgLG6fflKbTLAdVJiftMT9VDU372hmN
Y8NZDAMMWKBG7skG4iUIynXpXurPSrvHGUx8xkqaJ9VTSQ73Ds9ZyhJWTQfRXmZCjWksOqvAt+Vl
DXVt7i6qjraaiDktjEHYR+aNheZCY5sl3ScCuwtcYmW49MWytKFEuEONb5ZLtK2JP5fhdT7yEtnE
JezkIH2FEA4qOnXCX/usJcc2tLSEspehKeOyXxXjUyP5xMrlJe0Mg9kYSZY1RjLS75/dwLWQghcn
UgfHY1TdmrRQOKMYdPOtrOOshfIIEmEd8tpWPW0cxRJqXaosj1nPWvoowdOo3wk27gvTKIy1TcD7
lmGxE7tgTpFhxnHP66l3Uwp9V9jhuk+nZ3AMp7r3eqgJKTkdmC9B7TAimgEIgEvlj4wfQPEcATf6
qB3ZrTy/O0TMUGkcBjbpetFE21zWX7bOOURTetNfnLp+6D/lce/v8Cn160jV9UKjQV3ZSu268tiU
nMluiGuKCwkyS30Wk2a5GUt775E2PVNWuJxzora+xsh9JzqiH+evrlS3QZ2uXVfdzK00D22CsbwN
39Hu8WxhSwzdDyFkqdVYs2TmVDzSGPqrgRmzxD9FLPq6jY3XoBE+UoXGBLSfISkQBsjw2f+MM8FM
h7HXEmUse/6ZWmSiYmVfu7Ur1spinLIVt+196oTTQWLFWSRsfUTZUcxG1bgxamOb18m9NnJz0/g3
tjAoDM3pqR8BVLUmXWHQ37pnIiIHfHeECIEBCsDrjPnMu4/OcatfibdoW+fH7pMbn90+m2Duin0/
Pgub7UCHX20RBwY1+66p3Pg6qnAlVHCjFbXK0KLnrfpX4BFousNz1hGoIbqvwaehX6e04PvIeNA0
BSo7DxaRXUqaH85jH7I9THNdrNGCvBts3ZvYmyCHJWJfpOmtIchs8F3oNh5pvosqoH9t9ez5oMbR
/K/Lb9MZPnRvUrHIYWex9myzsoL1mX/gKA95LuYSw2dnbHvNHZ8o5azCV9TUbr4lA4aTSq0yI90V
JmyhJnRuVBukZAlybjsKPhJewKkOjpxH5dJSeG1iPQxXNdYs0SBkGUFnxd37NFXX3GFTqmCih+oq
gYlaogOpN1NatSecZXT9g7S+Mef6K23Rgug4vbfNIFzGitZrXLkQ+hSNEwx03XUpl0lhfNJrH96M
aMf0FRm7Ia76ljHbPJafngcf1BNsjZr2Sl2cOallkncE1e46uTy4dN8KI/AOv7/Cp/LZu3QeamLI
uBX4D4ALRhKYfZgHSCBoEGUb3wggCzb9tKoV6zBU64eU8HXOA/O5reNhZdm2t4ycnS/xjIk5eI6S
GKhMQ0+7aouBmBg2MsUwUwstmrFSezW2D71Xz1sbA9K6B6Y0ZiJidsx0DhaI2nLx4CL2sShpH++v
xSSOEo41VqKyZ+eVVWunaburvvbvclKJzHLGr1pbzZUOiBPIEpCUPB8BvKEZb6ghvW7CiSY/bUYc
hR9DZ8Ek9RjLp5315EhFjHX7Visyl0FwUwqBLmu864KJGBFEAjkxyvmwNjY9I1YrJwmrAlqWYtoK
JZlRJnnbTTduCtJl+iS8Akp2jiR7FbZl6GBreLHEqi0rCz10UNcUOeM3Sy4wNs+/sZzmVnUZbRgJ
iWNi/im4L0WE2TYG3sywv0lDXOOJ6/QrXRbRxsjBvynL//HcHu+hfho1SjOyTdgfTShsW6z4jjN/
idHfNQ501vTHk5ygc5F/qhGShumBlu4MVP/lFB0Hp35sMsQUmpPLbh/GrCVlBIUPPs01OvNHK4Nr
4AXiU/REW3uOBVousElUsr2THYEhZ/4CZ13uAyQ/hzodH60ZC19UG5dEMw6AJ77gBmw78j9wipAd
EvrpakjzBwgRzE09nPzIyNHgTde9w/TAFeFrfIMChVVlGQ7zurP1yuibM+CxfIssYz/14TXAcB+t
jrHKLADw9PRSlv/puSjd72YezwK8AVUq0P74iCG5XHB2GgiC2k0m8Glll+qMOcq1TGMs3VmLYbN3
dsrVewtiUleM98Y0W+cOLZBdu9wGkh1cCpfi3fm2MwecMawIo9Izfa6MmwHHzVbLQiF6avz4qJml
0XN7t4kcOKH/ZLX3p42hdbBq4SgHIuZsSW6JQLCWEWt91WxbYe1ln3MrB5C8zq36LZcJ1roRu5Jt
fEdu956J7ENDVObst7eD4nsRZGzgg8o2cm7B1dKETNNibRgpEzQHP59dgQQhR3pFh4GJrcth7tEs
I3xihT2kOn3k+7/zPhr8kquIfgFtWpr+bUD418C2yo2+x3a8a23vu871sz+190whoJCmRsRB18yd
cZepkO2AsC7qHeaoBp5rKcAbmXHgL7piVmz5TabORMEca2V9WOEAZqlEJ3aZZpU6QviS+8DCynpP
1uCxbw6TM209rqAS9V7Bwh1K48Xpkp/GxokNy3rcVoCahxD3fPNdeu1zUEd0o8vqWomNFXLnZE0n
6DXYFaIniLX8wDs7MDxZd36CpM4kSSuiUFW1l6/di82FxefLs78ZaPrreA7OI5K0VWmJz7yIbjEL
xwcYQofRnX8N5ecaQBiFe3GSgAKzUhVbPbnmGtmcS3UBsbGUW2sYo1Ora1K4W3WHD2xtuhWXfyYO
DZvSSCsDozzogSJQmhUeI1n6HUNcw7Sg905p8LnBKQpJF4fylk2YjNbGNGCBiIMjnQ1S7MvLfZC0
qdErH+K6uXE6h+Qyf8nbSFYDPtqVT7d82dDzkwBzF4px+TKZYOh5TnZKCa2LYN0Sm1AzsRoZYoxk
2KGc2ipNUNFQQ6s3LajN/QbXBHi1jKKsbndVCeqjoyeclJB39Fiu/Xg+J/Crl2GsyrVZ60Pkp3uC
PEj+QnFkAWBcw695Ttgs5iN+l76lBNARHDiKfgAQXxEDPZUCVggiI1kR4fUutboWpt4VQT6ttUW9
m2vcIdTVxrLMK1jbw42OnI9aHCOHVXNMSNeY7J8AjUMlXIiVffDtTZrgImgE/hMTlO1YRsxKsqPD
pjSOKCPGyL720vE6HpBUDx1qD2tfkzu4sWgPyELejDZmONpTzbZW5gGuDGizxn5uR3g3ioapW4BZ
0aT/BKW8KmfnPnTSO8GasvHJ4MuaeRvU1iHkTi78dNlVDMgkyKQ0pRuJBS7FImGr0Vkho+QnP6LY
qdHFtPCMTV3skwpUdW9tPK2pSmg2BsSnL2ojP4mx+QrT/isjlDFMZwLB7nLVdVw0E1aY6gXd/Vcy
ut9dXxEdbq/IV6m3pjEyL5sAGSp27TL+oCXLwB4DGc0z49qp5ofY9Z5Sb9yZtrPHlKlWhrZPCZnj
4GXR6HTcEN0Wr+3pBy31Wpk1N4yWwKJAbFzFHdYcPpCs3+TZh3AugINsT1P3FkuYzfdXPc9hsCL8
Q2B1sh6DqkGNFLzGHa5zJp0nA0zCAqFdh3B2PLmFf4/XigZ34T+aTX/qwur6r3/5j3/81398jv8Z
fVc3VT5FVdn+47/4+bOqpyaJYv0/fvzHQ1Xwv9/n/Pff/Psz/nFOPhuU9z/6//tX2+/q6r34bv/n
H13ezX//y7z6H+9u9a7f/+2H9W9ewW333Ux3322X6993wee4/OX/9j/+5ft/k3pgSeGbv4fqn0fq
8gp/PPPyEf7+1yP/TPeZTX8OPvjjSX8EH/jW3xi5ITwgZNOV9r9iD/zgby77cWm5jiuFcB0CCUp0
g/Hf/+oEf7OEjeGZvqiUtmWSRfBH7IFzSUTwA4cNJkNX85KI8H8//r99jf/6Wv/C7OqmSkrd8g/b
f/1L/c9ve//197+6guBsS9q+GzhQ8ShC+bB/Dj1wEI82/hxGB6Jf0jIHH5cpUMOdHI19VYfnMIhI
WpmbQ+6Jh4LbG6Q7RIvmeJsY+SFFXbEvdcNyBI9rw8SYCKygGtejxooksdniGCrECi8YjOnRX8VZ
ep8Z2l0PIwGppmRFD+mADKDJ9oMavgmfS6xufv/TV/LHp/7zp+Rm/v9+To6UazLhlzb5DpeIiT9/
zhHCjpsBMdiHzWwt4akwbcmKXahaKlAzaA6JT7dSB5FHRWXS47H4XVTRT8CkiQ94znelZT6VoXOY
XQCsdePC3MjS5Jg2wSKWaGEDpwOmbT1KjVPN6qr70jA/RFyIm9+HvEDxKQMinMMg3AgZrUZ7QJlS
bHKPAaAu05IxTk8g6zRnw9HAPTjNBuFxM/S7CXfPBQGBHLXNLpMi8c6IVK0oSoM17/fBh2bMislD
oOm9AcjVZmkefh9a+kOHKau8/Wzc/uvXAeE/9Heics0kCa6gTc5dYs+H34c4wfQeWoGzJHZFHX4f
+qRTzEtCVNcVLh0XMOPCkkW6we34Wu1qKoO+ikl2Ay1DJxKGYDSpl4qghHUaQySJO45ZGSAroK4H
kIH3Z1vK4ApVDYJiagr34HSK3EM3nz8tUXA7q27zbMwOM3lPm6TI7yQ8iUNdFeFBIC1ak2yf04Dj
x1mbwZ8efn9n1KibxET4RlHG28Rpb8bLX7Wcfm00dDt7jI1VynYCoKmToBSYsP5Z/DFCkinaw6Ff
hl0gDuwR3cPv/5sIjjy0z5mhelgxDFukG+oNoFWyKtWujmZkExOE+0MYTP2BfSJxvtB9sHMn9Byc
OQBdoiCUwOYxVcQRsUAdTo51a2p+NZv2hkFXdwokaBsb3ML696GmJUuqTpUce8NNjl3VEqdad0+/
v/p9iKKR/1jMxiZwnduZDDEsjl1nHH4fav8H9BcCH1ye8JbeLpbPfTWcpMtJpczRI8Rkdg9xPTcr
MbjEKqKVtpv5mDhAc8DUEXjZnHJ21PC77Tdfvppdm61HevtkfoJtNMwLsTFhn145xlNl0F6oB5nu
dQ08JU+YGuNNdcuZhKj+OFwsWBFT22XV+6QZtgFSsbTY/HoQWvaoupjlvk11fGTrxdw7SB6iFCpy
7uYMF266wkqYoGbnvCuSrSJ/Lx6Vv7MD+txcGzuPwImFkYNqRkTBSyfSCFbZqKetofMTBHxoCsSg
kNs6DfsSjaDorM0c+iim3D7bdlHFULDhGhrNiI2sssFjjtWtcbG41RcZREyo4VpWzzzf2/N12YdZ
Mu1r3I6gCpWPO4rcrWbsfkgDLlG80GwnQdP9H/bOZDlyJMuyv9JS60YKoJgXvbF5NtLoHDcQdw6Y
AcWgmL6+D+glFV6Z2Znd+16ERQRpJM1ggOLpe/eeexDVxlOJtbH8AfVbc0wrHNlCtk913P6Epqgd
BsX4yTP2gTfg83K7o+qx6Edx9RCS7nXE5yk7inKtLx7pHAEUkIBZmxZElONaDJy9tR32Pjoi+Wr2
kbkRWIzdym4wLkeQkzUQ+yGHiLPY3wqTmRTvr3gi/DbfDGk27bvwvRwd91DND5l/Y+EY9ykCBYy8
ZbP8Xii5YVY7KwcZXtkV5XB+34CnXdEDQtNmMbrMix91RqBDQ4mEqoBBUjp3GdphwOZlYF8wJczb
xhwPJXzuvR8+RpijD0NaHJ02/fJRli9HgtHTQFunovtMSuJgySZEK5ycGqOP2N37LxHg9cLALaiH
2ZNZ9uU+AuA5jUG1QihoLkab9C0vphOKweNnS4YdaTmwNKNKA0FQMX1kW+5VJhZZctxGYp1bYIGl
Ql6UI4cd3QcrLN4CiKprGa6+T/MxKw5ZzCDN8fK3QteddZWFE10ipk01GFZS4htanLXzojkASTXR
rRPXwieDEmjRzRM+BZwKidJCCKdhvyOeAsTRwISCm2s+NQaYRwIrm41fSjxqU3brUqJp2fwfJxI2
cfvka1noJAQIGBSaXuz9Wu0S0GgrP9BBXFXKviAEXFpoVVdJoaOmylYDHw4ef3sXS5Jpla3WGRE4
y8Jn7F+PYle5dbtHnNsdC/OWDdYAJUI/55H5am39JIHuEctPZ4wYDmnGKmwSZ1UP1d43CnZLtiQS
QiFfaZVEzUlCo+QnzLF1L4apRWsTdxFqIVQuoq7RzJAhagpDbrzBdbGkCSIFR//XkEBz09Lgfgqh
xkNzJxGFvo10QzJjkF6J1N/Ai1nbU0AXia3TDunyrh43fSvHXZIT2Ibz74r7HCtWXD2TisOOw2cq
bo5sFGLKl6irf7kMvZmxmQjyB/ZtuZYgE2C2vidxaZeEcocKZFx7qC1ByCpjV+KoI4gOLSA7uhXE
QcS3cJhlM6wnzWc9miACAHpehP7MvvOrHvYRQscJi3wJ2NiNS0TRhabdOzPWwU+cS5mLA4SnJcP/
lea8E5zGv6VjLxthrRhGofttJWP7Lh53LuQBUEDFOrNFs3QhxCqXZjATl9dYpzLrbwMXM15GoJSR
F9z1jqgeHJmdLTA8LQOYZe1Z7CHJqJiXso3ZltdBOPkjPo9GpM+Oz3A0dXrkUYIknq6u76aSlKky
PURTBzM7Dc+TpAvlGvO2V93rSPphIsnyqLo3u7WfsPpP3FBSlHIxp6WB7QnzipFhHJ+2ZUigIrGW
gNj4+GWcmOu4ddSmgmBu6T4NkbFJTxUVG0zOqx2hUWn7ax96r1XRIKOd5qT3epGW/cbwCSPxafJb
BRAI1ZgWQhlQSK7nviRsPNfAkYxFlDvG3Qio/C6P8IuVwUsU594WwdYPmpts2DvrK4OtAgoZQD9i
h8SfPTiqwtlUkleVGfa4wlPi7BOZh6vmS0tb66hQtydtsG0928A4YK6LIq9QX1kQzRsT3wSbWu4x
iY8en8mnnUL1D8ELLOkg0/cKAFWHYXty/YpbyA9LoF5wZH4yhursCQ5MnBBiMTV7rzd2xoDer2H+
/DbqZ6v3kMiW+d4j/XLdKg2PWcN5ahNu6Ej36Eos3X720XjQGhDhv1g2PDpA2fSVShJISUXCzFMQ
LerhzU7NEWVg5PxEfMf2051CErqtQyGab/I7XpwSVw0OPKwpAowd3u/c5kGTmAZd9OatgnSV//J8
COdEh0AX+OBDfyjN7j6FRr4gUfPOQnafZTmGBIFag61uvpTGY/Nd54XJjgAxZGC49zJ//EXwNH7A
NNoWtrmpZjl+aN27k7hOhWvQXaf5glkVFdNA8gcpN+Vkrjs1EC4aMFpxCwIkPbP4HCRY8NC5nwbP
WalCnDWvP3tOWm/KtvaWLXh2Eai3IfOopdKXkVQYoPU0TZp+GTEg7DQoCrzkVUqwDLvp5g52x2wr
Cu1V5jGv1aWuoBDvCxVUMxo8pnBAnupmNN5FXT6348dYqATtFwnylV9vu4KZQKKqRyGGp2FwXwoZ
PDC5IZSh7X61juZu3Cmvd/7wRHLX1h0s4lfGADoj/ZpERcuU8b1b71vFFRybOGoFgxuzYV5vphV2
lRn9RaEfczm1G3sUybrHG7campZef7gL+ZQ3hUdWIq2sVVj5axVYqPDt5mhO2VNVyYtrgnkNBYNH
wmnWVoc1oAijJcM8elCQsWhJfpbqZ48bjvsNSBfm9Y6tvuSssqMBBt2S1I5mmmpwv9qXq7J+E+bF
0eyZfWiOf/bL8Kil9xNl9q2hHENlCYI4nnAcxDf8uYRo6KiXIvt9Kl6lavNVHFAGdQIvCIVpaMtb
hBeHkdwjpjDMm16x1wUja10mzxVt0pKp+sIJvWlfzKP8kUC+qAVtr/RJLHDKj6ghwG1NR+778j5A
X27vEY0moEjNXzBwb7VjMvbKTHZydnwORhrPMFXuRGv1676HkmJUKEAi6icdySGC0z29zmo3Ob7a
9C5mJqY+A51RBenZLhXj42RWbvWMTuK9AHdCPAUM7ABiMC0lo1zFYbfGRlgtRIiKfdApJOn9PVZZ
eW/afb+vjbs+pR6vec92bbpbq3AvjD1nCJp91KT4mJggB+G8q7JBQA6M9AKHhDYXIvwiZMs9mNPK
nIimlVHz4pbhdUg49zFMVsxc1nXEmx5yxCola2GrQ8iDY/sGNVucGxgMUy8Weekj4s2uxVA9iTwM
gcRrSBFD5g3sbzLumJ8ojEYQP6CsAhKqMMQWEgSXr1swnH0N3bcOMaUava3m1yDh3QyiX239wEvB
IZ2h/VBWmkCCah2IMIavRCefRButcK4oP+LlQLd/pZr64qmsJvKtxkIXC3SjHdFHhrgib6dsS41j
pdmPmWOe9dp7D8L+3k3AcDsZq4SViWydpu+J4dqrLrZfmRZz5hBzTWE1EmsNC6Og3tXrJXSzYkes
6A7tzLKSDAqhBpYb9mYL6IPdhcURoU+Kt9vDC9dessKkFBzlUhu+AFG+9jHKsVAYmLXogYzNAcbN
u2wzudfGnW9a8dbv7YDWd7hct2RJHYN+LkoMCxxSn70TR3Pyc/8dFPeCxr0De7gMV6Xaqx4Dia/R
5AY0fRWGeXRVsjfKrz4jKo+ERaDKwljFzd4MWyru3Km3dVa+24ENR9MZ7zRHN+kA2Gujwa4T2Wa1
MSYm2Pi3Z8kvajcRryRQsUWtYgtCDzEBcRJjfyCbiZzKASI9ElKaVsiIUkp4d6bim3Yar4FHb9sW
hlA30BN1/Ppec8LHYiYWJ365hqN0k4X8RHrwKdiLWHkt1tgY3RGxaUNuW+Jy0fdvmfKwthmLDrGh
wAPDiV9j9SqZ6mrOm0sFr/cMd4sByZEfQEVuptlweNUyZHZWXT3wiymbEhawxktfdBDEMm1Q5g81
nDmPIg+oWbRpW2YlZfsak224z8PxgDmfuG0HQRfWPg0bjZO6ILugrlEUhQjOnAGDGzY7eucriRGf
YRGadB1uSwk3bGmxumsdm0snG5krh5gsiEkmHF6CC3QYsIEQQks3SaA9RYLxTOCoSeylimZqeTBd
5n/yfUbsE7oAtOxRIdNNa7/SQeR0HeJlOyK+UBQkwAn3kR69lDDn0aeVx8yr8DBxj5UZ3oGhTKkY
uBwoC2AyZrFaydzl8p8PJMbLZ+/UyYmD4QI2NjN24ET4QrZGGWNjVIeM6mCCEW/WBAs5SLMYD6g8
+L1e8Sv8L5w1DxBQZZR9avQCqsFOFokJpSqy7Dub0DksDExAHRuVkMj1PbX9U1K6JOcEj74Jl2jw
vR8FReTSnB2MURncaxU3sgGXr822aMkVfq0m7yPQYn053fwOu37CDGAkOqPqGePr9PmpQgk4gNkE
hB6U1aLdIfWG1kXjkZvje2zEwaoU82TNrUD2poK9/CxtGnDkkGccLYJe52JDGIyCNVj2ozXSd6vY
kUuMj0Pl2JtJQfi0EtNd9nYUboPGX0szx2zuyF++4A3j470F8xUZdg1Db5kcI3AW25Gx2qIS3JCS
JxlaTyhB0+3gVyfZa++onrjHtm/YrEkpcHdl251Rfi3T8cwa0intwTaYH+oxYpzwKh1rPeQAL4PO
52n9TqjgUg8BDbt+E4Cdf8NYgeRqgu3/RWkRadXNTsix9GygoUE1MWnGHl+lHqNTDS27T/rhtBlN
DiBV/uNgFIeGkAzCnNFSZFxXQA+8RQ3CftWyiE4BK13MTiCrcL965Wis+uCLuqq7AFq4VW0Q7rI0
gJkFRLDS6oOqcZ765QkYA6dj2cGEN6bZpfsQNPG19aBO4lz/lBY4qRItVD/aNzurnqzIuk+apWmr
p9K2rs1sFp1nUtQU7pAdLTd9aE2ulo6qP8rFLa9XaQDdvMBHtAqQUkNnhmKFBxyoo8iCV1zVG02R
CWkOR7tgeB21nwaZWKteh8Zn5ntVKmJ92qs+X2tm+VnVxTNa4XY5Dey4MP5Mpca0EiskTG3nrlUN
wBO//VEX4jEwHjQH0YVVal9NO54BScSci4AkOHtAPeQ5d956eE8niXWFCWJnYA6utZ+DpiOzafDi
itz8RcG2JAwOV2YTvlROvAcy6bKJVugJEAw1auUkDtqh9DKrNhbSQEFv+ncBO86Y9Ams5V+alj+U
83vW+vbRKZPVPEL1PHJ3DReZRsMntXQxYXBMygOJiWfh44mMelx37YdhDfuMo4is+TyEsdibidyn
lKlLfF6IhAsQB64+4PfUHMBfcb8ZZqcH/X12INlMEhgnpGhjTAsx8abDSCVZAT+3jXEt4rajq99q
+1DzH2L2Cmalc5dOnrQApi4ufwZijIPrihg5h8DZ/VBPHkoSRst6SvgDXMfOzYkPt8qV3QYVZoKR
mJgQJgMls5cyyxvymu8rTObZZLyCuETxikt6C5yTyF08FbFI6abrzTGYVfCU2LQwp/49R9ey6BSS
8dKeHaXszZ3cq2kRJFSvEGbaS29VT+nGkIwX0RkJbInWk2dT0Wid7iwHmV2q1EeJr02/Mkm0DQR9
ohM6WBwGWwlwwGRgxkzT/Sl9bhIQn1pzq4LMXDkE4DwM+oGFyCFUFSfn3H3akS/9Vrb5ow+3eBON
5YdFrbvU7jMnOhtyTrcp6ngVtd1w8qL6o4W4ugQda2zLkXlmBcvnHFDkU2tNPweyg/dBkiHbnTgR
Km+8y2HNHn0yTLVcJGcpmRbWYb4SI/cQVlAIq1eyJdhiKKRjrqm7W7JO4jVBn/0ymIxxV++yfGgv
RN3TS8NWGSkXoVar7/TeOguVyq2RfZlRma/whlkY/WlUIrZIed8mTVsYPUoOCfU07WZ/slB/llhO
VbBCeO9sDC2Wi7xL7kbNn/1Fw48+cmk4GGgg6Y5D+XQ6VJWjh+een5M9jIsiKJYTUU+rIfEBbHv2
g09WxDFGyRAlyUG2xXikSmb5GpW1bdz6V5wPH5K2zMEl3dQlISYrDMCcUydBEuk2kgkHq0eCnsOu
1o3rBU+FZ17cUP0a6P0cqxIWJnOxZjP0SA8QcS4C0SmWe9IlvLpJzhU1kiMGVsGy+ZmkJLwhlFF4
AoPp1Hj5JwkCCD9NulLCY0dgBZ691GR232iGhcCA/hzt602aGNmWt7Jrh0zeiBkEdeGY+7ir+guA
3CdQHPHBk8PPNqmqU1141L0hjGlrsPOV28LN0nSdgfy4H4e5WYnyHnGj2Qqc/gIhelZTxZkzGYBp
/DWusNkRb0TEhMHUWs1z5jzyyYQRapkk1nhDhad1xBElulT3caEDcBB7bhPVytb3EUSEfVF/1aHW
n/jwPvoqkduknBhm+BozO+3kEhh3dL0Xk5nItkkp8V2tms6qsR97YZbIkS8w/HE6KerwfKvrjBPy
MAUeWTJq8qJGHoau5gq9Vl7WHoIMuSGD0xOt2WZjEijBJVt9uIrwhjG5yTE6t5PzgmIb5gDuSW2w
t1XPJzrroP12AEkVf1YQNe6lUI9sl4ND4H11EwPKIQHXLOOKAhhlg572h1BT5XqMgUFok7pZRILT
Ouq3c06hDcjpoei0YGNP3g9UehF6obK/b/oYEnmxa9kjkd/MLb5Py6c+jmh4cUka4PqL1PS287Rw
FfeDvY51/yWGr2u0BdGWAzFyGdgoZcI5CQN2HHpq3U89Ukl2daA9bGGhvI6fJVMCYLfP4QQvIqSJ
Okn3VRnmDT7OKvLx2pkZbr1e2eaZCgJkA8q4glCFGPFtYuo9eyBUEobb7YRnjfuuP7ktfczMTjCz
zH6qKGgObppG65oMPHTU0Xnox51th97akwBR43JK15kbeCsjn3ZliiWjrcJVnfWXXkxck9XFPsCx
xccfVDWnIHtOQQg5sCvGErfGche+SwvcmXeTUToQLCnJmLOxmOZR82lpvM4oAcmCTxi/oHWuDbqh
nTe9AzBcpCCJdmZQHiF4vVi9CeE2oL+SgwrW4FlXZgOYWDl3NowYhkvWtIKi7DDIM7RlklKVw0Za
eCZ5iLN9ux4XuR58BSVZ9i4zO0NZI/269AL69p3NVYRPIsQY5v8cpDCZzpSCViLRomGc7N36M+vJ
rNBiTBc6gAyuQcu92MFdnZsWfrTilqZs8NLR5PJMuiucgzc4SMuuQfMzat5zlXc/y4iooZRp98pP
mHaKMt2YHK0ur0jhLNDvaK3e0S8vrynb5nUFiB7+i44rLwNs0o57SWIxpmqqv94afrj2WxpNlzjH
gsn4TR0M24KPFC1QrQO98EexNHXb2YU5Y2mTnEaNlOt9O0G2zmT5oLT4Sap+51uE2tNYzFbdLE3P
ac8ksztVTASTACy0ANIyrneGIl294qoqn6PO4qcbta71DnSrysNLrsv+2LYWSZRof6Pe4U4POSBI
yxM8pGY1xWWzj6rKWIm4v0FKcfbpjzZDdJ/AcHN6Mz8GnCSbFkIvC5Um7scEP8DoP6aZ1eyGmGAp
VGbo7sZyK4TO5EaP3ykbgLd4BNwJQgkgejTobhNzAYVq2kkSA7Gq5LdU6ynubb9a9hNEdcZicLzh
XiNTNpZFq91aAAgcF2BBbpr1a6/DiZ9Byqiz+ym3nOsUS4G93r3ZYN9GP54u1gySHhy17CzXPUB3
eS9ImlkNg4coTYjwOW2vtfoCqA1tSxTkr2M7Lkyo+xOihzHFRqiE4nS7L93hwexGqMQBbbk+NJur
0o1f+Thm6xhWBc4nBchDnTSD23OXtdG5kpCVAJ7rVl891Sh4jTAT274wrkWGuQTh6ezAjJX/mUY/
MVLs4ZJSXFqkjoVSX7sl2M6eGlAZvbUdRQGIxNMo/pPchSaBVpt40BUMcm9lWU12xL25Uc8JqVRF
jb+la+Hu1Oarj+fhw8QVQoaaGuvynERuAgxZbd3JIFSRnDgUd9lxgg0rtYGYPttlUxRQepPXw5HC
XcFykaOgWWrYt1YdaaiMbLRF1ve3MmD5aQeEsiBzYbCik4jN8Bcxzumy7VBrAbs8o8mmDT8CCYzH
7mQ7+N2TIT8p9MKYw+g10tAm3SLU9plU3dFIp61SdnpSw0tdNHCPqY2WLThEhF76KSUjZpnn9PVk
iXRPWl577DsNSELv8kmN2hstY+vQ59M9AVTjquunX1Qb2qKuf2aKvKm2n6dChXMgwwMwTgYiQQzW
NrUSbn6jkd+bc33jAH7RocWsZZ+4F4d2eTByw0s6M7sOweTSY5jJXRAbnR2ztfekbkvSqnDQJsEM
cmP7YQQT+bueOLiNtSdxhGmDkzQbWWS3uJnuyA7orkqjSYFLzuYCm34xrjy7dpZ8Tq6+Z4/HzSxc
jxHvggKnuY1jdNIl0EDbdn8lDSIARUqgQ4TTxbYU975pmLeMBvZjc6PTKjpz11gwa2uvCLn5+Awu
6bQ61zF/Ezmy0+jeiiaBvciFKu9EROvEjTVznVVeDJxdQixkwmMJutrFEECl48rVjOLVT4qrXebg
DwHnob89ZYORPrj6gcCz7PT9gHo3P+G5YWfRAcCXnAsNGg6K2IapZAoFy6dDUMSJOtQlm/k4FzGT
I688Ti7K3Mwl2U46b3HpMruNJvPO1ytWTeaKqAaYRIAuJH7dfoFsc/QxxqBNDq8F0LvnPOOzbhm+
Fw4Qv7C10ZHMk06DeZXoHPFIYqY5XmtGhAffo+DC/5myMjcETPhlcVSOsyDN4YepRhJKpa+t6NTl
yj9oDU0vD7hTZYOy6LuyXaInXKI+cXHxpcMdmaZLc2iJ1CuHq+Nl2DUazJ6+2ZNcMO4p4j6HYmJu
SR+zV7NX0md64MgQl69jkzpv4A+CC7XGJQjK2eiP6FIQXhb5NhSQy0PNu6V6Ttd66jTKZJ/GXUtA
x+i0qHsGAAzxPDmEOtPIFHW8I/akpIDqnx90N5nBKOvOhjFoSXBQpYkXVg4ss/TkIOT4Sf0cUVE5
Y1ds9YAuThUR6ot/9KL0xrwbMiVO0dAfUpOWq9kRVFgELb5xd9pPtumfzJytQFHUdyGxHKy7h9Kh
dhpaJiBjuPOKQmwM9ASAu49tkj2FlW2fRBSHWybt8Bz07KdnW3BsMvhPmUf4ZzD6YiX65LlksDlm
KflgnTgNAwtTKau99pRYaDekhrCXvnO/ixtu7sIMuMimLtoSXcfkTQZ34UDlDXXBYwzdTTcza72l
MZmnUKXug59P7x4SZmE9SZOyFsm/Xki8eo7KT0nrHRRmNs9Mfag7eX6wYvcuZI9QC69a+yZuCa3K
tJ09yC8zjT/cCnhOpTvNWrq1tbYxiNJBsbgEplJuJ86mEvsiNCKENnlCFxP5ma65p6ZGilKE7t5L
ndcijukutT5pdlP4kDB4TIqciE6LlRHUitH0F8RfIinXgswvJiHs6Apvz96fuwwLP2PYdU2+9JIb
Cc3CctyULlaBJk92UvChNzM/LesYqMU1P6JCbyMGZ9NO4Z1iQEb7DkfWtqmQBxY5A46quNQ9yKJI
NcdwEpuAZuFC6R3RtRE9FNnWFkUdSFI8qNroZsiPB14pDg9yjfeMARlWUx5oTHYJBLqFcTARdhpb
O9LIDETSxavj/TANRkN6l57KDN1sUNDdoK/uJ3vbLPK3PBPstukB+e14Y8sf7NuEaQxWFFivgSCb
sK5vrof9NYEf53SEWwMAo1FhA6L3acUzjmCPjKkc8vSVYA1ibrP7sinYKQ3RIULOt/Utkw5334Bf
GNn0Ouj9AJ5NjuEts0Qn3ChrX53U03Yo4FcBNLtrRZrXIrBZd6ectpnuOWviK6MfnYOG25MTCUxN
vDbNABVm2WGatBtKt8k/5ioOdnPLe5BJvI1b68Mf2dtnfkEgbwklzYKKTK7ZISmMJzK/sjnLa4QC
zcP3f1m6Gg+EhRIEBGIAq3DAwNQYmlUaImH5fvhWYyBN6CYIfAND6AiNUW0mOV0oVEoHdhwMfOKS
gjViP4U6rMDjD5+ASJz5W9/f/35oBvzzreY98tIZ+SZ8ogd/KGh9Gg3oRf7v+0uQwjBl+P0umaVt
sYVwCBT9xsqg0NesGTTi03ZD1bmeSp/4rKjBg8wDmkIEIIlN8i7QGRCuqjvQ4Va/H56yljftzQTc
QiOVq1btJumc6feXfN/ol/9fS/1/o6W2bR8ZM6rz/4OUevkzi7/KuohR9/4WZ39LlL9/6j+11IZh
/c2A2eraJDSZtm25//E/+s+m/V//AdjW+pulM3dw0TFbgs3jf6mpLfE33fAEH5UuXM8UuvmXmlr8
zTbJeODK9TzT9Xzj/0VNLXg/f6qpdV6WIQzHc+idmZawEHv/qTJuQbfhdlDDBSgPKVwI12Q7WKeO
dvE2lFH3WFpDAbgyhjEcQ0nQakar4K/kNg4U6BQU+LmevYd5eeoGPyL9jKBnJ1pV0SqxRXHNdV87
BNb4FmseuXo1Os7Bt+jEy8fe84ZrkYzD1W89Z/PHB/FPBNS29Y9vDE0Om3bX0tGMO0jV/3xjVjHK
1I9UdwmFmW9xHyyZlL9PVm3vojYsoG+4Ed0BlWyLWsMdT6V1qvvBmCOXP9towv0wdNfSkQNJo8xb
TYXuwqNcOtdg8PS+VnfubIgEJDYPtUKKMqxJZ6QeH13ax+jNi1vpKgNqUlkvDRYdOniyO0JCoNGj
kz7LrvrIdBkmkdViXa/6fdiRqUFgdXJMW2w0g9u4YDlSiFuDEcCa6+8CTcPSHXTmo2JYRZOCmIpo
zRgh3Bdshh6cSZq7wmL8GYZ1/G+OqcO5+vcni+W4Dn5g33Z1hPh/d0xjN/Icf4SvMo3tplMRiK6O
4MqwdcMfJAAubTmxGk8WLzbWYixFyRum1g/PCptt7FfiiG1qA3NLv3ZgxnZt2ap1QfYjBqFtDaXi
Ac1ceoOgwnpMXer7XsWkl5oWxvKhywCjdLIrjlQv65AgSVhf+GOKWO9/pCW4pMhJHgbSrp1FlobE
NVNkL1yRlxdrMCKK1KBecdHBSC297NrZxNeork1WlQF4bBS98cN0OZb+dDfTa59GBDU0+vtVa8vo
nBrldZyDLCXIkxhs7S4S9o2sEdLGEHI8ifZS2ao6mWbGUMHpD389dH48YDBK4t/L8u/F5p+c48Y/
XryuRcubsxzHhWOK+Rp4/3mLixDjhPE/2dqFPW1acGf2rzScyqOX1iaHLtHAjCp6ToFAZG3Zznno
mOynJJU5QbEGSnZsK9iNorAvqrX0U9ySTR9pW79d+VWlP/3ra9H5u9PGNVzXQMGKfVSfH+bT6o+X
aTOosWQTFhdyiJoDWd3nwiESyI4IsFSj4/+bP/ftjPjDIaLPf8/Xhe7Cvkdo5/3dpS85/ycqtfLC
ZNGIrppBVzVFQqkJ1AW1YV3GFqpEjLj9oeKCWuhWs0IlU5JD1C5CmII394YMM3xqTT3fM9RnOWN7
ybSWnCvU4hH5QwET4m0Z6GBNoISfS/RRGykIEWRK45z/zfGbX/B/f0Nca8IW+KogiHA3+e8HEGkB
QbhFHrOpNd/cLIqObvQNT8IaLaOQACh69JBDbNADndROJivRsZ4psjgBb3EsUOnOIlyDHzJHVsNG
GnffD6nlfxrkh+zJD0q2hGemjCEnyFUTorcGkr1QNSu7wbtzi6nfMJGaW6b9ofIAWMQk/1KwmMZB
n0dKRIdn7KpoUQdT4j77eRkto+hA9EF0MRKFfxQ/KFxjYPizab3rJJJi2XvUi+lw1uAiG62vrwtD
DJRahGrRqvtqGz26aLWOZ3jusao4BuvqsYuWAD13oZMxQwPqSJsIouu/Pu72bLH5u+OO2QmxChtH
+mHWfP39ceLqjrIL2w6084guLxjEwtDs/t6z65c+0lh4u4RxUU3ikYhGIt685NOkacQupP9Zpa6x
rFOacJGW6Pu017ptK5BNJyP7g3h+bgeWwdTGD9o+Fys194NwkrekRNZPvlt0JVx2vKsywiVrGy51
VzjWT8sI6EzLG65HxH41c/+xm0izrsY7FKD9aUonBdXCZ7ZZGA+9SC1MxpW1iyYP9BfRuDvN1qtN
YQ3WLgbKoGnQaAYwurhRi+wSYhTugvq1I13pitKsfrLce7y5w7PX2O1ZN9b/+gAL3/2HU9u0TFYE
lLu+YXFXodD58xA7NSAgRM4MAvIgXlZGZhx9TxlHvRl0sOWxsc0mx9t9f+P7YfCCQFvCeDCOtaaN
1eavnzEC7V1Osv7jS388xXaBmy6+f/lfvw15BL1ud2RY9/17v78dZHSs6FPxJ34/c3JIL4A2Bpjd
Qbr2/UWtr/O9JvC9//WD39/4/Se/X2BE437jW9bT76+Z36/grz9OA5API3CVvm8ivPD/7D399ez/
/L3GRx564+H3a/ivl/jHi50P4e/X9P2c339UyfyaGCujZixot55+LOenfT8hsGqPns38/9/f+X4Y
vw//939aXLJpdYm4x28NBIrroAlPmhkcY0P4O5ITykadO4Olr/MHc51oMti0nSILkzr2qbOnrwl7
Lwmyj6PWf3UlfniVmie27l+k0dA+HeMfLQ3fbGgn5vLDL5x3Np18nLe966XLYTgqX5ePgXIvdLvm
1r4D/AhRhIgpV0t7OheKHKbaCLeqyI/c8BEjGVm3wVazRv7DTJjUpXlPjoCxokxIA3ERoiePb7jv
NW7nIbaymNl920Of6RlhLUma0BYgDlA8MqQQQU1Snj489LOXQXX8jthzS+Q+n1RnkCg0RHx5fEAA
uWx64Tw3nrg48UeVAFhK3eQcE3DAx9ZuUqe+MzpxVaE/rtOkd/ECoyfIHUIKXKVtcy6DVeF7cBXN
8haZihuSg4rG696s7M3LyQO0Z7FVjJjYJqJxjkqQy8RCXzCTUGMPqVTueEupgdVKUwlyuXLW4LF9
CJPGyzRMgC5N+lXuJQyb6MjgZo6uw0Ng+2pXO/W6KWpxskGH8eX0hUi/RdR0KbSq4QMo2IOwarUq
HXFLwvqMv91bTX5+m0KLA9xIzE0NXabuoBUB3Vfohdi8lqXerwvVvbu0gMnfQIxH32ANMsS8mtZb
2splUEoTpz2NpghUtYfreNCcYuuFjnEsdVZGAzTHGANF22mVc6wjB7O1r46pgtSvoizeJKgk7BQB
YOfy6SXDe1xlt9wttP/N1XktO6ps2/aLiMAl5lVeyE5vXohZVWsDiYfEfv1tqNY9+8R5ISRNiSkh
kWSO0XvrF9NjlCxtC7ffuIsMjTqyi0ESk5tcF16DjECdczQ3iMPEccQ7vkJPnDSRosYkuLzH9bkW
054aYHjsajSzDVFbq0TNyENHaa7MFg7w3ElmNzjGzdR9g8AN3gjuDs5ntEsjhWaTppM7ly4HX2fp
35vHxtXoZw/aBOhr/I87pEE2vttC/nHKbleSQLcF9PQMKKE503cMSj2d1uVQU0obuq00+1+WG58z
DayiljwrrvMrcgTORZ2+YITwJEXxxKaNaAwTOImM7FjjpDLxPsq4vg00M4GCNnxl/b2pHYhVrPTo
8LzEiGsRNDvONmqqqyZMUuklReMEF9OSyb7razsK/BBEqCxerR7juZfgPCgXZpCOIEYlGVrmsQCX
AE0UpHj2Z7YpM5qVGvDYrudKJ9mvQOdaG2SokH8KkVY/R9gyyMvMMNc4V2EiyXVAbRhejAY9BWg4
GNOuQADRa9GNAYtKWJu+T0SjsrLDUANBK5jCqcBeqQc5OnHommjqYK884aoYObXkNg5/ckdTGySh
/A5Gb8dqXQX6hCbGiaZr/+rK7IYHbaszIOKJhM01L51ELPHDVozy2rWoQ/IO65oU7Wu96PCN2Thr
Lnip0eVUHovqMDO/RGJavjHZ2knpvw0OPjCUmWdDb/OjMusvfkOoGwsPEX2KMUPkqGPqAY/vXIsv
gq6p92Dr26KFAYBOhOoq7zIdZt3Zc0rsnlluwGiwX0xmqCsu29THdDT+plZjDUUGPxDpveYdFjR9
3RPLIbIt83W5HGk4UojnPe1dS/DVTU700bv2nqUYKduzQrcz70UiL5gTBwhOyFgnMD2ypPelT5ON
Wo1xMmNVNEtbPmUefBhzau+tLume2scOQQhfAEAFx6FeXZEKjnnU93fzUo1TwL9IqvhOe3TwHMgW
9gVJSx9xmx5HOuarxiVDshnxLfmduk7iXuJ7O1LFa1eyono8zKOBRO9JzSY4polFo8r9UzMhfPV9
+BB6RhE80wHIGd3Khb596m8UuM0T6VWur8RLomdgm1OsRw0ST5tAJSyj+UsRgpMklqpbsy46IOIo
9ob47vz+jKQRN0dhvQrTO7sh3/Cs4qPXx956ClGUt8n8YtYuODw1knNcGuOut344wfp91iVvKQMn
pdiWXDJcY+hyT3OaFOtqsDGVpBFafnKEfZI6JtqTq0Zyt3Gr9zrVn+nkzV+Fn2POoXdR+JJWo+V8
NvV4jRk6oavvu9Dsdq5b7eoS0FmXY7FI4izdDSliAzvR9qOEfhNq44TTHvoinubjgI5701lgjdHn
UsApGQFMLcZMpF47QniY2WjYP7Xa3fnKP6mwEnsKE3c4Gi+SvMyyjC96H/7TFek/BlLwlYGMUsxz
vjaM8VMvSL7AzMd5R4N3lVRw+uTYXWo0IEiXkcNESyyiKD4cQKfrmR85cn3i5BtWTbGoj3F+bv1m
xwCTVJb9e0j8wzSFxqcptH6LYH84kQCvXYu2BEq6POOxedxNifS46U480o2fe0jmvGx5vcGB+e1F
/O9+nmmYj91Ifz1z9/jQ5Gui9P889tEO00Ur++6j5nq6s3PdDAbf1W6Thgh5XvZReE99nqlfsI0S
EK1GfAVa2Z6zzgo3FsEnX33ebB/7wiqDkIhr+JOpjeWRpVi+73IIiTKm6o+/4MfViIg1c+PkJK36
1GwDzIpJGhVll+Gi6fG48fUu/0akvns8lUOPGA+L8wtwuYnV25AeY6wsT4TrLrCkZW/9RWIk+226
2kBtG5mVXngq8GLyZQ1KLW9h5X8SL9D8oeJ86Ums/ZxoYW2x2cXnoVPiEqVcMirbn74hLW4H4EZ/
RhcF/YTb7IUpz2lk1bydkPse+t7A/41HZ/V4mm5/WLTPftEhWWB3RXObotEIBNj13aA3ybtregDI
2aGY7askgfuD/sq4TTASnXKtja4xlDK72NCK0r4Lmqgl5e8/XoTEUXcs+YJVQcM+h/PTRSn5ZNem
gciJz2KTl9ToRftrLH1ypWYvvnVu6QcOuLhdrzeKFbz3+jhARlbfuVzVH5loLVqf/JjqtG6uwkV5
WwL8/Snhjz6eir5wSa2F3VylYXZwSrs/FF1SP2dIWf4ebp/Zrhd74Q/udn/tGcDaEJCnJ03LIKcg
3nwP/fjlsbeoi54HuZQN6INtAdGVp5zf3bWxAHfmTmf/KDovfw+kpwEqnIv+mUZ5e/BIvDgYg9Kf
wxLbymNvQ49BrfMQ4kfsQ7TYnDpjqs4IzewrMWMTVoi8/D3YH9qcmT99SJBW3Tc6LaRSXU2qg3+f
UMC8tOyFmqe6jaY14bnXtBg7mI7sfLKK337J+nJAz+EAMrLtobxMKJkufWkg4Vr+BZ0kDMK/dWfR
nHhqvoSO214ATucbaD/uL7BMf99K01FdBZx18VQDEbjqwLmXHtfk1srOYX94PIspHxAu/heRZJp1
fjxB96X3M2nPj/fjhJCIiynRr+hq1NlvcZYP89z+LKqiv28IC+i6xI1xnSpDIm1ySY9XwsOZMf99
BnWIhsCDvL4xeIpTvBjRcHurb5xqfz+18OmQseg0bhnL6ZPy3Yq4+h5wGb/Kx39pmyhZc4Die+SJ
/JQvQ9OyuP9ykpKncmBmxddjIgy4p5HlBXMG9muys/irmDqCYjm2RK9DKyidQyK1hLVBPQNsLqBi
0Bv9lCgvHvtRYL1WteukT2Jq6iDimgsvSpOf8C6Pj/3EI6WEWDbjU2tqUYC/tN4JuBUfTA8wJfCf
yL/oyJUp/SdMSPYR08O4kyWWNdMt30sjWiPGH38SD92M0KfkVEOYfRa1/huyHTJOCwhkv/BAPUIe
L3pMScNdXoCx7UxdEjsTreWD7rCwCWNz+DaAsy4vNIUct4q6RsD1PNtaetzuHJJqHn+sSvyYyVQ5
10F46jpWAhLqsleZzs/DoHevsmmdo6gze1umyfTjwEJjLCTODn9WR8jk0c90zIoU+B5vX3fUsKas
ZV2KKBxvRoY297HDvh+/lUCg37WWFSSlJ7ePxwuCV2BDDF/VVDI7KaQ6oHY032fXPjzeYonCcTNE
k0G3O7HuAvTQ3z3S66SN72beE4Js89RPjNWPXTqI/c2siz+9UdGrxH6yJw8j/USdDU+DQ9KP4Ma9
OTFOsE8IVphIxiQwo1lpXuvfq8IgLbutjXvVJtZ5VqgoHp99rOIjZZ75vSwE6zNjdFEK+fNXhaLc
IJ7qTpujwz4bAreoGjNIJIzzztO+/r4rMDooMkviQBJhw29fbFHLoW6R36WRW7z1s1MdlZ+yxh27
9Efpq8e77Za4sLpNxBHyOthTM6RGbJbPf49O28HOjKqWsTxESxi3SDCXvTZG9zZQGH1xjSELRgtJ
2uNDZNrJ5EL/7UV1t7NIO6c5UjpvXpOwPOUL1gyNIJLlJ9ZFQ3h7/Owmj6WhKfe6Gf8eey7dEbjI
wLchs1tc2wmCdFcwB3ARdXjXGul8a4asDrklaji0EVOTwur3+IrdCxRMAbNrmhkJe66q3TMI7PIo
XUutBqD/AdiiPZ4b+HF+R/i533s3qebniSb+pfQRJ3uVvy9YwXKJ+eVMqXY3Exta34ALvm8HiIYj
3FnaL9+uV9GeMRKDlZ1XvpWef0zkMJLPUIOLgFXbFKwBE1e5uA5YVUd2Z67xVW3p9PcvWmZ/U8Y4
YFkQ750ZR/g7+v7QOcrcxS7naCsqgB3kzMCNSetTSBzI302EeH7lUk9avrQiIE0N1/jj5ihEDg3c
PEFAiPdeEubBfx//v897PPmxQRtUQMXjtVi5431UYKda9vzYwePxuW/4H4+b/32QYdxfl66wV50t
6Yu3dkrrvScy1cbr2IMi3cxeO13YVwl1Xcu2fQrNw8Uziq4HLq6msOF76j2JPxG0QUJwMW43iOmD
tqNBXy+btNOZ64IURnuKEtqgzx8MKuHg6tpGeItfkEO0y3COK2AgGmk9AXIZOFB2iQywg8lC51Ei
l7y5yHD/PqGfEEGlJV7VfNk8bqUnneLUwRrNF+SVWNDozCv9n1JbMmDjBDf7YwM3fzUvOWJ0Y4h1
HNQ27iABJXX/ifymPLkLqAdqYevi+LNFfctd6+xGTbt/HB7OshbR3CBh+KCVdjQWDLLu3x4fjupo
FSAYR6bKyDGUc6DsX6lirxorlV1B0KDRg95oW/WqyxhFS8oL1NBwrGB1zWupjHNilDAcl8cefy3w
669gEW3iDtIw1Ll17DZQwQscPqzEK2WtH28stqS/KStWcSWwxGw1A4fkS9szHXttQf6Ci9bucR72
29Lsr7ZMsPiwtHR9a2sUeRt4HqCdagK0Uy4sl7JAIxw6Har2FPsF1Svx9/fxd+8CuSCOL34veWL4
azkieSGW4WiE8gCIJD3MJI1uI4YqWizk1M50rbF4U3KQCfo2MbvEQPRITnrVPAGm7vZ6TCNVdoDk
zdY9E9CFMiRJgV7ThaYhgo5tNzfDe0IgsVvC4ykj3w9YLNpKJEGsywZYgd4AABopQkJTXgtvxHe1
9PaqCr67Ic1pa8SWE2hj+Hto2z/SRRLodWAIVW1dSZmtiAl2btmM9twch3di8nBnL2dVu+SuP241
dM4o8QPI2anYJogvJQ2taKz3OfGdC7FEAHPdu1bWMUiVjPmhrICz89JLO/T9OmvB8zU1cA4phb2V
7oLwNRIAAC6Yls4ZSMrDo45Va9qDsvG3Vm90Vy2Z5TGa+3clukV6ZmWnorWrZ+CTxCHBMLogl7Z2
0gKjP3WxWNOEdHc4s62gR8gfhKNaEc7E3ALq69nl0kBWrkbIpVUWN68TO7KlwlMEVESvEL7p02tk
D+E9LX25BY5YboWezc9aQZWR/4PmpqNmm8YyCYyJDocU6CuzwTDgYGVmENv+ZVKVCw11oam4ImY5
VJfZHqv8SbJEDh6bfEQT2eoGy1nzTOZ4gYKG4e6/mxSlJvYesCS6q/2O0uRN9z0ki1YdBlrZvTux
hhl4pNlAQcTV6zbA1YLRAHQI/u3dNJr32DJr1KuCJbgnoa+w0NnWzPw5r3vcqHHKATKNZj9Y6MfV
ZAb/3ZQOGoEZnu9Ky8tfYZz7cMDwTsSO9/f9Dy1nwNhnKAwrhGTwR9D7LBtKTl2QuO8+rsVjywka
KCVvSZGJXWaOKng8VPzPLcDU6DBc8T4vpKsMcSAx0wu2K1k25mRpW90dP6OUnjjVmjt0KkzOdlRt
si6UlIPbGEPG43cOO2aBooGK7gOhofqMZv04YK8+CSiOqSx9TAUQ9FyXy2i9CJQem8ddHQ0LIRXL
X3TK584CPBqWT/LY5JYmNmEB5xS3HjC0ZVNFPY79AlKQoccWwvXyWvb6q98wyschb+Gx8XT331sQ
hP69xc4sshLo5adSkW/rwGR+3LLH8H/fffxBB7KWS6c6RDWArMcGYhfXlTp/i2xT7uKFpPfY5DXj
WMiM7e/dx2PEldBZjyMbmeOC4rN6LgaShKrYczENW85bF+HiC2cM3d7y0tRkKIkt+MAir8c1/ovx
OPesJI2qAqDqAfgYczxvdN0ojXqM7aa+oJ5ogZq7eSjf7X6mUGPrT4i0LeYS4GwGMnbJMWS8iJYe
LARi5A7N0ijlWD02DrN16EVJ/veQdHmK0zzzqVIuv4rHJ0nJMN+HLNeJ6SzwKwHpS3/0TsgT+Tyb
ejKGA9yxIngMWx1nJ4wgovY8PbxTXutwHpG5EMXDGAjbHgOELrjm/AEY3ezrAcRiiHQtUFGtZ9DO
XU41syDJ++99fyGQhF12RM26sNN7jOq5BWrZr/DqghBaTAfUCvixd6ZFJoobFTtczK/ZIueblnPl
MRw8bv2fxyKHH6Kvajqu/C46VeKPRm1wkWgSt1ncLMSStDjTKwQvZ3gYR2PPQzUYjXs31xXdXRZj
ZgkEokjrnT5K7zaSRtmxzP2hB0OK6oKi9VMw0WTIDHAgNbBAIVzpMekoAUc8bkUHx53Ts4WKJwDa
uEvGuP72c/OS0GIl+7gZTx7a+U36Egt/fC7a2b8WaAxwxPRw2GgIWjG9JZuWONwQo92TZTfdhroi
P1Fp5Pt6jkmB0HewBJoDbRrME9RiTXE2BHTl1Inv+ZDmHrP3HHAJxrUtFG+WK664ongZnkwqvNvR
I3ecWEFwFEKwjDL08BA7086cteKeNwVVYse6h15dIDSldUMQ2Mql+PJp+LZa5fUyWkscziJFp4o1
CdvWRC6fY2bp2QUvSHfGMzd9HvmvWS//NHpYXR73qMUzBYSggZKUgK3WF/bHiEFz0lzju7M1Z2vZ
BuoLM08+RjTQj8fdqqeLYMYgta20eW/yZl+WUjz7Q/nVTJG58VOLmlJNMIY5IYAxZ/Fa6aL5sOnz
H6vEyDYdcQgfpTGT3xAVNIWWv3qolzHXYD6sfFBAQBcQfxuxhtGCa7PbT82H64TA33z/Vw2rk9nT
vMV2QVCMrmJKOZAeh/FZEYQm29tjY7VIPxH9+kdZpyglqpJkIq1BPJCL16gLOxYGTDxakU13kFnU
f/33GkHpuzW1yQFTzoVGSrfVyti8R8utCarmNk7G8tDY+MRp1adM5+zpKc4aktKEM62neSoxbPQE
+fa4UMZMToT+EnZL7l8YuDMjUIbj5ajHwjwQGflP3mDo7oqqevf7lN5G0lJss2dtY1qIzjzP7nfM
GxR8szT51UcvftofosrS30cvCdoRW650ovoVJXV2LMYeLa14oZ6sQyHRBG/C5TJiQKfw7XZG9jeq
S0xo89ZJs3CVyZRLoa/ap6bOu9OIF/UfK4UX17ZIibZG2x2Hpq7eGxocEA6zmz1LRF+jdYWE8Uxn
ynxNYku9OglDgySqZlLy2Ixdeyv4FI475QdlqYLsaM70xPGsU1JghqHVNfEavjUudQUxA1l3sczm
8riHz5Rd6zWdG7cmlR7CkBXO8e2gjZn9gd1/38xl/mvwqbOFvYywNY1f9UjsIm1Rat+CDHbXE+aT
WDbwos5CUkfPdRsqHqu+tQlskSTDTN3RPq07pBWY75sBlpAzAdWZAaXHdNtCKyW+G7FIMdHQNkPm
nmFfWJ8mxcoVUQZrtzLiXx7+DA06An3t7gvdFYmFbQv204/KV7Ku78KpvW+CNohKib3qTIOoA4ri
O7sqFTqtj2n67WXO1pvj+cv3exRRWZxvIo/o8Uovcd3Zk3qBJsgIWs/Jb3z4G69ynX80WY+kbPSY
05ieeUFZqS0DWfyFADLa5V6cB0On+08dRp5ZjB+GH1lvtdAx30RcCMxYN99EWP979/FXOpw0SQVT
xRJnxguWvXM1TvYnAbzkyIURkpXlbt2Mn32DRU6aw39aoc/XnlSnqPez24QY4IR3hQmuTQVYOESh
UbXM104T0StNJuomlHd157ef075H4hG/2iGNALok0yEilex5Nsi6aWRZr3B2D6/FHj+p/R8dBBaE
vuyjKKYelM6Y37KIWVLiQ4nKwVLv8ymVNBuaHdpE+WYn4xe5uxLaSer9mK33VHtm/c8ApGcgqD5e
zeWB4g+g+Hah0FXkw6FJokQKhw0bZgRdFbv3K6CbCNfSGO01EGObiGzSrYWh5ZZkxleWRPPRJkDn
Ys/uxiDB971iZM+l/dY7zvCSc84Xlq1uiYblQZs848iPyObb8Eq8jymp4G2ngsl2xKnq1UtZZ694
JtRWWvN3ZpaYXOBcOnBnk2doPMam6XrtEM1V/8FrPtMGdpKqOTEaWsXr2p3D9fSI0/Mrlmi27X3M
5eitAIqnmOw/LTr8OcL+WjduVt3usyjWd4QOdRRMMcpSSjpQZkrWwhnsAymz+nJ9LbcacZvbR/aT
FWZknJhQtFp862s7DdW2LEz3pZkArLRl4QRZCg/JFqUbqLSLcFjQy7QycZGpHn/FEYkU0Ep/xQZW
zV5CRLCiSdtMjMi/25FMjYEe7GBVF9yxJYyJ3ri2snsfNcLXANqJs+za76YxmpcMQzvQd+qbjteI
H+8L3020B9BrvA6GmZ18lRvPBRfPFaNpxsy3sN7m2f2RIKq1mCAHB3r2dg7N6GgQIwoOSMp9O1OY
84D1HPEieSvZ4PGIlJftaYtwEdOj6YxUhroC5q893a/yYneg+oStXYBAxlv6xdVz1VjNzlOluf73
G1RmtrEi89XJYed4ftr+tIncoUbW9gJI69Erl6OiWy8QVKyjnmbVCc+IfTSMFnKLGJ/jedSuhur3
j3vCIY+Ea0p7aQuFBGSGo0JzayPcxPpDtvafRhj2Lufb30ZtMrKMcH8GJLHzKmUqBv8urq9K0cio
6/mNZBvMGV5if/n9W0Gs4dkBHoigstUulm7np2lqFymRfmrz+f9vmnLvEk1OJ+M+yBBhoYY7v0/m
kWSi6ZwBLXpLMNucNORzeKilf5vSzr9xVk6Iv42yXaHZ+gd7F56Y2J4PtKnkS5Yfm6b1gmYByEa6
9tJaEb/ClkSd1DHnK0GiF1x0Hdc7jPQz+Ro70NLzzozhETwW023eqVOYmcdhaP2XzCCdqU+Se5cj
exgdv70yRLmld80GllXV8gnRPxEQGDLBqoetHN5yfeouFC+8a6tcIpjrXrw3cbzP/WnGx2JUR5rG
FbTUttwmBa9VovYDdveW6sNHwqLq3RwjC3JQsR3DuvpaOo8/CdjRjS0xl0wtlmqR00Dg00DbrIZ+
pagvBNowqb2oit9UeG/wmMwnHM7eLqU8tqlaqe87jxRdARl5pZw2KOy6fYfTFSSEOqzz5TQhehpo
RFKPT+kkfulV7ixL+OEJiX1+spnaExxhJJuobPeqp8CbWuFbtEQjZuhYf4fLjFIbDxiKzG2Z2OvS
e7Iscnuavu9/kVS2dTo/3lIvypAHGcliEaV/HwLtNOfuTQvlFsN9wqUupKJEKB4YDAcOTwE3T7TW
i+3SZXFA6t5MLck2AyLsQ+STpE147ZoWfvtD+Krcdk3+H2o0dNUMNz8P0OUD00mea69KNhkxuAfh
9cO6gGWC90kA/cnBnnYW3jRNz8pD6xGeEw4dcjHoR/Pi3rUOcIM2lVtmH6LQKbFQry8UpCKKuf4v
nYuFHkf5S0VUTeO2+sbuHf+WmJbaV27cn6YyiU65ERE2UtJPNTt6WU7/lZd1RPM2z4jMMvatr7iG
JUvaoTvwhkNU35jpjKq9LOjSjIA3bLtWX9xNKTrYaqQRwUdfoGM/vCnrLVKwJSC9PVUyheWNAHdL
Act4zmupP3MCN5ACFZ1R22bhZzfnh1QcMHmz1ZI23ThzbzCuxKQrVcSwc/1AFtWZDagd1ZyqhKt8
2UzHCAH+nhkHIec+mDu9gJIHgLA5NR7ZlayVr6DfjhO+ybexyS512llH5ibFprBNynwytk5Ms7i6
tV+xquV97ER90lPtksVmevXIFeYKZ8cXKl+ANTIdUkGW7e1ctScQGkdDz7V7GAH0GXtO5Yxq2EeT
0qMsuncV7ZIsya/Ks7Ir6A/jqER8fzyUpwZy2txcm1U2XSszfY0S3X3tgcUiL/U/+qRxyI/56AkC
pnTyLMnzACRZm/t+LLE62gvDhzqJaxxUXHLCVEBQrYbgcI2pTi72Ju2Kb4vouJUsxbdwuvpZVoz2
LWi8X3ptrK0yil5S8hHXlsJGEyXfsuv9XS0cEB6RGj8UuiRZwKHKASkcNc1uXwhN35AWGR08P2qd
VSkiSn+5VaN2KV44GhSlGijlKGFW0fRLYXnPdeubmCaAA2MYHobZHwNQEeepZ55DrJMLfa1sfhSy
4p7INCR2rkls84hbsedIyKkbPzCezCuJnoIGkzt+MGdBSBk2zx0pw2YVpU+sIYrNUDRwEUqnOQgK
GEvtILo8Nslosd/CAL8TqXVjK/f1sUkp7U64qQfoOB9DjhiqlpEEih/jbXF8LDiaHoRxl10IFhy3
doECBtRAegA1oAdpOJibHK/rN5Wqu7LCT01oB9biPVMrhgLZsXz1QI9ci29zYriTXZQgp/LKXUs7
B0FKpiHb6nHZkuTGNzuBfZhp1PisBHoSfrhKGVfCw4CEaDZrdbBomp+WJ51qrSSp5Q5T5B8/1aYg
6TAielVTnUyNuJ8k0tGQD5BcFaK9QhnGZWpZZpaZS+6lJMALka3gN8m6bRyyp44wxYvs/XPkACMw
O4Iv55yGMwAY6m5os1VV54FO4dtf4vDS3grsNGF27dGjoojpP3utgoYefbeW6793oMSCjOkIGtEy
fJ9HshvfWeQXuFuy4obAZNu75nCO9wY2+lsU1+mbiJdYVX241ObSDcxb49ZEtnusveLTaGLjho7l
hOGuPlqdU7y5hREA5CQ5ECzlNpnGimKFTH6N+DPlfvDMELzxNLya8HTNJv1DH0tdNBG1T6yAc/p7
frgZQ7IHwWSXmH1kfXEHGq96O1hoszpaELpy10XrJoe0xI/P4JEdlPIJils2TptSHAOvhjMIy33a
yANzIFTRAEdXeSloDw+6eI2VAuZl5z++CWylNhGkNNFLBXJ2DYKr/CqqiAaOK/6xaLM7hV+BvBTM
4oW/h1cmg1yUxoUyFehxWi0X5HgqGBrtrIp6W1CW+nJ7hLUAN5JTGYUfiprwgQ4e5T6W79Sc70mD
jam28tdQmd2TpXkrkRd06ZmH5nqj/3Sah95Oo2fcGTriNrqmR+G5lIzq3HqHGJnAj9Ao/6fCfDcd
5AIjVuOXISfqovTaP8mcvbkVMp2+S2aWrxDMaGoTpDXQSTZDyPS995K71SVO8y1FKxGMJUWyqZkO
iWCkW1H0YPamR2D5qercxl6PWBO0H05b2jA+eSiOW2+Lkbc6iAoQKKi45wzU95bLKryLaqCqiczy
PJnit01Ja1122kcOkJdwinq4Y4gd74aoop2PBZDOTYeIiG6yFB66f4iz76z4rliViA1JuvRAP8Zd
KYSXB7rvFpWPyDlLs765SCAU6eKXAbvWs6KegaMRmjm+2LklvBZrmtxZmuVeHMB7CJyrZ5Ik4t0S
xWVqNkQbP6MpMlGcLCiqHjwj9vd4G80NJug3IoI5+eb8XuNM2dpQgxC8GG8OGLUDYWNMGIwSLcNU
HeiKIUZsSAwFrBVdoD/+u0n8xg/SgmhaxqnqJycg7fTYaC2AzgRfICUXH7C6IqDCKOsXxP7Gk9vB
y9QT4qOqKHNy2C9JjQACkg/saBvQDL2DRj3JZQMKotZsFEhu7WwUXdWNYZzIvkq/jAJp4zQZwHyJ
vgsUsxVK3ZZExanB/nBgMlq5BChrE+gBr5N4LUBCt6Qh6g23nzr0GmXDadCGfQu3a9tQScXAU3hB
sWScGEQ9dI7rkZE7eSc/iuWmlWTDaQ6hinPalucFhfnSyld7GXcjI/H2fT40r0hDWMi3yiTNsf2T
O8hM7An2ZDWMVUCGrWSF1eYHVOqBXy0qmOKnDfPoMvUPMejU3YaEEzPU36y+UxdwoIQv1KZ21Izo
mRwa9zqWnfM6Kc73BKPY33V1H0/zmo40NWo0cKr59ut+/hod1qACXNrucReByNkpZzTilAhWelnE
gTka9q2yJlIsjZkcB1F9Wq2y7sPwZxiM7j4DNIQEgxqoowR7YS25Sw3giMw5M1anPhkPqEuEHYcf
0h77XTro+tFMujsnGp18U+/xz6MXdZrQ3RvLTzUu4WjjiQiGvm63IQQdGO6hfRofm/FK1acOFK3V
chUj5zmgtw2c1NSv+ZCoTTMU77k51GuExtaXU8+HfLacp9rBOFCWx7K0HEh+EbriTo7Pg1ufmR34
hyHRkduWqXyjHUjOzSIn96wmEA1za8/27Wcoyii1qemlVhyAQogbclfdUKKFtKqOaF8ykyAH/Unq
iCVP0l4zOdhkv8X90aCgErhdv7JIknpGNy1Jqo7tw+MuYq9+42LNvRMnch6rAs1aT4YKdAHnBDju
gpq53FIpddb9lOmXUu/1SwanbZVLLomGFbUvY/eVa/C6TbdtX0qmyFpkfpENob8lDoci0op/bz0e
03qvgVJg7V2lIZ/EdPViZf6FMkr/NU+UuAgwQdhkNOtibHxnRfZuvDPQIGFGhVznRtM3hdEXa2jG
l6RuoZZlKQYAB8FyN+TNTbQmfDH4zsDye/Fme4g1wfarTz4SjbFELlH23huw/aeEU30fi5n6oq7u
QKyA5XlYoDYKPiSRs6P3a3HJmtJFoR1H2THT0TzpBeIdqnHhq92inTZjJ3DjbLxaOmazOGkX50CZ
HTHZNoGpG2GQ7gCpDmeZ9QWIxC78UUKija+cz14KF/688wfsUrQ1IFVcAMDb25r0mWdKyNVan4v0
C+HiR0Rz8lTM7GJgNX50FPKE0teiJ8ZP5PZQohGgJqTGV7QKMlASL48N/CvsN7PvBuaQ15vZBdw9
VG5yfmySjgZHHVs/jwpujM7SgMG/qTqQzAyRkNDvitHrADSP/BDqr/TTe4+satrMlqZtSzptyKsN
XJBJLVGzG/keJVZNhiVB1W0P8rNGuMMCz6awrVzSXaVG/cnWxN6h93UQlH3XaUMbr459lkB0Jg/e
Lzxo/pOiwEVakgcBsHTb/8fd1fW0DUPRv1LtfVWdrzYPQ9qADbYVJsZAezSp11qkMYtTWP79jpN6
xEkLXXOloUV9oQk3N9f3w3F9zzlGSvMPVYgFZYBxhGZ5+CcgCd9VnXH/DXtdg+juuM1tV7Pwrcnt
Khq3S8DdFrIoGwR4O13UBF7oCtqND8/zmaGQc0AcKlmVMk/JSDl0Xs1AmecDqAFdoGMWIFeYA12K
qcrm69Ov2SgaMsy34pFpzX1kKTTce129uwyA+13zlO6isrdBo/CxlxmgDv2enw2DCJgTWMeonx9P
2Xz+OB76vo/uzjEgK8yBRtqXZYUNSB5/7QTjoRcGURRjllkdLSMwFg8jBnpEdCLUVnhpRsBPsr09
IRh6se95EzTrVgd6+ZueAPqqYRQF+NU5rEPlX8VDolZgcSwvxFyqrInO4gVASdglGloSGtkALJgj
4LgCMmWjDRANI4Y+PiBJ1OeBh7BrNDTy6rak8CdzHi5kOqsSqxR6U2rddoFNq93z65Ri8oaxk3Ph
ZXkn6nvXycX8fcBnS5mBtQFb95OaQrVx0tKhVvdZ//v6Abu3du5ln8p+eSJFzvNkUVYnyrWaNZ/p
25Tf8CVvjjGyFDL0oyZvXjl6Nsb/GcH6tiU3AORJb7mg71KZK7iKzP6Cb3mGX3GsimYYWRwiBPtK
fhLoqCo1Znj3M7OhCMn5TFktjdbjyEfQ9NZaZZlICpmsCiusEj429amv8COR8geeCyvJSAYgE4Gx
bTgN1I8BjLNa3rj4UjHzCbzwPawuZ64XMkBg2ufZf0A/CIUmGFeyNxoh7fa1+QksLqWVU7k3sLkJ
POV0xheOA7JgzAhSyGmaykxJNyJBN0ngf6d4heatLBJMJgTjByJVd/DA3owy33fwPnVzk8FWIRAM
zbYRWvfMTZ/VSuqOmc16cH+1p1xmTvbAVk+K8jLleZnybGY1NGHiAQKNYAinXGueLFZaFIXj09h6
EVCYRCYAN+XufA3zaoIIn0rUAq0Kx7M9dPYQBMxUam0+d3dObvJYOCKSrsAa5ownC0kUV1nRyiEe
A6SgvdX+NeBM3OS8NXvCW0NEIvqeu3XLwIrhxaZvgjoTD4MTvrzTC+mWdciPCaLHyP8oci1Kq2sV
mj5jRMKn4pdMnDK2XvygsMx3ld+29I4IkvcZWNUXg0OOrebSrWbYYMbIbnDE0bHlxr4fGby8vqY5
x54rK6UazgDeYr/YP37Ob1PMSNy3Gg+r4gRJ9jwX8/YrcUgxlF9ElukyvectPFTsPfYI9L5YqJkY
nOpObcN2SIKB/KrAILTREbGAxgiGtL5B1xGNeIL54CWsL7QWzpTCxyoEQWa8FGgJtk5tvHy9qNg3
eL4VfOGIDSKPoNZfiXyJyuZIRikmqMVXwH2SLff2Q5/C/67RdA3gzsINTT+cBARJ8FroYrBR+cij
eBm5ljpRGboXHZtH0YQgMK9LhTWmuSsZkKf2i21JdtNK04GzJHVs3g7ctbNnL8AKmBGcpILnB78B
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png"/><Relationship Id="rId13" Type="http://schemas.microsoft.com/office/2014/relationships/chartEx" Target="../charts/chartEx1.xml"/><Relationship Id="rId18" Type="http://schemas.openxmlformats.org/officeDocument/2006/relationships/image" Target="../media/image14.svg"/><Relationship Id="rId3" Type="http://schemas.openxmlformats.org/officeDocument/2006/relationships/image" Target="../media/image4.svg"/><Relationship Id="rId7" Type="http://schemas.openxmlformats.org/officeDocument/2006/relationships/image" Target="../media/image8.svg"/><Relationship Id="rId12" Type="http://schemas.openxmlformats.org/officeDocument/2006/relationships/chart" Target="../charts/chart1.xml"/><Relationship Id="rId17" Type="http://schemas.openxmlformats.org/officeDocument/2006/relationships/image" Target="../media/image13.png"/><Relationship Id="rId2" Type="http://schemas.openxmlformats.org/officeDocument/2006/relationships/image" Target="../media/image3.png"/><Relationship Id="rId16" Type="http://schemas.openxmlformats.org/officeDocument/2006/relationships/chart" Target="../charts/chart4.xml"/><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svg"/><Relationship Id="rId5" Type="http://schemas.openxmlformats.org/officeDocument/2006/relationships/image" Target="../media/image6.svg"/><Relationship Id="rId15" Type="http://schemas.openxmlformats.org/officeDocument/2006/relationships/chart" Target="../charts/chart3.xml"/><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svg"/><Relationship Id="rId1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40</xdr:col>
      <xdr:colOff>571500</xdr:colOff>
      <xdr:row>90</xdr:row>
      <xdr:rowOff>0</xdr:rowOff>
    </xdr:to>
    <xdr:pic>
      <xdr:nvPicPr>
        <xdr:cNvPr id="5" name="Picture 4">
          <a:extLst>
            <a:ext uri="{FF2B5EF4-FFF2-40B4-BE49-F238E27FC236}">
              <a16:creationId xmlns:a16="http://schemas.microsoft.com/office/drawing/2014/main" id="{CCCEABA5-EADC-54C4-CDC6-8C55CDC2AC54}"/>
            </a:ext>
          </a:extLst>
        </xdr:cNvPr>
        <xdr:cNvPicPr>
          <a:picLocks noChangeAspect="1"/>
        </xdr:cNvPicPr>
      </xdr:nvPicPr>
      <xdr:blipFill>
        <a:blip xmlns:r="http://schemas.openxmlformats.org/officeDocument/2006/relationships" r:embed="rId1" cstate="print">
          <a:alphaModFix/>
          <a:extLst>
            <a:ext uri="{28A0092B-C50C-407E-A947-70E740481C1C}">
              <a14:useLocalDpi xmlns:a14="http://schemas.microsoft.com/office/drawing/2010/main" val="0"/>
            </a:ext>
          </a:extLst>
        </a:blip>
        <a:stretch>
          <a:fillRect/>
        </a:stretch>
      </xdr:blipFill>
      <xdr:spPr>
        <a:xfrm>
          <a:off x="0" y="0"/>
          <a:ext cx="38671500" cy="18288000"/>
        </a:xfrm>
        <a:prstGeom prst="rect">
          <a:avLst/>
        </a:prstGeom>
      </xdr:spPr>
    </xdr:pic>
    <xdr:clientData/>
  </xdr:twoCellAnchor>
  <xdr:oneCellAnchor>
    <xdr:from>
      <xdr:col>9</xdr:col>
      <xdr:colOff>749300</xdr:colOff>
      <xdr:row>2</xdr:row>
      <xdr:rowOff>190500</xdr:rowOff>
    </xdr:from>
    <xdr:ext cx="4800600" cy="261610"/>
    <xdr:sp macro="" textlink="">
      <xdr:nvSpPr>
        <xdr:cNvPr id="6" name="TextBox 5">
          <a:extLst>
            <a:ext uri="{FF2B5EF4-FFF2-40B4-BE49-F238E27FC236}">
              <a16:creationId xmlns:a16="http://schemas.microsoft.com/office/drawing/2014/main" id="{1F3C0A21-822F-569C-7154-BED749C69CA6}"/>
            </a:ext>
          </a:extLst>
        </xdr:cNvPr>
        <xdr:cNvSpPr txBox="1"/>
      </xdr:nvSpPr>
      <xdr:spPr>
        <a:xfrm>
          <a:off x="9321800" y="596900"/>
          <a:ext cx="480060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latin typeface="Roboto" panose="02000000000000000000" pitchFamily="2" charset="0"/>
            <a:ea typeface="Roboto" panose="02000000000000000000" pitchFamily="2" charset="0"/>
          </a:endParaRPr>
        </a:p>
      </xdr:txBody>
    </xdr:sp>
    <xdr:clientData/>
  </xdr:oneCellAnchor>
  <xdr:twoCellAnchor>
    <xdr:from>
      <xdr:col>5</xdr:col>
      <xdr:colOff>393700</xdr:colOff>
      <xdr:row>1</xdr:row>
      <xdr:rowOff>38100</xdr:rowOff>
    </xdr:from>
    <xdr:to>
      <xdr:col>13</xdr:col>
      <xdr:colOff>76200</xdr:colOff>
      <xdr:row>4</xdr:row>
      <xdr:rowOff>114300</xdr:rowOff>
    </xdr:to>
    <xdr:sp macro="" textlink="">
      <xdr:nvSpPr>
        <xdr:cNvPr id="7" name="TextBox 6">
          <a:extLst>
            <a:ext uri="{FF2B5EF4-FFF2-40B4-BE49-F238E27FC236}">
              <a16:creationId xmlns:a16="http://schemas.microsoft.com/office/drawing/2014/main" id="{039F5A9D-E909-A940-CE04-231F4D3EE82B}"/>
            </a:ext>
          </a:extLst>
        </xdr:cNvPr>
        <xdr:cNvSpPr txBox="1"/>
      </xdr:nvSpPr>
      <xdr:spPr>
        <a:xfrm>
          <a:off x="5156200" y="241300"/>
          <a:ext cx="7302500" cy="685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000" b="0" i="0">
              <a:solidFill>
                <a:schemeClr val="bg1"/>
              </a:solidFill>
              <a:latin typeface="Helvetica Light" panose="020B0403020202020204" pitchFamily="34" charset="0"/>
              <a:ea typeface="Roboto" panose="02000000000000000000" pitchFamily="2" charset="0"/>
            </a:rPr>
            <a:t>Sales</a:t>
          </a:r>
          <a:r>
            <a:rPr lang="en-US" sz="3000" b="0" i="0" baseline="0">
              <a:solidFill>
                <a:schemeClr val="bg1"/>
              </a:solidFill>
              <a:latin typeface="Helvetica Light" panose="020B0403020202020204" pitchFamily="34" charset="0"/>
              <a:ea typeface="Roboto" panose="02000000000000000000" pitchFamily="2" charset="0"/>
            </a:rPr>
            <a:t> Performance Dashboard</a:t>
          </a:r>
          <a:endParaRPr lang="en-US" sz="3000" b="0" i="0">
            <a:solidFill>
              <a:schemeClr val="bg1"/>
            </a:solidFill>
            <a:latin typeface="Helvetica Light" panose="020B0403020202020204" pitchFamily="34" charset="0"/>
            <a:ea typeface="Roboto" panose="02000000000000000000" pitchFamily="2" charset="0"/>
          </a:endParaRPr>
        </a:p>
      </xdr:txBody>
    </xdr:sp>
    <xdr:clientData/>
  </xdr:twoCellAnchor>
  <xdr:twoCellAnchor>
    <xdr:from>
      <xdr:col>6</xdr:col>
      <xdr:colOff>825500</xdr:colOff>
      <xdr:row>4</xdr:row>
      <xdr:rowOff>0</xdr:rowOff>
    </xdr:from>
    <xdr:to>
      <xdr:col>11</xdr:col>
      <xdr:colOff>609600</xdr:colOff>
      <xdr:row>4</xdr:row>
      <xdr:rowOff>12700</xdr:rowOff>
    </xdr:to>
    <xdr:cxnSp macro="">
      <xdr:nvCxnSpPr>
        <xdr:cNvPr id="9" name="Straight Connector 8">
          <a:extLst>
            <a:ext uri="{FF2B5EF4-FFF2-40B4-BE49-F238E27FC236}">
              <a16:creationId xmlns:a16="http://schemas.microsoft.com/office/drawing/2014/main" id="{70C29E66-21B5-7BF3-AC24-CF12E5382E46}"/>
            </a:ext>
          </a:extLst>
        </xdr:cNvPr>
        <xdr:cNvCxnSpPr/>
      </xdr:nvCxnSpPr>
      <xdr:spPr>
        <a:xfrm>
          <a:off x="6540500" y="812800"/>
          <a:ext cx="4546600" cy="12700"/>
        </a:xfrm>
        <a:prstGeom prst="line">
          <a:avLst/>
        </a:prstGeom>
        <a:ln w="6350">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203200</xdr:colOff>
      <xdr:row>4</xdr:row>
      <xdr:rowOff>63500</xdr:rowOff>
    </xdr:from>
    <xdr:to>
      <xdr:col>11</xdr:col>
      <xdr:colOff>76200</xdr:colOff>
      <xdr:row>6</xdr:row>
      <xdr:rowOff>63500</xdr:rowOff>
    </xdr:to>
    <xdr:sp macro="" textlink="">
      <xdr:nvSpPr>
        <xdr:cNvPr id="10" name="TextBox 9">
          <a:extLst>
            <a:ext uri="{FF2B5EF4-FFF2-40B4-BE49-F238E27FC236}">
              <a16:creationId xmlns:a16="http://schemas.microsoft.com/office/drawing/2014/main" id="{C43A7874-497B-684C-9843-8DC53DD8EB4C}"/>
            </a:ext>
          </a:extLst>
        </xdr:cNvPr>
        <xdr:cNvSpPr txBox="1"/>
      </xdr:nvSpPr>
      <xdr:spPr>
        <a:xfrm>
          <a:off x="6870700" y="876300"/>
          <a:ext cx="3683000" cy="406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0" i="0">
              <a:solidFill>
                <a:schemeClr val="bg1"/>
              </a:solidFill>
              <a:latin typeface="Helvetica Light" panose="020B0403020202020204" pitchFamily="34" charset="0"/>
              <a:ea typeface="Roboto" panose="02000000000000000000" pitchFamily="2" charset="0"/>
            </a:rPr>
            <a:t>Tinker Lab Enterprise</a:t>
          </a:r>
          <a:r>
            <a:rPr lang="en-US" sz="1600" b="0" i="0" baseline="0">
              <a:solidFill>
                <a:schemeClr val="bg1"/>
              </a:solidFill>
              <a:latin typeface="Helvetica Light" panose="020B0403020202020204" pitchFamily="34" charset="0"/>
              <a:ea typeface="Roboto" panose="02000000000000000000" pitchFamily="2" charset="0"/>
            </a:rPr>
            <a:t> Inc.</a:t>
          </a:r>
          <a:endParaRPr lang="en-US" sz="1600" b="0" i="0">
            <a:solidFill>
              <a:schemeClr val="bg1"/>
            </a:solidFill>
            <a:latin typeface="Helvetica Light" panose="020B0403020202020204" pitchFamily="34" charset="0"/>
            <a:ea typeface="Roboto" panose="02000000000000000000" pitchFamily="2" charset="0"/>
          </a:endParaRPr>
        </a:p>
      </xdr:txBody>
    </xdr:sp>
    <xdr:clientData/>
  </xdr:twoCellAnchor>
  <xdr:twoCellAnchor>
    <xdr:from>
      <xdr:col>1</xdr:col>
      <xdr:colOff>114300</xdr:colOff>
      <xdr:row>7</xdr:row>
      <xdr:rowOff>76200</xdr:rowOff>
    </xdr:from>
    <xdr:to>
      <xdr:col>13</xdr:col>
      <xdr:colOff>88900</xdr:colOff>
      <xdr:row>18</xdr:row>
      <xdr:rowOff>190500</xdr:rowOff>
    </xdr:to>
    <xdr:sp macro="" textlink="">
      <xdr:nvSpPr>
        <xdr:cNvPr id="13" name="Rectangle 12">
          <a:extLst>
            <a:ext uri="{FF2B5EF4-FFF2-40B4-BE49-F238E27FC236}">
              <a16:creationId xmlns:a16="http://schemas.microsoft.com/office/drawing/2014/main" id="{1D636D1E-8C44-40BA-0646-C51677D317BB}"/>
            </a:ext>
          </a:extLst>
        </xdr:cNvPr>
        <xdr:cNvSpPr/>
      </xdr:nvSpPr>
      <xdr:spPr>
        <a:xfrm>
          <a:off x="1066800" y="1498600"/>
          <a:ext cx="11404600" cy="23495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85000"/>
              </a:schemeClr>
            </a:solidFill>
          </a:endParaRPr>
        </a:p>
      </xdr:txBody>
    </xdr:sp>
    <xdr:clientData/>
  </xdr:twoCellAnchor>
  <xdr:twoCellAnchor>
    <xdr:from>
      <xdr:col>1</xdr:col>
      <xdr:colOff>139700</xdr:colOff>
      <xdr:row>19</xdr:row>
      <xdr:rowOff>127000</xdr:rowOff>
    </xdr:from>
    <xdr:to>
      <xdr:col>4</xdr:col>
      <xdr:colOff>939800</xdr:colOff>
      <xdr:row>38</xdr:row>
      <xdr:rowOff>177800</xdr:rowOff>
    </xdr:to>
    <xdr:sp macro="" textlink="">
      <xdr:nvSpPr>
        <xdr:cNvPr id="14" name="Rectangle 13">
          <a:extLst>
            <a:ext uri="{FF2B5EF4-FFF2-40B4-BE49-F238E27FC236}">
              <a16:creationId xmlns:a16="http://schemas.microsoft.com/office/drawing/2014/main" id="{0047C6F8-B8A9-4F4C-B9EF-B6F1B93A6104}"/>
            </a:ext>
          </a:extLst>
        </xdr:cNvPr>
        <xdr:cNvSpPr/>
      </xdr:nvSpPr>
      <xdr:spPr>
        <a:xfrm>
          <a:off x="1092200" y="3987800"/>
          <a:ext cx="3657600" cy="39116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139700</xdr:colOff>
      <xdr:row>19</xdr:row>
      <xdr:rowOff>127000</xdr:rowOff>
    </xdr:from>
    <xdr:to>
      <xdr:col>8</xdr:col>
      <xdr:colOff>939800</xdr:colOff>
      <xdr:row>38</xdr:row>
      <xdr:rowOff>177800</xdr:rowOff>
    </xdr:to>
    <xdr:sp macro="" textlink="">
      <xdr:nvSpPr>
        <xdr:cNvPr id="15" name="Rectangle 14">
          <a:extLst>
            <a:ext uri="{FF2B5EF4-FFF2-40B4-BE49-F238E27FC236}">
              <a16:creationId xmlns:a16="http://schemas.microsoft.com/office/drawing/2014/main" id="{678D878E-BC4F-D440-AA6C-611D46863CAB}"/>
            </a:ext>
          </a:extLst>
        </xdr:cNvPr>
        <xdr:cNvSpPr/>
      </xdr:nvSpPr>
      <xdr:spPr>
        <a:xfrm>
          <a:off x="4902200" y="3987800"/>
          <a:ext cx="3657600" cy="39116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clientData/>
  </xdr:twoCellAnchor>
  <xdr:twoCellAnchor>
    <xdr:from>
      <xdr:col>9</xdr:col>
      <xdr:colOff>152400</xdr:colOff>
      <xdr:row>19</xdr:row>
      <xdr:rowOff>114300</xdr:rowOff>
    </xdr:from>
    <xdr:to>
      <xdr:col>13</xdr:col>
      <xdr:colOff>0</xdr:colOff>
      <xdr:row>38</xdr:row>
      <xdr:rowOff>165100</xdr:rowOff>
    </xdr:to>
    <xdr:sp macro="" textlink="">
      <xdr:nvSpPr>
        <xdr:cNvPr id="16" name="Rectangle 15">
          <a:extLst>
            <a:ext uri="{FF2B5EF4-FFF2-40B4-BE49-F238E27FC236}">
              <a16:creationId xmlns:a16="http://schemas.microsoft.com/office/drawing/2014/main" id="{433128A6-01DC-7A43-AEE6-7B64C830B352}"/>
            </a:ext>
          </a:extLst>
        </xdr:cNvPr>
        <xdr:cNvSpPr/>
      </xdr:nvSpPr>
      <xdr:spPr>
        <a:xfrm>
          <a:off x="8724900" y="3975100"/>
          <a:ext cx="3657600" cy="39116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787400</xdr:colOff>
      <xdr:row>8</xdr:row>
      <xdr:rowOff>152400</xdr:rowOff>
    </xdr:from>
    <xdr:to>
      <xdr:col>3</xdr:col>
      <xdr:colOff>304800</xdr:colOff>
      <xdr:row>10</xdr:row>
      <xdr:rowOff>25400</xdr:rowOff>
    </xdr:to>
    <xdr:sp macro="" textlink="">
      <xdr:nvSpPr>
        <xdr:cNvPr id="18" name="TextBox 17">
          <a:extLst>
            <a:ext uri="{FF2B5EF4-FFF2-40B4-BE49-F238E27FC236}">
              <a16:creationId xmlns:a16="http://schemas.microsoft.com/office/drawing/2014/main" id="{8556F2C6-6812-673D-EA9A-00E371B9E470}"/>
            </a:ext>
          </a:extLst>
        </xdr:cNvPr>
        <xdr:cNvSpPr txBox="1"/>
      </xdr:nvSpPr>
      <xdr:spPr>
        <a:xfrm>
          <a:off x="1739900" y="1778000"/>
          <a:ext cx="1422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Sales</a:t>
          </a:r>
          <a:r>
            <a:rPr lang="en-US" sz="1400" b="0" i="0" baseline="0">
              <a:solidFill>
                <a:schemeClr val="bg1"/>
              </a:solidFill>
              <a:latin typeface="Helvetica Light" panose="020B0403020202020204" pitchFamily="34" charset="0"/>
            </a:rPr>
            <a:t> Trend</a:t>
          </a:r>
          <a:endParaRPr lang="en-US" sz="1400" b="0" i="0">
            <a:solidFill>
              <a:schemeClr val="bg1"/>
            </a:solidFill>
            <a:latin typeface="Helvetica Light" panose="020B0403020202020204" pitchFamily="34" charset="0"/>
          </a:endParaRPr>
        </a:p>
      </xdr:txBody>
    </xdr:sp>
    <xdr:clientData/>
  </xdr:twoCellAnchor>
  <xdr:twoCellAnchor>
    <xdr:from>
      <xdr:col>13</xdr:col>
      <xdr:colOff>254000</xdr:colOff>
      <xdr:row>7</xdr:row>
      <xdr:rowOff>114300</xdr:rowOff>
    </xdr:from>
    <xdr:to>
      <xdr:col>17</xdr:col>
      <xdr:colOff>101600</xdr:colOff>
      <xdr:row>39</xdr:row>
      <xdr:rowOff>0</xdr:rowOff>
    </xdr:to>
    <xdr:sp macro="" textlink="">
      <xdr:nvSpPr>
        <xdr:cNvPr id="20" name="Rectangle 19">
          <a:extLst>
            <a:ext uri="{FF2B5EF4-FFF2-40B4-BE49-F238E27FC236}">
              <a16:creationId xmlns:a16="http://schemas.microsoft.com/office/drawing/2014/main" id="{156C6CD6-D156-FB6C-98ED-EFB4DA9E30C0}"/>
            </a:ext>
          </a:extLst>
        </xdr:cNvPr>
        <xdr:cNvSpPr/>
      </xdr:nvSpPr>
      <xdr:spPr>
        <a:xfrm>
          <a:off x="12636500" y="1536700"/>
          <a:ext cx="3657600" cy="6388100"/>
        </a:xfrm>
        <a:prstGeom prst="rect">
          <a:avLst/>
        </a:prstGeom>
        <a:solidFill>
          <a:srgbClr val="093840">
            <a:alpha val="40119"/>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139700</xdr:colOff>
      <xdr:row>9</xdr:row>
      <xdr:rowOff>63500</xdr:rowOff>
    </xdr:from>
    <xdr:to>
      <xdr:col>16</xdr:col>
      <xdr:colOff>0</xdr:colOff>
      <xdr:row>10</xdr:row>
      <xdr:rowOff>139700</xdr:rowOff>
    </xdr:to>
    <xdr:sp macro="" textlink="">
      <xdr:nvSpPr>
        <xdr:cNvPr id="21" name="TextBox 20">
          <a:extLst>
            <a:ext uri="{FF2B5EF4-FFF2-40B4-BE49-F238E27FC236}">
              <a16:creationId xmlns:a16="http://schemas.microsoft.com/office/drawing/2014/main" id="{EDCAB564-8869-DC40-83DC-D348BD3B382E}"/>
            </a:ext>
          </a:extLst>
        </xdr:cNvPr>
        <xdr:cNvSpPr txBox="1"/>
      </xdr:nvSpPr>
      <xdr:spPr>
        <a:xfrm>
          <a:off x="13474700" y="1892300"/>
          <a:ext cx="17653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Customer Revenue</a:t>
          </a:r>
        </a:p>
      </xdr:txBody>
    </xdr:sp>
    <xdr:clientData/>
  </xdr:twoCellAnchor>
  <xdr:twoCellAnchor>
    <xdr:from>
      <xdr:col>1</xdr:col>
      <xdr:colOff>546100</xdr:colOff>
      <xdr:row>20</xdr:row>
      <xdr:rowOff>76200</xdr:rowOff>
    </xdr:from>
    <xdr:to>
      <xdr:col>3</xdr:col>
      <xdr:colOff>254000</xdr:colOff>
      <xdr:row>21</xdr:row>
      <xdr:rowOff>152400</xdr:rowOff>
    </xdr:to>
    <xdr:sp macro="" textlink="">
      <xdr:nvSpPr>
        <xdr:cNvPr id="22" name="TextBox 21">
          <a:extLst>
            <a:ext uri="{FF2B5EF4-FFF2-40B4-BE49-F238E27FC236}">
              <a16:creationId xmlns:a16="http://schemas.microsoft.com/office/drawing/2014/main" id="{9FAA502A-EBEC-6043-A611-D7D0DFA59E08}"/>
            </a:ext>
          </a:extLst>
        </xdr:cNvPr>
        <xdr:cNvSpPr txBox="1"/>
      </xdr:nvSpPr>
      <xdr:spPr>
        <a:xfrm>
          <a:off x="1498600" y="4140200"/>
          <a:ext cx="16129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Sales</a:t>
          </a:r>
          <a:r>
            <a:rPr lang="en-US" sz="1400" b="0" i="0" baseline="0">
              <a:solidFill>
                <a:schemeClr val="bg1"/>
              </a:solidFill>
              <a:latin typeface="Helvetica Light" panose="020B0403020202020204" pitchFamily="34" charset="0"/>
            </a:rPr>
            <a:t> by Region</a:t>
          </a:r>
          <a:endParaRPr lang="en-US" sz="1400" b="0" i="0">
            <a:solidFill>
              <a:schemeClr val="bg1"/>
            </a:solidFill>
            <a:latin typeface="Helvetica Light" panose="020B0403020202020204" pitchFamily="34" charset="0"/>
          </a:endParaRPr>
        </a:p>
      </xdr:txBody>
    </xdr:sp>
    <xdr:clientData/>
  </xdr:twoCellAnchor>
  <xdr:twoCellAnchor>
    <xdr:from>
      <xdr:col>5</xdr:col>
      <xdr:colOff>596900</xdr:colOff>
      <xdr:row>20</xdr:row>
      <xdr:rowOff>88900</xdr:rowOff>
    </xdr:from>
    <xdr:to>
      <xdr:col>7</xdr:col>
      <xdr:colOff>533400</xdr:colOff>
      <xdr:row>21</xdr:row>
      <xdr:rowOff>152400</xdr:rowOff>
    </xdr:to>
    <xdr:sp macro="" textlink="">
      <xdr:nvSpPr>
        <xdr:cNvPr id="23" name="TextBox 22">
          <a:extLst>
            <a:ext uri="{FF2B5EF4-FFF2-40B4-BE49-F238E27FC236}">
              <a16:creationId xmlns:a16="http://schemas.microsoft.com/office/drawing/2014/main" id="{E2DBDE33-E406-8C45-A9E7-0CBC9885B66A}"/>
            </a:ext>
          </a:extLst>
        </xdr:cNvPr>
        <xdr:cNvSpPr txBox="1"/>
      </xdr:nvSpPr>
      <xdr:spPr>
        <a:xfrm>
          <a:off x="5359400" y="4152900"/>
          <a:ext cx="1841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Sales by Employee</a:t>
          </a:r>
        </a:p>
      </xdr:txBody>
    </xdr:sp>
    <xdr:clientData/>
  </xdr:twoCellAnchor>
  <xdr:twoCellAnchor>
    <xdr:from>
      <xdr:col>9</xdr:col>
      <xdr:colOff>673100</xdr:colOff>
      <xdr:row>20</xdr:row>
      <xdr:rowOff>76200</xdr:rowOff>
    </xdr:from>
    <xdr:to>
      <xdr:col>11</xdr:col>
      <xdr:colOff>190500</xdr:colOff>
      <xdr:row>21</xdr:row>
      <xdr:rowOff>152400</xdr:rowOff>
    </xdr:to>
    <xdr:sp macro="" textlink="">
      <xdr:nvSpPr>
        <xdr:cNvPr id="24" name="TextBox 23">
          <a:extLst>
            <a:ext uri="{FF2B5EF4-FFF2-40B4-BE49-F238E27FC236}">
              <a16:creationId xmlns:a16="http://schemas.microsoft.com/office/drawing/2014/main" id="{AC281F17-4298-A64F-A2D9-DF0E57F70DCE}"/>
            </a:ext>
          </a:extLst>
        </xdr:cNvPr>
        <xdr:cNvSpPr txBox="1"/>
      </xdr:nvSpPr>
      <xdr:spPr>
        <a:xfrm>
          <a:off x="9245600" y="4140200"/>
          <a:ext cx="1422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Item</a:t>
          </a:r>
          <a:r>
            <a:rPr lang="en-US" sz="1200" b="0" i="0">
              <a:solidFill>
                <a:schemeClr val="bg1"/>
              </a:solidFill>
              <a:latin typeface="Helvetica Light" panose="020B0403020202020204" pitchFamily="34" charset="0"/>
            </a:rPr>
            <a:t> </a:t>
          </a:r>
          <a:r>
            <a:rPr lang="en-US" sz="1400" b="0" i="0">
              <a:solidFill>
                <a:schemeClr val="bg1"/>
              </a:solidFill>
              <a:latin typeface="Helvetica Light" panose="020B0403020202020204" pitchFamily="34" charset="0"/>
            </a:rPr>
            <a:t>Share</a:t>
          </a:r>
        </a:p>
      </xdr:txBody>
    </xdr:sp>
    <xdr:clientData/>
  </xdr:twoCellAnchor>
  <xdr:twoCellAnchor editAs="oneCell">
    <xdr:from>
      <xdr:col>1</xdr:col>
      <xdr:colOff>419100</xdr:colOff>
      <xdr:row>8</xdr:row>
      <xdr:rowOff>12700</xdr:rowOff>
    </xdr:from>
    <xdr:to>
      <xdr:col>1</xdr:col>
      <xdr:colOff>825500</xdr:colOff>
      <xdr:row>10</xdr:row>
      <xdr:rowOff>12700</xdr:rowOff>
    </xdr:to>
    <xdr:pic>
      <xdr:nvPicPr>
        <xdr:cNvPr id="26" name="Graphic 25" descr="Upward trend with solid fill">
          <a:extLst>
            <a:ext uri="{FF2B5EF4-FFF2-40B4-BE49-F238E27FC236}">
              <a16:creationId xmlns:a16="http://schemas.microsoft.com/office/drawing/2014/main" id="{70E4BA20-F783-F21C-D1E5-D52677656E3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371600" y="1638300"/>
          <a:ext cx="406400" cy="406400"/>
        </a:xfrm>
        <a:prstGeom prst="rect">
          <a:avLst/>
        </a:prstGeom>
      </xdr:spPr>
    </xdr:pic>
    <xdr:clientData/>
  </xdr:twoCellAnchor>
  <xdr:twoCellAnchor editAs="oneCell">
    <xdr:from>
      <xdr:col>1</xdr:col>
      <xdr:colOff>279400</xdr:colOff>
      <xdr:row>19</xdr:row>
      <xdr:rowOff>190500</xdr:rowOff>
    </xdr:from>
    <xdr:to>
      <xdr:col>1</xdr:col>
      <xdr:colOff>685800</xdr:colOff>
      <xdr:row>21</xdr:row>
      <xdr:rowOff>190500</xdr:rowOff>
    </xdr:to>
    <xdr:pic>
      <xdr:nvPicPr>
        <xdr:cNvPr id="28" name="Graphic 27" descr="Marker with solid fill">
          <a:extLst>
            <a:ext uri="{FF2B5EF4-FFF2-40B4-BE49-F238E27FC236}">
              <a16:creationId xmlns:a16="http://schemas.microsoft.com/office/drawing/2014/main" id="{B84991EF-04CB-2F32-0501-7BB9DE4EDDC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1231900" y="4051300"/>
          <a:ext cx="406400" cy="406400"/>
        </a:xfrm>
        <a:prstGeom prst="rect">
          <a:avLst/>
        </a:prstGeom>
      </xdr:spPr>
    </xdr:pic>
    <xdr:clientData/>
  </xdr:twoCellAnchor>
  <xdr:twoCellAnchor editAs="oneCell">
    <xdr:from>
      <xdr:col>5</xdr:col>
      <xdr:colOff>304800</xdr:colOff>
      <xdr:row>20</xdr:row>
      <xdr:rowOff>12700</xdr:rowOff>
    </xdr:from>
    <xdr:to>
      <xdr:col>5</xdr:col>
      <xdr:colOff>660400</xdr:colOff>
      <xdr:row>21</xdr:row>
      <xdr:rowOff>165100</xdr:rowOff>
    </xdr:to>
    <xdr:pic>
      <xdr:nvPicPr>
        <xdr:cNvPr id="30" name="Graphic 29" descr="Call center with solid fill">
          <a:extLst>
            <a:ext uri="{FF2B5EF4-FFF2-40B4-BE49-F238E27FC236}">
              <a16:creationId xmlns:a16="http://schemas.microsoft.com/office/drawing/2014/main" id="{A757A2F6-AEE7-2BFB-704E-41504B71F39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67300" y="4076700"/>
          <a:ext cx="355600" cy="355600"/>
        </a:xfrm>
        <a:prstGeom prst="rect">
          <a:avLst/>
        </a:prstGeom>
      </xdr:spPr>
    </xdr:pic>
    <xdr:clientData/>
  </xdr:twoCellAnchor>
  <xdr:twoCellAnchor editAs="oneCell">
    <xdr:from>
      <xdr:col>9</xdr:col>
      <xdr:colOff>266700</xdr:colOff>
      <xdr:row>19</xdr:row>
      <xdr:rowOff>152400</xdr:rowOff>
    </xdr:from>
    <xdr:to>
      <xdr:col>9</xdr:col>
      <xdr:colOff>723900</xdr:colOff>
      <xdr:row>22</xdr:row>
      <xdr:rowOff>0</xdr:rowOff>
    </xdr:to>
    <xdr:pic>
      <xdr:nvPicPr>
        <xdr:cNvPr id="32" name="Graphic 31" descr="Label with solid fill">
          <a:extLst>
            <a:ext uri="{FF2B5EF4-FFF2-40B4-BE49-F238E27FC236}">
              <a16:creationId xmlns:a16="http://schemas.microsoft.com/office/drawing/2014/main" id="{39ADB6FC-0958-8DB5-EC4F-8DF4BBF924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8839200" y="4013200"/>
          <a:ext cx="457200" cy="457200"/>
        </a:xfrm>
        <a:prstGeom prst="rect">
          <a:avLst/>
        </a:prstGeom>
      </xdr:spPr>
    </xdr:pic>
    <xdr:clientData/>
  </xdr:twoCellAnchor>
  <xdr:twoCellAnchor editAs="oneCell">
    <xdr:from>
      <xdr:col>13</xdr:col>
      <xdr:colOff>723900</xdr:colOff>
      <xdr:row>9</xdr:row>
      <xdr:rowOff>0</xdr:rowOff>
    </xdr:from>
    <xdr:to>
      <xdr:col>14</xdr:col>
      <xdr:colOff>152400</xdr:colOff>
      <xdr:row>10</xdr:row>
      <xdr:rowOff>177800</xdr:rowOff>
    </xdr:to>
    <xdr:pic>
      <xdr:nvPicPr>
        <xdr:cNvPr id="34" name="Graphic 33" descr="Handshake with solid fill">
          <a:extLst>
            <a:ext uri="{FF2B5EF4-FFF2-40B4-BE49-F238E27FC236}">
              <a16:creationId xmlns:a16="http://schemas.microsoft.com/office/drawing/2014/main" id="{EB490D1F-2029-E90A-2599-8329BE6AE23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106400" y="1828800"/>
          <a:ext cx="381000" cy="381000"/>
        </a:xfrm>
        <a:prstGeom prst="rect">
          <a:avLst/>
        </a:prstGeom>
      </xdr:spPr>
    </xdr:pic>
    <xdr:clientData/>
  </xdr:twoCellAnchor>
  <xdr:twoCellAnchor>
    <xdr:from>
      <xdr:col>1</xdr:col>
      <xdr:colOff>241300</xdr:colOff>
      <xdr:row>8</xdr:row>
      <xdr:rowOff>63500</xdr:rowOff>
    </xdr:from>
    <xdr:to>
      <xdr:col>12</xdr:col>
      <xdr:colOff>914400</xdr:colOff>
      <xdr:row>17</xdr:row>
      <xdr:rowOff>190500</xdr:rowOff>
    </xdr:to>
    <xdr:graphicFrame macro="">
      <xdr:nvGraphicFramePr>
        <xdr:cNvPr id="35" name="Chart 34">
          <a:extLst>
            <a:ext uri="{FF2B5EF4-FFF2-40B4-BE49-F238E27FC236}">
              <a16:creationId xmlns:a16="http://schemas.microsoft.com/office/drawing/2014/main" id="{E6B055A3-95F5-2C41-AB44-520D87E97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279400</xdr:colOff>
      <xdr:row>22</xdr:row>
      <xdr:rowOff>50800</xdr:rowOff>
    </xdr:from>
    <xdr:to>
      <xdr:col>4</xdr:col>
      <xdr:colOff>901700</xdr:colOff>
      <xdr:row>37</xdr:row>
      <xdr:rowOff>76200</xdr:rowOff>
    </xdr:to>
    <mc:AlternateContent xmlns:mc="http://schemas.openxmlformats.org/markup-compatibility/2006">
      <mc:Choice xmlns:cx4="http://schemas.microsoft.com/office/drawing/2016/5/10/chartex" Requires="cx4">
        <xdr:graphicFrame macro="">
          <xdr:nvGraphicFramePr>
            <xdr:cNvPr id="36" name="Chart 35">
              <a:extLst>
                <a:ext uri="{FF2B5EF4-FFF2-40B4-BE49-F238E27FC236}">
                  <a16:creationId xmlns:a16="http://schemas.microsoft.com/office/drawing/2014/main" id="{253B8FE5-4B00-7C48-A713-58725FA11C8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231900" y="4521200"/>
              <a:ext cx="3479800" cy="3073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190500</xdr:colOff>
      <xdr:row>22</xdr:row>
      <xdr:rowOff>165100</xdr:rowOff>
    </xdr:from>
    <xdr:to>
      <xdr:col>9</xdr:col>
      <xdr:colOff>38100</xdr:colOff>
      <xdr:row>37</xdr:row>
      <xdr:rowOff>139700</xdr:rowOff>
    </xdr:to>
    <xdr:graphicFrame macro="">
      <xdr:nvGraphicFramePr>
        <xdr:cNvPr id="37" name="Chart 36">
          <a:extLst>
            <a:ext uri="{FF2B5EF4-FFF2-40B4-BE49-F238E27FC236}">
              <a16:creationId xmlns:a16="http://schemas.microsoft.com/office/drawing/2014/main" id="{8A70964C-8651-9448-A68F-1A8A3775F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431800</xdr:colOff>
      <xdr:row>21</xdr:row>
      <xdr:rowOff>139700</xdr:rowOff>
    </xdr:from>
    <xdr:to>
      <xdr:col>12</xdr:col>
      <xdr:colOff>647700</xdr:colOff>
      <xdr:row>36</xdr:row>
      <xdr:rowOff>127000</xdr:rowOff>
    </xdr:to>
    <xdr:graphicFrame macro="">
      <xdr:nvGraphicFramePr>
        <xdr:cNvPr id="38" name="Chart 37">
          <a:extLst>
            <a:ext uri="{FF2B5EF4-FFF2-40B4-BE49-F238E27FC236}">
              <a16:creationId xmlns:a16="http://schemas.microsoft.com/office/drawing/2014/main" id="{2DC79B7D-23EB-454D-B6D7-10441486F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342900</xdr:colOff>
      <xdr:row>10</xdr:row>
      <xdr:rowOff>139700</xdr:rowOff>
    </xdr:from>
    <xdr:to>
      <xdr:col>17</xdr:col>
      <xdr:colOff>50800</xdr:colOff>
      <xdr:row>38</xdr:row>
      <xdr:rowOff>12700</xdr:rowOff>
    </xdr:to>
    <xdr:graphicFrame macro="">
      <xdr:nvGraphicFramePr>
        <xdr:cNvPr id="40" name="Chart 39">
          <a:extLst>
            <a:ext uri="{FF2B5EF4-FFF2-40B4-BE49-F238E27FC236}">
              <a16:creationId xmlns:a16="http://schemas.microsoft.com/office/drawing/2014/main" id="{B911695B-375A-4243-8623-1C808A872A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152400</xdr:colOff>
      <xdr:row>39</xdr:row>
      <xdr:rowOff>101600</xdr:rowOff>
    </xdr:from>
    <xdr:to>
      <xdr:col>17</xdr:col>
      <xdr:colOff>127000</xdr:colOff>
      <xdr:row>48</xdr:row>
      <xdr:rowOff>63500</xdr:rowOff>
    </xdr:to>
    <xdr:sp macro="" textlink="">
      <xdr:nvSpPr>
        <xdr:cNvPr id="19" name="Rectangle 18">
          <a:extLst>
            <a:ext uri="{FF2B5EF4-FFF2-40B4-BE49-F238E27FC236}">
              <a16:creationId xmlns:a16="http://schemas.microsoft.com/office/drawing/2014/main" id="{9C4D40C9-F9EC-714C-B5F6-522538CA3F75}"/>
            </a:ext>
          </a:extLst>
        </xdr:cNvPr>
        <xdr:cNvSpPr/>
      </xdr:nvSpPr>
      <xdr:spPr>
        <a:xfrm>
          <a:off x="1104900" y="8026400"/>
          <a:ext cx="15214600" cy="1790700"/>
        </a:xfrm>
        <a:prstGeom prst="rect">
          <a:avLst/>
        </a:prstGeom>
        <a:solidFill>
          <a:srgbClr val="093840">
            <a:alpha val="80000"/>
          </a:srgb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444500</xdr:colOff>
      <xdr:row>40</xdr:row>
      <xdr:rowOff>101600</xdr:rowOff>
    </xdr:from>
    <xdr:to>
      <xdr:col>2</xdr:col>
      <xdr:colOff>914400</xdr:colOff>
      <xdr:row>41</xdr:row>
      <xdr:rowOff>177800</xdr:rowOff>
    </xdr:to>
    <xdr:sp macro="" textlink="">
      <xdr:nvSpPr>
        <xdr:cNvPr id="31" name="TextBox 30">
          <a:extLst>
            <a:ext uri="{FF2B5EF4-FFF2-40B4-BE49-F238E27FC236}">
              <a16:creationId xmlns:a16="http://schemas.microsoft.com/office/drawing/2014/main" id="{C7113289-9CE2-554F-B4F0-9ECC8B7BF809}"/>
            </a:ext>
          </a:extLst>
        </xdr:cNvPr>
        <xdr:cNvSpPr txBox="1"/>
      </xdr:nvSpPr>
      <xdr:spPr>
        <a:xfrm>
          <a:off x="1397000" y="8229600"/>
          <a:ext cx="14224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a:solidFill>
                <a:schemeClr val="bg1"/>
              </a:solidFill>
              <a:latin typeface="Helvetica Light" panose="020B0403020202020204" pitchFamily="34" charset="0"/>
            </a:rPr>
            <a:t>Filters</a:t>
          </a:r>
        </a:p>
      </xdr:txBody>
    </xdr:sp>
    <xdr:clientData/>
  </xdr:twoCellAnchor>
  <xdr:twoCellAnchor editAs="oneCell">
    <xdr:from>
      <xdr:col>1</xdr:col>
      <xdr:colOff>266700</xdr:colOff>
      <xdr:row>40</xdr:row>
      <xdr:rowOff>88900</xdr:rowOff>
    </xdr:from>
    <xdr:to>
      <xdr:col>1</xdr:col>
      <xdr:colOff>533400</xdr:colOff>
      <xdr:row>41</xdr:row>
      <xdr:rowOff>152400</xdr:rowOff>
    </xdr:to>
    <xdr:pic>
      <xdr:nvPicPr>
        <xdr:cNvPr id="44" name="Graphic 43" descr="Filter with solid fill">
          <a:extLst>
            <a:ext uri="{FF2B5EF4-FFF2-40B4-BE49-F238E27FC236}">
              <a16:creationId xmlns:a16="http://schemas.microsoft.com/office/drawing/2014/main" id="{0D9E6854-A85A-8B3B-6137-BF647FC5F627}"/>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219200" y="8216900"/>
          <a:ext cx="266700" cy="266700"/>
        </a:xfrm>
        <a:prstGeom prst="rect">
          <a:avLst/>
        </a:prstGeom>
      </xdr:spPr>
    </xdr:pic>
    <xdr:clientData/>
  </xdr:twoCellAnchor>
  <xdr:twoCellAnchor editAs="oneCell">
    <xdr:from>
      <xdr:col>8</xdr:col>
      <xdr:colOff>838200</xdr:colOff>
      <xdr:row>42</xdr:row>
      <xdr:rowOff>63500</xdr:rowOff>
    </xdr:from>
    <xdr:to>
      <xdr:col>14</xdr:col>
      <xdr:colOff>317500</xdr:colOff>
      <xdr:row>47</xdr:row>
      <xdr:rowOff>0</xdr:rowOff>
    </xdr:to>
    <mc:AlternateContent xmlns:mc="http://schemas.openxmlformats.org/markup-compatibility/2006" xmlns:a14="http://schemas.microsoft.com/office/drawing/2010/main">
      <mc:Choice Requires="a14">
        <xdr:graphicFrame macro="">
          <xdr:nvGraphicFramePr>
            <xdr:cNvPr id="45" name="Sales Person">
              <a:extLst>
                <a:ext uri="{FF2B5EF4-FFF2-40B4-BE49-F238E27FC236}">
                  <a16:creationId xmlns:a16="http://schemas.microsoft.com/office/drawing/2014/main" id="{E749447E-CA10-E666-9804-8CCDB984A357}"/>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8458200" y="8597900"/>
              <a:ext cx="51943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241300</xdr:colOff>
      <xdr:row>42</xdr:row>
      <xdr:rowOff>63500</xdr:rowOff>
    </xdr:from>
    <xdr:to>
      <xdr:col>8</xdr:col>
      <xdr:colOff>749300</xdr:colOff>
      <xdr:row>45</xdr:row>
      <xdr:rowOff>139700</xdr:rowOff>
    </xdr:to>
    <mc:AlternateContent xmlns:mc="http://schemas.openxmlformats.org/markup-compatibility/2006" xmlns:a14="http://schemas.microsoft.com/office/drawing/2010/main">
      <mc:Choice Requires="a14">
        <xdr:graphicFrame macro="">
          <xdr:nvGraphicFramePr>
            <xdr:cNvPr id="46" name="Region">
              <a:extLst>
                <a:ext uri="{FF2B5EF4-FFF2-40B4-BE49-F238E27FC236}">
                  <a16:creationId xmlns:a16="http://schemas.microsoft.com/office/drawing/2014/main" id="{D5A77B49-58E7-B7B4-9CF6-09A08F1AD7E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051300" y="8597900"/>
              <a:ext cx="43180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406400</xdr:colOff>
      <xdr:row>42</xdr:row>
      <xdr:rowOff>50800</xdr:rowOff>
    </xdr:from>
    <xdr:to>
      <xdr:col>16</xdr:col>
      <xdr:colOff>901700</xdr:colOff>
      <xdr:row>47</xdr:row>
      <xdr:rowOff>0</xdr:rowOff>
    </xdr:to>
    <mc:AlternateContent xmlns:mc="http://schemas.openxmlformats.org/markup-compatibility/2006" xmlns:a14="http://schemas.microsoft.com/office/drawing/2010/main">
      <mc:Choice Requires="a14">
        <xdr:graphicFrame macro="">
          <xdr:nvGraphicFramePr>
            <xdr:cNvPr id="47" name="Item">
              <a:extLst>
                <a:ext uri="{FF2B5EF4-FFF2-40B4-BE49-F238E27FC236}">
                  <a16:creationId xmlns:a16="http://schemas.microsoft.com/office/drawing/2014/main" id="{2C14220A-71B9-758A-FF23-CCA8E89D7635}"/>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3741400" y="8585200"/>
              <a:ext cx="2400300" cy="965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342900</xdr:colOff>
      <xdr:row>42</xdr:row>
      <xdr:rowOff>63500</xdr:rowOff>
    </xdr:from>
    <xdr:to>
      <xdr:col>4</xdr:col>
      <xdr:colOff>165100</xdr:colOff>
      <xdr:row>45</xdr:row>
      <xdr:rowOff>139700</xdr:rowOff>
    </xdr:to>
    <mc:AlternateContent xmlns:mc="http://schemas.openxmlformats.org/markup-compatibility/2006" xmlns:a14="http://schemas.microsoft.com/office/drawing/2010/main">
      <mc:Choice Requires="a14">
        <xdr:graphicFrame macro="">
          <xdr:nvGraphicFramePr>
            <xdr:cNvPr id="49" name="Years">
              <a:extLst>
                <a:ext uri="{FF2B5EF4-FFF2-40B4-BE49-F238E27FC236}">
                  <a16:creationId xmlns:a16="http://schemas.microsoft.com/office/drawing/2014/main" id="{469B3C48-FD09-76E4-08BF-AE8576FB8CB5}"/>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295400" y="8597900"/>
              <a:ext cx="26797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101600</xdr:colOff>
      <xdr:row>7</xdr:row>
      <xdr:rowOff>63500</xdr:rowOff>
    </xdr:from>
    <xdr:to>
      <xdr:col>10</xdr:col>
      <xdr:colOff>177800</xdr:colOff>
      <xdr:row>30</xdr:row>
      <xdr:rowOff>50800</xdr:rowOff>
    </xdr:to>
    <xdr:graphicFrame macro="">
      <xdr:nvGraphicFramePr>
        <xdr:cNvPr id="2" name="Chart 1">
          <a:extLst>
            <a:ext uri="{FF2B5EF4-FFF2-40B4-BE49-F238E27FC236}">
              <a16:creationId xmlns:a16="http://schemas.microsoft.com/office/drawing/2014/main" id="{217F905A-5EF8-1D6C-A76C-C285E3411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977900</xdr:colOff>
      <xdr:row>11</xdr:row>
      <xdr:rowOff>19050</xdr:rowOff>
    </xdr:from>
    <xdr:to>
      <xdr:col>4</xdr:col>
      <xdr:colOff>774700</xdr:colOff>
      <xdr:row>28</xdr:row>
      <xdr:rowOff>25400</xdr:rowOff>
    </xdr:to>
    <xdr:graphicFrame macro="">
      <xdr:nvGraphicFramePr>
        <xdr:cNvPr id="2" name="Chart 1">
          <a:extLst>
            <a:ext uri="{FF2B5EF4-FFF2-40B4-BE49-F238E27FC236}">
              <a16:creationId xmlns:a16="http://schemas.microsoft.com/office/drawing/2014/main" id="{8DF6DEE1-1F2D-2FAF-FA94-71979FEF07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406400</xdr:colOff>
      <xdr:row>9</xdr:row>
      <xdr:rowOff>196850</xdr:rowOff>
    </xdr:from>
    <xdr:to>
      <xdr:col>8</xdr:col>
      <xdr:colOff>266700</xdr:colOff>
      <xdr:row>31</xdr:row>
      <xdr:rowOff>76200</xdr:rowOff>
    </xdr:to>
    <xdr:graphicFrame macro="">
      <xdr:nvGraphicFramePr>
        <xdr:cNvPr id="2" name="Chart 1">
          <a:extLst>
            <a:ext uri="{FF2B5EF4-FFF2-40B4-BE49-F238E27FC236}">
              <a16:creationId xmlns:a16="http://schemas.microsoft.com/office/drawing/2014/main" id="{9F7F7DF1-7B99-2EB9-8CDF-DB1DD37A2D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800100</xdr:colOff>
      <xdr:row>4</xdr:row>
      <xdr:rowOff>158750</xdr:rowOff>
    </xdr:from>
    <xdr:to>
      <xdr:col>12</xdr:col>
      <xdr:colOff>101600</xdr:colOff>
      <xdr:row>26</xdr:row>
      <xdr:rowOff>88900</xdr:rowOff>
    </xdr:to>
    <xdr:graphicFrame macro="">
      <xdr:nvGraphicFramePr>
        <xdr:cNvPr id="2" name="Chart 1">
          <a:extLst>
            <a:ext uri="{FF2B5EF4-FFF2-40B4-BE49-F238E27FC236}">
              <a16:creationId xmlns:a16="http://schemas.microsoft.com/office/drawing/2014/main" id="{5F360B61-A0A2-8B14-9FEF-76ED4B8500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298450</xdr:colOff>
      <xdr:row>6</xdr:row>
      <xdr:rowOff>196850</xdr:rowOff>
    </xdr:from>
    <xdr:to>
      <xdr:col>14</xdr:col>
      <xdr:colOff>787400</xdr:colOff>
      <xdr:row>25</xdr:row>
      <xdr:rowOff>88900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F735062E-7F33-08B8-2202-3FE21103D65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8147050" y="1416050"/>
              <a:ext cx="6203950" cy="3752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10.484412847225" createdVersion="8" refreshedVersion="8" minRefreshableVersion="3" recordCount="2000" xr:uid="{9A70E1A6-A762-944F-9C7F-783862976DEE}">
  <cacheSource type="worksheet">
    <worksheetSource ref="A1:K2001" sheet="Sales Data"/>
  </cacheSource>
  <cacheFields count="13">
    <cacheField name="Order ID" numFmtId="49">
      <sharedItems/>
    </cacheField>
    <cacheField name="Orig Date" numFmtId="14">
      <sharedItems containsSemiMixedTypes="0" containsNonDate="0" containsDate="1" containsString="0" minDate="2018-01-03T00:00:00" maxDate="2020-01-03T00:00:00"/>
    </cacheField>
    <cacheField name="Date" numFmtId="14">
      <sharedItems containsSemiMixedTypes="0" containsNonDate="0" containsDate="1" containsString="0" minDate="2020-01-10T00:00:00" maxDate="2022-01-01T00:00:00" count="64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sharedItems>
      <fieldGroup par="12" base="2">
        <rangePr groupBy="months" startDate="2020-01-10T00:00:00" endDate="2022-01-01T00:00:00"/>
        <groupItems count="14">
          <s v="&lt;1/10/20"/>
          <s v="Jan"/>
          <s v="Feb"/>
          <s v="Mar"/>
          <s v="Apr"/>
          <s v="May"/>
          <s v="Jun"/>
          <s v="Jul"/>
          <s v="Aug"/>
          <s v="Sep"/>
          <s v="Oct"/>
          <s v="Nov"/>
          <s v="Dec"/>
          <s v="&gt;1/1/22"/>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ount="46">
        <n v="597"/>
        <n v="2023"/>
        <n v="477"/>
        <n v="867"/>
        <n v="276"/>
        <n v="398"/>
        <n v="2601"/>
        <n v="995"/>
        <n v="1995"/>
        <n v="0"/>
        <n v="2394"/>
        <n v="1194"/>
        <n v="1596"/>
        <n v="795"/>
        <n v="138"/>
        <n v="1197"/>
        <n v="1734"/>
        <n v="636"/>
        <n v="798"/>
        <n v="199"/>
        <n v="2793"/>
        <n v="318"/>
        <n v="1592"/>
        <n v="289"/>
        <n v="552"/>
        <n v="345"/>
        <n v="1272"/>
        <n v="1156"/>
        <n v="1113"/>
        <n v="69"/>
        <n v="483"/>
        <n v="621"/>
        <n v="1431"/>
        <n v="399"/>
        <n v="159"/>
        <n v="1445"/>
        <n v="2312"/>
        <n v="3591"/>
        <n v="1791"/>
        <n v="414"/>
        <n v="578"/>
        <n v="3192"/>
        <n v="954"/>
        <n v="796"/>
        <n v="207"/>
        <n v="1393"/>
      </sharedItems>
    </cacheField>
    <cacheField name="Quarters" numFmtId="0" databaseField="0">
      <fieldGroup base="2">
        <rangePr groupBy="quarters" startDate="2020-01-10T00:00:00" endDate="2022-01-01T00:00:00"/>
        <groupItems count="6">
          <s v="&lt;1/10/20"/>
          <s v="Qtr1"/>
          <s v="Qtr2"/>
          <s v="Qtr3"/>
          <s v="Qtr4"/>
          <s v="&gt;1/1/22"/>
        </groupItems>
      </fieldGroup>
    </cacheField>
    <cacheField name="Years" numFmtId="0" databaseField="0">
      <fieldGroup base="2">
        <rangePr groupBy="years" startDate="2020-01-10T00:00:00" endDate="2022-01-01T00:00:00"/>
        <groupItems count="5">
          <s v="&lt;1/10/20"/>
          <s v="2020"/>
          <s v="2021"/>
          <s v="2022"/>
          <s v="&gt;1/1/22"/>
        </groupItems>
      </fieldGroup>
    </cacheField>
  </cacheFields>
  <extLst>
    <ext xmlns:x14="http://schemas.microsoft.com/office/spreadsheetml/2009/9/main" uri="{725AE2AE-9491-48be-B2B4-4EB974FC3084}">
      <x14:pivotCacheDefinition pivotCacheId="722384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d v="2020-01-01T00:00:00"/>
    <x v="0"/>
    <n v="11"/>
    <x v="0"/>
    <x v="0"/>
    <x v="0"/>
    <x v="0"/>
    <n v="199"/>
    <n v="3"/>
    <x v="0"/>
  </r>
  <r>
    <s v="0002"/>
    <d v="2020-01-02T00:00:00"/>
    <x v="1"/>
    <n v="1"/>
    <x v="1"/>
    <x v="1"/>
    <x v="1"/>
    <x v="1"/>
    <n v="289"/>
    <n v="7"/>
    <x v="1"/>
  </r>
  <r>
    <s v="0003"/>
    <d v="2018-01-03T00:00:00"/>
    <x v="2"/>
    <n v="9"/>
    <x v="2"/>
    <x v="2"/>
    <x v="2"/>
    <x v="2"/>
    <n v="159"/>
    <n v="3"/>
    <x v="2"/>
  </r>
  <r>
    <s v="0004"/>
    <d v="2018-01-04T00:00:00"/>
    <x v="3"/>
    <n v="18"/>
    <x v="3"/>
    <x v="3"/>
    <x v="3"/>
    <x v="1"/>
    <n v="289"/>
    <n v="3"/>
    <x v="3"/>
  </r>
  <r>
    <s v="0005"/>
    <d v="2018-01-04T00:00:00"/>
    <x v="3"/>
    <n v="16"/>
    <x v="4"/>
    <x v="3"/>
    <x v="3"/>
    <x v="3"/>
    <n v="69"/>
    <n v="4"/>
    <x v="4"/>
  </r>
  <r>
    <s v="0006"/>
    <d v="2018-01-04T00:00:00"/>
    <x v="3"/>
    <n v="13"/>
    <x v="5"/>
    <x v="0"/>
    <x v="0"/>
    <x v="0"/>
    <n v="199"/>
    <n v="2"/>
    <x v="5"/>
  </r>
  <r>
    <s v="0007"/>
    <d v="2018-01-04T00:00:00"/>
    <x v="3"/>
    <n v="17"/>
    <x v="6"/>
    <x v="4"/>
    <x v="3"/>
    <x v="1"/>
    <n v="289"/>
    <n v="9"/>
    <x v="6"/>
  </r>
  <r>
    <s v="0008"/>
    <d v="2018-01-05T00:00:00"/>
    <x v="4"/>
    <n v="14"/>
    <x v="7"/>
    <x v="0"/>
    <x v="0"/>
    <x v="0"/>
    <n v="199"/>
    <n v="5"/>
    <x v="7"/>
  </r>
  <r>
    <s v="0009"/>
    <d v="2018-01-05T00:00:00"/>
    <x v="4"/>
    <n v="20"/>
    <x v="8"/>
    <x v="4"/>
    <x v="3"/>
    <x v="4"/>
    <n v="399"/>
    <n v="5"/>
    <x v="8"/>
  </r>
  <r>
    <s v="0010"/>
    <d v="2018-01-05T00:00:00"/>
    <x v="4"/>
    <n v="3"/>
    <x v="9"/>
    <x v="1"/>
    <x v="1"/>
    <x v="0"/>
    <n v="199"/>
    <n v="0"/>
    <x v="9"/>
  </r>
  <r>
    <s v="0011"/>
    <d v="2018-01-05T00:00:00"/>
    <x v="4"/>
    <n v="8"/>
    <x v="10"/>
    <x v="5"/>
    <x v="2"/>
    <x v="1"/>
    <n v="289"/>
    <n v="9"/>
    <x v="6"/>
  </r>
  <r>
    <s v="0012"/>
    <d v="2018-01-05T00:00:00"/>
    <x v="4"/>
    <n v="6"/>
    <x v="11"/>
    <x v="5"/>
    <x v="2"/>
    <x v="4"/>
    <n v="399"/>
    <n v="6"/>
    <x v="10"/>
  </r>
  <r>
    <s v="0013"/>
    <d v="2018-01-05T00:00:00"/>
    <x v="4"/>
    <n v="9"/>
    <x v="2"/>
    <x v="2"/>
    <x v="2"/>
    <x v="0"/>
    <n v="199"/>
    <n v="6"/>
    <x v="11"/>
  </r>
  <r>
    <s v="0014"/>
    <d v="2018-01-05T00:00:00"/>
    <x v="4"/>
    <n v="4"/>
    <x v="12"/>
    <x v="1"/>
    <x v="1"/>
    <x v="4"/>
    <n v="399"/>
    <n v="4"/>
    <x v="12"/>
  </r>
  <r>
    <s v="0015"/>
    <d v="2018-01-05T00:00:00"/>
    <x v="4"/>
    <n v="6"/>
    <x v="11"/>
    <x v="2"/>
    <x v="2"/>
    <x v="0"/>
    <n v="199"/>
    <n v="2"/>
    <x v="5"/>
  </r>
  <r>
    <s v="0016"/>
    <d v="2018-01-06T00:00:00"/>
    <x v="5"/>
    <n v="13"/>
    <x v="5"/>
    <x v="0"/>
    <x v="0"/>
    <x v="3"/>
    <n v="69"/>
    <n v="0"/>
    <x v="9"/>
  </r>
  <r>
    <s v="0017"/>
    <d v="2018-01-07T00:00:00"/>
    <x v="6"/>
    <n v="14"/>
    <x v="7"/>
    <x v="0"/>
    <x v="0"/>
    <x v="1"/>
    <n v="289"/>
    <n v="0"/>
    <x v="9"/>
  </r>
  <r>
    <s v="0018"/>
    <d v="2018-01-07T00:00:00"/>
    <x v="6"/>
    <n v="19"/>
    <x v="13"/>
    <x v="3"/>
    <x v="3"/>
    <x v="2"/>
    <n v="159"/>
    <n v="5"/>
    <x v="13"/>
  </r>
  <r>
    <s v="0019"/>
    <d v="2018-01-07T00:00:00"/>
    <x v="6"/>
    <n v="10"/>
    <x v="14"/>
    <x v="5"/>
    <x v="2"/>
    <x v="3"/>
    <n v="69"/>
    <n v="2"/>
    <x v="14"/>
  </r>
  <r>
    <s v="0020"/>
    <d v="2018-01-07T00:00:00"/>
    <x v="6"/>
    <n v="5"/>
    <x v="15"/>
    <x v="1"/>
    <x v="1"/>
    <x v="4"/>
    <n v="399"/>
    <n v="3"/>
    <x v="15"/>
  </r>
  <r>
    <s v="0021"/>
    <d v="2018-01-07T00:00:00"/>
    <x v="6"/>
    <n v="10"/>
    <x v="14"/>
    <x v="5"/>
    <x v="2"/>
    <x v="3"/>
    <n v="69"/>
    <n v="2"/>
    <x v="14"/>
  </r>
  <r>
    <s v="0022"/>
    <d v="2018-01-07T00:00:00"/>
    <x v="6"/>
    <n v="11"/>
    <x v="0"/>
    <x v="6"/>
    <x v="0"/>
    <x v="1"/>
    <n v="289"/>
    <n v="6"/>
    <x v="16"/>
  </r>
  <r>
    <s v="0023"/>
    <d v="2018-01-07T00:00:00"/>
    <x v="6"/>
    <n v="8"/>
    <x v="10"/>
    <x v="5"/>
    <x v="2"/>
    <x v="2"/>
    <n v="159"/>
    <n v="4"/>
    <x v="17"/>
  </r>
  <r>
    <s v="0024"/>
    <d v="2018-01-07T00:00:00"/>
    <x v="6"/>
    <n v="12"/>
    <x v="16"/>
    <x v="0"/>
    <x v="0"/>
    <x v="4"/>
    <n v="399"/>
    <n v="2"/>
    <x v="18"/>
  </r>
  <r>
    <s v="0025"/>
    <d v="2018-01-08T00:00:00"/>
    <x v="7"/>
    <n v="3"/>
    <x v="9"/>
    <x v="7"/>
    <x v="1"/>
    <x v="4"/>
    <n v="399"/>
    <n v="0"/>
    <x v="9"/>
  </r>
  <r>
    <s v="0026"/>
    <d v="2018-01-08T00:00:00"/>
    <x v="7"/>
    <n v="14"/>
    <x v="7"/>
    <x v="0"/>
    <x v="0"/>
    <x v="1"/>
    <n v="289"/>
    <n v="0"/>
    <x v="9"/>
  </r>
  <r>
    <s v="0027"/>
    <d v="2018-01-08T00:00:00"/>
    <x v="7"/>
    <n v="14"/>
    <x v="7"/>
    <x v="6"/>
    <x v="0"/>
    <x v="0"/>
    <n v="199"/>
    <n v="1"/>
    <x v="19"/>
  </r>
  <r>
    <s v="0028"/>
    <d v="2018-01-08T00:00:00"/>
    <x v="7"/>
    <n v="19"/>
    <x v="13"/>
    <x v="4"/>
    <x v="3"/>
    <x v="4"/>
    <n v="399"/>
    <n v="7"/>
    <x v="20"/>
  </r>
  <r>
    <s v="0029"/>
    <d v="2018-01-09T00:00:00"/>
    <x v="8"/>
    <n v="10"/>
    <x v="14"/>
    <x v="5"/>
    <x v="2"/>
    <x v="0"/>
    <n v="199"/>
    <n v="3"/>
    <x v="0"/>
  </r>
  <r>
    <s v="0030"/>
    <d v="2018-01-09T00:00:00"/>
    <x v="8"/>
    <n v="12"/>
    <x v="16"/>
    <x v="6"/>
    <x v="0"/>
    <x v="1"/>
    <n v="289"/>
    <n v="0"/>
    <x v="9"/>
  </r>
  <r>
    <s v="0031"/>
    <d v="2018-01-09T00:00:00"/>
    <x v="8"/>
    <n v="6"/>
    <x v="11"/>
    <x v="2"/>
    <x v="2"/>
    <x v="2"/>
    <n v="159"/>
    <n v="2"/>
    <x v="21"/>
  </r>
  <r>
    <s v="0032"/>
    <d v="2018-01-09T00:00:00"/>
    <x v="8"/>
    <n v="6"/>
    <x v="11"/>
    <x v="5"/>
    <x v="2"/>
    <x v="4"/>
    <n v="399"/>
    <n v="3"/>
    <x v="15"/>
  </r>
  <r>
    <s v="0033"/>
    <d v="2018-01-10T00:00:00"/>
    <x v="9"/>
    <n v="6"/>
    <x v="11"/>
    <x v="5"/>
    <x v="2"/>
    <x v="3"/>
    <n v="69"/>
    <n v="2"/>
    <x v="14"/>
  </r>
  <r>
    <s v="0034"/>
    <d v="2018-01-11T00:00:00"/>
    <x v="10"/>
    <n v="1"/>
    <x v="1"/>
    <x v="7"/>
    <x v="1"/>
    <x v="0"/>
    <n v="199"/>
    <n v="8"/>
    <x v="22"/>
  </r>
  <r>
    <s v="0035"/>
    <d v="2018-01-11T00:00:00"/>
    <x v="10"/>
    <n v="16"/>
    <x v="4"/>
    <x v="4"/>
    <x v="3"/>
    <x v="0"/>
    <n v="199"/>
    <n v="5"/>
    <x v="7"/>
  </r>
  <r>
    <s v="0036"/>
    <d v="2018-01-11T00:00:00"/>
    <x v="10"/>
    <n v="13"/>
    <x v="5"/>
    <x v="6"/>
    <x v="0"/>
    <x v="1"/>
    <n v="289"/>
    <n v="1"/>
    <x v="23"/>
  </r>
  <r>
    <s v="0037"/>
    <d v="2018-01-11T00:00:00"/>
    <x v="10"/>
    <n v="13"/>
    <x v="5"/>
    <x v="6"/>
    <x v="0"/>
    <x v="4"/>
    <n v="399"/>
    <n v="4"/>
    <x v="12"/>
  </r>
  <r>
    <s v="0038"/>
    <d v="2018-01-12T00:00:00"/>
    <x v="11"/>
    <n v="20"/>
    <x v="8"/>
    <x v="3"/>
    <x v="3"/>
    <x v="4"/>
    <n v="399"/>
    <n v="3"/>
    <x v="15"/>
  </r>
  <r>
    <s v="0039"/>
    <d v="2018-01-12T00:00:00"/>
    <x v="11"/>
    <n v="19"/>
    <x v="13"/>
    <x v="4"/>
    <x v="3"/>
    <x v="3"/>
    <n v="69"/>
    <n v="8"/>
    <x v="24"/>
  </r>
  <r>
    <s v="0040"/>
    <d v="2018-01-12T00:00:00"/>
    <x v="11"/>
    <n v="14"/>
    <x v="7"/>
    <x v="0"/>
    <x v="0"/>
    <x v="1"/>
    <n v="289"/>
    <n v="3"/>
    <x v="3"/>
  </r>
  <r>
    <s v="0041"/>
    <d v="2018-01-13T00:00:00"/>
    <x v="12"/>
    <n v="9"/>
    <x v="2"/>
    <x v="2"/>
    <x v="2"/>
    <x v="4"/>
    <n v="399"/>
    <n v="4"/>
    <x v="12"/>
  </r>
  <r>
    <s v="0042"/>
    <d v="2018-01-13T00:00:00"/>
    <x v="12"/>
    <n v="17"/>
    <x v="6"/>
    <x v="4"/>
    <x v="3"/>
    <x v="3"/>
    <n v="69"/>
    <n v="5"/>
    <x v="25"/>
  </r>
  <r>
    <s v="0043"/>
    <d v="2018-01-13T00:00:00"/>
    <x v="12"/>
    <n v="13"/>
    <x v="5"/>
    <x v="6"/>
    <x v="0"/>
    <x v="2"/>
    <n v="159"/>
    <n v="8"/>
    <x v="26"/>
  </r>
  <r>
    <s v="0044"/>
    <d v="2018-01-13T00:00:00"/>
    <x v="12"/>
    <n v="7"/>
    <x v="17"/>
    <x v="5"/>
    <x v="2"/>
    <x v="4"/>
    <n v="399"/>
    <n v="5"/>
    <x v="8"/>
  </r>
  <r>
    <s v="0045"/>
    <d v="2018-01-13T00:00:00"/>
    <x v="12"/>
    <n v="12"/>
    <x v="16"/>
    <x v="6"/>
    <x v="0"/>
    <x v="1"/>
    <n v="289"/>
    <n v="4"/>
    <x v="27"/>
  </r>
  <r>
    <s v="0046"/>
    <d v="2018-01-13T00:00:00"/>
    <x v="12"/>
    <n v="14"/>
    <x v="7"/>
    <x v="0"/>
    <x v="0"/>
    <x v="2"/>
    <n v="159"/>
    <n v="7"/>
    <x v="28"/>
  </r>
  <r>
    <s v="0047"/>
    <d v="2018-01-13T00:00:00"/>
    <x v="12"/>
    <n v="17"/>
    <x v="6"/>
    <x v="3"/>
    <x v="3"/>
    <x v="1"/>
    <n v="289"/>
    <n v="0"/>
    <x v="9"/>
  </r>
  <r>
    <s v="0048"/>
    <d v="2018-01-13T00:00:00"/>
    <x v="12"/>
    <n v="16"/>
    <x v="4"/>
    <x v="3"/>
    <x v="3"/>
    <x v="3"/>
    <n v="69"/>
    <n v="1"/>
    <x v="29"/>
  </r>
  <r>
    <s v="0049"/>
    <d v="2018-01-13T00:00:00"/>
    <x v="12"/>
    <n v="4"/>
    <x v="12"/>
    <x v="7"/>
    <x v="1"/>
    <x v="2"/>
    <n v="159"/>
    <n v="5"/>
    <x v="13"/>
  </r>
  <r>
    <s v="0050"/>
    <d v="2018-01-13T00:00:00"/>
    <x v="12"/>
    <n v="5"/>
    <x v="15"/>
    <x v="7"/>
    <x v="1"/>
    <x v="2"/>
    <n v="159"/>
    <n v="7"/>
    <x v="28"/>
  </r>
  <r>
    <s v="0051"/>
    <d v="2018-01-13T00:00:00"/>
    <x v="12"/>
    <n v="19"/>
    <x v="13"/>
    <x v="4"/>
    <x v="3"/>
    <x v="4"/>
    <n v="399"/>
    <n v="6"/>
    <x v="10"/>
  </r>
  <r>
    <s v="0052"/>
    <d v="2018-01-13T00:00:00"/>
    <x v="12"/>
    <n v="1"/>
    <x v="1"/>
    <x v="7"/>
    <x v="1"/>
    <x v="3"/>
    <n v="69"/>
    <n v="2"/>
    <x v="14"/>
  </r>
  <r>
    <s v="0053"/>
    <d v="2018-01-14T00:00:00"/>
    <x v="13"/>
    <n v="17"/>
    <x v="6"/>
    <x v="4"/>
    <x v="3"/>
    <x v="3"/>
    <n v="69"/>
    <n v="7"/>
    <x v="30"/>
  </r>
  <r>
    <s v="0054"/>
    <d v="2018-01-15T00:00:00"/>
    <x v="14"/>
    <n v="8"/>
    <x v="10"/>
    <x v="5"/>
    <x v="2"/>
    <x v="1"/>
    <n v="289"/>
    <n v="1"/>
    <x v="23"/>
  </r>
  <r>
    <s v="0055"/>
    <d v="2018-01-15T00:00:00"/>
    <x v="14"/>
    <n v="7"/>
    <x v="17"/>
    <x v="5"/>
    <x v="2"/>
    <x v="4"/>
    <n v="399"/>
    <n v="0"/>
    <x v="9"/>
  </r>
  <r>
    <s v="0056"/>
    <d v="2018-01-15T00:00:00"/>
    <x v="14"/>
    <n v="20"/>
    <x v="8"/>
    <x v="4"/>
    <x v="3"/>
    <x v="3"/>
    <n v="69"/>
    <n v="9"/>
    <x v="31"/>
  </r>
  <r>
    <s v="0057"/>
    <d v="2018-01-15T00:00:00"/>
    <x v="14"/>
    <n v="8"/>
    <x v="10"/>
    <x v="5"/>
    <x v="2"/>
    <x v="0"/>
    <n v="199"/>
    <n v="5"/>
    <x v="7"/>
  </r>
  <r>
    <s v="0058"/>
    <d v="2018-01-15T00:00:00"/>
    <x v="14"/>
    <n v="11"/>
    <x v="0"/>
    <x v="0"/>
    <x v="0"/>
    <x v="3"/>
    <n v="69"/>
    <n v="9"/>
    <x v="31"/>
  </r>
  <r>
    <s v="0059"/>
    <d v="2018-01-15T00:00:00"/>
    <x v="14"/>
    <n v="9"/>
    <x v="2"/>
    <x v="2"/>
    <x v="2"/>
    <x v="4"/>
    <n v="399"/>
    <n v="7"/>
    <x v="20"/>
  </r>
  <r>
    <s v="0060"/>
    <d v="2018-01-15T00:00:00"/>
    <x v="14"/>
    <n v="10"/>
    <x v="14"/>
    <x v="5"/>
    <x v="2"/>
    <x v="0"/>
    <n v="199"/>
    <n v="3"/>
    <x v="0"/>
  </r>
  <r>
    <s v="0061"/>
    <d v="2018-01-16T00:00:00"/>
    <x v="15"/>
    <n v="2"/>
    <x v="18"/>
    <x v="1"/>
    <x v="1"/>
    <x v="2"/>
    <n v="159"/>
    <n v="8"/>
    <x v="26"/>
  </r>
  <r>
    <s v="0062"/>
    <d v="2018-01-17T00:00:00"/>
    <x v="16"/>
    <n v="20"/>
    <x v="8"/>
    <x v="4"/>
    <x v="3"/>
    <x v="2"/>
    <n v="159"/>
    <n v="9"/>
    <x v="32"/>
  </r>
  <r>
    <s v="0063"/>
    <d v="2018-01-17T00:00:00"/>
    <x v="16"/>
    <n v="9"/>
    <x v="2"/>
    <x v="5"/>
    <x v="2"/>
    <x v="1"/>
    <n v="289"/>
    <n v="7"/>
    <x v="1"/>
  </r>
  <r>
    <s v="0064"/>
    <d v="2018-01-18T00:00:00"/>
    <x v="17"/>
    <n v="9"/>
    <x v="2"/>
    <x v="5"/>
    <x v="2"/>
    <x v="4"/>
    <n v="399"/>
    <n v="1"/>
    <x v="33"/>
  </r>
  <r>
    <s v="0065"/>
    <d v="2018-01-19T00:00:00"/>
    <x v="18"/>
    <n v="9"/>
    <x v="2"/>
    <x v="5"/>
    <x v="2"/>
    <x v="0"/>
    <n v="199"/>
    <n v="6"/>
    <x v="11"/>
  </r>
  <r>
    <s v="0066"/>
    <d v="2018-01-19T00:00:00"/>
    <x v="18"/>
    <n v="10"/>
    <x v="14"/>
    <x v="5"/>
    <x v="2"/>
    <x v="1"/>
    <n v="289"/>
    <n v="3"/>
    <x v="3"/>
  </r>
  <r>
    <s v="0067"/>
    <d v="2018-01-20T00:00:00"/>
    <x v="19"/>
    <n v="16"/>
    <x v="4"/>
    <x v="3"/>
    <x v="3"/>
    <x v="3"/>
    <n v="69"/>
    <n v="2"/>
    <x v="14"/>
  </r>
  <r>
    <s v="0068"/>
    <d v="2018-01-20T00:00:00"/>
    <x v="19"/>
    <n v="13"/>
    <x v="5"/>
    <x v="6"/>
    <x v="0"/>
    <x v="0"/>
    <n v="199"/>
    <n v="8"/>
    <x v="22"/>
  </r>
  <r>
    <s v="0069"/>
    <d v="2018-01-21T00:00:00"/>
    <x v="20"/>
    <n v="19"/>
    <x v="13"/>
    <x v="4"/>
    <x v="3"/>
    <x v="0"/>
    <n v="199"/>
    <n v="8"/>
    <x v="22"/>
  </r>
  <r>
    <s v="0070"/>
    <d v="2018-01-21T00:00:00"/>
    <x v="20"/>
    <n v="6"/>
    <x v="11"/>
    <x v="5"/>
    <x v="2"/>
    <x v="0"/>
    <n v="199"/>
    <n v="0"/>
    <x v="9"/>
  </r>
  <r>
    <s v="0071"/>
    <d v="2018-01-21T00:00:00"/>
    <x v="20"/>
    <n v="17"/>
    <x v="6"/>
    <x v="3"/>
    <x v="3"/>
    <x v="2"/>
    <n v="159"/>
    <n v="4"/>
    <x v="17"/>
  </r>
  <r>
    <s v="0072"/>
    <d v="2018-01-22T00:00:00"/>
    <x v="21"/>
    <n v="15"/>
    <x v="19"/>
    <x v="6"/>
    <x v="0"/>
    <x v="4"/>
    <n v="399"/>
    <n v="4"/>
    <x v="12"/>
  </r>
  <r>
    <s v="0073"/>
    <d v="2018-01-23T00:00:00"/>
    <x v="22"/>
    <n v="15"/>
    <x v="19"/>
    <x v="6"/>
    <x v="0"/>
    <x v="2"/>
    <n v="159"/>
    <n v="1"/>
    <x v="34"/>
  </r>
  <r>
    <s v="0074"/>
    <d v="2018-01-23T00:00:00"/>
    <x v="22"/>
    <n v="20"/>
    <x v="8"/>
    <x v="3"/>
    <x v="3"/>
    <x v="1"/>
    <n v="289"/>
    <n v="1"/>
    <x v="23"/>
  </r>
  <r>
    <s v="0075"/>
    <d v="2018-01-23T00:00:00"/>
    <x v="22"/>
    <n v="13"/>
    <x v="5"/>
    <x v="0"/>
    <x v="0"/>
    <x v="1"/>
    <n v="289"/>
    <n v="5"/>
    <x v="35"/>
  </r>
  <r>
    <s v="0076"/>
    <d v="2018-01-24T00:00:00"/>
    <x v="23"/>
    <n v="18"/>
    <x v="3"/>
    <x v="3"/>
    <x v="3"/>
    <x v="3"/>
    <n v="69"/>
    <n v="7"/>
    <x v="30"/>
  </r>
  <r>
    <s v="0077"/>
    <d v="2018-01-24T00:00:00"/>
    <x v="23"/>
    <n v="8"/>
    <x v="10"/>
    <x v="5"/>
    <x v="2"/>
    <x v="3"/>
    <n v="69"/>
    <n v="2"/>
    <x v="14"/>
  </r>
  <r>
    <s v="0078"/>
    <d v="2018-01-24T00:00:00"/>
    <x v="23"/>
    <n v="5"/>
    <x v="15"/>
    <x v="7"/>
    <x v="1"/>
    <x v="1"/>
    <n v="289"/>
    <n v="1"/>
    <x v="23"/>
  </r>
  <r>
    <s v="0079"/>
    <d v="2018-01-24T00:00:00"/>
    <x v="23"/>
    <n v="19"/>
    <x v="13"/>
    <x v="3"/>
    <x v="3"/>
    <x v="1"/>
    <n v="289"/>
    <n v="8"/>
    <x v="36"/>
  </r>
  <r>
    <s v="0080"/>
    <d v="2018-01-24T00:00:00"/>
    <x v="23"/>
    <n v="10"/>
    <x v="14"/>
    <x v="2"/>
    <x v="2"/>
    <x v="1"/>
    <n v="289"/>
    <n v="3"/>
    <x v="3"/>
  </r>
  <r>
    <s v="0081"/>
    <d v="2018-01-24T00:00:00"/>
    <x v="23"/>
    <n v="7"/>
    <x v="17"/>
    <x v="5"/>
    <x v="2"/>
    <x v="4"/>
    <n v="399"/>
    <n v="6"/>
    <x v="10"/>
  </r>
  <r>
    <s v="0082"/>
    <d v="2018-01-24T00:00:00"/>
    <x v="23"/>
    <n v="5"/>
    <x v="15"/>
    <x v="1"/>
    <x v="1"/>
    <x v="3"/>
    <n v="69"/>
    <n v="1"/>
    <x v="29"/>
  </r>
  <r>
    <s v="0083"/>
    <d v="2018-01-24T00:00:00"/>
    <x v="23"/>
    <n v="10"/>
    <x v="14"/>
    <x v="5"/>
    <x v="2"/>
    <x v="3"/>
    <n v="69"/>
    <n v="2"/>
    <x v="14"/>
  </r>
  <r>
    <s v="0084"/>
    <d v="2018-01-25T00:00:00"/>
    <x v="24"/>
    <n v="18"/>
    <x v="3"/>
    <x v="4"/>
    <x v="3"/>
    <x v="4"/>
    <n v="399"/>
    <n v="1"/>
    <x v="33"/>
  </r>
  <r>
    <s v="0085"/>
    <d v="2018-01-26T00:00:00"/>
    <x v="25"/>
    <n v="4"/>
    <x v="12"/>
    <x v="7"/>
    <x v="1"/>
    <x v="4"/>
    <n v="399"/>
    <n v="9"/>
    <x v="37"/>
  </r>
  <r>
    <s v="0086"/>
    <d v="2018-01-26T00:00:00"/>
    <x v="25"/>
    <n v="12"/>
    <x v="16"/>
    <x v="0"/>
    <x v="0"/>
    <x v="4"/>
    <n v="399"/>
    <n v="2"/>
    <x v="18"/>
  </r>
  <r>
    <s v="0087"/>
    <d v="2018-01-27T00:00:00"/>
    <x v="26"/>
    <n v="17"/>
    <x v="6"/>
    <x v="4"/>
    <x v="3"/>
    <x v="2"/>
    <n v="159"/>
    <n v="3"/>
    <x v="2"/>
  </r>
  <r>
    <s v="0088"/>
    <d v="2018-01-27T00:00:00"/>
    <x v="26"/>
    <n v="12"/>
    <x v="16"/>
    <x v="0"/>
    <x v="0"/>
    <x v="3"/>
    <n v="69"/>
    <n v="2"/>
    <x v="14"/>
  </r>
  <r>
    <s v="0089"/>
    <d v="2018-01-27T00:00:00"/>
    <x v="26"/>
    <n v="8"/>
    <x v="10"/>
    <x v="2"/>
    <x v="2"/>
    <x v="0"/>
    <n v="199"/>
    <n v="5"/>
    <x v="7"/>
  </r>
  <r>
    <s v="0090"/>
    <d v="2018-01-27T00:00:00"/>
    <x v="26"/>
    <n v="12"/>
    <x v="16"/>
    <x v="6"/>
    <x v="0"/>
    <x v="3"/>
    <n v="69"/>
    <n v="2"/>
    <x v="14"/>
  </r>
  <r>
    <s v="0091"/>
    <d v="2018-01-27T00:00:00"/>
    <x v="26"/>
    <n v="19"/>
    <x v="13"/>
    <x v="4"/>
    <x v="3"/>
    <x v="1"/>
    <n v="289"/>
    <n v="4"/>
    <x v="27"/>
  </r>
  <r>
    <s v="0092"/>
    <d v="2018-01-28T00:00:00"/>
    <x v="27"/>
    <n v="20"/>
    <x v="8"/>
    <x v="3"/>
    <x v="3"/>
    <x v="4"/>
    <n v="399"/>
    <n v="6"/>
    <x v="10"/>
  </r>
  <r>
    <s v="0093"/>
    <d v="2018-01-29T00:00:00"/>
    <x v="28"/>
    <n v="7"/>
    <x v="17"/>
    <x v="2"/>
    <x v="2"/>
    <x v="4"/>
    <n v="399"/>
    <n v="1"/>
    <x v="33"/>
  </r>
  <r>
    <s v="0094"/>
    <d v="2018-01-29T00:00:00"/>
    <x v="28"/>
    <n v="8"/>
    <x v="10"/>
    <x v="2"/>
    <x v="2"/>
    <x v="0"/>
    <n v="199"/>
    <n v="2"/>
    <x v="5"/>
  </r>
  <r>
    <s v="0095"/>
    <d v="2018-01-29T00:00:00"/>
    <x v="28"/>
    <n v="7"/>
    <x v="17"/>
    <x v="5"/>
    <x v="2"/>
    <x v="3"/>
    <n v="69"/>
    <n v="8"/>
    <x v="24"/>
  </r>
  <r>
    <s v="0096"/>
    <d v="2018-01-30T00:00:00"/>
    <x v="29"/>
    <n v="15"/>
    <x v="19"/>
    <x v="0"/>
    <x v="0"/>
    <x v="3"/>
    <n v="69"/>
    <n v="9"/>
    <x v="31"/>
  </r>
  <r>
    <s v="0097"/>
    <d v="2018-01-30T00:00:00"/>
    <x v="29"/>
    <n v="11"/>
    <x v="0"/>
    <x v="6"/>
    <x v="0"/>
    <x v="3"/>
    <n v="69"/>
    <n v="7"/>
    <x v="30"/>
  </r>
  <r>
    <s v="0098"/>
    <d v="2018-01-30T00:00:00"/>
    <x v="29"/>
    <n v="19"/>
    <x v="13"/>
    <x v="3"/>
    <x v="3"/>
    <x v="2"/>
    <n v="159"/>
    <n v="8"/>
    <x v="26"/>
  </r>
  <r>
    <s v="0099"/>
    <d v="2018-01-30T00:00:00"/>
    <x v="29"/>
    <n v="8"/>
    <x v="10"/>
    <x v="5"/>
    <x v="2"/>
    <x v="0"/>
    <n v="199"/>
    <n v="9"/>
    <x v="38"/>
  </r>
  <r>
    <s v="0100"/>
    <d v="2018-01-30T00:00:00"/>
    <x v="29"/>
    <n v="12"/>
    <x v="16"/>
    <x v="0"/>
    <x v="0"/>
    <x v="0"/>
    <n v="199"/>
    <n v="5"/>
    <x v="7"/>
  </r>
  <r>
    <s v="0101"/>
    <d v="2018-01-31T00:00:00"/>
    <x v="30"/>
    <n v="18"/>
    <x v="3"/>
    <x v="3"/>
    <x v="3"/>
    <x v="3"/>
    <n v="69"/>
    <n v="4"/>
    <x v="4"/>
  </r>
  <r>
    <s v="0102"/>
    <d v="2018-02-01T00:00:00"/>
    <x v="31"/>
    <n v="10"/>
    <x v="14"/>
    <x v="2"/>
    <x v="2"/>
    <x v="3"/>
    <n v="69"/>
    <n v="4"/>
    <x v="4"/>
  </r>
  <r>
    <s v="0103"/>
    <d v="2018-02-01T00:00:00"/>
    <x v="31"/>
    <n v="20"/>
    <x v="8"/>
    <x v="4"/>
    <x v="3"/>
    <x v="3"/>
    <n v="69"/>
    <n v="6"/>
    <x v="39"/>
  </r>
  <r>
    <s v="0104"/>
    <d v="2018-02-02T00:00:00"/>
    <x v="32"/>
    <n v="4"/>
    <x v="12"/>
    <x v="7"/>
    <x v="1"/>
    <x v="4"/>
    <n v="399"/>
    <n v="1"/>
    <x v="33"/>
  </r>
  <r>
    <s v="0105"/>
    <d v="2018-02-02T00:00:00"/>
    <x v="32"/>
    <n v="11"/>
    <x v="0"/>
    <x v="0"/>
    <x v="0"/>
    <x v="2"/>
    <n v="159"/>
    <n v="0"/>
    <x v="9"/>
  </r>
  <r>
    <s v="0106"/>
    <d v="2018-02-02T00:00:00"/>
    <x v="32"/>
    <n v="2"/>
    <x v="18"/>
    <x v="7"/>
    <x v="1"/>
    <x v="2"/>
    <n v="159"/>
    <n v="5"/>
    <x v="13"/>
  </r>
  <r>
    <s v="0107"/>
    <d v="2018-02-02T00:00:00"/>
    <x v="32"/>
    <n v="7"/>
    <x v="17"/>
    <x v="2"/>
    <x v="2"/>
    <x v="2"/>
    <n v="159"/>
    <n v="5"/>
    <x v="13"/>
  </r>
  <r>
    <s v="0108"/>
    <d v="2018-02-02T00:00:00"/>
    <x v="32"/>
    <n v="15"/>
    <x v="19"/>
    <x v="6"/>
    <x v="0"/>
    <x v="4"/>
    <n v="399"/>
    <n v="2"/>
    <x v="18"/>
  </r>
  <r>
    <s v="0109"/>
    <d v="2018-02-02T00:00:00"/>
    <x v="32"/>
    <n v="20"/>
    <x v="8"/>
    <x v="3"/>
    <x v="3"/>
    <x v="2"/>
    <n v="159"/>
    <n v="7"/>
    <x v="28"/>
  </r>
  <r>
    <s v="0110"/>
    <d v="2018-02-03T00:00:00"/>
    <x v="33"/>
    <n v="16"/>
    <x v="4"/>
    <x v="3"/>
    <x v="3"/>
    <x v="0"/>
    <n v="199"/>
    <n v="6"/>
    <x v="11"/>
  </r>
  <r>
    <s v="0111"/>
    <d v="2018-02-03T00:00:00"/>
    <x v="33"/>
    <n v="19"/>
    <x v="13"/>
    <x v="4"/>
    <x v="3"/>
    <x v="4"/>
    <n v="399"/>
    <n v="6"/>
    <x v="10"/>
  </r>
  <r>
    <s v="0112"/>
    <d v="2018-02-04T00:00:00"/>
    <x v="34"/>
    <n v="1"/>
    <x v="1"/>
    <x v="1"/>
    <x v="1"/>
    <x v="4"/>
    <n v="399"/>
    <n v="2"/>
    <x v="18"/>
  </r>
  <r>
    <s v="0113"/>
    <d v="2018-02-05T00:00:00"/>
    <x v="35"/>
    <n v="17"/>
    <x v="6"/>
    <x v="3"/>
    <x v="3"/>
    <x v="4"/>
    <n v="399"/>
    <n v="5"/>
    <x v="8"/>
  </r>
  <r>
    <s v="0114"/>
    <d v="2018-02-05T00:00:00"/>
    <x v="35"/>
    <n v="9"/>
    <x v="2"/>
    <x v="2"/>
    <x v="2"/>
    <x v="2"/>
    <n v="159"/>
    <n v="4"/>
    <x v="17"/>
  </r>
  <r>
    <s v="0115"/>
    <d v="2018-02-05T00:00:00"/>
    <x v="35"/>
    <n v="2"/>
    <x v="18"/>
    <x v="7"/>
    <x v="1"/>
    <x v="3"/>
    <n v="69"/>
    <n v="7"/>
    <x v="30"/>
  </r>
  <r>
    <s v="0116"/>
    <d v="2018-02-05T00:00:00"/>
    <x v="35"/>
    <n v="14"/>
    <x v="7"/>
    <x v="0"/>
    <x v="0"/>
    <x v="3"/>
    <n v="69"/>
    <n v="7"/>
    <x v="30"/>
  </r>
  <r>
    <s v="0117"/>
    <d v="2018-02-05T00:00:00"/>
    <x v="35"/>
    <n v="14"/>
    <x v="7"/>
    <x v="0"/>
    <x v="0"/>
    <x v="4"/>
    <n v="399"/>
    <n v="7"/>
    <x v="20"/>
  </r>
  <r>
    <s v="0118"/>
    <d v="2018-02-06T00:00:00"/>
    <x v="36"/>
    <n v="5"/>
    <x v="15"/>
    <x v="1"/>
    <x v="1"/>
    <x v="1"/>
    <n v="289"/>
    <n v="2"/>
    <x v="40"/>
  </r>
  <r>
    <s v="0119"/>
    <d v="2018-02-06T00:00:00"/>
    <x v="36"/>
    <n v="5"/>
    <x v="15"/>
    <x v="1"/>
    <x v="1"/>
    <x v="0"/>
    <n v="199"/>
    <n v="2"/>
    <x v="5"/>
  </r>
  <r>
    <s v="0120"/>
    <d v="2018-02-06T00:00:00"/>
    <x v="36"/>
    <n v="14"/>
    <x v="7"/>
    <x v="0"/>
    <x v="0"/>
    <x v="2"/>
    <n v="159"/>
    <n v="3"/>
    <x v="2"/>
  </r>
  <r>
    <s v="0121"/>
    <d v="2018-02-07T00:00:00"/>
    <x v="37"/>
    <n v="15"/>
    <x v="19"/>
    <x v="0"/>
    <x v="0"/>
    <x v="0"/>
    <n v="199"/>
    <n v="3"/>
    <x v="0"/>
  </r>
  <r>
    <s v="0122"/>
    <d v="2018-02-08T00:00:00"/>
    <x v="38"/>
    <n v="8"/>
    <x v="10"/>
    <x v="5"/>
    <x v="2"/>
    <x v="3"/>
    <n v="69"/>
    <n v="6"/>
    <x v="39"/>
  </r>
  <r>
    <s v="0123"/>
    <d v="2018-02-08T00:00:00"/>
    <x v="38"/>
    <n v="2"/>
    <x v="18"/>
    <x v="1"/>
    <x v="1"/>
    <x v="1"/>
    <n v="289"/>
    <n v="6"/>
    <x v="16"/>
  </r>
  <r>
    <s v="0124"/>
    <d v="2018-02-08T00:00:00"/>
    <x v="38"/>
    <n v="4"/>
    <x v="12"/>
    <x v="7"/>
    <x v="1"/>
    <x v="1"/>
    <n v="289"/>
    <n v="7"/>
    <x v="1"/>
  </r>
  <r>
    <s v="0125"/>
    <d v="2018-02-08T00:00:00"/>
    <x v="38"/>
    <n v="10"/>
    <x v="14"/>
    <x v="2"/>
    <x v="2"/>
    <x v="2"/>
    <n v="159"/>
    <n v="0"/>
    <x v="9"/>
  </r>
  <r>
    <s v="0126"/>
    <d v="2018-02-08T00:00:00"/>
    <x v="38"/>
    <n v="18"/>
    <x v="3"/>
    <x v="3"/>
    <x v="3"/>
    <x v="4"/>
    <n v="399"/>
    <n v="4"/>
    <x v="12"/>
  </r>
  <r>
    <s v="0127"/>
    <d v="2018-02-08T00:00:00"/>
    <x v="38"/>
    <n v="8"/>
    <x v="10"/>
    <x v="5"/>
    <x v="2"/>
    <x v="2"/>
    <n v="159"/>
    <n v="4"/>
    <x v="17"/>
  </r>
  <r>
    <s v="0128"/>
    <d v="2018-02-09T00:00:00"/>
    <x v="39"/>
    <n v="11"/>
    <x v="0"/>
    <x v="6"/>
    <x v="0"/>
    <x v="0"/>
    <n v="199"/>
    <n v="0"/>
    <x v="9"/>
  </r>
  <r>
    <s v="0129"/>
    <d v="2018-02-10T00:00:00"/>
    <x v="40"/>
    <n v="6"/>
    <x v="11"/>
    <x v="2"/>
    <x v="2"/>
    <x v="0"/>
    <n v="199"/>
    <n v="8"/>
    <x v="22"/>
  </r>
  <r>
    <s v="0130"/>
    <d v="2018-02-11T00:00:00"/>
    <x v="41"/>
    <n v="16"/>
    <x v="4"/>
    <x v="3"/>
    <x v="3"/>
    <x v="0"/>
    <n v="199"/>
    <n v="0"/>
    <x v="9"/>
  </r>
  <r>
    <s v="0131"/>
    <d v="2018-02-11T00:00:00"/>
    <x v="41"/>
    <n v="10"/>
    <x v="14"/>
    <x v="2"/>
    <x v="2"/>
    <x v="4"/>
    <n v="399"/>
    <n v="3"/>
    <x v="15"/>
  </r>
  <r>
    <s v="0132"/>
    <d v="2018-02-11T00:00:00"/>
    <x v="41"/>
    <n v="7"/>
    <x v="17"/>
    <x v="2"/>
    <x v="2"/>
    <x v="2"/>
    <n v="159"/>
    <n v="9"/>
    <x v="32"/>
  </r>
  <r>
    <s v="0133"/>
    <d v="2018-02-11T00:00:00"/>
    <x v="41"/>
    <n v="12"/>
    <x v="16"/>
    <x v="0"/>
    <x v="0"/>
    <x v="4"/>
    <n v="399"/>
    <n v="9"/>
    <x v="37"/>
  </r>
  <r>
    <s v="0134"/>
    <d v="2018-02-12T00:00:00"/>
    <x v="42"/>
    <n v="13"/>
    <x v="5"/>
    <x v="0"/>
    <x v="0"/>
    <x v="2"/>
    <n v="159"/>
    <n v="7"/>
    <x v="28"/>
  </r>
  <r>
    <s v="0135"/>
    <d v="2018-02-12T00:00:00"/>
    <x v="42"/>
    <n v="16"/>
    <x v="4"/>
    <x v="3"/>
    <x v="3"/>
    <x v="3"/>
    <n v="69"/>
    <n v="5"/>
    <x v="25"/>
  </r>
  <r>
    <s v="0136"/>
    <d v="2018-02-13T00:00:00"/>
    <x v="43"/>
    <n v="6"/>
    <x v="11"/>
    <x v="5"/>
    <x v="2"/>
    <x v="0"/>
    <n v="199"/>
    <n v="9"/>
    <x v="38"/>
  </r>
  <r>
    <s v="0137"/>
    <d v="2018-02-13T00:00:00"/>
    <x v="43"/>
    <n v="12"/>
    <x v="16"/>
    <x v="6"/>
    <x v="0"/>
    <x v="4"/>
    <n v="399"/>
    <n v="3"/>
    <x v="15"/>
  </r>
  <r>
    <s v="0138"/>
    <d v="2018-02-13T00:00:00"/>
    <x v="43"/>
    <n v="14"/>
    <x v="7"/>
    <x v="6"/>
    <x v="0"/>
    <x v="4"/>
    <n v="399"/>
    <n v="3"/>
    <x v="15"/>
  </r>
  <r>
    <s v="0139"/>
    <d v="2018-02-13T00:00:00"/>
    <x v="43"/>
    <n v="13"/>
    <x v="5"/>
    <x v="0"/>
    <x v="0"/>
    <x v="3"/>
    <n v="69"/>
    <n v="4"/>
    <x v="4"/>
  </r>
  <r>
    <s v="0140"/>
    <d v="2018-02-13T00:00:00"/>
    <x v="43"/>
    <n v="15"/>
    <x v="19"/>
    <x v="6"/>
    <x v="0"/>
    <x v="4"/>
    <n v="399"/>
    <n v="8"/>
    <x v="41"/>
  </r>
  <r>
    <s v="0141"/>
    <d v="2018-02-13T00:00:00"/>
    <x v="43"/>
    <n v="10"/>
    <x v="14"/>
    <x v="2"/>
    <x v="2"/>
    <x v="2"/>
    <n v="159"/>
    <n v="8"/>
    <x v="26"/>
  </r>
  <r>
    <s v="0142"/>
    <d v="2018-02-13T00:00:00"/>
    <x v="43"/>
    <n v="10"/>
    <x v="14"/>
    <x v="2"/>
    <x v="2"/>
    <x v="1"/>
    <n v="289"/>
    <n v="4"/>
    <x v="27"/>
  </r>
  <r>
    <s v="0143"/>
    <d v="2018-02-13T00:00:00"/>
    <x v="43"/>
    <n v="7"/>
    <x v="17"/>
    <x v="5"/>
    <x v="2"/>
    <x v="1"/>
    <n v="289"/>
    <n v="5"/>
    <x v="35"/>
  </r>
  <r>
    <s v="0144"/>
    <d v="2018-02-13T00:00:00"/>
    <x v="43"/>
    <n v="13"/>
    <x v="5"/>
    <x v="6"/>
    <x v="0"/>
    <x v="2"/>
    <n v="159"/>
    <n v="2"/>
    <x v="21"/>
  </r>
  <r>
    <s v="0145"/>
    <d v="2018-02-13T00:00:00"/>
    <x v="43"/>
    <n v="6"/>
    <x v="11"/>
    <x v="2"/>
    <x v="2"/>
    <x v="0"/>
    <n v="199"/>
    <n v="6"/>
    <x v="11"/>
  </r>
  <r>
    <s v="0146"/>
    <d v="2018-02-13T00:00:00"/>
    <x v="43"/>
    <n v="8"/>
    <x v="10"/>
    <x v="5"/>
    <x v="2"/>
    <x v="0"/>
    <n v="199"/>
    <n v="2"/>
    <x v="5"/>
  </r>
  <r>
    <s v="0147"/>
    <d v="2018-02-13T00:00:00"/>
    <x v="43"/>
    <n v="13"/>
    <x v="5"/>
    <x v="6"/>
    <x v="0"/>
    <x v="2"/>
    <n v="159"/>
    <n v="5"/>
    <x v="13"/>
  </r>
  <r>
    <s v="0148"/>
    <d v="2018-02-13T00:00:00"/>
    <x v="43"/>
    <n v="2"/>
    <x v="18"/>
    <x v="7"/>
    <x v="1"/>
    <x v="4"/>
    <n v="399"/>
    <n v="2"/>
    <x v="18"/>
  </r>
  <r>
    <s v="0149"/>
    <d v="2018-02-13T00:00:00"/>
    <x v="43"/>
    <n v="12"/>
    <x v="16"/>
    <x v="6"/>
    <x v="0"/>
    <x v="1"/>
    <n v="289"/>
    <n v="8"/>
    <x v="36"/>
  </r>
  <r>
    <s v="0150"/>
    <d v="2018-02-13T00:00:00"/>
    <x v="43"/>
    <n v="8"/>
    <x v="10"/>
    <x v="5"/>
    <x v="2"/>
    <x v="0"/>
    <n v="199"/>
    <n v="1"/>
    <x v="19"/>
  </r>
  <r>
    <s v="0151"/>
    <d v="2018-02-13T00:00:00"/>
    <x v="43"/>
    <n v="20"/>
    <x v="8"/>
    <x v="3"/>
    <x v="3"/>
    <x v="0"/>
    <n v="199"/>
    <n v="8"/>
    <x v="22"/>
  </r>
  <r>
    <s v="0152"/>
    <d v="2018-02-13T00:00:00"/>
    <x v="43"/>
    <n v="12"/>
    <x v="16"/>
    <x v="0"/>
    <x v="0"/>
    <x v="2"/>
    <n v="159"/>
    <n v="6"/>
    <x v="42"/>
  </r>
  <r>
    <s v="0153"/>
    <d v="2018-02-13T00:00:00"/>
    <x v="43"/>
    <n v="2"/>
    <x v="18"/>
    <x v="7"/>
    <x v="1"/>
    <x v="1"/>
    <n v="289"/>
    <n v="2"/>
    <x v="40"/>
  </r>
  <r>
    <s v="0154"/>
    <d v="2018-02-14T00:00:00"/>
    <x v="44"/>
    <n v="8"/>
    <x v="10"/>
    <x v="2"/>
    <x v="2"/>
    <x v="3"/>
    <n v="69"/>
    <n v="8"/>
    <x v="24"/>
  </r>
  <r>
    <s v="0155"/>
    <d v="2018-02-15T00:00:00"/>
    <x v="45"/>
    <n v="15"/>
    <x v="19"/>
    <x v="0"/>
    <x v="0"/>
    <x v="0"/>
    <n v="199"/>
    <n v="9"/>
    <x v="38"/>
  </r>
  <r>
    <s v="0156"/>
    <d v="2018-02-15T00:00:00"/>
    <x v="45"/>
    <n v="18"/>
    <x v="3"/>
    <x v="4"/>
    <x v="3"/>
    <x v="2"/>
    <n v="159"/>
    <n v="4"/>
    <x v="17"/>
  </r>
  <r>
    <s v="0157"/>
    <d v="2018-02-16T00:00:00"/>
    <x v="46"/>
    <n v="13"/>
    <x v="5"/>
    <x v="0"/>
    <x v="0"/>
    <x v="1"/>
    <n v="289"/>
    <n v="3"/>
    <x v="3"/>
  </r>
  <r>
    <s v="0158"/>
    <d v="2018-02-16T00:00:00"/>
    <x v="46"/>
    <n v="11"/>
    <x v="0"/>
    <x v="6"/>
    <x v="0"/>
    <x v="0"/>
    <n v="199"/>
    <n v="4"/>
    <x v="43"/>
  </r>
  <r>
    <s v="0159"/>
    <d v="2018-02-16T00:00:00"/>
    <x v="46"/>
    <n v="20"/>
    <x v="8"/>
    <x v="3"/>
    <x v="3"/>
    <x v="2"/>
    <n v="159"/>
    <n v="6"/>
    <x v="42"/>
  </r>
  <r>
    <s v="0160"/>
    <d v="2018-02-16T00:00:00"/>
    <x v="46"/>
    <n v="1"/>
    <x v="1"/>
    <x v="1"/>
    <x v="1"/>
    <x v="0"/>
    <n v="199"/>
    <n v="9"/>
    <x v="38"/>
  </r>
  <r>
    <s v="0161"/>
    <d v="2018-02-16T00:00:00"/>
    <x v="46"/>
    <n v="8"/>
    <x v="10"/>
    <x v="5"/>
    <x v="2"/>
    <x v="0"/>
    <n v="199"/>
    <n v="2"/>
    <x v="5"/>
  </r>
  <r>
    <s v="0162"/>
    <d v="2018-02-16T00:00:00"/>
    <x v="46"/>
    <n v="15"/>
    <x v="19"/>
    <x v="6"/>
    <x v="0"/>
    <x v="3"/>
    <n v="69"/>
    <n v="5"/>
    <x v="25"/>
  </r>
  <r>
    <s v="0163"/>
    <d v="2018-02-16T00:00:00"/>
    <x v="46"/>
    <n v="19"/>
    <x v="13"/>
    <x v="3"/>
    <x v="3"/>
    <x v="1"/>
    <n v="289"/>
    <n v="7"/>
    <x v="1"/>
  </r>
  <r>
    <s v="0164"/>
    <d v="2018-02-17T00:00:00"/>
    <x v="47"/>
    <n v="13"/>
    <x v="5"/>
    <x v="6"/>
    <x v="0"/>
    <x v="3"/>
    <n v="69"/>
    <n v="1"/>
    <x v="29"/>
  </r>
  <r>
    <s v="0165"/>
    <d v="2018-02-17T00:00:00"/>
    <x v="47"/>
    <n v="4"/>
    <x v="12"/>
    <x v="1"/>
    <x v="1"/>
    <x v="2"/>
    <n v="159"/>
    <n v="1"/>
    <x v="34"/>
  </r>
  <r>
    <s v="0166"/>
    <d v="2018-02-18T00:00:00"/>
    <x v="48"/>
    <n v="15"/>
    <x v="19"/>
    <x v="0"/>
    <x v="0"/>
    <x v="3"/>
    <n v="69"/>
    <n v="0"/>
    <x v="9"/>
  </r>
  <r>
    <s v="0167"/>
    <d v="2018-02-18T00:00:00"/>
    <x v="48"/>
    <n v="12"/>
    <x v="16"/>
    <x v="6"/>
    <x v="0"/>
    <x v="3"/>
    <n v="69"/>
    <n v="1"/>
    <x v="29"/>
  </r>
  <r>
    <s v="0168"/>
    <d v="2018-02-18T00:00:00"/>
    <x v="48"/>
    <n v="7"/>
    <x v="17"/>
    <x v="2"/>
    <x v="2"/>
    <x v="2"/>
    <n v="159"/>
    <n v="2"/>
    <x v="21"/>
  </r>
  <r>
    <s v="0169"/>
    <d v="2018-02-18T00:00:00"/>
    <x v="48"/>
    <n v="10"/>
    <x v="14"/>
    <x v="5"/>
    <x v="2"/>
    <x v="3"/>
    <n v="69"/>
    <n v="4"/>
    <x v="4"/>
  </r>
  <r>
    <s v="0170"/>
    <d v="2018-02-18T00:00:00"/>
    <x v="48"/>
    <n v="6"/>
    <x v="11"/>
    <x v="5"/>
    <x v="2"/>
    <x v="3"/>
    <n v="69"/>
    <n v="3"/>
    <x v="44"/>
  </r>
  <r>
    <s v="0171"/>
    <d v="2018-02-19T00:00:00"/>
    <x v="49"/>
    <n v="8"/>
    <x v="10"/>
    <x v="5"/>
    <x v="2"/>
    <x v="4"/>
    <n v="399"/>
    <n v="6"/>
    <x v="10"/>
  </r>
  <r>
    <s v="0172"/>
    <d v="2018-02-19T00:00:00"/>
    <x v="49"/>
    <n v="11"/>
    <x v="0"/>
    <x v="0"/>
    <x v="0"/>
    <x v="3"/>
    <n v="69"/>
    <n v="5"/>
    <x v="25"/>
  </r>
  <r>
    <s v="0173"/>
    <d v="2018-02-19T00:00:00"/>
    <x v="49"/>
    <n v="2"/>
    <x v="18"/>
    <x v="7"/>
    <x v="1"/>
    <x v="4"/>
    <n v="399"/>
    <n v="1"/>
    <x v="33"/>
  </r>
  <r>
    <s v="0174"/>
    <d v="2018-02-19T00:00:00"/>
    <x v="49"/>
    <n v="6"/>
    <x v="11"/>
    <x v="5"/>
    <x v="2"/>
    <x v="4"/>
    <n v="399"/>
    <n v="6"/>
    <x v="10"/>
  </r>
  <r>
    <s v="0175"/>
    <d v="2018-02-20T00:00:00"/>
    <x v="50"/>
    <n v="11"/>
    <x v="0"/>
    <x v="0"/>
    <x v="0"/>
    <x v="1"/>
    <n v="289"/>
    <n v="5"/>
    <x v="35"/>
  </r>
  <r>
    <s v="0176"/>
    <d v="2018-02-21T00:00:00"/>
    <x v="51"/>
    <n v="13"/>
    <x v="5"/>
    <x v="6"/>
    <x v="0"/>
    <x v="0"/>
    <n v="199"/>
    <n v="6"/>
    <x v="11"/>
  </r>
  <r>
    <s v="0177"/>
    <d v="2018-02-21T00:00:00"/>
    <x v="51"/>
    <n v="8"/>
    <x v="10"/>
    <x v="5"/>
    <x v="2"/>
    <x v="1"/>
    <n v="289"/>
    <n v="1"/>
    <x v="23"/>
  </r>
  <r>
    <s v="0178"/>
    <d v="2018-02-21T00:00:00"/>
    <x v="51"/>
    <n v="13"/>
    <x v="5"/>
    <x v="0"/>
    <x v="0"/>
    <x v="2"/>
    <n v="159"/>
    <n v="1"/>
    <x v="34"/>
  </r>
  <r>
    <s v="0179"/>
    <d v="2018-02-21T00:00:00"/>
    <x v="51"/>
    <n v="1"/>
    <x v="1"/>
    <x v="1"/>
    <x v="1"/>
    <x v="1"/>
    <n v="289"/>
    <n v="2"/>
    <x v="40"/>
  </r>
  <r>
    <s v="0180"/>
    <d v="2018-02-21T00:00:00"/>
    <x v="51"/>
    <n v="20"/>
    <x v="8"/>
    <x v="3"/>
    <x v="3"/>
    <x v="3"/>
    <n v="69"/>
    <n v="3"/>
    <x v="44"/>
  </r>
  <r>
    <s v="0181"/>
    <d v="2018-02-21T00:00:00"/>
    <x v="51"/>
    <n v="20"/>
    <x v="8"/>
    <x v="4"/>
    <x v="3"/>
    <x v="3"/>
    <n v="69"/>
    <n v="1"/>
    <x v="29"/>
  </r>
  <r>
    <s v="0182"/>
    <d v="2018-02-21T00:00:00"/>
    <x v="51"/>
    <n v="1"/>
    <x v="1"/>
    <x v="1"/>
    <x v="1"/>
    <x v="2"/>
    <n v="159"/>
    <n v="2"/>
    <x v="21"/>
  </r>
  <r>
    <s v="0183"/>
    <d v="2018-02-22T00:00:00"/>
    <x v="52"/>
    <n v="10"/>
    <x v="14"/>
    <x v="2"/>
    <x v="2"/>
    <x v="0"/>
    <n v="199"/>
    <n v="2"/>
    <x v="5"/>
  </r>
  <r>
    <s v="0184"/>
    <d v="2018-02-23T00:00:00"/>
    <x v="53"/>
    <n v="12"/>
    <x v="16"/>
    <x v="6"/>
    <x v="0"/>
    <x v="2"/>
    <n v="159"/>
    <n v="7"/>
    <x v="28"/>
  </r>
  <r>
    <s v="0185"/>
    <d v="2018-02-23T00:00:00"/>
    <x v="53"/>
    <n v="4"/>
    <x v="12"/>
    <x v="7"/>
    <x v="1"/>
    <x v="4"/>
    <n v="399"/>
    <n v="5"/>
    <x v="8"/>
  </r>
  <r>
    <s v="0186"/>
    <d v="2018-02-23T00:00:00"/>
    <x v="53"/>
    <n v="5"/>
    <x v="15"/>
    <x v="7"/>
    <x v="1"/>
    <x v="1"/>
    <n v="289"/>
    <n v="4"/>
    <x v="27"/>
  </r>
  <r>
    <s v="0187"/>
    <d v="2018-02-24T00:00:00"/>
    <x v="54"/>
    <n v="17"/>
    <x v="6"/>
    <x v="3"/>
    <x v="3"/>
    <x v="4"/>
    <n v="399"/>
    <n v="9"/>
    <x v="37"/>
  </r>
  <r>
    <s v="0188"/>
    <d v="2018-02-24T00:00:00"/>
    <x v="54"/>
    <n v="17"/>
    <x v="6"/>
    <x v="4"/>
    <x v="3"/>
    <x v="0"/>
    <n v="199"/>
    <n v="6"/>
    <x v="11"/>
  </r>
  <r>
    <s v="0189"/>
    <d v="2018-02-25T00:00:00"/>
    <x v="55"/>
    <n v="20"/>
    <x v="8"/>
    <x v="3"/>
    <x v="3"/>
    <x v="4"/>
    <n v="399"/>
    <n v="8"/>
    <x v="41"/>
  </r>
  <r>
    <s v="0190"/>
    <d v="2018-02-25T00:00:00"/>
    <x v="55"/>
    <n v="5"/>
    <x v="15"/>
    <x v="1"/>
    <x v="1"/>
    <x v="0"/>
    <n v="199"/>
    <n v="5"/>
    <x v="7"/>
  </r>
  <r>
    <s v="0191"/>
    <d v="2018-02-25T00:00:00"/>
    <x v="55"/>
    <n v="11"/>
    <x v="0"/>
    <x v="0"/>
    <x v="0"/>
    <x v="2"/>
    <n v="159"/>
    <n v="4"/>
    <x v="17"/>
  </r>
  <r>
    <s v="0192"/>
    <d v="2018-02-26T00:00:00"/>
    <x v="56"/>
    <n v="12"/>
    <x v="16"/>
    <x v="6"/>
    <x v="0"/>
    <x v="4"/>
    <n v="399"/>
    <n v="0"/>
    <x v="9"/>
  </r>
  <r>
    <s v="0193"/>
    <d v="2018-02-27T00:00:00"/>
    <x v="57"/>
    <n v="9"/>
    <x v="2"/>
    <x v="5"/>
    <x v="2"/>
    <x v="2"/>
    <n v="159"/>
    <n v="1"/>
    <x v="34"/>
  </r>
  <r>
    <s v="0194"/>
    <d v="2018-02-27T00:00:00"/>
    <x v="57"/>
    <n v="4"/>
    <x v="12"/>
    <x v="1"/>
    <x v="1"/>
    <x v="0"/>
    <n v="199"/>
    <n v="0"/>
    <x v="9"/>
  </r>
  <r>
    <s v="0195"/>
    <d v="2018-02-27T00:00:00"/>
    <x v="57"/>
    <n v="15"/>
    <x v="19"/>
    <x v="6"/>
    <x v="0"/>
    <x v="2"/>
    <n v="159"/>
    <n v="8"/>
    <x v="26"/>
  </r>
  <r>
    <s v="0196"/>
    <d v="2018-02-28T00:00:00"/>
    <x v="58"/>
    <n v="6"/>
    <x v="11"/>
    <x v="5"/>
    <x v="2"/>
    <x v="1"/>
    <n v="289"/>
    <n v="9"/>
    <x v="6"/>
  </r>
  <r>
    <s v="0197"/>
    <d v="2018-03-01T00:00:00"/>
    <x v="59"/>
    <n v="18"/>
    <x v="3"/>
    <x v="4"/>
    <x v="3"/>
    <x v="3"/>
    <n v="69"/>
    <n v="8"/>
    <x v="24"/>
  </r>
  <r>
    <s v="0198"/>
    <d v="2018-03-01T00:00:00"/>
    <x v="59"/>
    <n v="18"/>
    <x v="3"/>
    <x v="3"/>
    <x v="3"/>
    <x v="2"/>
    <n v="159"/>
    <n v="6"/>
    <x v="42"/>
  </r>
  <r>
    <s v="0199"/>
    <d v="2018-03-02T00:00:00"/>
    <x v="60"/>
    <n v="17"/>
    <x v="6"/>
    <x v="4"/>
    <x v="3"/>
    <x v="2"/>
    <n v="159"/>
    <n v="4"/>
    <x v="17"/>
  </r>
  <r>
    <s v="0200"/>
    <d v="2018-03-03T00:00:00"/>
    <x v="61"/>
    <n v="12"/>
    <x v="16"/>
    <x v="6"/>
    <x v="0"/>
    <x v="0"/>
    <n v="199"/>
    <n v="4"/>
    <x v="43"/>
  </r>
  <r>
    <s v="0201"/>
    <d v="2018-03-04T00:00:00"/>
    <x v="62"/>
    <n v="18"/>
    <x v="3"/>
    <x v="3"/>
    <x v="3"/>
    <x v="1"/>
    <n v="289"/>
    <n v="5"/>
    <x v="35"/>
  </r>
  <r>
    <s v="0202"/>
    <d v="2018-03-05T00:00:00"/>
    <x v="63"/>
    <n v="9"/>
    <x v="2"/>
    <x v="2"/>
    <x v="2"/>
    <x v="0"/>
    <n v="199"/>
    <n v="0"/>
    <x v="9"/>
  </r>
  <r>
    <s v="0203"/>
    <d v="2018-03-06T00:00:00"/>
    <x v="64"/>
    <n v="12"/>
    <x v="16"/>
    <x v="0"/>
    <x v="0"/>
    <x v="1"/>
    <n v="289"/>
    <n v="7"/>
    <x v="1"/>
  </r>
  <r>
    <s v="0204"/>
    <d v="2018-03-07T00:00:00"/>
    <x v="65"/>
    <n v="2"/>
    <x v="18"/>
    <x v="1"/>
    <x v="1"/>
    <x v="0"/>
    <n v="199"/>
    <n v="2"/>
    <x v="5"/>
  </r>
  <r>
    <s v="0205"/>
    <d v="2018-03-08T00:00:00"/>
    <x v="66"/>
    <n v="19"/>
    <x v="13"/>
    <x v="4"/>
    <x v="3"/>
    <x v="0"/>
    <n v="199"/>
    <n v="5"/>
    <x v="7"/>
  </r>
  <r>
    <s v="0206"/>
    <d v="2018-03-08T00:00:00"/>
    <x v="66"/>
    <n v="5"/>
    <x v="15"/>
    <x v="7"/>
    <x v="1"/>
    <x v="4"/>
    <n v="399"/>
    <n v="6"/>
    <x v="10"/>
  </r>
  <r>
    <s v="0207"/>
    <d v="2018-03-08T00:00:00"/>
    <x v="66"/>
    <n v="18"/>
    <x v="3"/>
    <x v="3"/>
    <x v="3"/>
    <x v="0"/>
    <n v="199"/>
    <n v="6"/>
    <x v="11"/>
  </r>
  <r>
    <s v="0208"/>
    <d v="2018-03-08T00:00:00"/>
    <x v="66"/>
    <n v="6"/>
    <x v="11"/>
    <x v="2"/>
    <x v="2"/>
    <x v="0"/>
    <n v="199"/>
    <n v="9"/>
    <x v="38"/>
  </r>
  <r>
    <s v="0209"/>
    <d v="2018-03-08T00:00:00"/>
    <x v="66"/>
    <n v="16"/>
    <x v="4"/>
    <x v="4"/>
    <x v="3"/>
    <x v="2"/>
    <n v="159"/>
    <n v="3"/>
    <x v="2"/>
  </r>
  <r>
    <s v="0210"/>
    <d v="2018-03-08T00:00:00"/>
    <x v="66"/>
    <n v="14"/>
    <x v="7"/>
    <x v="0"/>
    <x v="0"/>
    <x v="4"/>
    <n v="399"/>
    <n v="8"/>
    <x v="41"/>
  </r>
  <r>
    <s v="0211"/>
    <d v="2018-03-08T00:00:00"/>
    <x v="66"/>
    <n v="4"/>
    <x v="12"/>
    <x v="7"/>
    <x v="1"/>
    <x v="3"/>
    <n v="69"/>
    <n v="4"/>
    <x v="4"/>
  </r>
  <r>
    <s v="0212"/>
    <d v="2018-03-08T00:00:00"/>
    <x v="66"/>
    <n v="2"/>
    <x v="18"/>
    <x v="1"/>
    <x v="1"/>
    <x v="0"/>
    <n v="199"/>
    <n v="0"/>
    <x v="9"/>
  </r>
  <r>
    <s v="0213"/>
    <d v="2018-03-09T00:00:00"/>
    <x v="67"/>
    <n v="1"/>
    <x v="1"/>
    <x v="7"/>
    <x v="1"/>
    <x v="2"/>
    <n v="159"/>
    <n v="2"/>
    <x v="21"/>
  </r>
  <r>
    <s v="0214"/>
    <d v="2018-03-10T00:00:00"/>
    <x v="68"/>
    <n v="5"/>
    <x v="15"/>
    <x v="7"/>
    <x v="1"/>
    <x v="3"/>
    <n v="69"/>
    <n v="6"/>
    <x v="39"/>
  </r>
  <r>
    <s v="0215"/>
    <d v="2018-03-11T00:00:00"/>
    <x v="69"/>
    <n v="3"/>
    <x v="9"/>
    <x v="1"/>
    <x v="1"/>
    <x v="0"/>
    <n v="199"/>
    <n v="3"/>
    <x v="0"/>
  </r>
  <r>
    <s v="0216"/>
    <d v="2018-03-11T00:00:00"/>
    <x v="69"/>
    <n v="18"/>
    <x v="3"/>
    <x v="3"/>
    <x v="3"/>
    <x v="3"/>
    <n v="69"/>
    <n v="9"/>
    <x v="31"/>
  </r>
  <r>
    <s v="0217"/>
    <d v="2018-03-11T00:00:00"/>
    <x v="69"/>
    <n v="12"/>
    <x v="16"/>
    <x v="6"/>
    <x v="0"/>
    <x v="1"/>
    <n v="289"/>
    <n v="4"/>
    <x v="27"/>
  </r>
  <r>
    <s v="0218"/>
    <d v="2018-03-11T00:00:00"/>
    <x v="69"/>
    <n v="8"/>
    <x v="10"/>
    <x v="5"/>
    <x v="2"/>
    <x v="2"/>
    <n v="159"/>
    <n v="2"/>
    <x v="21"/>
  </r>
  <r>
    <s v="0219"/>
    <d v="2018-03-11T00:00:00"/>
    <x v="69"/>
    <n v="7"/>
    <x v="17"/>
    <x v="5"/>
    <x v="2"/>
    <x v="2"/>
    <n v="159"/>
    <n v="1"/>
    <x v="34"/>
  </r>
  <r>
    <s v="0220"/>
    <d v="2018-03-11T00:00:00"/>
    <x v="69"/>
    <n v="17"/>
    <x v="6"/>
    <x v="4"/>
    <x v="3"/>
    <x v="2"/>
    <n v="159"/>
    <n v="2"/>
    <x v="21"/>
  </r>
  <r>
    <s v="0221"/>
    <d v="2018-03-11T00:00:00"/>
    <x v="69"/>
    <n v="13"/>
    <x v="5"/>
    <x v="0"/>
    <x v="0"/>
    <x v="2"/>
    <n v="159"/>
    <n v="3"/>
    <x v="2"/>
  </r>
  <r>
    <s v="0222"/>
    <d v="2018-03-11T00:00:00"/>
    <x v="69"/>
    <n v="4"/>
    <x v="12"/>
    <x v="1"/>
    <x v="1"/>
    <x v="0"/>
    <n v="199"/>
    <n v="8"/>
    <x v="22"/>
  </r>
  <r>
    <s v="0223"/>
    <d v="2018-03-11T00:00:00"/>
    <x v="69"/>
    <n v="10"/>
    <x v="14"/>
    <x v="5"/>
    <x v="2"/>
    <x v="2"/>
    <n v="159"/>
    <n v="8"/>
    <x v="26"/>
  </r>
  <r>
    <s v="0224"/>
    <d v="2018-03-11T00:00:00"/>
    <x v="69"/>
    <n v="9"/>
    <x v="2"/>
    <x v="2"/>
    <x v="2"/>
    <x v="4"/>
    <n v="399"/>
    <n v="6"/>
    <x v="10"/>
  </r>
  <r>
    <s v="0225"/>
    <d v="2018-03-11T00:00:00"/>
    <x v="69"/>
    <n v="2"/>
    <x v="18"/>
    <x v="1"/>
    <x v="1"/>
    <x v="4"/>
    <n v="399"/>
    <n v="9"/>
    <x v="37"/>
  </r>
  <r>
    <s v="0226"/>
    <d v="2018-03-12T00:00:00"/>
    <x v="70"/>
    <n v="14"/>
    <x v="7"/>
    <x v="0"/>
    <x v="0"/>
    <x v="4"/>
    <n v="399"/>
    <n v="1"/>
    <x v="33"/>
  </r>
  <r>
    <s v="0227"/>
    <d v="2018-03-13T00:00:00"/>
    <x v="71"/>
    <n v="14"/>
    <x v="7"/>
    <x v="0"/>
    <x v="0"/>
    <x v="4"/>
    <n v="399"/>
    <n v="1"/>
    <x v="33"/>
  </r>
  <r>
    <s v="0228"/>
    <d v="2018-03-14T00:00:00"/>
    <x v="72"/>
    <n v="1"/>
    <x v="1"/>
    <x v="7"/>
    <x v="1"/>
    <x v="1"/>
    <n v="289"/>
    <n v="2"/>
    <x v="40"/>
  </r>
  <r>
    <s v="0229"/>
    <d v="2018-03-14T00:00:00"/>
    <x v="72"/>
    <n v="17"/>
    <x v="6"/>
    <x v="3"/>
    <x v="3"/>
    <x v="1"/>
    <n v="289"/>
    <n v="8"/>
    <x v="36"/>
  </r>
  <r>
    <s v="0230"/>
    <d v="2018-03-15T00:00:00"/>
    <x v="73"/>
    <n v="3"/>
    <x v="9"/>
    <x v="1"/>
    <x v="1"/>
    <x v="4"/>
    <n v="399"/>
    <n v="6"/>
    <x v="10"/>
  </r>
  <r>
    <s v="0231"/>
    <d v="2018-03-15T00:00:00"/>
    <x v="73"/>
    <n v="19"/>
    <x v="13"/>
    <x v="3"/>
    <x v="3"/>
    <x v="0"/>
    <n v="199"/>
    <n v="6"/>
    <x v="11"/>
  </r>
  <r>
    <s v="0232"/>
    <d v="2018-03-15T00:00:00"/>
    <x v="73"/>
    <n v="7"/>
    <x v="17"/>
    <x v="5"/>
    <x v="2"/>
    <x v="4"/>
    <n v="399"/>
    <n v="9"/>
    <x v="37"/>
  </r>
  <r>
    <s v="0233"/>
    <d v="2018-03-15T00:00:00"/>
    <x v="73"/>
    <n v="9"/>
    <x v="2"/>
    <x v="5"/>
    <x v="2"/>
    <x v="3"/>
    <n v="69"/>
    <n v="8"/>
    <x v="24"/>
  </r>
  <r>
    <s v="0234"/>
    <d v="2018-03-16T00:00:00"/>
    <x v="74"/>
    <n v="15"/>
    <x v="19"/>
    <x v="6"/>
    <x v="0"/>
    <x v="0"/>
    <n v="199"/>
    <n v="2"/>
    <x v="5"/>
  </r>
  <r>
    <s v="0235"/>
    <d v="2018-03-16T00:00:00"/>
    <x v="74"/>
    <n v="2"/>
    <x v="18"/>
    <x v="1"/>
    <x v="1"/>
    <x v="1"/>
    <n v="289"/>
    <n v="3"/>
    <x v="3"/>
  </r>
  <r>
    <s v="0236"/>
    <d v="2018-03-16T00:00:00"/>
    <x v="74"/>
    <n v="20"/>
    <x v="8"/>
    <x v="4"/>
    <x v="3"/>
    <x v="3"/>
    <n v="69"/>
    <n v="8"/>
    <x v="24"/>
  </r>
  <r>
    <s v="0237"/>
    <d v="2018-03-16T00:00:00"/>
    <x v="74"/>
    <n v="4"/>
    <x v="12"/>
    <x v="1"/>
    <x v="1"/>
    <x v="3"/>
    <n v="69"/>
    <n v="7"/>
    <x v="30"/>
  </r>
  <r>
    <s v="0238"/>
    <d v="2018-03-16T00:00:00"/>
    <x v="74"/>
    <n v="7"/>
    <x v="17"/>
    <x v="2"/>
    <x v="2"/>
    <x v="0"/>
    <n v="199"/>
    <n v="3"/>
    <x v="0"/>
  </r>
  <r>
    <s v="0239"/>
    <d v="2018-03-16T00:00:00"/>
    <x v="74"/>
    <n v="16"/>
    <x v="4"/>
    <x v="4"/>
    <x v="3"/>
    <x v="4"/>
    <n v="399"/>
    <n v="9"/>
    <x v="37"/>
  </r>
  <r>
    <s v="0240"/>
    <d v="2018-03-16T00:00:00"/>
    <x v="74"/>
    <n v="18"/>
    <x v="3"/>
    <x v="4"/>
    <x v="3"/>
    <x v="0"/>
    <n v="199"/>
    <n v="5"/>
    <x v="7"/>
  </r>
  <r>
    <s v="0241"/>
    <d v="2018-03-16T00:00:00"/>
    <x v="74"/>
    <n v="4"/>
    <x v="12"/>
    <x v="1"/>
    <x v="1"/>
    <x v="3"/>
    <n v="69"/>
    <n v="5"/>
    <x v="25"/>
  </r>
  <r>
    <s v="0242"/>
    <d v="2018-03-17T00:00:00"/>
    <x v="75"/>
    <n v="2"/>
    <x v="18"/>
    <x v="1"/>
    <x v="1"/>
    <x v="1"/>
    <n v="289"/>
    <n v="0"/>
    <x v="9"/>
  </r>
  <r>
    <s v="0243"/>
    <d v="2018-03-17T00:00:00"/>
    <x v="75"/>
    <n v="20"/>
    <x v="8"/>
    <x v="3"/>
    <x v="3"/>
    <x v="0"/>
    <n v="199"/>
    <n v="4"/>
    <x v="43"/>
  </r>
  <r>
    <s v="0244"/>
    <d v="2018-03-17T00:00:00"/>
    <x v="75"/>
    <n v="4"/>
    <x v="12"/>
    <x v="1"/>
    <x v="1"/>
    <x v="2"/>
    <n v="159"/>
    <n v="2"/>
    <x v="21"/>
  </r>
  <r>
    <s v="0245"/>
    <d v="2018-03-18T00:00:00"/>
    <x v="76"/>
    <n v="19"/>
    <x v="13"/>
    <x v="3"/>
    <x v="3"/>
    <x v="2"/>
    <n v="159"/>
    <n v="0"/>
    <x v="9"/>
  </r>
  <r>
    <s v="0246"/>
    <d v="2018-03-18T00:00:00"/>
    <x v="76"/>
    <n v="20"/>
    <x v="8"/>
    <x v="3"/>
    <x v="3"/>
    <x v="1"/>
    <n v="289"/>
    <n v="4"/>
    <x v="27"/>
  </r>
  <r>
    <s v="0247"/>
    <d v="2018-03-18T00:00:00"/>
    <x v="76"/>
    <n v="6"/>
    <x v="11"/>
    <x v="2"/>
    <x v="2"/>
    <x v="1"/>
    <n v="289"/>
    <n v="2"/>
    <x v="40"/>
  </r>
  <r>
    <s v="0248"/>
    <d v="2018-03-18T00:00:00"/>
    <x v="76"/>
    <n v="18"/>
    <x v="3"/>
    <x v="4"/>
    <x v="3"/>
    <x v="3"/>
    <n v="69"/>
    <n v="5"/>
    <x v="25"/>
  </r>
  <r>
    <s v="0249"/>
    <d v="2018-03-18T00:00:00"/>
    <x v="76"/>
    <n v="19"/>
    <x v="13"/>
    <x v="3"/>
    <x v="3"/>
    <x v="4"/>
    <n v="399"/>
    <n v="3"/>
    <x v="15"/>
  </r>
  <r>
    <s v="0250"/>
    <d v="2018-03-18T00:00:00"/>
    <x v="76"/>
    <n v="8"/>
    <x v="10"/>
    <x v="2"/>
    <x v="2"/>
    <x v="2"/>
    <n v="159"/>
    <n v="7"/>
    <x v="28"/>
  </r>
  <r>
    <s v="0251"/>
    <d v="2018-03-18T00:00:00"/>
    <x v="76"/>
    <n v="2"/>
    <x v="18"/>
    <x v="7"/>
    <x v="1"/>
    <x v="4"/>
    <n v="399"/>
    <n v="9"/>
    <x v="37"/>
  </r>
  <r>
    <s v="0252"/>
    <d v="2018-03-18T00:00:00"/>
    <x v="76"/>
    <n v="14"/>
    <x v="7"/>
    <x v="0"/>
    <x v="0"/>
    <x v="0"/>
    <n v="199"/>
    <n v="2"/>
    <x v="5"/>
  </r>
  <r>
    <s v="0253"/>
    <d v="2018-03-18T00:00:00"/>
    <x v="76"/>
    <n v="16"/>
    <x v="4"/>
    <x v="3"/>
    <x v="3"/>
    <x v="4"/>
    <n v="399"/>
    <n v="5"/>
    <x v="8"/>
  </r>
  <r>
    <s v="0254"/>
    <d v="2018-03-19T00:00:00"/>
    <x v="77"/>
    <n v="6"/>
    <x v="11"/>
    <x v="2"/>
    <x v="2"/>
    <x v="2"/>
    <n v="159"/>
    <n v="4"/>
    <x v="17"/>
  </r>
  <r>
    <s v="0255"/>
    <d v="2018-03-19T00:00:00"/>
    <x v="77"/>
    <n v="5"/>
    <x v="15"/>
    <x v="7"/>
    <x v="1"/>
    <x v="0"/>
    <n v="199"/>
    <n v="9"/>
    <x v="38"/>
  </r>
  <r>
    <s v="0256"/>
    <d v="2018-03-19T00:00:00"/>
    <x v="77"/>
    <n v="18"/>
    <x v="3"/>
    <x v="3"/>
    <x v="3"/>
    <x v="2"/>
    <n v="159"/>
    <n v="2"/>
    <x v="21"/>
  </r>
  <r>
    <s v="0257"/>
    <d v="2018-03-19T00:00:00"/>
    <x v="77"/>
    <n v="2"/>
    <x v="18"/>
    <x v="1"/>
    <x v="1"/>
    <x v="3"/>
    <n v="69"/>
    <n v="8"/>
    <x v="24"/>
  </r>
  <r>
    <s v="0258"/>
    <d v="2018-03-20T00:00:00"/>
    <x v="78"/>
    <n v="17"/>
    <x v="6"/>
    <x v="4"/>
    <x v="3"/>
    <x v="4"/>
    <n v="399"/>
    <n v="5"/>
    <x v="8"/>
  </r>
  <r>
    <s v="0259"/>
    <d v="2018-03-20T00:00:00"/>
    <x v="78"/>
    <n v="16"/>
    <x v="4"/>
    <x v="3"/>
    <x v="3"/>
    <x v="1"/>
    <n v="289"/>
    <n v="1"/>
    <x v="23"/>
  </r>
  <r>
    <s v="0260"/>
    <d v="2018-03-20T00:00:00"/>
    <x v="78"/>
    <n v="14"/>
    <x v="7"/>
    <x v="0"/>
    <x v="0"/>
    <x v="3"/>
    <n v="69"/>
    <n v="9"/>
    <x v="31"/>
  </r>
  <r>
    <s v="0261"/>
    <d v="2018-03-21T00:00:00"/>
    <x v="79"/>
    <n v="4"/>
    <x v="12"/>
    <x v="1"/>
    <x v="1"/>
    <x v="0"/>
    <n v="199"/>
    <n v="8"/>
    <x v="22"/>
  </r>
  <r>
    <s v="0262"/>
    <d v="2018-03-22T00:00:00"/>
    <x v="80"/>
    <n v="8"/>
    <x v="10"/>
    <x v="5"/>
    <x v="2"/>
    <x v="2"/>
    <n v="159"/>
    <n v="1"/>
    <x v="34"/>
  </r>
  <r>
    <s v="0263"/>
    <d v="2018-03-23T00:00:00"/>
    <x v="81"/>
    <n v="7"/>
    <x v="17"/>
    <x v="5"/>
    <x v="2"/>
    <x v="2"/>
    <n v="159"/>
    <n v="5"/>
    <x v="13"/>
  </r>
  <r>
    <s v="0264"/>
    <d v="2018-03-24T00:00:00"/>
    <x v="82"/>
    <n v="17"/>
    <x v="6"/>
    <x v="4"/>
    <x v="3"/>
    <x v="0"/>
    <n v="199"/>
    <n v="1"/>
    <x v="19"/>
  </r>
  <r>
    <s v="0265"/>
    <d v="2018-03-24T00:00:00"/>
    <x v="82"/>
    <n v="17"/>
    <x v="6"/>
    <x v="3"/>
    <x v="3"/>
    <x v="1"/>
    <n v="289"/>
    <n v="7"/>
    <x v="1"/>
  </r>
  <r>
    <s v="0266"/>
    <d v="2018-03-25T00:00:00"/>
    <x v="83"/>
    <n v="12"/>
    <x v="16"/>
    <x v="6"/>
    <x v="0"/>
    <x v="3"/>
    <n v="69"/>
    <n v="4"/>
    <x v="4"/>
  </r>
  <r>
    <s v="0267"/>
    <d v="2018-03-25T00:00:00"/>
    <x v="83"/>
    <n v="16"/>
    <x v="4"/>
    <x v="3"/>
    <x v="3"/>
    <x v="0"/>
    <n v="199"/>
    <n v="8"/>
    <x v="22"/>
  </r>
  <r>
    <s v="0268"/>
    <d v="2018-03-25T00:00:00"/>
    <x v="83"/>
    <n v="4"/>
    <x v="12"/>
    <x v="7"/>
    <x v="1"/>
    <x v="0"/>
    <n v="199"/>
    <n v="1"/>
    <x v="19"/>
  </r>
  <r>
    <s v="0269"/>
    <d v="2018-03-25T00:00:00"/>
    <x v="83"/>
    <n v="20"/>
    <x v="8"/>
    <x v="3"/>
    <x v="3"/>
    <x v="0"/>
    <n v="199"/>
    <n v="6"/>
    <x v="11"/>
  </r>
  <r>
    <s v="0270"/>
    <d v="2018-03-25T00:00:00"/>
    <x v="83"/>
    <n v="14"/>
    <x v="7"/>
    <x v="6"/>
    <x v="0"/>
    <x v="4"/>
    <n v="399"/>
    <n v="9"/>
    <x v="37"/>
  </r>
  <r>
    <s v="0271"/>
    <d v="2018-03-25T00:00:00"/>
    <x v="83"/>
    <n v="14"/>
    <x v="7"/>
    <x v="0"/>
    <x v="0"/>
    <x v="0"/>
    <n v="199"/>
    <n v="3"/>
    <x v="0"/>
  </r>
  <r>
    <s v="0272"/>
    <d v="2018-03-25T00:00:00"/>
    <x v="83"/>
    <n v="15"/>
    <x v="19"/>
    <x v="6"/>
    <x v="0"/>
    <x v="1"/>
    <n v="289"/>
    <n v="7"/>
    <x v="1"/>
  </r>
  <r>
    <s v="0273"/>
    <d v="2018-03-25T00:00:00"/>
    <x v="83"/>
    <n v="3"/>
    <x v="9"/>
    <x v="7"/>
    <x v="1"/>
    <x v="0"/>
    <n v="199"/>
    <n v="9"/>
    <x v="38"/>
  </r>
  <r>
    <s v="0274"/>
    <d v="2018-03-25T00:00:00"/>
    <x v="83"/>
    <n v="7"/>
    <x v="17"/>
    <x v="2"/>
    <x v="2"/>
    <x v="0"/>
    <n v="199"/>
    <n v="3"/>
    <x v="0"/>
  </r>
  <r>
    <s v="0275"/>
    <d v="2018-03-25T00:00:00"/>
    <x v="83"/>
    <n v="7"/>
    <x v="17"/>
    <x v="5"/>
    <x v="2"/>
    <x v="1"/>
    <n v="289"/>
    <n v="0"/>
    <x v="9"/>
  </r>
  <r>
    <s v="0276"/>
    <d v="2018-03-25T00:00:00"/>
    <x v="83"/>
    <n v="2"/>
    <x v="18"/>
    <x v="1"/>
    <x v="1"/>
    <x v="2"/>
    <n v="159"/>
    <n v="7"/>
    <x v="28"/>
  </r>
  <r>
    <s v="0277"/>
    <d v="2018-03-26T00:00:00"/>
    <x v="84"/>
    <n v="16"/>
    <x v="4"/>
    <x v="3"/>
    <x v="3"/>
    <x v="1"/>
    <n v="289"/>
    <n v="3"/>
    <x v="3"/>
  </r>
  <r>
    <s v="0278"/>
    <d v="2018-03-26T00:00:00"/>
    <x v="84"/>
    <n v="6"/>
    <x v="11"/>
    <x v="2"/>
    <x v="2"/>
    <x v="4"/>
    <n v="399"/>
    <n v="8"/>
    <x v="41"/>
  </r>
  <r>
    <s v="0279"/>
    <d v="2018-03-26T00:00:00"/>
    <x v="84"/>
    <n v="9"/>
    <x v="2"/>
    <x v="2"/>
    <x v="2"/>
    <x v="3"/>
    <n v="69"/>
    <n v="9"/>
    <x v="31"/>
  </r>
  <r>
    <s v="0280"/>
    <d v="2018-03-26T00:00:00"/>
    <x v="84"/>
    <n v="16"/>
    <x v="4"/>
    <x v="4"/>
    <x v="3"/>
    <x v="0"/>
    <n v="199"/>
    <n v="1"/>
    <x v="19"/>
  </r>
  <r>
    <s v="0281"/>
    <d v="2018-03-26T00:00:00"/>
    <x v="84"/>
    <n v="20"/>
    <x v="8"/>
    <x v="4"/>
    <x v="3"/>
    <x v="3"/>
    <n v="69"/>
    <n v="3"/>
    <x v="44"/>
  </r>
  <r>
    <s v="0282"/>
    <d v="2018-03-27T00:00:00"/>
    <x v="85"/>
    <n v="16"/>
    <x v="4"/>
    <x v="3"/>
    <x v="3"/>
    <x v="2"/>
    <n v="159"/>
    <n v="6"/>
    <x v="42"/>
  </r>
  <r>
    <s v="0283"/>
    <d v="2018-03-27T00:00:00"/>
    <x v="85"/>
    <n v="20"/>
    <x v="8"/>
    <x v="4"/>
    <x v="3"/>
    <x v="2"/>
    <n v="159"/>
    <n v="0"/>
    <x v="9"/>
  </r>
  <r>
    <s v="0284"/>
    <d v="2018-03-27T00:00:00"/>
    <x v="85"/>
    <n v="2"/>
    <x v="18"/>
    <x v="1"/>
    <x v="1"/>
    <x v="2"/>
    <n v="159"/>
    <n v="4"/>
    <x v="17"/>
  </r>
  <r>
    <s v="0285"/>
    <d v="2018-03-27T00:00:00"/>
    <x v="85"/>
    <n v="11"/>
    <x v="0"/>
    <x v="0"/>
    <x v="0"/>
    <x v="1"/>
    <n v="289"/>
    <n v="3"/>
    <x v="3"/>
  </r>
  <r>
    <s v="0286"/>
    <d v="2018-03-27T00:00:00"/>
    <x v="85"/>
    <n v="13"/>
    <x v="5"/>
    <x v="6"/>
    <x v="0"/>
    <x v="3"/>
    <n v="69"/>
    <n v="6"/>
    <x v="39"/>
  </r>
  <r>
    <s v="0287"/>
    <d v="2018-03-27T00:00:00"/>
    <x v="85"/>
    <n v="4"/>
    <x v="12"/>
    <x v="1"/>
    <x v="1"/>
    <x v="1"/>
    <n v="289"/>
    <n v="7"/>
    <x v="1"/>
  </r>
  <r>
    <s v="0288"/>
    <d v="2018-03-27T00:00:00"/>
    <x v="85"/>
    <n v="3"/>
    <x v="9"/>
    <x v="7"/>
    <x v="1"/>
    <x v="2"/>
    <n v="159"/>
    <n v="2"/>
    <x v="21"/>
  </r>
  <r>
    <s v="0289"/>
    <d v="2018-03-28T00:00:00"/>
    <x v="86"/>
    <n v="20"/>
    <x v="8"/>
    <x v="4"/>
    <x v="3"/>
    <x v="1"/>
    <n v="289"/>
    <n v="1"/>
    <x v="23"/>
  </r>
  <r>
    <s v="0290"/>
    <d v="2018-03-29T00:00:00"/>
    <x v="87"/>
    <n v="3"/>
    <x v="9"/>
    <x v="1"/>
    <x v="1"/>
    <x v="2"/>
    <n v="159"/>
    <n v="9"/>
    <x v="32"/>
  </r>
  <r>
    <s v="0291"/>
    <d v="2018-03-30T00:00:00"/>
    <x v="88"/>
    <n v="19"/>
    <x v="13"/>
    <x v="3"/>
    <x v="3"/>
    <x v="3"/>
    <n v="69"/>
    <n v="3"/>
    <x v="44"/>
  </r>
  <r>
    <s v="0292"/>
    <d v="2018-03-30T00:00:00"/>
    <x v="88"/>
    <n v="1"/>
    <x v="1"/>
    <x v="7"/>
    <x v="1"/>
    <x v="2"/>
    <n v="159"/>
    <n v="0"/>
    <x v="9"/>
  </r>
  <r>
    <s v="0293"/>
    <d v="2018-03-30T00:00:00"/>
    <x v="88"/>
    <n v="2"/>
    <x v="18"/>
    <x v="1"/>
    <x v="1"/>
    <x v="0"/>
    <n v="199"/>
    <n v="7"/>
    <x v="45"/>
  </r>
  <r>
    <s v="0294"/>
    <d v="2018-03-30T00:00:00"/>
    <x v="88"/>
    <n v="16"/>
    <x v="4"/>
    <x v="3"/>
    <x v="3"/>
    <x v="2"/>
    <n v="159"/>
    <n v="2"/>
    <x v="21"/>
  </r>
  <r>
    <s v="0295"/>
    <d v="2018-03-31T00:00:00"/>
    <x v="89"/>
    <n v="7"/>
    <x v="17"/>
    <x v="5"/>
    <x v="2"/>
    <x v="3"/>
    <n v="69"/>
    <n v="3"/>
    <x v="44"/>
  </r>
  <r>
    <s v="0296"/>
    <d v="2018-03-31T00:00:00"/>
    <x v="89"/>
    <n v="9"/>
    <x v="2"/>
    <x v="2"/>
    <x v="2"/>
    <x v="3"/>
    <n v="69"/>
    <n v="4"/>
    <x v="4"/>
  </r>
  <r>
    <s v="0297"/>
    <d v="2018-03-31T00:00:00"/>
    <x v="89"/>
    <n v="14"/>
    <x v="7"/>
    <x v="0"/>
    <x v="0"/>
    <x v="4"/>
    <n v="399"/>
    <n v="5"/>
    <x v="8"/>
  </r>
  <r>
    <s v="0298"/>
    <d v="2018-03-31T00:00:00"/>
    <x v="89"/>
    <n v="13"/>
    <x v="5"/>
    <x v="6"/>
    <x v="0"/>
    <x v="3"/>
    <n v="69"/>
    <n v="4"/>
    <x v="4"/>
  </r>
  <r>
    <s v="0299"/>
    <d v="2018-03-31T00:00:00"/>
    <x v="89"/>
    <n v="12"/>
    <x v="16"/>
    <x v="0"/>
    <x v="0"/>
    <x v="0"/>
    <n v="199"/>
    <n v="8"/>
    <x v="22"/>
  </r>
  <r>
    <s v="0300"/>
    <d v="2018-04-01T00:00:00"/>
    <x v="90"/>
    <n v="7"/>
    <x v="17"/>
    <x v="2"/>
    <x v="2"/>
    <x v="3"/>
    <n v="69"/>
    <n v="2"/>
    <x v="14"/>
  </r>
  <r>
    <s v="0301"/>
    <d v="2018-04-02T00:00:00"/>
    <x v="91"/>
    <n v="10"/>
    <x v="14"/>
    <x v="2"/>
    <x v="2"/>
    <x v="4"/>
    <n v="399"/>
    <n v="9"/>
    <x v="37"/>
  </r>
  <r>
    <s v="0302"/>
    <d v="2018-04-03T00:00:00"/>
    <x v="92"/>
    <n v="6"/>
    <x v="11"/>
    <x v="5"/>
    <x v="2"/>
    <x v="3"/>
    <n v="69"/>
    <n v="6"/>
    <x v="39"/>
  </r>
  <r>
    <s v="0303"/>
    <d v="2018-04-04T00:00:00"/>
    <x v="93"/>
    <n v="20"/>
    <x v="8"/>
    <x v="3"/>
    <x v="3"/>
    <x v="2"/>
    <n v="159"/>
    <n v="0"/>
    <x v="9"/>
  </r>
  <r>
    <s v="0304"/>
    <d v="2018-04-04T00:00:00"/>
    <x v="93"/>
    <n v="2"/>
    <x v="18"/>
    <x v="7"/>
    <x v="1"/>
    <x v="3"/>
    <n v="69"/>
    <n v="1"/>
    <x v="29"/>
  </r>
  <r>
    <s v="0305"/>
    <d v="2018-04-05T00:00:00"/>
    <x v="94"/>
    <n v="8"/>
    <x v="10"/>
    <x v="5"/>
    <x v="2"/>
    <x v="1"/>
    <n v="289"/>
    <n v="9"/>
    <x v="6"/>
  </r>
  <r>
    <s v="0306"/>
    <d v="2018-04-05T00:00:00"/>
    <x v="94"/>
    <n v="1"/>
    <x v="1"/>
    <x v="1"/>
    <x v="1"/>
    <x v="2"/>
    <n v="159"/>
    <n v="3"/>
    <x v="2"/>
  </r>
  <r>
    <s v="0307"/>
    <d v="2018-04-05T00:00:00"/>
    <x v="94"/>
    <n v="4"/>
    <x v="12"/>
    <x v="1"/>
    <x v="1"/>
    <x v="0"/>
    <n v="199"/>
    <n v="5"/>
    <x v="7"/>
  </r>
  <r>
    <s v="0308"/>
    <d v="2018-04-05T00:00:00"/>
    <x v="94"/>
    <n v="12"/>
    <x v="16"/>
    <x v="0"/>
    <x v="0"/>
    <x v="0"/>
    <n v="199"/>
    <n v="6"/>
    <x v="11"/>
  </r>
  <r>
    <s v="0309"/>
    <d v="2018-04-06T00:00:00"/>
    <x v="95"/>
    <n v="15"/>
    <x v="19"/>
    <x v="0"/>
    <x v="0"/>
    <x v="1"/>
    <n v="289"/>
    <n v="8"/>
    <x v="36"/>
  </r>
  <r>
    <s v="0310"/>
    <d v="2018-04-06T00:00:00"/>
    <x v="95"/>
    <n v="6"/>
    <x v="11"/>
    <x v="5"/>
    <x v="2"/>
    <x v="3"/>
    <n v="69"/>
    <n v="0"/>
    <x v="9"/>
  </r>
  <r>
    <s v="0311"/>
    <d v="2018-04-07T00:00:00"/>
    <x v="96"/>
    <n v="19"/>
    <x v="13"/>
    <x v="3"/>
    <x v="3"/>
    <x v="1"/>
    <n v="289"/>
    <n v="5"/>
    <x v="35"/>
  </r>
  <r>
    <s v="0312"/>
    <d v="2018-04-07T00:00:00"/>
    <x v="96"/>
    <n v="18"/>
    <x v="3"/>
    <x v="3"/>
    <x v="3"/>
    <x v="0"/>
    <n v="199"/>
    <n v="0"/>
    <x v="9"/>
  </r>
  <r>
    <s v="0313"/>
    <d v="2018-04-07T00:00:00"/>
    <x v="96"/>
    <n v="7"/>
    <x v="17"/>
    <x v="2"/>
    <x v="2"/>
    <x v="0"/>
    <n v="199"/>
    <n v="9"/>
    <x v="38"/>
  </r>
  <r>
    <s v="0314"/>
    <d v="2018-04-07T00:00:00"/>
    <x v="96"/>
    <n v="2"/>
    <x v="18"/>
    <x v="7"/>
    <x v="1"/>
    <x v="0"/>
    <n v="199"/>
    <n v="5"/>
    <x v="7"/>
  </r>
  <r>
    <s v="0315"/>
    <d v="2018-04-08T00:00:00"/>
    <x v="97"/>
    <n v="19"/>
    <x v="13"/>
    <x v="3"/>
    <x v="3"/>
    <x v="0"/>
    <n v="199"/>
    <n v="9"/>
    <x v="38"/>
  </r>
  <r>
    <s v="0316"/>
    <d v="2018-04-08T00:00:00"/>
    <x v="97"/>
    <n v="19"/>
    <x v="13"/>
    <x v="3"/>
    <x v="3"/>
    <x v="0"/>
    <n v="199"/>
    <n v="8"/>
    <x v="22"/>
  </r>
  <r>
    <s v="0317"/>
    <d v="2018-04-09T00:00:00"/>
    <x v="98"/>
    <n v="2"/>
    <x v="18"/>
    <x v="1"/>
    <x v="1"/>
    <x v="0"/>
    <n v="199"/>
    <n v="3"/>
    <x v="0"/>
  </r>
  <r>
    <s v="0318"/>
    <d v="2018-04-09T00:00:00"/>
    <x v="98"/>
    <n v="5"/>
    <x v="15"/>
    <x v="7"/>
    <x v="1"/>
    <x v="0"/>
    <n v="199"/>
    <n v="4"/>
    <x v="43"/>
  </r>
  <r>
    <s v="0319"/>
    <d v="2018-04-10T00:00:00"/>
    <x v="99"/>
    <n v="14"/>
    <x v="7"/>
    <x v="0"/>
    <x v="0"/>
    <x v="3"/>
    <n v="69"/>
    <n v="3"/>
    <x v="44"/>
  </r>
  <r>
    <s v="0320"/>
    <d v="2018-04-11T00:00:00"/>
    <x v="100"/>
    <n v="12"/>
    <x v="16"/>
    <x v="6"/>
    <x v="0"/>
    <x v="3"/>
    <n v="69"/>
    <n v="0"/>
    <x v="9"/>
  </r>
  <r>
    <s v="0321"/>
    <d v="2018-04-12T00:00:00"/>
    <x v="101"/>
    <n v="9"/>
    <x v="2"/>
    <x v="2"/>
    <x v="2"/>
    <x v="4"/>
    <n v="399"/>
    <n v="1"/>
    <x v="33"/>
  </r>
  <r>
    <s v="0322"/>
    <d v="2018-04-13T00:00:00"/>
    <x v="102"/>
    <n v="2"/>
    <x v="18"/>
    <x v="1"/>
    <x v="1"/>
    <x v="1"/>
    <n v="289"/>
    <n v="8"/>
    <x v="36"/>
  </r>
  <r>
    <s v="0323"/>
    <d v="2018-04-13T00:00:00"/>
    <x v="102"/>
    <n v="19"/>
    <x v="13"/>
    <x v="3"/>
    <x v="3"/>
    <x v="1"/>
    <n v="289"/>
    <n v="3"/>
    <x v="3"/>
  </r>
  <r>
    <s v="0324"/>
    <d v="2018-04-14T00:00:00"/>
    <x v="103"/>
    <n v="17"/>
    <x v="6"/>
    <x v="4"/>
    <x v="3"/>
    <x v="2"/>
    <n v="159"/>
    <n v="4"/>
    <x v="17"/>
  </r>
  <r>
    <s v="0325"/>
    <d v="2018-04-14T00:00:00"/>
    <x v="103"/>
    <n v="14"/>
    <x v="7"/>
    <x v="6"/>
    <x v="0"/>
    <x v="4"/>
    <n v="399"/>
    <n v="3"/>
    <x v="15"/>
  </r>
  <r>
    <s v="0326"/>
    <d v="2018-04-14T00:00:00"/>
    <x v="103"/>
    <n v="7"/>
    <x v="17"/>
    <x v="2"/>
    <x v="2"/>
    <x v="3"/>
    <n v="69"/>
    <n v="2"/>
    <x v="14"/>
  </r>
  <r>
    <s v="0327"/>
    <d v="2018-04-14T00:00:00"/>
    <x v="103"/>
    <n v="9"/>
    <x v="2"/>
    <x v="5"/>
    <x v="2"/>
    <x v="0"/>
    <n v="199"/>
    <n v="9"/>
    <x v="38"/>
  </r>
  <r>
    <s v="0328"/>
    <d v="2018-04-14T00:00:00"/>
    <x v="103"/>
    <n v="8"/>
    <x v="10"/>
    <x v="2"/>
    <x v="2"/>
    <x v="0"/>
    <n v="199"/>
    <n v="2"/>
    <x v="5"/>
  </r>
  <r>
    <s v="0329"/>
    <d v="2018-04-14T00:00:00"/>
    <x v="103"/>
    <n v="14"/>
    <x v="7"/>
    <x v="0"/>
    <x v="0"/>
    <x v="1"/>
    <n v="289"/>
    <n v="4"/>
    <x v="27"/>
  </r>
  <r>
    <s v="0330"/>
    <d v="2018-04-14T00:00:00"/>
    <x v="103"/>
    <n v="7"/>
    <x v="17"/>
    <x v="5"/>
    <x v="2"/>
    <x v="4"/>
    <n v="399"/>
    <n v="8"/>
    <x v="41"/>
  </r>
  <r>
    <s v="0331"/>
    <d v="2018-04-14T00:00:00"/>
    <x v="103"/>
    <n v="10"/>
    <x v="14"/>
    <x v="5"/>
    <x v="2"/>
    <x v="4"/>
    <n v="399"/>
    <n v="9"/>
    <x v="37"/>
  </r>
  <r>
    <s v="0332"/>
    <d v="2018-04-14T00:00:00"/>
    <x v="103"/>
    <n v="6"/>
    <x v="11"/>
    <x v="5"/>
    <x v="2"/>
    <x v="0"/>
    <n v="199"/>
    <n v="8"/>
    <x v="22"/>
  </r>
  <r>
    <s v="0333"/>
    <d v="2018-04-14T00:00:00"/>
    <x v="103"/>
    <n v="18"/>
    <x v="3"/>
    <x v="3"/>
    <x v="3"/>
    <x v="4"/>
    <n v="399"/>
    <n v="4"/>
    <x v="12"/>
  </r>
  <r>
    <s v="0334"/>
    <d v="2018-04-15T00:00:00"/>
    <x v="104"/>
    <n v="4"/>
    <x v="12"/>
    <x v="7"/>
    <x v="1"/>
    <x v="1"/>
    <n v="289"/>
    <n v="6"/>
    <x v="16"/>
  </r>
  <r>
    <s v="0335"/>
    <d v="2018-04-15T00:00:00"/>
    <x v="104"/>
    <n v="2"/>
    <x v="18"/>
    <x v="7"/>
    <x v="1"/>
    <x v="3"/>
    <n v="69"/>
    <n v="9"/>
    <x v="31"/>
  </r>
  <r>
    <s v="0336"/>
    <d v="2018-04-16T00:00:00"/>
    <x v="105"/>
    <n v="4"/>
    <x v="12"/>
    <x v="1"/>
    <x v="1"/>
    <x v="2"/>
    <n v="159"/>
    <n v="9"/>
    <x v="32"/>
  </r>
  <r>
    <s v="0337"/>
    <d v="2018-04-17T00:00:00"/>
    <x v="106"/>
    <n v="11"/>
    <x v="0"/>
    <x v="6"/>
    <x v="0"/>
    <x v="3"/>
    <n v="69"/>
    <n v="8"/>
    <x v="24"/>
  </r>
  <r>
    <s v="0338"/>
    <d v="2018-04-17T00:00:00"/>
    <x v="106"/>
    <n v="13"/>
    <x v="5"/>
    <x v="0"/>
    <x v="0"/>
    <x v="4"/>
    <n v="399"/>
    <n v="8"/>
    <x v="41"/>
  </r>
  <r>
    <s v="0339"/>
    <d v="2018-04-18T00:00:00"/>
    <x v="107"/>
    <n v="8"/>
    <x v="10"/>
    <x v="2"/>
    <x v="2"/>
    <x v="3"/>
    <n v="69"/>
    <n v="6"/>
    <x v="39"/>
  </r>
  <r>
    <s v="0340"/>
    <d v="2018-04-19T00:00:00"/>
    <x v="108"/>
    <n v="8"/>
    <x v="10"/>
    <x v="5"/>
    <x v="2"/>
    <x v="2"/>
    <n v="159"/>
    <n v="6"/>
    <x v="42"/>
  </r>
  <r>
    <s v="0341"/>
    <d v="2018-04-19T00:00:00"/>
    <x v="108"/>
    <n v="1"/>
    <x v="1"/>
    <x v="1"/>
    <x v="1"/>
    <x v="1"/>
    <n v="289"/>
    <n v="3"/>
    <x v="3"/>
  </r>
  <r>
    <s v="0342"/>
    <d v="2018-04-19T00:00:00"/>
    <x v="108"/>
    <n v="19"/>
    <x v="13"/>
    <x v="4"/>
    <x v="3"/>
    <x v="3"/>
    <n v="69"/>
    <n v="1"/>
    <x v="29"/>
  </r>
  <r>
    <s v="0343"/>
    <d v="2018-04-19T00:00:00"/>
    <x v="108"/>
    <n v="5"/>
    <x v="15"/>
    <x v="1"/>
    <x v="1"/>
    <x v="2"/>
    <n v="159"/>
    <n v="0"/>
    <x v="9"/>
  </r>
  <r>
    <s v="0344"/>
    <d v="2018-04-19T00:00:00"/>
    <x v="108"/>
    <n v="9"/>
    <x v="2"/>
    <x v="2"/>
    <x v="2"/>
    <x v="0"/>
    <n v="199"/>
    <n v="6"/>
    <x v="11"/>
  </r>
  <r>
    <s v="0345"/>
    <d v="2018-04-19T00:00:00"/>
    <x v="108"/>
    <n v="13"/>
    <x v="5"/>
    <x v="0"/>
    <x v="0"/>
    <x v="0"/>
    <n v="199"/>
    <n v="2"/>
    <x v="5"/>
  </r>
  <r>
    <s v="0346"/>
    <d v="2018-04-19T00:00:00"/>
    <x v="108"/>
    <n v="17"/>
    <x v="6"/>
    <x v="3"/>
    <x v="3"/>
    <x v="3"/>
    <n v="69"/>
    <n v="2"/>
    <x v="14"/>
  </r>
  <r>
    <s v="0347"/>
    <d v="2018-04-19T00:00:00"/>
    <x v="108"/>
    <n v="18"/>
    <x v="3"/>
    <x v="3"/>
    <x v="3"/>
    <x v="0"/>
    <n v="199"/>
    <n v="0"/>
    <x v="9"/>
  </r>
  <r>
    <s v="0348"/>
    <d v="2018-04-19T00:00:00"/>
    <x v="108"/>
    <n v="19"/>
    <x v="13"/>
    <x v="3"/>
    <x v="3"/>
    <x v="1"/>
    <n v="289"/>
    <n v="1"/>
    <x v="23"/>
  </r>
  <r>
    <s v="0349"/>
    <d v="2018-04-19T00:00:00"/>
    <x v="108"/>
    <n v="13"/>
    <x v="5"/>
    <x v="6"/>
    <x v="0"/>
    <x v="2"/>
    <n v="159"/>
    <n v="5"/>
    <x v="13"/>
  </r>
  <r>
    <s v="0350"/>
    <d v="2018-04-19T00:00:00"/>
    <x v="108"/>
    <n v="3"/>
    <x v="9"/>
    <x v="1"/>
    <x v="1"/>
    <x v="4"/>
    <n v="399"/>
    <n v="1"/>
    <x v="33"/>
  </r>
  <r>
    <s v="0351"/>
    <d v="2018-04-19T00:00:00"/>
    <x v="108"/>
    <n v="4"/>
    <x v="12"/>
    <x v="7"/>
    <x v="1"/>
    <x v="3"/>
    <n v="69"/>
    <n v="6"/>
    <x v="39"/>
  </r>
  <r>
    <s v="0352"/>
    <d v="2018-04-19T00:00:00"/>
    <x v="108"/>
    <n v="10"/>
    <x v="14"/>
    <x v="5"/>
    <x v="2"/>
    <x v="2"/>
    <n v="159"/>
    <n v="9"/>
    <x v="32"/>
  </r>
  <r>
    <s v="0353"/>
    <d v="2018-04-20T00:00:00"/>
    <x v="109"/>
    <n v="4"/>
    <x v="12"/>
    <x v="1"/>
    <x v="1"/>
    <x v="4"/>
    <n v="399"/>
    <n v="1"/>
    <x v="33"/>
  </r>
  <r>
    <s v="0354"/>
    <d v="2018-04-20T00:00:00"/>
    <x v="109"/>
    <n v="5"/>
    <x v="15"/>
    <x v="1"/>
    <x v="1"/>
    <x v="3"/>
    <n v="69"/>
    <n v="1"/>
    <x v="29"/>
  </r>
  <r>
    <s v="0355"/>
    <d v="2018-04-20T00:00:00"/>
    <x v="109"/>
    <n v="17"/>
    <x v="6"/>
    <x v="3"/>
    <x v="3"/>
    <x v="4"/>
    <n v="399"/>
    <n v="6"/>
    <x v="10"/>
  </r>
  <r>
    <s v="0356"/>
    <d v="2018-04-21T00:00:00"/>
    <x v="110"/>
    <n v="18"/>
    <x v="3"/>
    <x v="4"/>
    <x v="3"/>
    <x v="0"/>
    <n v="199"/>
    <n v="8"/>
    <x v="22"/>
  </r>
  <r>
    <s v="0357"/>
    <d v="2018-04-21T00:00:00"/>
    <x v="110"/>
    <n v="3"/>
    <x v="9"/>
    <x v="7"/>
    <x v="1"/>
    <x v="4"/>
    <n v="399"/>
    <n v="2"/>
    <x v="18"/>
  </r>
  <r>
    <s v="0358"/>
    <d v="2018-04-22T00:00:00"/>
    <x v="111"/>
    <n v="2"/>
    <x v="18"/>
    <x v="1"/>
    <x v="1"/>
    <x v="3"/>
    <n v="69"/>
    <n v="2"/>
    <x v="14"/>
  </r>
  <r>
    <s v="0359"/>
    <d v="2018-04-22T00:00:00"/>
    <x v="111"/>
    <n v="1"/>
    <x v="1"/>
    <x v="7"/>
    <x v="1"/>
    <x v="4"/>
    <n v="399"/>
    <n v="5"/>
    <x v="8"/>
  </r>
  <r>
    <s v="0360"/>
    <d v="2018-04-22T00:00:00"/>
    <x v="111"/>
    <n v="19"/>
    <x v="13"/>
    <x v="3"/>
    <x v="3"/>
    <x v="0"/>
    <n v="199"/>
    <n v="9"/>
    <x v="38"/>
  </r>
  <r>
    <s v="0361"/>
    <d v="2018-04-22T00:00:00"/>
    <x v="111"/>
    <n v="10"/>
    <x v="14"/>
    <x v="2"/>
    <x v="2"/>
    <x v="3"/>
    <n v="69"/>
    <n v="7"/>
    <x v="30"/>
  </r>
  <r>
    <s v="0362"/>
    <d v="2018-04-22T00:00:00"/>
    <x v="111"/>
    <n v="5"/>
    <x v="15"/>
    <x v="1"/>
    <x v="1"/>
    <x v="4"/>
    <n v="399"/>
    <n v="2"/>
    <x v="18"/>
  </r>
  <r>
    <s v="0363"/>
    <d v="2018-04-22T00:00:00"/>
    <x v="111"/>
    <n v="5"/>
    <x v="15"/>
    <x v="7"/>
    <x v="1"/>
    <x v="2"/>
    <n v="159"/>
    <n v="5"/>
    <x v="13"/>
  </r>
  <r>
    <s v="0364"/>
    <d v="2018-04-22T00:00:00"/>
    <x v="111"/>
    <n v="16"/>
    <x v="4"/>
    <x v="4"/>
    <x v="3"/>
    <x v="2"/>
    <n v="159"/>
    <n v="9"/>
    <x v="32"/>
  </r>
  <r>
    <s v="0365"/>
    <d v="2018-04-23T00:00:00"/>
    <x v="112"/>
    <n v="7"/>
    <x v="17"/>
    <x v="2"/>
    <x v="2"/>
    <x v="1"/>
    <n v="289"/>
    <n v="9"/>
    <x v="6"/>
  </r>
  <r>
    <s v="0366"/>
    <d v="2018-04-23T00:00:00"/>
    <x v="112"/>
    <n v="7"/>
    <x v="17"/>
    <x v="5"/>
    <x v="2"/>
    <x v="3"/>
    <n v="69"/>
    <n v="0"/>
    <x v="9"/>
  </r>
  <r>
    <s v="0367"/>
    <d v="2018-04-24T00:00:00"/>
    <x v="113"/>
    <n v="7"/>
    <x v="17"/>
    <x v="2"/>
    <x v="2"/>
    <x v="1"/>
    <n v="289"/>
    <n v="2"/>
    <x v="40"/>
  </r>
  <r>
    <s v="0368"/>
    <d v="2018-04-24T00:00:00"/>
    <x v="113"/>
    <n v="8"/>
    <x v="10"/>
    <x v="2"/>
    <x v="2"/>
    <x v="1"/>
    <n v="289"/>
    <n v="6"/>
    <x v="16"/>
  </r>
  <r>
    <s v="0369"/>
    <d v="2018-04-24T00:00:00"/>
    <x v="113"/>
    <n v="6"/>
    <x v="11"/>
    <x v="5"/>
    <x v="2"/>
    <x v="2"/>
    <n v="159"/>
    <n v="7"/>
    <x v="28"/>
  </r>
  <r>
    <s v="0370"/>
    <d v="2018-04-24T00:00:00"/>
    <x v="113"/>
    <n v="15"/>
    <x v="19"/>
    <x v="6"/>
    <x v="0"/>
    <x v="0"/>
    <n v="199"/>
    <n v="4"/>
    <x v="43"/>
  </r>
  <r>
    <s v="0371"/>
    <d v="2018-04-24T00:00:00"/>
    <x v="113"/>
    <n v="18"/>
    <x v="3"/>
    <x v="4"/>
    <x v="3"/>
    <x v="2"/>
    <n v="159"/>
    <n v="8"/>
    <x v="26"/>
  </r>
  <r>
    <s v="0372"/>
    <d v="2018-04-24T00:00:00"/>
    <x v="113"/>
    <n v="7"/>
    <x v="17"/>
    <x v="2"/>
    <x v="2"/>
    <x v="1"/>
    <n v="289"/>
    <n v="8"/>
    <x v="36"/>
  </r>
  <r>
    <s v="0373"/>
    <d v="2018-04-24T00:00:00"/>
    <x v="113"/>
    <n v="15"/>
    <x v="19"/>
    <x v="0"/>
    <x v="0"/>
    <x v="0"/>
    <n v="199"/>
    <n v="6"/>
    <x v="11"/>
  </r>
  <r>
    <s v="0374"/>
    <d v="2018-04-25T00:00:00"/>
    <x v="114"/>
    <n v="5"/>
    <x v="15"/>
    <x v="1"/>
    <x v="1"/>
    <x v="4"/>
    <n v="399"/>
    <n v="3"/>
    <x v="15"/>
  </r>
  <r>
    <s v="0375"/>
    <d v="2018-04-25T00:00:00"/>
    <x v="114"/>
    <n v="15"/>
    <x v="19"/>
    <x v="6"/>
    <x v="0"/>
    <x v="2"/>
    <n v="159"/>
    <n v="4"/>
    <x v="17"/>
  </r>
  <r>
    <s v="0376"/>
    <d v="2018-04-25T00:00:00"/>
    <x v="114"/>
    <n v="16"/>
    <x v="4"/>
    <x v="4"/>
    <x v="3"/>
    <x v="3"/>
    <n v="69"/>
    <n v="3"/>
    <x v="44"/>
  </r>
  <r>
    <s v="0377"/>
    <d v="2018-04-25T00:00:00"/>
    <x v="114"/>
    <n v="12"/>
    <x v="16"/>
    <x v="6"/>
    <x v="0"/>
    <x v="0"/>
    <n v="199"/>
    <n v="6"/>
    <x v="11"/>
  </r>
  <r>
    <s v="0378"/>
    <d v="2018-04-25T00:00:00"/>
    <x v="114"/>
    <n v="11"/>
    <x v="0"/>
    <x v="0"/>
    <x v="0"/>
    <x v="4"/>
    <n v="399"/>
    <n v="3"/>
    <x v="15"/>
  </r>
  <r>
    <s v="0379"/>
    <d v="2018-04-25T00:00:00"/>
    <x v="114"/>
    <n v="15"/>
    <x v="19"/>
    <x v="0"/>
    <x v="0"/>
    <x v="2"/>
    <n v="159"/>
    <n v="0"/>
    <x v="9"/>
  </r>
  <r>
    <s v="0380"/>
    <d v="2018-04-26T00:00:00"/>
    <x v="115"/>
    <n v="19"/>
    <x v="13"/>
    <x v="4"/>
    <x v="3"/>
    <x v="2"/>
    <n v="159"/>
    <n v="5"/>
    <x v="13"/>
  </r>
  <r>
    <s v="0381"/>
    <d v="2018-04-27T00:00:00"/>
    <x v="116"/>
    <n v="5"/>
    <x v="15"/>
    <x v="1"/>
    <x v="1"/>
    <x v="3"/>
    <n v="69"/>
    <n v="5"/>
    <x v="25"/>
  </r>
  <r>
    <s v="0382"/>
    <d v="2018-04-28T00:00:00"/>
    <x v="117"/>
    <n v="7"/>
    <x v="17"/>
    <x v="5"/>
    <x v="2"/>
    <x v="3"/>
    <n v="69"/>
    <n v="8"/>
    <x v="24"/>
  </r>
  <r>
    <s v="0383"/>
    <d v="2018-04-28T00:00:00"/>
    <x v="117"/>
    <n v="2"/>
    <x v="18"/>
    <x v="1"/>
    <x v="1"/>
    <x v="2"/>
    <n v="159"/>
    <n v="7"/>
    <x v="28"/>
  </r>
  <r>
    <s v="0384"/>
    <d v="2018-04-28T00:00:00"/>
    <x v="117"/>
    <n v="1"/>
    <x v="1"/>
    <x v="7"/>
    <x v="1"/>
    <x v="2"/>
    <n v="159"/>
    <n v="5"/>
    <x v="13"/>
  </r>
  <r>
    <s v="0385"/>
    <d v="2018-04-28T00:00:00"/>
    <x v="117"/>
    <n v="17"/>
    <x v="6"/>
    <x v="4"/>
    <x v="3"/>
    <x v="1"/>
    <n v="289"/>
    <n v="3"/>
    <x v="3"/>
  </r>
  <r>
    <s v="0386"/>
    <d v="2018-04-28T00:00:00"/>
    <x v="117"/>
    <n v="3"/>
    <x v="9"/>
    <x v="1"/>
    <x v="1"/>
    <x v="4"/>
    <n v="399"/>
    <n v="2"/>
    <x v="18"/>
  </r>
  <r>
    <s v="0387"/>
    <d v="2018-04-28T00:00:00"/>
    <x v="117"/>
    <n v="9"/>
    <x v="2"/>
    <x v="5"/>
    <x v="2"/>
    <x v="2"/>
    <n v="159"/>
    <n v="8"/>
    <x v="26"/>
  </r>
  <r>
    <s v="0388"/>
    <d v="2018-04-28T00:00:00"/>
    <x v="117"/>
    <n v="20"/>
    <x v="8"/>
    <x v="4"/>
    <x v="3"/>
    <x v="3"/>
    <n v="69"/>
    <n v="4"/>
    <x v="4"/>
  </r>
  <r>
    <s v="0389"/>
    <d v="2018-04-28T00:00:00"/>
    <x v="117"/>
    <n v="13"/>
    <x v="5"/>
    <x v="6"/>
    <x v="0"/>
    <x v="1"/>
    <n v="289"/>
    <n v="3"/>
    <x v="3"/>
  </r>
  <r>
    <s v="0390"/>
    <d v="2018-04-28T00:00:00"/>
    <x v="117"/>
    <n v="1"/>
    <x v="1"/>
    <x v="7"/>
    <x v="1"/>
    <x v="1"/>
    <n v="289"/>
    <n v="4"/>
    <x v="27"/>
  </r>
  <r>
    <s v="0391"/>
    <d v="2018-04-28T00:00:00"/>
    <x v="117"/>
    <n v="10"/>
    <x v="14"/>
    <x v="5"/>
    <x v="2"/>
    <x v="0"/>
    <n v="199"/>
    <n v="0"/>
    <x v="9"/>
  </r>
  <r>
    <s v="0392"/>
    <d v="2018-04-29T00:00:00"/>
    <x v="118"/>
    <n v="8"/>
    <x v="10"/>
    <x v="2"/>
    <x v="2"/>
    <x v="1"/>
    <n v="289"/>
    <n v="0"/>
    <x v="9"/>
  </r>
  <r>
    <s v="0393"/>
    <d v="2018-04-29T00:00:00"/>
    <x v="118"/>
    <n v="14"/>
    <x v="7"/>
    <x v="6"/>
    <x v="0"/>
    <x v="3"/>
    <n v="69"/>
    <n v="7"/>
    <x v="30"/>
  </r>
  <r>
    <s v="0394"/>
    <d v="2018-04-30T00:00:00"/>
    <x v="119"/>
    <n v="18"/>
    <x v="3"/>
    <x v="3"/>
    <x v="3"/>
    <x v="0"/>
    <n v="199"/>
    <n v="3"/>
    <x v="0"/>
  </r>
  <r>
    <s v="0395"/>
    <d v="2018-05-01T00:00:00"/>
    <x v="120"/>
    <n v="18"/>
    <x v="3"/>
    <x v="3"/>
    <x v="3"/>
    <x v="3"/>
    <n v="69"/>
    <n v="3"/>
    <x v="44"/>
  </r>
  <r>
    <s v="0396"/>
    <d v="2018-05-02T00:00:00"/>
    <x v="121"/>
    <n v="14"/>
    <x v="7"/>
    <x v="6"/>
    <x v="0"/>
    <x v="2"/>
    <n v="159"/>
    <n v="5"/>
    <x v="13"/>
  </r>
  <r>
    <s v="0397"/>
    <d v="2018-05-02T00:00:00"/>
    <x v="121"/>
    <n v="19"/>
    <x v="13"/>
    <x v="4"/>
    <x v="3"/>
    <x v="1"/>
    <n v="289"/>
    <n v="1"/>
    <x v="23"/>
  </r>
  <r>
    <s v="0398"/>
    <d v="2018-05-03T00:00:00"/>
    <x v="122"/>
    <n v="18"/>
    <x v="3"/>
    <x v="4"/>
    <x v="3"/>
    <x v="2"/>
    <n v="159"/>
    <n v="0"/>
    <x v="9"/>
  </r>
  <r>
    <s v="0399"/>
    <d v="2018-05-03T00:00:00"/>
    <x v="122"/>
    <n v="5"/>
    <x v="15"/>
    <x v="7"/>
    <x v="1"/>
    <x v="4"/>
    <n v="399"/>
    <n v="7"/>
    <x v="20"/>
  </r>
  <r>
    <s v="0400"/>
    <d v="2018-05-03T00:00:00"/>
    <x v="122"/>
    <n v="19"/>
    <x v="13"/>
    <x v="3"/>
    <x v="3"/>
    <x v="1"/>
    <n v="289"/>
    <n v="6"/>
    <x v="16"/>
  </r>
  <r>
    <s v="0401"/>
    <d v="2018-05-04T00:00:00"/>
    <x v="123"/>
    <n v="5"/>
    <x v="15"/>
    <x v="1"/>
    <x v="1"/>
    <x v="3"/>
    <n v="69"/>
    <n v="0"/>
    <x v="9"/>
  </r>
  <r>
    <s v="0402"/>
    <d v="2018-05-05T00:00:00"/>
    <x v="124"/>
    <n v="16"/>
    <x v="4"/>
    <x v="4"/>
    <x v="3"/>
    <x v="1"/>
    <n v="289"/>
    <n v="8"/>
    <x v="36"/>
  </r>
  <r>
    <s v="0403"/>
    <d v="2018-05-05T00:00:00"/>
    <x v="124"/>
    <n v="12"/>
    <x v="16"/>
    <x v="6"/>
    <x v="0"/>
    <x v="4"/>
    <n v="399"/>
    <n v="6"/>
    <x v="10"/>
  </r>
  <r>
    <s v="0404"/>
    <d v="2018-05-06T00:00:00"/>
    <x v="125"/>
    <n v="5"/>
    <x v="15"/>
    <x v="1"/>
    <x v="1"/>
    <x v="2"/>
    <n v="159"/>
    <n v="9"/>
    <x v="32"/>
  </r>
  <r>
    <s v="0405"/>
    <d v="2018-05-06T00:00:00"/>
    <x v="125"/>
    <n v="1"/>
    <x v="1"/>
    <x v="1"/>
    <x v="1"/>
    <x v="2"/>
    <n v="159"/>
    <n v="5"/>
    <x v="13"/>
  </r>
  <r>
    <s v="0406"/>
    <d v="2018-05-06T00:00:00"/>
    <x v="125"/>
    <n v="6"/>
    <x v="11"/>
    <x v="5"/>
    <x v="2"/>
    <x v="2"/>
    <n v="159"/>
    <n v="8"/>
    <x v="26"/>
  </r>
  <r>
    <s v="0407"/>
    <d v="2018-05-06T00:00:00"/>
    <x v="125"/>
    <n v="16"/>
    <x v="4"/>
    <x v="4"/>
    <x v="3"/>
    <x v="3"/>
    <n v="69"/>
    <n v="7"/>
    <x v="30"/>
  </r>
  <r>
    <s v="0408"/>
    <d v="2018-05-06T00:00:00"/>
    <x v="125"/>
    <n v="4"/>
    <x v="12"/>
    <x v="7"/>
    <x v="1"/>
    <x v="1"/>
    <n v="289"/>
    <n v="6"/>
    <x v="16"/>
  </r>
  <r>
    <s v="0409"/>
    <d v="2018-05-06T00:00:00"/>
    <x v="125"/>
    <n v="16"/>
    <x v="4"/>
    <x v="3"/>
    <x v="3"/>
    <x v="0"/>
    <n v="199"/>
    <n v="3"/>
    <x v="0"/>
  </r>
  <r>
    <s v="0410"/>
    <d v="2018-05-06T00:00:00"/>
    <x v="125"/>
    <n v="16"/>
    <x v="4"/>
    <x v="4"/>
    <x v="3"/>
    <x v="2"/>
    <n v="159"/>
    <n v="4"/>
    <x v="17"/>
  </r>
  <r>
    <s v="0411"/>
    <d v="2018-05-06T00:00:00"/>
    <x v="125"/>
    <n v="8"/>
    <x v="10"/>
    <x v="5"/>
    <x v="2"/>
    <x v="2"/>
    <n v="159"/>
    <n v="4"/>
    <x v="17"/>
  </r>
  <r>
    <s v="0412"/>
    <d v="2018-05-06T00:00:00"/>
    <x v="125"/>
    <n v="13"/>
    <x v="5"/>
    <x v="0"/>
    <x v="0"/>
    <x v="3"/>
    <n v="69"/>
    <n v="7"/>
    <x v="30"/>
  </r>
  <r>
    <s v="0413"/>
    <d v="2018-05-06T00:00:00"/>
    <x v="125"/>
    <n v="3"/>
    <x v="9"/>
    <x v="7"/>
    <x v="1"/>
    <x v="0"/>
    <n v="199"/>
    <n v="1"/>
    <x v="19"/>
  </r>
  <r>
    <s v="0414"/>
    <d v="2018-05-07T00:00:00"/>
    <x v="126"/>
    <n v="19"/>
    <x v="13"/>
    <x v="3"/>
    <x v="3"/>
    <x v="3"/>
    <n v="69"/>
    <n v="6"/>
    <x v="39"/>
  </r>
  <r>
    <s v="0415"/>
    <d v="2018-05-08T00:00:00"/>
    <x v="127"/>
    <n v="17"/>
    <x v="6"/>
    <x v="4"/>
    <x v="3"/>
    <x v="2"/>
    <n v="159"/>
    <n v="7"/>
    <x v="28"/>
  </r>
  <r>
    <s v="0416"/>
    <d v="2018-05-08T00:00:00"/>
    <x v="127"/>
    <n v="13"/>
    <x v="5"/>
    <x v="0"/>
    <x v="0"/>
    <x v="0"/>
    <n v="199"/>
    <n v="1"/>
    <x v="19"/>
  </r>
  <r>
    <s v="0417"/>
    <d v="2018-05-09T00:00:00"/>
    <x v="128"/>
    <n v="2"/>
    <x v="18"/>
    <x v="1"/>
    <x v="1"/>
    <x v="4"/>
    <n v="399"/>
    <n v="1"/>
    <x v="33"/>
  </r>
  <r>
    <s v="0418"/>
    <d v="2018-05-10T00:00:00"/>
    <x v="129"/>
    <n v="6"/>
    <x v="11"/>
    <x v="5"/>
    <x v="2"/>
    <x v="2"/>
    <n v="159"/>
    <n v="9"/>
    <x v="32"/>
  </r>
  <r>
    <s v="0419"/>
    <d v="2018-05-10T00:00:00"/>
    <x v="129"/>
    <n v="14"/>
    <x v="7"/>
    <x v="0"/>
    <x v="0"/>
    <x v="0"/>
    <n v="199"/>
    <n v="3"/>
    <x v="0"/>
  </r>
  <r>
    <s v="0420"/>
    <d v="2018-05-11T00:00:00"/>
    <x v="130"/>
    <n v="18"/>
    <x v="3"/>
    <x v="4"/>
    <x v="3"/>
    <x v="2"/>
    <n v="159"/>
    <n v="9"/>
    <x v="32"/>
  </r>
  <r>
    <s v="0421"/>
    <d v="2018-05-11T00:00:00"/>
    <x v="130"/>
    <n v="6"/>
    <x v="11"/>
    <x v="5"/>
    <x v="2"/>
    <x v="2"/>
    <n v="159"/>
    <n v="4"/>
    <x v="17"/>
  </r>
  <r>
    <s v="0422"/>
    <d v="2018-05-12T00:00:00"/>
    <x v="131"/>
    <n v="4"/>
    <x v="12"/>
    <x v="7"/>
    <x v="1"/>
    <x v="2"/>
    <n v="159"/>
    <n v="9"/>
    <x v="32"/>
  </r>
  <r>
    <s v="0423"/>
    <d v="2018-05-12T00:00:00"/>
    <x v="131"/>
    <n v="5"/>
    <x v="15"/>
    <x v="7"/>
    <x v="1"/>
    <x v="3"/>
    <n v="69"/>
    <n v="4"/>
    <x v="4"/>
  </r>
  <r>
    <s v="0424"/>
    <d v="2018-05-12T00:00:00"/>
    <x v="131"/>
    <n v="1"/>
    <x v="1"/>
    <x v="7"/>
    <x v="1"/>
    <x v="3"/>
    <n v="69"/>
    <n v="8"/>
    <x v="24"/>
  </r>
  <r>
    <s v="0425"/>
    <d v="2018-05-12T00:00:00"/>
    <x v="131"/>
    <n v="1"/>
    <x v="1"/>
    <x v="7"/>
    <x v="1"/>
    <x v="1"/>
    <n v="289"/>
    <n v="7"/>
    <x v="1"/>
  </r>
  <r>
    <s v="0426"/>
    <d v="2018-05-12T00:00:00"/>
    <x v="131"/>
    <n v="17"/>
    <x v="6"/>
    <x v="4"/>
    <x v="3"/>
    <x v="0"/>
    <n v="199"/>
    <n v="8"/>
    <x v="22"/>
  </r>
  <r>
    <s v="0427"/>
    <d v="2018-05-13T00:00:00"/>
    <x v="132"/>
    <n v="5"/>
    <x v="15"/>
    <x v="1"/>
    <x v="1"/>
    <x v="0"/>
    <n v="199"/>
    <n v="6"/>
    <x v="11"/>
  </r>
  <r>
    <s v="0428"/>
    <d v="2018-05-13T00:00:00"/>
    <x v="132"/>
    <n v="13"/>
    <x v="5"/>
    <x v="6"/>
    <x v="0"/>
    <x v="3"/>
    <n v="69"/>
    <n v="3"/>
    <x v="44"/>
  </r>
  <r>
    <s v="0429"/>
    <d v="2018-05-14T00:00:00"/>
    <x v="133"/>
    <n v="18"/>
    <x v="3"/>
    <x v="4"/>
    <x v="3"/>
    <x v="3"/>
    <n v="69"/>
    <n v="9"/>
    <x v="31"/>
  </r>
  <r>
    <s v="0430"/>
    <d v="2018-05-15T00:00:00"/>
    <x v="134"/>
    <n v="16"/>
    <x v="4"/>
    <x v="4"/>
    <x v="3"/>
    <x v="1"/>
    <n v="289"/>
    <n v="7"/>
    <x v="1"/>
  </r>
  <r>
    <s v="0431"/>
    <d v="2018-05-15T00:00:00"/>
    <x v="134"/>
    <n v="4"/>
    <x v="12"/>
    <x v="7"/>
    <x v="1"/>
    <x v="1"/>
    <n v="289"/>
    <n v="6"/>
    <x v="16"/>
  </r>
  <r>
    <s v="0432"/>
    <d v="2018-05-15T00:00:00"/>
    <x v="134"/>
    <n v="2"/>
    <x v="18"/>
    <x v="1"/>
    <x v="1"/>
    <x v="4"/>
    <n v="399"/>
    <n v="3"/>
    <x v="15"/>
  </r>
  <r>
    <s v="0433"/>
    <d v="2018-05-15T00:00:00"/>
    <x v="134"/>
    <n v="3"/>
    <x v="9"/>
    <x v="1"/>
    <x v="1"/>
    <x v="1"/>
    <n v="289"/>
    <n v="0"/>
    <x v="9"/>
  </r>
  <r>
    <s v="0434"/>
    <d v="2018-05-15T00:00:00"/>
    <x v="134"/>
    <n v="9"/>
    <x v="2"/>
    <x v="2"/>
    <x v="2"/>
    <x v="1"/>
    <n v="289"/>
    <n v="5"/>
    <x v="35"/>
  </r>
  <r>
    <s v="0435"/>
    <d v="2018-05-15T00:00:00"/>
    <x v="134"/>
    <n v="8"/>
    <x v="10"/>
    <x v="5"/>
    <x v="2"/>
    <x v="1"/>
    <n v="289"/>
    <n v="5"/>
    <x v="35"/>
  </r>
  <r>
    <s v="0436"/>
    <d v="2018-05-15T00:00:00"/>
    <x v="134"/>
    <n v="17"/>
    <x v="6"/>
    <x v="4"/>
    <x v="3"/>
    <x v="0"/>
    <n v="199"/>
    <n v="0"/>
    <x v="9"/>
  </r>
  <r>
    <s v="0437"/>
    <d v="2018-05-15T00:00:00"/>
    <x v="134"/>
    <n v="2"/>
    <x v="18"/>
    <x v="7"/>
    <x v="1"/>
    <x v="3"/>
    <n v="69"/>
    <n v="7"/>
    <x v="30"/>
  </r>
  <r>
    <s v="0438"/>
    <d v="2018-05-15T00:00:00"/>
    <x v="134"/>
    <n v="2"/>
    <x v="18"/>
    <x v="7"/>
    <x v="1"/>
    <x v="3"/>
    <n v="69"/>
    <n v="6"/>
    <x v="39"/>
  </r>
  <r>
    <s v="0439"/>
    <d v="2018-05-15T00:00:00"/>
    <x v="134"/>
    <n v="16"/>
    <x v="4"/>
    <x v="4"/>
    <x v="3"/>
    <x v="2"/>
    <n v="159"/>
    <n v="1"/>
    <x v="34"/>
  </r>
  <r>
    <s v="0440"/>
    <d v="2018-05-15T00:00:00"/>
    <x v="134"/>
    <n v="19"/>
    <x v="13"/>
    <x v="4"/>
    <x v="3"/>
    <x v="3"/>
    <n v="69"/>
    <n v="8"/>
    <x v="24"/>
  </r>
  <r>
    <s v="0441"/>
    <d v="2018-05-15T00:00:00"/>
    <x v="134"/>
    <n v="18"/>
    <x v="3"/>
    <x v="4"/>
    <x v="3"/>
    <x v="0"/>
    <n v="199"/>
    <n v="6"/>
    <x v="11"/>
  </r>
  <r>
    <s v="0442"/>
    <d v="2018-05-15T00:00:00"/>
    <x v="134"/>
    <n v="1"/>
    <x v="1"/>
    <x v="1"/>
    <x v="1"/>
    <x v="4"/>
    <n v="399"/>
    <n v="1"/>
    <x v="33"/>
  </r>
  <r>
    <s v="0443"/>
    <d v="2018-05-15T00:00:00"/>
    <x v="134"/>
    <n v="14"/>
    <x v="7"/>
    <x v="0"/>
    <x v="0"/>
    <x v="3"/>
    <n v="69"/>
    <n v="6"/>
    <x v="39"/>
  </r>
  <r>
    <s v="0444"/>
    <d v="2018-05-16T00:00:00"/>
    <x v="135"/>
    <n v="17"/>
    <x v="6"/>
    <x v="4"/>
    <x v="3"/>
    <x v="3"/>
    <n v="69"/>
    <n v="7"/>
    <x v="30"/>
  </r>
  <r>
    <s v="0445"/>
    <d v="2018-05-16T00:00:00"/>
    <x v="135"/>
    <n v="9"/>
    <x v="2"/>
    <x v="5"/>
    <x v="2"/>
    <x v="0"/>
    <n v="199"/>
    <n v="2"/>
    <x v="5"/>
  </r>
  <r>
    <s v="0446"/>
    <d v="2018-05-16T00:00:00"/>
    <x v="135"/>
    <n v="18"/>
    <x v="3"/>
    <x v="4"/>
    <x v="3"/>
    <x v="3"/>
    <n v="69"/>
    <n v="7"/>
    <x v="30"/>
  </r>
  <r>
    <s v="0447"/>
    <d v="2018-05-16T00:00:00"/>
    <x v="135"/>
    <n v="16"/>
    <x v="4"/>
    <x v="4"/>
    <x v="3"/>
    <x v="4"/>
    <n v="399"/>
    <n v="5"/>
    <x v="8"/>
  </r>
  <r>
    <s v="0448"/>
    <d v="2018-05-16T00:00:00"/>
    <x v="135"/>
    <n v="10"/>
    <x v="14"/>
    <x v="2"/>
    <x v="2"/>
    <x v="2"/>
    <n v="159"/>
    <n v="1"/>
    <x v="34"/>
  </r>
  <r>
    <s v="0449"/>
    <d v="2018-05-16T00:00:00"/>
    <x v="135"/>
    <n v="10"/>
    <x v="14"/>
    <x v="2"/>
    <x v="2"/>
    <x v="1"/>
    <n v="289"/>
    <n v="6"/>
    <x v="16"/>
  </r>
  <r>
    <s v="0450"/>
    <d v="2018-05-16T00:00:00"/>
    <x v="135"/>
    <n v="5"/>
    <x v="15"/>
    <x v="7"/>
    <x v="1"/>
    <x v="1"/>
    <n v="289"/>
    <n v="8"/>
    <x v="36"/>
  </r>
  <r>
    <s v="0451"/>
    <d v="2018-05-16T00:00:00"/>
    <x v="135"/>
    <n v="10"/>
    <x v="14"/>
    <x v="2"/>
    <x v="2"/>
    <x v="3"/>
    <n v="69"/>
    <n v="7"/>
    <x v="30"/>
  </r>
  <r>
    <s v="0452"/>
    <d v="2018-05-16T00:00:00"/>
    <x v="135"/>
    <n v="7"/>
    <x v="17"/>
    <x v="5"/>
    <x v="2"/>
    <x v="3"/>
    <n v="69"/>
    <n v="3"/>
    <x v="44"/>
  </r>
  <r>
    <s v="0453"/>
    <d v="2018-05-16T00:00:00"/>
    <x v="135"/>
    <n v="6"/>
    <x v="11"/>
    <x v="5"/>
    <x v="2"/>
    <x v="4"/>
    <n v="399"/>
    <n v="3"/>
    <x v="15"/>
  </r>
  <r>
    <s v="0454"/>
    <d v="2018-05-16T00:00:00"/>
    <x v="135"/>
    <n v="13"/>
    <x v="5"/>
    <x v="0"/>
    <x v="0"/>
    <x v="2"/>
    <n v="159"/>
    <n v="8"/>
    <x v="26"/>
  </r>
  <r>
    <s v="0455"/>
    <d v="2018-05-17T00:00:00"/>
    <x v="136"/>
    <n v="14"/>
    <x v="7"/>
    <x v="6"/>
    <x v="0"/>
    <x v="3"/>
    <n v="69"/>
    <n v="9"/>
    <x v="31"/>
  </r>
  <r>
    <s v="0456"/>
    <d v="2018-05-17T00:00:00"/>
    <x v="136"/>
    <n v="3"/>
    <x v="9"/>
    <x v="1"/>
    <x v="1"/>
    <x v="4"/>
    <n v="399"/>
    <n v="7"/>
    <x v="20"/>
  </r>
  <r>
    <s v="0457"/>
    <d v="2018-05-17T00:00:00"/>
    <x v="136"/>
    <n v="3"/>
    <x v="9"/>
    <x v="1"/>
    <x v="1"/>
    <x v="2"/>
    <n v="159"/>
    <n v="9"/>
    <x v="32"/>
  </r>
  <r>
    <s v="0458"/>
    <d v="2018-05-17T00:00:00"/>
    <x v="136"/>
    <n v="12"/>
    <x v="16"/>
    <x v="6"/>
    <x v="0"/>
    <x v="0"/>
    <n v="199"/>
    <n v="3"/>
    <x v="0"/>
  </r>
  <r>
    <s v="0459"/>
    <d v="2018-05-17T00:00:00"/>
    <x v="136"/>
    <n v="5"/>
    <x v="15"/>
    <x v="7"/>
    <x v="1"/>
    <x v="2"/>
    <n v="159"/>
    <n v="1"/>
    <x v="34"/>
  </r>
  <r>
    <s v="0460"/>
    <d v="2018-05-18T00:00:00"/>
    <x v="137"/>
    <n v="11"/>
    <x v="0"/>
    <x v="6"/>
    <x v="0"/>
    <x v="2"/>
    <n v="159"/>
    <n v="4"/>
    <x v="17"/>
  </r>
  <r>
    <s v="0461"/>
    <d v="2018-05-18T00:00:00"/>
    <x v="137"/>
    <n v="7"/>
    <x v="17"/>
    <x v="5"/>
    <x v="2"/>
    <x v="4"/>
    <n v="399"/>
    <n v="0"/>
    <x v="9"/>
  </r>
  <r>
    <s v="0462"/>
    <d v="2018-05-18T00:00:00"/>
    <x v="137"/>
    <n v="1"/>
    <x v="1"/>
    <x v="1"/>
    <x v="1"/>
    <x v="4"/>
    <n v="399"/>
    <n v="3"/>
    <x v="15"/>
  </r>
  <r>
    <s v="0463"/>
    <d v="2018-05-19T00:00:00"/>
    <x v="138"/>
    <n v="10"/>
    <x v="14"/>
    <x v="2"/>
    <x v="2"/>
    <x v="4"/>
    <n v="399"/>
    <n v="9"/>
    <x v="37"/>
  </r>
  <r>
    <s v="0464"/>
    <d v="2018-05-19T00:00:00"/>
    <x v="138"/>
    <n v="4"/>
    <x v="12"/>
    <x v="7"/>
    <x v="1"/>
    <x v="1"/>
    <n v="289"/>
    <n v="2"/>
    <x v="40"/>
  </r>
  <r>
    <s v="0465"/>
    <d v="2018-05-19T00:00:00"/>
    <x v="138"/>
    <n v="11"/>
    <x v="0"/>
    <x v="6"/>
    <x v="0"/>
    <x v="2"/>
    <n v="159"/>
    <n v="9"/>
    <x v="32"/>
  </r>
  <r>
    <s v="0466"/>
    <d v="2018-05-19T00:00:00"/>
    <x v="138"/>
    <n v="2"/>
    <x v="18"/>
    <x v="1"/>
    <x v="1"/>
    <x v="2"/>
    <n v="159"/>
    <n v="3"/>
    <x v="2"/>
  </r>
  <r>
    <s v="0467"/>
    <d v="2018-05-19T00:00:00"/>
    <x v="138"/>
    <n v="4"/>
    <x v="12"/>
    <x v="1"/>
    <x v="1"/>
    <x v="0"/>
    <n v="199"/>
    <n v="0"/>
    <x v="9"/>
  </r>
  <r>
    <s v="0468"/>
    <d v="2018-05-19T00:00:00"/>
    <x v="138"/>
    <n v="18"/>
    <x v="3"/>
    <x v="4"/>
    <x v="3"/>
    <x v="2"/>
    <n v="159"/>
    <n v="9"/>
    <x v="32"/>
  </r>
  <r>
    <s v="0469"/>
    <d v="2018-05-20T00:00:00"/>
    <x v="139"/>
    <n v="2"/>
    <x v="18"/>
    <x v="1"/>
    <x v="1"/>
    <x v="1"/>
    <n v="289"/>
    <n v="1"/>
    <x v="23"/>
  </r>
  <r>
    <s v="0470"/>
    <d v="2018-05-20T00:00:00"/>
    <x v="139"/>
    <n v="14"/>
    <x v="7"/>
    <x v="0"/>
    <x v="0"/>
    <x v="4"/>
    <n v="399"/>
    <n v="9"/>
    <x v="37"/>
  </r>
  <r>
    <s v="0471"/>
    <d v="2018-05-21T00:00:00"/>
    <x v="140"/>
    <n v="5"/>
    <x v="15"/>
    <x v="7"/>
    <x v="1"/>
    <x v="1"/>
    <n v="289"/>
    <n v="4"/>
    <x v="27"/>
  </r>
  <r>
    <s v="0472"/>
    <d v="2018-05-22T00:00:00"/>
    <x v="141"/>
    <n v="5"/>
    <x v="15"/>
    <x v="1"/>
    <x v="1"/>
    <x v="4"/>
    <n v="399"/>
    <n v="3"/>
    <x v="15"/>
  </r>
  <r>
    <s v="0473"/>
    <d v="2018-05-23T00:00:00"/>
    <x v="142"/>
    <n v="13"/>
    <x v="5"/>
    <x v="0"/>
    <x v="0"/>
    <x v="1"/>
    <n v="289"/>
    <n v="8"/>
    <x v="36"/>
  </r>
  <r>
    <s v="0474"/>
    <d v="2018-05-23T00:00:00"/>
    <x v="142"/>
    <n v="18"/>
    <x v="3"/>
    <x v="4"/>
    <x v="3"/>
    <x v="4"/>
    <n v="399"/>
    <n v="3"/>
    <x v="15"/>
  </r>
  <r>
    <s v="0475"/>
    <d v="2018-05-23T00:00:00"/>
    <x v="142"/>
    <n v="13"/>
    <x v="5"/>
    <x v="0"/>
    <x v="0"/>
    <x v="0"/>
    <n v="199"/>
    <n v="2"/>
    <x v="5"/>
  </r>
  <r>
    <s v="0476"/>
    <d v="2018-05-23T00:00:00"/>
    <x v="142"/>
    <n v="8"/>
    <x v="10"/>
    <x v="2"/>
    <x v="2"/>
    <x v="2"/>
    <n v="159"/>
    <n v="3"/>
    <x v="2"/>
  </r>
  <r>
    <s v="0477"/>
    <d v="2018-05-23T00:00:00"/>
    <x v="142"/>
    <n v="7"/>
    <x v="17"/>
    <x v="2"/>
    <x v="2"/>
    <x v="1"/>
    <n v="289"/>
    <n v="5"/>
    <x v="35"/>
  </r>
  <r>
    <s v="0478"/>
    <d v="2018-05-23T00:00:00"/>
    <x v="142"/>
    <n v="6"/>
    <x v="11"/>
    <x v="2"/>
    <x v="2"/>
    <x v="2"/>
    <n v="159"/>
    <n v="3"/>
    <x v="2"/>
  </r>
  <r>
    <s v="0479"/>
    <d v="2018-05-23T00:00:00"/>
    <x v="142"/>
    <n v="7"/>
    <x v="17"/>
    <x v="2"/>
    <x v="2"/>
    <x v="2"/>
    <n v="159"/>
    <n v="2"/>
    <x v="21"/>
  </r>
  <r>
    <s v="0480"/>
    <d v="2018-05-23T00:00:00"/>
    <x v="142"/>
    <n v="18"/>
    <x v="3"/>
    <x v="3"/>
    <x v="3"/>
    <x v="3"/>
    <n v="69"/>
    <n v="9"/>
    <x v="31"/>
  </r>
  <r>
    <s v="0481"/>
    <d v="2018-05-24T00:00:00"/>
    <x v="143"/>
    <n v="17"/>
    <x v="6"/>
    <x v="3"/>
    <x v="3"/>
    <x v="1"/>
    <n v="289"/>
    <n v="3"/>
    <x v="3"/>
  </r>
  <r>
    <s v="0482"/>
    <d v="2018-05-24T00:00:00"/>
    <x v="143"/>
    <n v="11"/>
    <x v="0"/>
    <x v="0"/>
    <x v="0"/>
    <x v="3"/>
    <n v="69"/>
    <n v="6"/>
    <x v="39"/>
  </r>
  <r>
    <s v="0483"/>
    <d v="2018-05-24T00:00:00"/>
    <x v="143"/>
    <n v="16"/>
    <x v="4"/>
    <x v="3"/>
    <x v="3"/>
    <x v="3"/>
    <n v="69"/>
    <n v="6"/>
    <x v="39"/>
  </r>
  <r>
    <s v="0484"/>
    <d v="2018-05-24T00:00:00"/>
    <x v="143"/>
    <n v="4"/>
    <x v="12"/>
    <x v="7"/>
    <x v="1"/>
    <x v="0"/>
    <n v="199"/>
    <n v="4"/>
    <x v="43"/>
  </r>
  <r>
    <s v="0485"/>
    <d v="2018-05-25T00:00:00"/>
    <x v="144"/>
    <n v="16"/>
    <x v="4"/>
    <x v="3"/>
    <x v="3"/>
    <x v="0"/>
    <n v="199"/>
    <n v="7"/>
    <x v="45"/>
  </r>
  <r>
    <s v="0486"/>
    <d v="2018-05-25T00:00:00"/>
    <x v="144"/>
    <n v="8"/>
    <x v="10"/>
    <x v="2"/>
    <x v="2"/>
    <x v="2"/>
    <n v="159"/>
    <n v="4"/>
    <x v="17"/>
  </r>
  <r>
    <s v="0487"/>
    <d v="2018-05-25T00:00:00"/>
    <x v="144"/>
    <n v="4"/>
    <x v="12"/>
    <x v="7"/>
    <x v="1"/>
    <x v="1"/>
    <n v="289"/>
    <n v="4"/>
    <x v="27"/>
  </r>
  <r>
    <s v="0488"/>
    <d v="2018-05-25T00:00:00"/>
    <x v="144"/>
    <n v="20"/>
    <x v="8"/>
    <x v="3"/>
    <x v="3"/>
    <x v="2"/>
    <n v="159"/>
    <n v="2"/>
    <x v="21"/>
  </r>
  <r>
    <s v="0489"/>
    <d v="2018-05-25T00:00:00"/>
    <x v="144"/>
    <n v="13"/>
    <x v="5"/>
    <x v="0"/>
    <x v="0"/>
    <x v="2"/>
    <n v="159"/>
    <n v="7"/>
    <x v="28"/>
  </r>
  <r>
    <s v="0490"/>
    <d v="2018-05-25T00:00:00"/>
    <x v="144"/>
    <n v="13"/>
    <x v="5"/>
    <x v="0"/>
    <x v="0"/>
    <x v="2"/>
    <n v="159"/>
    <n v="4"/>
    <x v="17"/>
  </r>
  <r>
    <s v="0491"/>
    <d v="2018-05-25T00:00:00"/>
    <x v="144"/>
    <n v="17"/>
    <x v="6"/>
    <x v="4"/>
    <x v="3"/>
    <x v="3"/>
    <n v="69"/>
    <n v="3"/>
    <x v="44"/>
  </r>
  <r>
    <s v="0492"/>
    <d v="2018-05-25T00:00:00"/>
    <x v="144"/>
    <n v="3"/>
    <x v="9"/>
    <x v="1"/>
    <x v="1"/>
    <x v="1"/>
    <n v="289"/>
    <n v="6"/>
    <x v="16"/>
  </r>
  <r>
    <s v="0493"/>
    <d v="2018-05-26T00:00:00"/>
    <x v="145"/>
    <n v="9"/>
    <x v="2"/>
    <x v="5"/>
    <x v="2"/>
    <x v="4"/>
    <n v="399"/>
    <n v="2"/>
    <x v="18"/>
  </r>
  <r>
    <s v="0494"/>
    <d v="2018-05-26T00:00:00"/>
    <x v="145"/>
    <n v="16"/>
    <x v="4"/>
    <x v="4"/>
    <x v="3"/>
    <x v="2"/>
    <n v="159"/>
    <n v="9"/>
    <x v="32"/>
  </r>
  <r>
    <s v="0495"/>
    <d v="2018-05-26T00:00:00"/>
    <x v="145"/>
    <n v="13"/>
    <x v="5"/>
    <x v="0"/>
    <x v="0"/>
    <x v="0"/>
    <n v="199"/>
    <n v="5"/>
    <x v="7"/>
  </r>
  <r>
    <s v="0496"/>
    <d v="2018-05-26T00:00:00"/>
    <x v="145"/>
    <n v="9"/>
    <x v="2"/>
    <x v="2"/>
    <x v="2"/>
    <x v="1"/>
    <n v="289"/>
    <n v="6"/>
    <x v="16"/>
  </r>
  <r>
    <s v="0497"/>
    <d v="2018-05-26T00:00:00"/>
    <x v="145"/>
    <n v="4"/>
    <x v="12"/>
    <x v="7"/>
    <x v="1"/>
    <x v="1"/>
    <n v="289"/>
    <n v="1"/>
    <x v="23"/>
  </r>
  <r>
    <s v="0498"/>
    <d v="2018-05-26T00:00:00"/>
    <x v="145"/>
    <n v="8"/>
    <x v="10"/>
    <x v="5"/>
    <x v="2"/>
    <x v="3"/>
    <n v="69"/>
    <n v="8"/>
    <x v="24"/>
  </r>
  <r>
    <s v="0499"/>
    <d v="2018-05-26T00:00:00"/>
    <x v="145"/>
    <n v="18"/>
    <x v="3"/>
    <x v="3"/>
    <x v="3"/>
    <x v="0"/>
    <n v="199"/>
    <n v="8"/>
    <x v="22"/>
  </r>
  <r>
    <s v="0500"/>
    <d v="2018-05-26T00:00:00"/>
    <x v="145"/>
    <n v="4"/>
    <x v="12"/>
    <x v="1"/>
    <x v="1"/>
    <x v="1"/>
    <n v="289"/>
    <n v="6"/>
    <x v="16"/>
  </r>
  <r>
    <s v="0501"/>
    <d v="2018-05-27T00:00:00"/>
    <x v="146"/>
    <n v="2"/>
    <x v="18"/>
    <x v="1"/>
    <x v="1"/>
    <x v="0"/>
    <n v="199"/>
    <n v="5"/>
    <x v="7"/>
  </r>
  <r>
    <s v="0502"/>
    <d v="2018-05-27T00:00:00"/>
    <x v="146"/>
    <n v="2"/>
    <x v="18"/>
    <x v="1"/>
    <x v="1"/>
    <x v="0"/>
    <n v="199"/>
    <n v="0"/>
    <x v="9"/>
  </r>
  <r>
    <s v="0503"/>
    <d v="2018-05-27T00:00:00"/>
    <x v="146"/>
    <n v="10"/>
    <x v="14"/>
    <x v="5"/>
    <x v="2"/>
    <x v="1"/>
    <n v="289"/>
    <n v="8"/>
    <x v="36"/>
  </r>
  <r>
    <s v="0504"/>
    <d v="2018-05-28T00:00:00"/>
    <x v="147"/>
    <n v="9"/>
    <x v="2"/>
    <x v="2"/>
    <x v="2"/>
    <x v="0"/>
    <n v="199"/>
    <n v="6"/>
    <x v="11"/>
  </r>
  <r>
    <s v="0505"/>
    <d v="2018-05-29T00:00:00"/>
    <x v="148"/>
    <n v="12"/>
    <x v="16"/>
    <x v="6"/>
    <x v="0"/>
    <x v="0"/>
    <n v="199"/>
    <n v="2"/>
    <x v="5"/>
  </r>
  <r>
    <s v="0506"/>
    <d v="2018-05-29T00:00:00"/>
    <x v="148"/>
    <n v="17"/>
    <x v="6"/>
    <x v="3"/>
    <x v="3"/>
    <x v="3"/>
    <n v="69"/>
    <n v="4"/>
    <x v="4"/>
  </r>
  <r>
    <s v="0507"/>
    <d v="2018-05-29T00:00:00"/>
    <x v="148"/>
    <n v="2"/>
    <x v="18"/>
    <x v="7"/>
    <x v="1"/>
    <x v="4"/>
    <n v="399"/>
    <n v="9"/>
    <x v="37"/>
  </r>
  <r>
    <s v="0508"/>
    <d v="2018-05-29T00:00:00"/>
    <x v="148"/>
    <n v="19"/>
    <x v="13"/>
    <x v="4"/>
    <x v="3"/>
    <x v="4"/>
    <n v="399"/>
    <n v="6"/>
    <x v="10"/>
  </r>
  <r>
    <s v="0509"/>
    <d v="2018-05-30T00:00:00"/>
    <x v="149"/>
    <n v="19"/>
    <x v="13"/>
    <x v="3"/>
    <x v="3"/>
    <x v="2"/>
    <n v="159"/>
    <n v="8"/>
    <x v="26"/>
  </r>
  <r>
    <s v="0510"/>
    <d v="2018-05-30T00:00:00"/>
    <x v="149"/>
    <n v="2"/>
    <x v="18"/>
    <x v="1"/>
    <x v="1"/>
    <x v="3"/>
    <n v="69"/>
    <n v="5"/>
    <x v="25"/>
  </r>
  <r>
    <s v="0511"/>
    <d v="2018-05-30T00:00:00"/>
    <x v="149"/>
    <n v="19"/>
    <x v="13"/>
    <x v="3"/>
    <x v="3"/>
    <x v="1"/>
    <n v="289"/>
    <n v="9"/>
    <x v="6"/>
  </r>
  <r>
    <s v="0512"/>
    <d v="2018-05-30T00:00:00"/>
    <x v="149"/>
    <n v="2"/>
    <x v="18"/>
    <x v="7"/>
    <x v="1"/>
    <x v="3"/>
    <n v="69"/>
    <n v="9"/>
    <x v="31"/>
  </r>
  <r>
    <s v="0513"/>
    <d v="2018-05-31T00:00:00"/>
    <x v="150"/>
    <n v="14"/>
    <x v="7"/>
    <x v="6"/>
    <x v="0"/>
    <x v="3"/>
    <n v="69"/>
    <n v="3"/>
    <x v="44"/>
  </r>
  <r>
    <s v="0514"/>
    <d v="2018-06-01T00:00:00"/>
    <x v="151"/>
    <n v="14"/>
    <x v="7"/>
    <x v="0"/>
    <x v="0"/>
    <x v="3"/>
    <n v="69"/>
    <n v="0"/>
    <x v="9"/>
  </r>
  <r>
    <s v="0515"/>
    <d v="2018-06-01T00:00:00"/>
    <x v="151"/>
    <n v="8"/>
    <x v="10"/>
    <x v="5"/>
    <x v="2"/>
    <x v="1"/>
    <n v="289"/>
    <n v="4"/>
    <x v="27"/>
  </r>
  <r>
    <s v="0516"/>
    <d v="2018-06-01T00:00:00"/>
    <x v="151"/>
    <n v="4"/>
    <x v="12"/>
    <x v="7"/>
    <x v="1"/>
    <x v="1"/>
    <n v="289"/>
    <n v="3"/>
    <x v="3"/>
  </r>
  <r>
    <s v="0517"/>
    <d v="2018-06-02T00:00:00"/>
    <x v="152"/>
    <n v="19"/>
    <x v="13"/>
    <x v="3"/>
    <x v="3"/>
    <x v="1"/>
    <n v="289"/>
    <n v="4"/>
    <x v="27"/>
  </r>
  <r>
    <s v="0518"/>
    <d v="2018-06-02T00:00:00"/>
    <x v="152"/>
    <n v="9"/>
    <x v="2"/>
    <x v="2"/>
    <x v="2"/>
    <x v="0"/>
    <n v="199"/>
    <n v="7"/>
    <x v="45"/>
  </r>
  <r>
    <s v="0519"/>
    <d v="2018-06-03T00:00:00"/>
    <x v="153"/>
    <n v="5"/>
    <x v="15"/>
    <x v="7"/>
    <x v="1"/>
    <x v="0"/>
    <n v="199"/>
    <n v="9"/>
    <x v="38"/>
  </r>
  <r>
    <s v="0520"/>
    <d v="2018-06-03T00:00:00"/>
    <x v="153"/>
    <n v="18"/>
    <x v="3"/>
    <x v="3"/>
    <x v="3"/>
    <x v="4"/>
    <n v="399"/>
    <n v="7"/>
    <x v="20"/>
  </r>
  <r>
    <s v="0521"/>
    <d v="2018-06-03T00:00:00"/>
    <x v="153"/>
    <n v="5"/>
    <x v="15"/>
    <x v="7"/>
    <x v="1"/>
    <x v="1"/>
    <n v="289"/>
    <n v="3"/>
    <x v="3"/>
  </r>
  <r>
    <s v="0522"/>
    <d v="2018-06-03T00:00:00"/>
    <x v="153"/>
    <n v="12"/>
    <x v="16"/>
    <x v="6"/>
    <x v="0"/>
    <x v="0"/>
    <n v="199"/>
    <n v="9"/>
    <x v="38"/>
  </r>
  <r>
    <s v="0523"/>
    <d v="2018-06-03T00:00:00"/>
    <x v="153"/>
    <n v="18"/>
    <x v="3"/>
    <x v="3"/>
    <x v="3"/>
    <x v="1"/>
    <n v="289"/>
    <n v="7"/>
    <x v="1"/>
  </r>
  <r>
    <s v="0524"/>
    <d v="2018-06-03T00:00:00"/>
    <x v="153"/>
    <n v="4"/>
    <x v="12"/>
    <x v="1"/>
    <x v="1"/>
    <x v="3"/>
    <n v="69"/>
    <n v="9"/>
    <x v="31"/>
  </r>
  <r>
    <s v="0525"/>
    <d v="2018-06-03T00:00:00"/>
    <x v="153"/>
    <n v="7"/>
    <x v="17"/>
    <x v="2"/>
    <x v="2"/>
    <x v="2"/>
    <n v="159"/>
    <n v="3"/>
    <x v="2"/>
  </r>
  <r>
    <s v="0526"/>
    <d v="2018-06-03T00:00:00"/>
    <x v="153"/>
    <n v="20"/>
    <x v="8"/>
    <x v="4"/>
    <x v="3"/>
    <x v="1"/>
    <n v="289"/>
    <n v="7"/>
    <x v="1"/>
  </r>
  <r>
    <s v="0527"/>
    <d v="2018-06-03T00:00:00"/>
    <x v="153"/>
    <n v="1"/>
    <x v="1"/>
    <x v="7"/>
    <x v="1"/>
    <x v="1"/>
    <n v="289"/>
    <n v="7"/>
    <x v="1"/>
  </r>
  <r>
    <s v="0528"/>
    <d v="2018-06-03T00:00:00"/>
    <x v="153"/>
    <n v="4"/>
    <x v="12"/>
    <x v="1"/>
    <x v="1"/>
    <x v="1"/>
    <n v="289"/>
    <n v="9"/>
    <x v="6"/>
  </r>
  <r>
    <s v="0529"/>
    <d v="2018-06-03T00:00:00"/>
    <x v="153"/>
    <n v="13"/>
    <x v="5"/>
    <x v="6"/>
    <x v="0"/>
    <x v="0"/>
    <n v="199"/>
    <n v="8"/>
    <x v="22"/>
  </r>
  <r>
    <s v="0530"/>
    <d v="2018-06-03T00:00:00"/>
    <x v="153"/>
    <n v="16"/>
    <x v="4"/>
    <x v="4"/>
    <x v="3"/>
    <x v="4"/>
    <n v="399"/>
    <n v="7"/>
    <x v="20"/>
  </r>
  <r>
    <s v="0531"/>
    <d v="2018-06-04T00:00:00"/>
    <x v="154"/>
    <n v="8"/>
    <x v="10"/>
    <x v="2"/>
    <x v="2"/>
    <x v="0"/>
    <n v="199"/>
    <n v="3"/>
    <x v="0"/>
  </r>
  <r>
    <s v="0532"/>
    <d v="2018-06-04T00:00:00"/>
    <x v="154"/>
    <n v="11"/>
    <x v="0"/>
    <x v="6"/>
    <x v="0"/>
    <x v="4"/>
    <n v="399"/>
    <n v="8"/>
    <x v="41"/>
  </r>
  <r>
    <s v="0533"/>
    <d v="2018-06-05T00:00:00"/>
    <x v="155"/>
    <n v="8"/>
    <x v="10"/>
    <x v="5"/>
    <x v="2"/>
    <x v="0"/>
    <n v="199"/>
    <n v="5"/>
    <x v="7"/>
  </r>
  <r>
    <s v="0534"/>
    <d v="2018-06-05T00:00:00"/>
    <x v="155"/>
    <n v="7"/>
    <x v="17"/>
    <x v="5"/>
    <x v="2"/>
    <x v="2"/>
    <n v="159"/>
    <n v="9"/>
    <x v="32"/>
  </r>
  <r>
    <s v="0535"/>
    <d v="2018-06-05T00:00:00"/>
    <x v="155"/>
    <n v="19"/>
    <x v="13"/>
    <x v="3"/>
    <x v="3"/>
    <x v="0"/>
    <n v="199"/>
    <n v="2"/>
    <x v="5"/>
  </r>
  <r>
    <s v="0536"/>
    <d v="2018-06-05T00:00:00"/>
    <x v="155"/>
    <n v="17"/>
    <x v="6"/>
    <x v="4"/>
    <x v="3"/>
    <x v="3"/>
    <n v="69"/>
    <n v="0"/>
    <x v="9"/>
  </r>
  <r>
    <s v="0537"/>
    <d v="2018-06-06T00:00:00"/>
    <x v="156"/>
    <n v="9"/>
    <x v="2"/>
    <x v="5"/>
    <x v="2"/>
    <x v="0"/>
    <n v="199"/>
    <n v="1"/>
    <x v="19"/>
  </r>
  <r>
    <s v="0538"/>
    <d v="2018-06-06T00:00:00"/>
    <x v="156"/>
    <n v="8"/>
    <x v="10"/>
    <x v="5"/>
    <x v="2"/>
    <x v="0"/>
    <n v="199"/>
    <n v="2"/>
    <x v="5"/>
  </r>
  <r>
    <s v="0539"/>
    <d v="2018-06-07T00:00:00"/>
    <x v="157"/>
    <n v="19"/>
    <x v="13"/>
    <x v="3"/>
    <x v="3"/>
    <x v="0"/>
    <n v="199"/>
    <n v="0"/>
    <x v="9"/>
  </r>
  <r>
    <s v="0540"/>
    <d v="2018-06-08T00:00:00"/>
    <x v="158"/>
    <n v="9"/>
    <x v="2"/>
    <x v="5"/>
    <x v="2"/>
    <x v="2"/>
    <n v="159"/>
    <n v="3"/>
    <x v="2"/>
  </r>
  <r>
    <s v="0541"/>
    <d v="2018-06-08T00:00:00"/>
    <x v="158"/>
    <n v="9"/>
    <x v="2"/>
    <x v="5"/>
    <x v="2"/>
    <x v="1"/>
    <n v="289"/>
    <n v="9"/>
    <x v="6"/>
  </r>
  <r>
    <s v="0542"/>
    <d v="2018-06-08T00:00:00"/>
    <x v="158"/>
    <n v="9"/>
    <x v="2"/>
    <x v="5"/>
    <x v="2"/>
    <x v="4"/>
    <n v="399"/>
    <n v="5"/>
    <x v="8"/>
  </r>
  <r>
    <s v="0543"/>
    <d v="2018-06-08T00:00:00"/>
    <x v="158"/>
    <n v="20"/>
    <x v="8"/>
    <x v="4"/>
    <x v="3"/>
    <x v="2"/>
    <n v="159"/>
    <n v="5"/>
    <x v="13"/>
  </r>
  <r>
    <s v="0544"/>
    <d v="2018-06-09T00:00:00"/>
    <x v="159"/>
    <n v="9"/>
    <x v="2"/>
    <x v="5"/>
    <x v="2"/>
    <x v="1"/>
    <n v="289"/>
    <n v="6"/>
    <x v="16"/>
  </r>
  <r>
    <s v="0545"/>
    <d v="2018-06-09T00:00:00"/>
    <x v="159"/>
    <n v="14"/>
    <x v="7"/>
    <x v="6"/>
    <x v="0"/>
    <x v="4"/>
    <n v="399"/>
    <n v="0"/>
    <x v="9"/>
  </r>
  <r>
    <s v="0546"/>
    <d v="2018-06-10T00:00:00"/>
    <x v="160"/>
    <n v="4"/>
    <x v="12"/>
    <x v="7"/>
    <x v="1"/>
    <x v="0"/>
    <n v="199"/>
    <n v="5"/>
    <x v="7"/>
  </r>
  <r>
    <s v="0547"/>
    <d v="2018-06-11T00:00:00"/>
    <x v="161"/>
    <n v="6"/>
    <x v="11"/>
    <x v="2"/>
    <x v="2"/>
    <x v="3"/>
    <n v="69"/>
    <n v="7"/>
    <x v="30"/>
  </r>
  <r>
    <s v="0548"/>
    <d v="2018-06-11T00:00:00"/>
    <x v="161"/>
    <n v="2"/>
    <x v="18"/>
    <x v="7"/>
    <x v="1"/>
    <x v="0"/>
    <n v="199"/>
    <n v="7"/>
    <x v="45"/>
  </r>
  <r>
    <s v="0549"/>
    <d v="2018-06-11T00:00:00"/>
    <x v="161"/>
    <n v="17"/>
    <x v="6"/>
    <x v="3"/>
    <x v="3"/>
    <x v="0"/>
    <n v="199"/>
    <n v="2"/>
    <x v="5"/>
  </r>
  <r>
    <s v="0550"/>
    <d v="2018-06-11T00:00:00"/>
    <x v="161"/>
    <n v="18"/>
    <x v="3"/>
    <x v="3"/>
    <x v="3"/>
    <x v="2"/>
    <n v="159"/>
    <n v="0"/>
    <x v="9"/>
  </r>
  <r>
    <s v="0551"/>
    <d v="2018-06-11T00:00:00"/>
    <x v="161"/>
    <n v="5"/>
    <x v="15"/>
    <x v="1"/>
    <x v="1"/>
    <x v="3"/>
    <n v="69"/>
    <n v="5"/>
    <x v="25"/>
  </r>
  <r>
    <s v="0552"/>
    <d v="2018-06-11T00:00:00"/>
    <x v="161"/>
    <n v="2"/>
    <x v="18"/>
    <x v="7"/>
    <x v="1"/>
    <x v="1"/>
    <n v="289"/>
    <n v="5"/>
    <x v="35"/>
  </r>
  <r>
    <s v="0553"/>
    <d v="2018-06-11T00:00:00"/>
    <x v="161"/>
    <n v="11"/>
    <x v="0"/>
    <x v="0"/>
    <x v="0"/>
    <x v="4"/>
    <n v="399"/>
    <n v="0"/>
    <x v="9"/>
  </r>
  <r>
    <s v="0554"/>
    <d v="2018-06-12T00:00:00"/>
    <x v="162"/>
    <n v="19"/>
    <x v="13"/>
    <x v="3"/>
    <x v="3"/>
    <x v="0"/>
    <n v="199"/>
    <n v="4"/>
    <x v="43"/>
  </r>
  <r>
    <s v="0555"/>
    <d v="2018-06-12T00:00:00"/>
    <x v="162"/>
    <n v="6"/>
    <x v="11"/>
    <x v="2"/>
    <x v="2"/>
    <x v="0"/>
    <n v="199"/>
    <n v="9"/>
    <x v="38"/>
  </r>
  <r>
    <s v="0556"/>
    <d v="2018-06-12T00:00:00"/>
    <x v="162"/>
    <n v="10"/>
    <x v="14"/>
    <x v="5"/>
    <x v="2"/>
    <x v="4"/>
    <n v="399"/>
    <n v="0"/>
    <x v="9"/>
  </r>
  <r>
    <s v="0557"/>
    <d v="2018-06-12T00:00:00"/>
    <x v="162"/>
    <n v="5"/>
    <x v="15"/>
    <x v="7"/>
    <x v="1"/>
    <x v="2"/>
    <n v="159"/>
    <n v="1"/>
    <x v="34"/>
  </r>
  <r>
    <s v="0558"/>
    <d v="2018-06-13T00:00:00"/>
    <x v="163"/>
    <n v="14"/>
    <x v="7"/>
    <x v="6"/>
    <x v="0"/>
    <x v="4"/>
    <n v="399"/>
    <n v="9"/>
    <x v="37"/>
  </r>
  <r>
    <s v="0559"/>
    <d v="2018-06-13T00:00:00"/>
    <x v="163"/>
    <n v="2"/>
    <x v="18"/>
    <x v="7"/>
    <x v="1"/>
    <x v="1"/>
    <n v="289"/>
    <n v="2"/>
    <x v="40"/>
  </r>
  <r>
    <s v="0560"/>
    <d v="2018-06-13T00:00:00"/>
    <x v="163"/>
    <n v="15"/>
    <x v="19"/>
    <x v="6"/>
    <x v="0"/>
    <x v="1"/>
    <n v="289"/>
    <n v="5"/>
    <x v="35"/>
  </r>
  <r>
    <s v="0561"/>
    <d v="2018-06-14T00:00:00"/>
    <x v="164"/>
    <n v="13"/>
    <x v="5"/>
    <x v="0"/>
    <x v="0"/>
    <x v="1"/>
    <n v="289"/>
    <n v="3"/>
    <x v="3"/>
  </r>
  <r>
    <s v="0562"/>
    <d v="2018-06-15T00:00:00"/>
    <x v="165"/>
    <n v="17"/>
    <x v="6"/>
    <x v="4"/>
    <x v="3"/>
    <x v="1"/>
    <n v="289"/>
    <n v="6"/>
    <x v="16"/>
  </r>
  <r>
    <s v="0563"/>
    <d v="2018-06-16T00:00:00"/>
    <x v="166"/>
    <n v="13"/>
    <x v="5"/>
    <x v="0"/>
    <x v="0"/>
    <x v="4"/>
    <n v="399"/>
    <n v="0"/>
    <x v="9"/>
  </r>
  <r>
    <s v="0564"/>
    <d v="2018-06-16T00:00:00"/>
    <x v="166"/>
    <n v="15"/>
    <x v="19"/>
    <x v="0"/>
    <x v="0"/>
    <x v="4"/>
    <n v="399"/>
    <n v="6"/>
    <x v="10"/>
  </r>
  <r>
    <s v="0565"/>
    <d v="2018-06-16T00:00:00"/>
    <x v="166"/>
    <n v="1"/>
    <x v="1"/>
    <x v="1"/>
    <x v="1"/>
    <x v="0"/>
    <n v="199"/>
    <n v="0"/>
    <x v="9"/>
  </r>
  <r>
    <s v="0566"/>
    <d v="2018-06-16T00:00:00"/>
    <x v="166"/>
    <n v="10"/>
    <x v="14"/>
    <x v="2"/>
    <x v="2"/>
    <x v="2"/>
    <n v="159"/>
    <n v="8"/>
    <x v="26"/>
  </r>
  <r>
    <s v="0567"/>
    <d v="2018-06-16T00:00:00"/>
    <x v="166"/>
    <n v="1"/>
    <x v="1"/>
    <x v="7"/>
    <x v="1"/>
    <x v="2"/>
    <n v="159"/>
    <n v="8"/>
    <x v="26"/>
  </r>
  <r>
    <s v="0568"/>
    <d v="2018-06-16T00:00:00"/>
    <x v="166"/>
    <n v="14"/>
    <x v="7"/>
    <x v="6"/>
    <x v="0"/>
    <x v="4"/>
    <n v="399"/>
    <n v="0"/>
    <x v="9"/>
  </r>
  <r>
    <s v="0569"/>
    <d v="2018-06-17T00:00:00"/>
    <x v="167"/>
    <n v="18"/>
    <x v="3"/>
    <x v="3"/>
    <x v="3"/>
    <x v="2"/>
    <n v="159"/>
    <n v="7"/>
    <x v="28"/>
  </r>
  <r>
    <s v="0570"/>
    <d v="2018-06-18T00:00:00"/>
    <x v="168"/>
    <n v="3"/>
    <x v="9"/>
    <x v="7"/>
    <x v="1"/>
    <x v="1"/>
    <n v="289"/>
    <n v="3"/>
    <x v="3"/>
  </r>
  <r>
    <s v="0571"/>
    <d v="2018-06-18T00:00:00"/>
    <x v="168"/>
    <n v="3"/>
    <x v="9"/>
    <x v="7"/>
    <x v="1"/>
    <x v="1"/>
    <n v="289"/>
    <n v="1"/>
    <x v="23"/>
  </r>
  <r>
    <s v="0572"/>
    <d v="2018-06-18T00:00:00"/>
    <x v="168"/>
    <n v="11"/>
    <x v="0"/>
    <x v="6"/>
    <x v="0"/>
    <x v="2"/>
    <n v="159"/>
    <n v="4"/>
    <x v="17"/>
  </r>
  <r>
    <s v="0573"/>
    <d v="2018-06-19T00:00:00"/>
    <x v="169"/>
    <n v="20"/>
    <x v="8"/>
    <x v="3"/>
    <x v="3"/>
    <x v="4"/>
    <n v="399"/>
    <n v="5"/>
    <x v="8"/>
  </r>
  <r>
    <s v="0574"/>
    <d v="2018-06-20T00:00:00"/>
    <x v="170"/>
    <n v="5"/>
    <x v="15"/>
    <x v="1"/>
    <x v="1"/>
    <x v="2"/>
    <n v="159"/>
    <n v="3"/>
    <x v="2"/>
  </r>
  <r>
    <s v="0575"/>
    <d v="2018-06-20T00:00:00"/>
    <x v="170"/>
    <n v="18"/>
    <x v="3"/>
    <x v="4"/>
    <x v="3"/>
    <x v="3"/>
    <n v="69"/>
    <n v="1"/>
    <x v="29"/>
  </r>
  <r>
    <s v="0576"/>
    <d v="2018-06-20T00:00:00"/>
    <x v="170"/>
    <n v="4"/>
    <x v="12"/>
    <x v="7"/>
    <x v="1"/>
    <x v="3"/>
    <n v="69"/>
    <n v="3"/>
    <x v="44"/>
  </r>
  <r>
    <s v="0577"/>
    <d v="2018-06-20T00:00:00"/>
    <x v="170"/>
    <n v="12"/>
    <x v="16"/>
    <x v="0"/>
    <x v="0"/>
    <x v="2"/>
    <n v="159"/>
    <n v="6"/>
    <x v="42"/>
  </r>
  <r>
    <s v="0578"/>
    <d v="2018-06-21T00:00:00"/>
    <x v="171"/>
    <n v="14"/>
    <x v="7"/>
    <x v="0"/>
    <x v="0"/>
    <x v="4"/>
    <n v="399"/>
    <n v="9"/>
    <x v="37"/>
  </r>
  <r>
    <s v="0579"/>
    <d v="2018-06-22T00:00:00"/>
    <x v="172"/>
    <n v="7"/>
    <x v="17"/>
    <x v="2"/>
    <x v="2"/>
    <x v="4"/>
    <n v="399"/>
    <n v="0"/>
    <x v="9"/>
  </r>
  <r>
    <s v="0580"/>
    <d v="2018-06-22T00:00:00"/>
    <x v="172"/>
    <n v="15"/>
    <x v="19"/>
    <x v="6"/>
    <x v="0"/>
    <x v="2"/>
    <n v="159"/>
    <n v="6"/>
    <x v="42"/>
  </r>
  <r>
    <s v="0581"/>
    <d v="2018-06-22T00:00:00"/>
    <x v="172"/>
    <n v="15"/>
    <x v="19"/>
    <x v="0"/>
    <x v="0"/>
    <x v="2"/>
    <n v="159"/>
    <n v="8"/>
    <x v="26"/>
  </r>
  <r>
    <s v="0582"/>
    <d v="2018-06-22T00:00:00"/>
    <x v="172"/>
    <n v="15"/>
    <x v="19"/>
    <x v="6"/>
    <x v="0"/>
    <x v="4"/>
    <n v="399"/>
    <n v="4"/>
    <x v="12"/>
  </r>
  <r>
    <s v="0583"/>
    <d v="2018-06-22T00:00:00"/>
    <x v="172"/>
    <n v="10"/>
    <x v="14"/>
    <x v="5"/>
    <x v="2"/>
    <x v="4"/>
    <n v="399"/>
    <n v="3"/>
    <x v="15"/>
  </r>
  <r>
    <s v="0584"/>
    <d v="2018-06-22T00:00:00"/>
    <x v="172"/>
    <n v="18"/>
    <x v="3"/>
    <x v="4"/>
    <x v="3"/>
    <x v="3"/>
    <n v="69"/>
    <n v="0"/>
    <x v="9"/>
  </r>
  <r>
    <s v="0585"/>
    <d v="2018-06-22T00:00:00"/>
    <x v="172"/>
    <n v="5"/>
    <x v="15"/>
    <x v="1"/>
    <x v="1"/>
    <x v="0"/>
    <n v="199"/>
    <n v="1"/>
    <x v="19"/>
  </r>
  <r>
    <s v="0586"/>
    <d v="2018-06-22T00:00:00"/>
    <x v="172"/>
    <n v="4"/>
    <x v="12"/>
    <x v="1"/>
    <x v="1"/>
    <x v="1"/>
    <n v="289"/>
    <n v="5"/>
    <x v="35"/>
  </r>
  <r>
    <s v="0587"/>
    <d v="2018-06-22T00:00:00"/>
    <x v="172"/>
    <n v="20"/>
    <x v="8"/>
    <x v="4"/>
    <x v="3"/>
    <x v="3"/>
    <n v="69"/>
    <n v="3"/>
    <x v="44"/>
  </r>
  <r>
    <s v="0588"/>
    <d v="2018-06-23T00:00:00"/>
    <x v="173"/>
    <n v="17"/>
    <x v="6"/>
    <x v="3"/>
    <x v="3"/>
    <x v="3"/>
    <n v="69"/>
    <n v="1"/>
    <x v="29"/>
  </r>
  <r>
    <s v="0589"/>
    <d v="2018-06-24T00:00:00"/>
    <x v="174"/>
    <n v="5"/>
    <x v="15"/>
    <x v="1"/>
    <x v="1"/>
    <x v="4"/>
    <n v="399"/>
    <n v="3"/>
    <x v="15"/>
  </r>
  <r>
    <s v="0590"/>
    <d v="2018-06-24T00:00:00"/>
    <x v="174"/>
    <n v="18"/>
    <x v="3"/>
    <x v="4"/>
    <x v="3"/>
    <x v="2"/>
    <n v="159"/>
    <n v="5"/>
    <x v="13"/>
  </r>
  <r>
    <s v="0591"/>
    <d v="2018-06-25T00:00:00"/>
    <x v="175"/>
    <n v="4"/>
    <x v="12"/>
    <x v="7"/>
    <x v="1"/>
    <x v="1"/>
    <n v="289"/>
    <n v="3"/>
    <x v="3"/>
  </r>
  <r>
    <s v="0592"/>
    <d v="2018-06-26T00:00:00"/>
    <x v="176"/>
    <n v="6"/>
    <x v="11"/>
    <x v="5"/>
    <x v="2"/>
    <x v="1"/>
    <n v="289"/>
    <n v="9"/>
    <x v="6"/>
  </r>
  <r>
    <s v="0593"/>
    <d v="2018-06-26T00:00:00"/>
    <x v="176"/>
    <n v="17"/>
    <x v="6"/>
    <x v="3"/>
    <x v="3"/>
    <x v="3"/>
    <n v="69"/>
    <n v="9"/>
    <x v="31"/>
  </r>
  <r>
    <s v="0594"/>
    <d v="2018-06-26T00:00:00"/>
    <x v="176"/>
    <n v="2"/>
    <x v="18"/>
    <x v="7"/>
    <x v="1"/>
    <x v="1"/>
    <n v="289"/>
    <n v="1"/>
    <x v="23"/>
  </r>
  <r>
    <s v="0595"/>
    <d v="2018-06-26T00:00:00"/>
    <x v="176"/>
    <n v="10"/>
    <x v="14"/>
    <x v="5"/>
    <x v="2"/>
    <x v="0"/>
    <n v="199"/>
    <n v="6"/>
    <x v="11"/>
  </r>
  <r>
    <s v="0596"/>
    <d v="2018-06-26T00:00:00"/>
    <x v="176"/>
    <n v="11"/>
    <x v="0"/>
    <x v="6"/>
    <x v="0"/>
    <x v="4"/>
    <n v="399"/>
    <n v="9"/>
    <x v="37"/>
  </r>
  <r>
    <s v="0597"/>
    <d v="2018-06-27T00:00:00"/>
    <x v="177"/>
    <n v="4"/>
    <x v="12"/>
    <x v="1"/>
    <x v="1"/>
    <x v="3"/>
    <n v="69"/>
    <n v="8"/>
    <x v="24"/>
  </r>
  <r>
    <s v="0598"/>
    <d v="2018-06-28T00:00:00"/>
    <x v="178"/>
    <n v="10"/>
    <x v="14"/>
    <x v="2"/>
    <x v="2"/>
    <x v="4"/>
    <n v="399"/>
    <n v="9"/>
    <x v="37"/>
  </r>
  <r>
    <s v="0599"/>
    <d v="2018-06-28T00:00:00"/>
    <x v="178"/>
    <n v="2"/>
    <x v="18"/>
    <x v="1"/>
    <x v="1"/>
    <x v="2"/>
    <n v="159"/>
    <n v="5"/>
    <x v="13"/>
  </r>
  <r>
    <s v="0600"/>
    <d v="2018-06-28T00:00:00"/>
    <x v="178"/>
    <n v="5"/>
    <x v="15"/>
    <x v="1"/>
    <x v="1"/>
    <x v="1"/>
    <n v="289"/>
    <n v="0"/>
    <x v="9"/>
  </r>
  <r>
    <s v="0601"/>
    <d v="2018-06-28T00:00:00"/>
    <x v="178"/>
    <n v="10"/>
    <x v="14"/>
    <x v="5"/>
    <x v="2"/>
    <x v="3"/>
    <n v="69"/>
    <n v="3"/>
    <x v="44"/>
  </r>
  <r>
    <s v="0602"/>
    <d v="2018-06-28T00:00:00"/>
    <x v="178"/>
    <n v="12"/>
    <x v="16"/>
    <x v="6"/>
    <x v="0"/>
    <x v="0"/>
    <n v="199"/>
    <n v="3"/>
    <x v="0"/>
  </r>
  <r>
    <s v="0603"/>
    <d v="2018-06-28T00:00:00"/>
    <x v="178"/>
    <n v="11"/>
    <x v="0"/>
    <x v="0"/>
    <x v="0"/>
    <x v="1"/>
    <n v="289"/>
    <n v="7"/>
    <x v="1"/>
  </r>
  <r>
    <s v="0604"/>
    <d v="2018-06-28T00:00:00"/>
    <x v="178"/>
    <n v="1"/>
    <x v="1"/>
    <x v="7"/>
    <x v="1"/>
    <x v="1"/>
    <n v="289"/>
    <n v="8"/>
    <x v="36"/>
  </r>
  <r>
    <s v="0605"/>
    <d v="2018-06-29T00:00:00"/>
    <x v="179"/>
    <n v="15"/>
    <x v="19"/>
    <x v="6"/>
    <x v="0"/>
    <x v="2"/>
    <n v="159"/>
    <n v="5"/>
    <x v="13"/>
  </r>
  <r>
    <s v="0606"/>
    <d v="2018-06-30T00:00:00"/>
    <x v="180"/>
    <n v="12"/>
    <x v="16"/>
    <x v="0"/>
    <x v="0"/>
    <x v="1"/>
    <n v="289"/>
    <n v="3"/>
    <x v="3"/>
  </r>
  <r>
    <s v="0607"/>
    <d v="2018-06-30T00:00:00"/>
    <x v="180"/>
    <n v="20"/>
    <x v="8"/>
    <x v="3"/>
    <x v="3"/>
    <x v="4"/>
    <n v="399"/>
    <n v="7"/>
    <x v="20"/>
  </r>
  <r>
    <s v="0608"/>
    <d v="2018-06-30T00:00:00"/>
    <x v="180"/>
    <n v="12"/>
    <x v="16"/>
    <x v="0"/>
    <x v="0"/>
    <x v="3"/>
    <n v="69"/>
    <n v="4"/>
    <x v="4"/>
  </r>
  <r>
    <s v="0609"/>
    <d v="2018-06-30T00:00:00"/>
    <x v="180"/>
    <n v="19"/>
    <x v="13"/>
    <x v="3"/>
    <x v="3"/>
    <x v="3"/>
    <n v="69"/>
    <n v="4"/>
    <x v="4"/>
  </r>
  <r>
    <s v="0610"/>
    <d v="2018-07-01T00:00:00"/>
    <x v="181"/>
    <n v="12"/>
    <x v="16"/>
    <x v="6"/>
    <x v="0"/>
    <x v="3"/>
    <n v="69"/>
    <n v="8"/>
    <x v="24"/>
  </r>
  <r>
    <s v="0611"/>
    <d v="2018-07-01T00:00:00"/>
    <x v="181"/>
    <n v="10"/>
    <x v="14"/>
    <x v="5"/>
    <x v="2"/>
    <x v="1"/>
    <n v="289"/>
    <n v="9"/>
    <x v="6"/>
  </r>
  <r>
    <s v="0612"/>
    <d v="2018-07-01T00:00:00"/>
    <x v="181"/>
    <n v="17"/>
    <x v="6"/>
    <x v="3"/>
    <x v="3"/>
    <x v="1"/>
    <n v="289"/>
    <n v="9"/>
    <x v="6"/>
  </r>
  <r>
    <s v="0613"/>
    <d v="2018-07-02T00:00:00"/>
    <x v="182"/>
    <n v="15"/>
    <x v="19"/>
    <x v="6"/>
    <x v="0"/>
    <x v="3"/>
    <n v="69"/>
    <n v="2"/>
    <x v="14"/>
  </r>
  <r>
    <s v="0614"/>
    <d v="2018-07-03T00:00:00"/>
    <x v="183"/>
    <n v="20"/>
    <x v="8"/>
    <x v="4"/>
    <x v="3"/>
    <x v="1"/>
    <n v="289"/>
    <n v="0"/>
    <x v="9"/>
  </r>
  <r>
    <s v="0615"/>
    <d v="2018-07-04T00:00:00"/>
    <x v="184"/>
    <n v="10"/>
    <x v="14"/>
    <x v="2"/>
    <x v="2"/>
    <x v="2"/>
    <n v="159"/>
    <n v="2"/>
    <x v="21"/>
  </r>
  <r>
    <s v="0616"/>
    <d v="2018-07-05T00:00:00"/>
    <x v="185"/>
    <n v="11"/>
    <x v="0"/>
    <x v="6"/>
    <x v="0"/>
    <x v="3"/>
    <n v="69"/>
    <n v="7"/>
    <x v="30"/>
  </r>
  <r>
    <s v="0617"/>
    <d v="2018-07-06T00:00:00"/>
    <x v="186"/>
    <n v="19"/>
    <x v="13"/>
    <x v="4"/>
    <x v="3"/>
    <x v="0"/>
    <n v="199"/>
    <n v="8"/>
    <x v="22"/>
  </r>
  <r>
    <s v="0618"/>
    <d v="2018-07-06T00:00:00"/>
    <x v="186"/>
    <n v="19"/>
    <x v="13"/>
    <x v="4"/>
    <x v="3"/>
    <x v="4"/>
    <n v="399"/>
    <n v="0"/>
    <x v="9"/>
  </r>
  <r>
    <s v="0619"/>
    <d v="2018-07-07T00:00:00"/>
    <x v="187"/>
    <n v="17"/>
    <x v="6"/>
    <x v="4"/>
    <x v="3"/>
    <x v="1"/>
    <n v="289"/>
    <n v="6"/>
    <x v="16"/>
  </r>
  <r>
    <s v="0620"/>
    <d v="2018-07-07T00:00:00"/>
    <x v="187"/>
    <n v="20"/>
    <x v="8"/>
    <x v="4"/>
    <x v="3"/>
    <x v="2"/>
    <n v="159"/>
    <n v="9"/>
    <x v="32"/>
  </r>
  <r>
    <s v="0621"/>
    <d v="2018-07-07T00:00:00"/>
    <x v="187"/>
    <n v="10"/>
    <x v="14"/>
    <x v="5"/>
    <x v="2"/>
    <x v="2"/>
    <n v="159"/>
    <n v="7"/>
    <x v="28"/>
  </r>
  <r>
    <s v="0622"/>
    <d v="2018-07-07T00:00:00"/>
    <x v="187"/>
    <n v="13"/>
    <x v="5"/>
    <x v="6"/>
    <x v="0"/>
    <x v="2"/>
    <n v="159"/>
    <n v="9"/>
    <x v="32"/>
  </r>
  <r>
    <s v="0623"/>
    <d v="2018-07-07T00:00:00"/>
    <x v="187"/>
    <n v="14"/>
    <x v="7"/>
    <x v="6"/>
    <x v="0"/>
    <x v="0"/>
    <n v="199"/>
    <n v="0"/>
    <x v="9"/>
  </r>
  <r>
    <s v="0624"/>
    <d v="2018-07-08T00:00:00"/>
    <x v="188"/>
    <n v="3"/>
    <x v="9"/>
    <x v="7"/>
    <x v="1"/>
    <x v="0"/>
    <n v="199"/>
    <n v="4"/>
    <x v="43"/>
  </r>
  <r>
    <s v="0625"/>
    <d v="2018-07-08T00:00:00"/>
    <x v="188"/>
    <n v="17"/>
    <x v="6"/>
    <x v="3"/>
    <x v="3"/>
    <x v="4"/>
    <n v="399"/>
    <n v="8"/>
    <x v="41"/>
  </r>
  <r>
    <s v="0626"/>
    <d v="2018-07-08T00:00:00"/>
    <x v="188"/>
    <n v="1"/>
    <x v="1"/>
    <x v="1"/>
    <x v="1"/>
    <x v="1"/>
    <n v="289"/>
    <n v="0"/>
    <x v="9"/>
  </r>
  <r>
    <s v="0627"/>
    <d v="2018-07-08T00:00:00"/>
    <x v="188"/>
    <n v="18"/>
    <x v="3"/>
    <x v="3"/>
    <x v="3"/>
    <x v="3"/>
    <n v="69"/>
    <n v="4"/>
    <x v="4"/>
  </r>
  <r>
    <s v="0628"/>
    <d v="2018-07-08T00:00:00"/>
    <x v="188"/>
    <n v="14"/>
    <x v="7"/>
    <x v="0"/>
    <x v="0"/>
    <x v="4"/>
    <n v="399"/>
    <n v="5"/>
    <x v="8"/>
  </r>
  <r>
    <s v="0629"/>
    <d v="2018-07-08T00:00:00"/>
    <x v="188"/>
    <n v="2"/>
    <x v="18"/>
    <x v="7"/>
    <x v="1"/>
    <x v="3"/>
    <n v="69"/>
    <n v="6"/>
    <x v="39"/>
  </r>
  <r>
    <s v="0630"/>
    <d v="2018-07-09T00:00:00"/>
    <x v="189"/>
    <n v="10"/>
    <x v="14"/>
    <x v="2"/>
    <x v="2"/>
    <x v="2"/>
    <n v="159"/>
    <n v="3"/>
    <x v="2"/>
  </r>
  <r>
    <s v="0631"/>
    <d v="2018-07-10T00:00:00"/>
    <x v="190"/>
    <n v="13"/>
    <x v="5"/>
    <x v="0"/>
    <x v="0"/>
    <x v="0"/>
    <n v="199"/>
    <n v="4"/>
    <x v="43"/>
  </r>
  <r>
    <s v="0632"/>
    <d v="2018-07-10T00:00:00"/>
    <x v="190"/>
    <n v="17"/>
    <x v="6"/>
    <x v="3"/>
    <x v="3"/>
    <x v="3"/>
    <n v="69"/>
    <n v="3"/>
    <x v="44"/>
  </r>
  <r>
    <s v="0633"/>
    <d v="2018-07-11T00:00:00"/>
    <x v="191"/>
    <n v="20"/>
    <x v="8"/>
    <x v="3"/>
    <x v="3"/>
    <x v="2"/>
    <n v="159"/>
    <n v="3"/>
    <x v="2"/>
  </r>
  <r>
    <s v="0634"/>
    <d v="2018-07-11T00:00:00"/>
    <x v="191"/>
    <n v="5"/>
    <x v="15"/>
    <x v="1"/>
    <x v="1"/>
    <x v="4"/>
    <n v="399"/>
    <n v="0"/>
    <x v="9"/>
  </r>
  <r>
    <s v="0635"/>
    <d v="2018-07-11T00:00:00"/>
    <x v="191"/>
    <n v="3"/>
    <x v="9"/>
    <x v="1"/>
    <x v="1"/>
    <x v="2"/>
    <n v="159"/>
    <n v="5"/>
    <x v="13"/>
  </r>
  <r>
    <s v="0636"/>
    <d v="2018-07-12T00:00:00"/>
    <x v="192"/>
    <n v="16"/>
    <x v="4"/>
    <x v="3"/>
    <x v="3"/>
    <x v="3"/>
    <n v="69"/>
    <n v="5"/>
    <x v="25"/>
  </r>
  <r>
    <s v="0637"/>
    <d v="2018-07-13T00:00:00"/>
    <x v="193"/>
    <n v="17"/>
    <x v="6"/>
    <x v="3"/>
    <x v="3"/>
    <x v="2"/>
    <n v="159"/>
    <n v="6"/>
    <x v="42"/>
  </r>
  <r>
    <s v="0638"/>
    <d v="2018-07-13T00:00:00"/>
    <x v="193"/>
    <n v="11"/>
    <x v="0"/>
    <x v="0"/>
    <x v="0"/>
    <x v="2"/>
    <n v="159"/>
    <n v="5"/>
    <x v="13"/>
  </r>
  <r>
    <s v="0639"/>
    <d v="2018-07-13T00:00:00"/>
    <x v="193"/>
    <n v="16"/>
    <x v="4"/>
    <x v="3"/>
    <x v="3"/>
    <x v="4"/>
    <n v="399"/>
    <n v="3"/>
    <x v="15"/>
  </r>
  <r>
    <s v="0640"/>
    <d v="2018-07-14T00:00:00"/>
    <x v="194"/>
    <n v="20"/>
    <x v="8"/>
    <x v="4"/>
    <x v="3"/>
    <x v="1"/>
    <n v="289"/>
    <n v="4"/>
    <x v="27"/>
  </r>
  <r>
    <s v="0641"/>
    <d v="2018-07-14T00:00:00"/>
    <x v="194"/>
    <n v="10"/>
    <x v="14"/>
    <x v="5"/>
    <x v="2"/>
    <x v="4"/>
    <n v="399"/>
    <n v="7"/>
    <x v="20"/>
  </r>
  <r>
    <s v="0642"/>
    <d v="2018-07-15T00:00:00"/>
    <x v="195"/>
    <n v="10"/>
    <x v="14"/>
    <x v="5"/>
    <x v="2"/>
    <x v="4"/>
    <n v="399"/>
    <n v="9"/>
    <x v="37"/>
  </r>
  <r>
    <s v="0643"/>
    <d v="2018-07-15T00:00:00"/>
    <x v="195"/>
    <n v="13"/>
    <x v="5"/>
    <x v="0"/>
    <x v="0"/>
    <x v="4"/>
    <n v="399"/>
    <n v="8"/>
    <x v="41"/>
  </r>
  <r>
    <s v="0644"/>
    <d v="2018-07-16T00:00:00"/>
    <x v="196"/>
    <n v="6"/>
    <x v="11"/>
    <x v="5"/>
    <x v="2"/>
    <x v="0"/>
    <n v="199"/>
    <n v="6"/>
    <x v="11"/>
  </r>
  <r>
    <s v="0645"/>
    <d v="2018-07-16T00:00:00"/>
    <x v="196"/>
    <n v="1"/>
    <x v="1"/>
    <x v="1"/>
    <x v="1"/>
    <x v="3"/>
    <n v="69"/>
    <n v="9"/>
    <x v="31"/>
  </r>
  <r>
    <s v="0646"/>
    <d v="2018-07-16T00:00:00"/>
    <x v="196"/>
    <n v="14"/>
    <x v="7"/>
    <x v="0"/>
    <x v="0"/>
    <x v="0"/>
    <n v="199"/>
    <n v="0"/>
    <x v="9"/>
  </r>
  <r>
    <s v="0647"/>
    <d v="2018-07-16T00:00:00"/>
    <x v="196"/>
    <n v="13"/>
    <x v="5"/>
    <x v="0"/>
    <x v="0"/>
    <x v="1"/>
    <n v="289"/>
    <n v="3"/>
    <x v="3"/>
  </r>
  <r>
    <s v="0648"/>
    <d v="2018-07-16T00:00:00"/>
    <x v="196"/>
    <n v="8"/>
    <x v="10"/>
    <x v="2"/>
    <x v="2"/>
    <x v="0"/>
    <n v="199"/>
    <n v="1"/>
    <x v="19"/>
  </r>
  <r>
    <s v="0649"/>
    <d v="2018-07-17T00:00:00"/>
    <x v="197"/>
    <n v="8"/>
    <x v="10"/>
    <x v="5"/>
    <x v="2"/>
    <x v="4"/>
    <n v="399"/>
    <n v="5"/>
    <x v="8"/>
  </r>
  <r>
    <s v="0650"/>
    <d v="2018-07-17T00:00:00"/>
    <x v="197"/>
    <n v="13"/>
    <x v="5"/>
    <x v="6"/>
    <x v="0"/>
    <x v="1"/>
    <n v="289"/>
    <n v="3"/>
    <x v="3"/>
  </r>
  <r>
    <s v="0651"/>
    <d v="2018-07-17T00:00:00"/>
    <x v="197"/>
    <n v="17"/>
    <x v="6"/>
    <x v="4"/>
    <x v="3"/>
    <x v="2"/>
    <n v="159"/>
    <n v="2"/>
    <x v="21"/>
  </r>
  <r>
    <s v="0652"/>
    <d v="2018-07-17T00:00:00"/>
    <x v="197"/>
    <n v="15"/>
    <x v="19"/>
    <x v="6"/>
    <x v="0"/>
    <x v="2"/>
    <n v="159"/>
    <n v="3"/>
    <x v="2"/>
  </r>
  <r>
    <s v="0653"/>
    <d v="2018-07-18T00:00:00"/>
    <x v="198"/>
    <n v="5"/>
    <x v="15"/>
    <x v="7"/>
    <x v="1"/>
    <x v="2"/>
    <n v="159"/>
    <n v="1"/>
    <x v="34"/>
  </r>
  <r>
    <s v="0654"/>
    <d v="2018-07-18T00:00:00"/>
    <x v="198"/>
    <n v="1"/>
    <x v="1"/>
    <x v="1"/>
    <x v="1"/>
    <x v="3"/>
    <n v="69"/>
    <n v="0"/>
    <x v="9"/>
  </r>
  <r>
    <s v="0655"/>
    <d v="2018-07-18T00:00:00"/>
    <x v="198"/>
    <n v="2"/>
    <x v="18"/>
    <x v="1"/>
    <x v="1"/>
    <x v="1"/>
    <n v="289"/>
    <n v="2"/>
    <x v="40"/>
  </r>
  <r>
    <s v="0656"/>
    <d v="2018-07-18T00:00:00"/>
    <x v="198"/>
    <n v="12"/>
    <x v="16"/>
    <x v="6"/>
    <x v="0"/>
    <x v="2"/>
    <n v="159"/>
    <n v="5"/>
    <x v="13"/>
  </r>
  <r>
    <s v="0657"/>
    <d v="2018-07-18T00:00:00"/>
    <x v="198"/>
    <n v="6"/>
    <x v="11"/>
    <x v="5"/>
    <x v="2"/>
    <x v="3"/>
    <n v="69"/>
    <n v="3"/>
    <x v="44"/>
  </r>
  <r>
    <s v="0658"/>
    <d v="2018-07-18T00:00:00"/>
    <x v="198"/>
    <n v="5"/>
    <x v="15"/>
    <x v="1"/>
    <x v="1"/>
    <x v="2"/>
    <n v="159"/>
    <n v="9"/>
    <x v="32"/>
  </r>
  <r>
    <s v="0659"/>
    <d v="2018-07-19T00:00:00"/>
    <x v="199"/>
    <n v="15"/>
    <x v="19"/>
    <x v="6"/>
    <x v="0"/>
    <x v="0"/>
    <n v="199"/>
    <n v="1"/>
    <x v="19"/>
  </r>
  <r>
    <s v="0660"/>
    <d v="2018-07-19T00:00:00"/>
    <x v="199"/>
    <n v="1"/>
    <x v="1"/>
    <x v="1"/>
    <x v="1"/>
    <x v="1"/>
    <n v="289"/>
    <n v="4"/>
    <x v="27"/>
  </r>
  <r>
    <s v="0661"/>
    <d v="2018-07-20T00:00:00"/>
    <x v="200"/>
    <n v="16"/>
    <x v="4"/>
    <x v="3"/>
    <x v="3"/>
    <x v="2"/>
    <n v="159"/>
    <n v="3"/>
    <x v="2"/>
  </r>
  <r>
    <s v="0662"/>
    <d v="2018-07-20T00:00:00"/>
    <x v="200"/>
    <n v="9"/>
    <x v="2"/>
    <x v="5"/>
    <x v="2"/>
    <x v="3"/>
    <n v="69"/>
    <n v="2"/>
    <x v="14"/>
  </r>
  <r>
    <s v="0663"/>
    <d v="2018-07-20T00:00:00"/>
    <x v="200"/>
    <n v="20"/>
    <x v="8"/>
    <x v="3"/>
    <x v="3"/>
    <x v="2"/>
    <n v="159"/>
    <n v="4"/>
    <x v="17"/>
  </r>
  <r>
    <s v="0664"/>
    <d v="2018-07-21T00:00:00"/>
    <x v="201"/>
    <n v="14"/>
    <x v="7"/>
    <x v="6"/>
    <x v="0"/>
    <x v="4"/>
    <n v="399"/>
    <n v="5"/>
    <x v="8"/>
  </r>
  <r>
    <s v="0665"/>
    <d v="2018-07-22T00:00:00"/>
    <x v="202"/>
    <n v="1"/>
    <x v="1"/>
    <x v="1"/>
    <x v="1"/>
    <x v="4"/>
    <n v="399"/>
    <n v="8"/>
    <x v="41"/>
  </r>
  <r>
    <s v="0666"/>
    <d v="2018-07-22T00:00:00"/>
    <x v="202"/>
    <n v="13"/>
    <x v="5"/>
    <x v="6"/>
    <x v="0"/>
    <x v="3"/>
    <n v="69"/>
    <n v="0"/>
    <x v="9"/>
  </r>
  <r>
    <s v="0667"/>
    <d v="2018-07-23T00:00:00"/>
    <x v="203"/>
    <n v="14"/>
    <x v="7"/>
    <x v="6"/>
    <x v="0"/>
    <x v="3"/>
    <n v="69"/>
    <n v="8"/>
    <x v="24"/>
  </r>
  <r>
    <s v="0668"/>
    <d v="2018-07-24T00:00:00"/>
    <x v="204"/>
    <n v="10"/>
    <x v="14"/>
    <x v="2"/>
    <x v="2"/>
    <x v="3"/>
    <n v="69"/>
    <n v="2"/>
    <x v="14"/>
  </r>
  <r>
    <s v="0669"/>
    <d v="2018-07-24T00:00:00"/>
    <x v="204"/>
    <n v="9"/>
    <x v="2"/>
    <x v="2"/>
    <x v="2"/>
    <x v="4"/>
    <n v="399"/>
    <n v="6"/>
    <x v="10"/>
  </r>
  <r>
    <s v="0670"/>
    <d v="2018-07-24T00:00:00"/>
    <x v="204"/>
    <n v="2"/>
    <x v="18"/>
    <x v="1"/>
    <x v="1"/>
    <x v="0"/>
    <n v="199"/>
    <n v="1"/>
    <x v="19"/>
  </r>
  <r>
    <s v="0671"/>
    <d v="2018-07-24T00:00:00"/>
    <x v="204"/>
    <n v="13"/>
    <x v="5"/>
    <x v="0"/>
    <x v="0"/>
    <x v="4"/>
    <n v="399"/>
    <n v="1"/>
    <x v="33"/>
  </r>
  <r>
    <s v="0672"/>
    <d v="2018-07-25T00:00:00"/>
    <x v="205"/>
    <n v="12"/>
    <x v="16"/>
    <x v="0"/>
    <x v="0"/>
    <x v="2"/>
    <n v="159"/>
    <n v="7"/>
    <x v="28"/>
  </r>
  <r>
    <s v="0673"/>
    <d v="2018-07-25T00:00:00"/>
    <x v="205"/>
    <n v="17"/>
    <x v="6"/>
    <x v="3"/>
    <x v="3"/>
    <x v="2"/>
    <n v="159"/>
    <n v="8"/>
    <x v="26"/>
  </r>
  <r>
    <s v="0674"/>
    <d v="2018-07-26T00:00:00"/>
    <x v="206"/>
    <n v="18"/>
    <x v="3"/>
    <x v="4"/>
    <x v="3"/>
    <x v="1"/>
    <n v="289"/>
    <n v="8"/>
    <x v="36"/>
  </r>
  <r>
    <s v="0675"/>
    <d v="2018-07-26T00:00:00"/>
    <x v="206"/>
    <n v="13"/>
    <x v="5"/>
    <x v="0"/>
    <x v="0"/>
    <x v="2"/>
    <n v="159"/>
    <n v="4"/>
    <x v="17"/>
  </r>
  <r>
    <s v="0676"/>
    <d v="2018-07-26T00:00:00"/>
    <x v="206"/>
    <n v="15"/>
    <x v="19"/>
    <x v="0"/>
    <x v="0"/>
    <x v="3"/>
    <n v="69"/>
    <n v="4"/>
    <x v="4"/>
  </r>
  <r>
    <s v="0677"/>
    <d v="2018-07-26T00:00:00"/>
    <x v="206"/>
    <n v="15"/>
    <x v="19"/>
    <x v="0"/>
    <x v="0"/>
    <x v="2"/>
    <n v="159"/>
    <n v="9"/>
    <x v="32"/>
  </r>
  <r>
    <s v="0678"/>
    <d v="2018-07-26T00:00:00"/>
    <x v="206"/>
    <n v="18"/>
    <x v="3"/>
    <x v="4"/>
    <x v="3"/>
    <x v="3"/>
    <n v="69"/>
    <n v="6"/>
    <x v="39"/>
  </r>
  <r>
    <s v="0679"/>
    <d v="2018-07-26T00:00:00"/>
    <x v="206"/>
    <n v="7"/>
    <x v="17"/>
    <x v="2"/>
    <x v="2"/>
    <x v="2"/>
    <n v="159"/>
    <n v="6"/>
    <x v="42"/>
  </r>
  <r>
    <s v="0680"/>
    <d v="2018-07-26T00:00:00"/>
    <x v="206"/>
    <n v="13"/>
    <x v="5"/>
    <x v="0"/>
    <x v="0"/>
    <x v="3"/>
    <n v="69"/>
    <n v="3"/>
    <x v="44"/>
  </r>
  <r>
    <s v="0681"/>
    <d v="2018-07-26T00:00:00"/>
    <x v="206"/>
    <n v="3"/>
    <x v="9"/>
    <x v="7"/>
    <x v="1"/>
    <x v="3"/>
    <n v="69"/>
    <n v="4"/>
    <x v="4"/>
  </r>
  <r>
    <s v="0682"/>
    <d v="2018-07-27T00:00:00"/>
    <x v="207"/>
    <n v="18"/>
    <x v="3"/>
    <x v="3"/>
    <x v="3"/>
    <x v="1"/>
    <n v="289"/>
    <n v="3"/>
    <x v="3"/>
  </r>
  <r>
    <s v="0683"/>
    <d v="2018-07-27T00:00:00"/>
    <x v="207"/>
    <n v="16"/>
    <x v="4"/>
    <x v="4"/>
    <x v="3"/>
    <x v="1"/>
    <n v="289"/>
    <n v="6"/>
    <x v="16"/>
  </r>
  <r>
    <s v="0684"/>
    <d v="2018-07-27T00:00:00"/>
    <x v="207"/>
    <n v="18"/>
    <x v="3"/>
    <x v="3"/>
    <x v="3"/>
    <x v="2"/>
    <n v="159"/>
    <n v="3"/>
    <x v="2"/>
  </r>
  <r>
    <s v="0685"/>
    <d v="2018-07-27T00:00:00"/>
    <x v="207"/>
    <n v="11"/>
    <x v="0"/>
    <x v="6"/>
    <x v="0"/>
    <x v="0"/>
    <n v="199"/>
    <n v="4"/>
    <x v="43"/>
  </r>
  <r>
    <s v="0686"/>
    <d v="2018-07-27T00:00:00"/>
    <x v="207"/>
    <n v="1"/>
    <x v="1"/>
    <x v="7"/>
    <x v="1"/>
    <x v="3"/>
    <n v="69"/>
    <n v="1"/>
    <x v="29"/>
  </r>
  <r>
    <s v="0687"/>
    <d v="2018-07-27T00:00:00"/>
    <x v="207"/>
    <n v="15"/>
    <x v="19"/>
    <x v="6"/>
    <x v="0"/>
    <x v="3"/>
    <n v="69"/>
    <n v="0"/>
    <x v="9"/>
  </r>
  <r>
    <s v="0688"/>
    <d v="2018-07-27T00:00:00"/>
    <x v="207"/>
    <n v="19"/>
    <x v="13"/>
    <x v="3"/>
    <x v="3"/>
    <x v="0"/>
    <n v="199"/>
    <n v="5"/>
    <x v="7"/>
  </r>
  <r>
    <s v="0689"/>
    <d v="2018-07-27T00:00:00"/>
    <x v="207"/>
    <n v="19"/>
    <x v="13"/>
    <x v="4"/>
    <x v="3"/>
    <x v="2"/>
    <n v="159"/>
    <n v="8"/>
    <x v="26"/>
  </r>
  <r>
    <s v="0690"/>
    <d v="2018-07-27T00:00:00"/>
    <x v="207"/>
    <n v="5"/>
    <x v="15"/>
    <x v="1"/>
    <x v="1"/>
    <x v="4"/>
    <n v="399"/>
    <n v="5"/>
    <x v="8"/>
  </r>
  <r>
    <s v="0691"/>
    <d v="2018-07-27T00:00:00"/>
    <x v="207"/>
    <n v="19"/>
    <x v="13"/>
    <x v="3"/>
    <x v="3"/>
    <x v="1"/>
    <n v="289"/>
    <n v="2"/>
    <x v="40"/>
  </r>
  <r>
    <s v="0692"/>
    <d v="2018-07-27T00:00:00"/>
    <x v="207"/>
    <n v="7"/>
    <x v="17"/>
    <x v="5"/>
    <x v="2"/>
    <x v="1"/>
    <n v="289"/>
    <n v="4"/>
    <x v="27"/>
  </r>
  <r>
    <s v="0693"/>
    <d v="2018-07-27T00:00:00"/>
    <x v="207"/>
    <n v="11"/>
    <x v="0"/>
    <x v="0"/>
    <x v="0"/>
    <x v="0"/>
    <n v="199"/>
    <n v="5"/>
    <x v="7"/>
  </r>
  <r>
    <s v="0694"/>
    <d v="2018-07-27T00:00:00"/>
    <x v="207"/>
    <n v="8"/>
    <x v="10"/>
    <x v="5"/>
    <x v="2"/>
    <x v="2"/>
    <n v="159"/>
    <n v="8"/>
    <x v="26"/>
  </r>
  <r>
    <s v="0695"/>
    <d v="2018-07-28T00:00:00"/>
    <x v="208"/>
    <n v="12"/>
    <x v="16"/>
    <x v="6"/>
    <x v="0"/>
    <x v="1"/>
    <n v="289"/>
    <n v="7"/>
    <x v="1"/>
  </r>
  <r>
    <s v="0696"/>
    <d v="2018-07-29T00:00:00"/>
    <x v="209"/>
    <n v="3"/>
    <x v="9"/>
    <x v="7"/>
    <x v="1"/>
    <x v="0"/>
    <n v="199"/>
    <n v="8"/>
    <x v="22"/>
  </r>
  <r>
    <s v="0697"/>
    <d v="2018-07-29T00:00:00"/>
    <x v="209"/>
    <n v="5"/>
    <x v="15"/>
    <x v="7"/>
    <x v="1"/>
    <x v="2"/>
    <n v="159"/>
    <n v="1"/>
    <x v="34"/>
  </r>
  <r>
    <s v="0698"/>
    <d v="2018-07-30T00:00:00"/>
    <x v="210"/>
    <n v="8"/>
    <x v="10"/>
    <x v="5"/>
    <x v="2"/>
    <x v="1"/>
    <n v="289"/>
    <n v="9"/>
    <x v="6"/>
  </r>
  <r>
    <s v="0699"/>
    <d v="2018-07-31T00:00:00"/>
    <x v="211"/>
    <n v="5"/>
    <x v="15"/>
    <x v="7"/>
    <x v="1"/>
    <x v="0"/>
    <n v="199"/>
    <n v="3"/>
    <x v="0"/>
  </r>
  <r>
    <s v="0700"/>
    <d v="2018-08-01T00:00:00"/>
    <x v="212"/>
    <n v="20"/>
    <x v="8"/>
    <x v="4"/>
    <x v="3"/>
    <x v="1"/>
    <n v="289"/>
    <n v="0"/>
    <x v="9"/>
  </r>
  <r>
    <s v="0701"/>
    <d v="2018-08-02T00:00:00"/>
    <x v="213"/>
    <n v="15"/>
    <x v="19"/>
    <x v="0"/>
    <x v="0"/>
    <x v="1"/>
    <n v="289"/>
    <n v="2"/>
    <x v="40"/>
  </r>
  <r>
    <s v="0702"/>
    <d v="2018-08-03T00:00:00"/>
    <x v="214"/>
    <n v="6"/>
    <x v="11"/>
    <x v="5"/>
    <x v="2"/>
    <x v="0"/>
    <n v="199"/>
    <n v="3"/>
    <x v="0"/>
  </r>
  <r>
    <s v="0703"/>
    <d v="2018-08-03T00:00:00"/>
    <x v="214"/>
    <n v="19"/>
    <x v="13"/>
    <x v="4"/>
    <x v="3"/>
    <x v="1"/>
    <n v="289"/>
    <n v="9"/>
    <x v="6"/>
  </r>
  <r>
    <s v="0704"/>
    <d v="2018-08-03T00:00:00"/>
    <x v="214"/>
    <n v="15"/>
    <x v="19"/>
    <x v="0"/>
    <x v="0"/>
    <x v="1"/>
    <n v="289"/>
    <n v="6"/>
    <x v="16"/>
  </r>
  <r>
    <s v="0705"/>
    <d v="2018-08-03T00:00:00"/>
    <x v="214"/>
    <n v="14"/>
    <x v="7"/>
    <x v="0"/>
    <x v="0"/>
    <x v="1"/>
    <n v="289"/>
    <n v="0"/>
    <x v="9"/>
  </r>
  <r>
    <s v="0706"/>
    <d v="2018-08-03T00:00:00"/>
    <x v="214"/>
    <n v="7"/>
    <x v="17"/>
    <x v="5"/>
    <x v="2"/>
    <x v="2"/>
    <n v="159"/>
    <n v="2"/>
    <x v="21"/>
  </r>
  <r>
    <s v="0707"/>
    <d v="2018-08-03T00:00:00"/>
    <x v="214"/>
    <n v="10"/>
    <x v="14"/>
    <x v="5"/>
    <x v="2"/>
    <x v="0"/>
    <n v="199"/>
    <n v="1"/>
    <x v="19"/>
  </r>
  <r>
    <s v="0708"/>
    <d v="2018-08-03T00:00:00"/>
    <x v="214"/>
    <n v="1"/>
    <x v="1"/>
    <x v="1"/>
    <x v="1"/>
    <x v="1"/>
    <n v="289"/>
    <n v="4"/>
    <x v="27"/>
  </r>
  <r>
    <s v="0709"/>
    <d v="2018-08-03T00:00:00"/>
    <x v="214"/>
    <n v="1"/>
    <x v="1"/>
    <x v="1"/>
    <x v="1"/>
    <x v="2"/>
    <n v="159"/>
    <n v="9"/>
    <x v="32"/>
  </r>
  <r>
    <s v="0710"/>
    <d v="2018-08-03T00:00:00"/>
    <x v="214"/>
    <n v="13"/>
    <x v="5"/>
    <x v="0"/>
    <x v="0"/>
    <x v="1"/>
    <n v="289"/>
    <n v="8"/>
    <x v="36"/>
  </r>
  <r>
    <s v="0711"/>
    <d v="2018-08-03T00:00:00"/>
    <x v="214"/>
    <n v="19"/>
    <x v="13"/>
    <x v="3"/>
    <x v="3"/>
    <x v="0"/>
    <n v="199"/>
    <n v="1"/>
    <x v="19"/>
  </r>
  <r>
    <s v="0712"/>
    <d v="2018-08-04T00:00:00"/>
    <x v="215"/>
    <n v="12"/>
    <x v="16"/>
    <x v="0"/>
    <x v="0"/>
    <x v="2"/>
    <n v="159"/>
    <n v="0"/>
    <x v="9"/>
  </r>
  <r>
    <s v="0713"/>
    <d v="2018-08-04T00:00:00"/>
    <x v="215"/>
    <n v="19"/>
    <x v="13"/>
    <x v="3"/>
    <x v="3"/>
    <x v="2"/>
    <n v="159"/>
    <n v="8"/>
    <x v="26"/>
  </r>
  <r>
    <s v="0714"/>
    <d v="2018-08-05T00:00:00"/>
    <x v="216"/>
    <n v="4"/>
    <x v="12"/>
    <x v="1"/>
    <x v="1"/>
    <x v="1"/>
    <n v="289"/>
    <n v="6"/>
    <x v="16"/>
  </r>
  <r>
    <s v="0715"/>
    <d v="2018-08-05T00:00:00"/>
    <x v="216"/>
    <n v="13"/>
    <x v="5"/>
    <x v="6"/>
    <x v="0"/>
    <x v="2"/>
    <n v="159"/>
    <n v="5"/>
    <x v="13"/>
  </r>
  <r>
    <s v="0716"/>
    <d v="2018-08-05T00:00:00"/>
    <x v="216"/>
    <n v="4"/>
    <x v="12"/>
    <x v="1"/>
    <x v="1"/>
    <x v="3"/>
    <n v="69"/>
    <n v="8"/>
    <x v="24"/>
  </r>
  <r>
    <s v="0717"/>
    <d v="2018-08-05T00:00:00"/>
    <x v="216"/>
    <n v="12"/>
    <x v="16"/>
    <x v="0"/>
    <x v="0"/>
    <x v="0"/>
    <n v="199"/>
    <n v="2"/>
    <x v="5"/>
  </r>
  <r>
    <s v="0718"/>
    <d v="2018-08-06T00:00:00"/>
    <x v="217"/>
    <n v="13"/>
    <x v="5"/>
    <x v="6"/>
    <x v="0"/>
    <x v="2"/>
    <n v="159"/>
    <n v="3"/>
    <x v="2"/>
  </r>
  <r>
    <s v="0719"/>
    <d v="2018-08-06T00:00:00"/>
    <x v="217"/>
    <n v="2"/>
    <x v="18"/>
    <x v="7"/>
    <x v="1"/>
    <x v="2"/>
    <n v="159"/>
    <n v="4"/>
    <x v="17"/>
  </r>
  <r>
    <s v="0720"/>
    <d v="2018-08-07T00:00:00"/>
    <x v="218"/>
    <n v="9"/>
    <x v="2"/>
    <x v="5"/>
    <x v="2"/>
    <x v="1"/>
    <n v="289"/>
    <n v="9"/>
    <x v="6"/>
  </r>
  <r>
    <s v="0721"/>
    <d v="2018-08-07T00:00:00"/>
    <x v="218"/>
    <n v="7"/>
    <x v="17"/>
    <x v="5"/>
    <x v="2"/>
    <x v="2"/>
    <n v="159"/>
    <n v="5"/>
    <x v="13"/>
  </r>
  <r>
    <s v="0722"/>
    <d v="2018-08-07T00:00:00"/>
    <x v="218"/>
    <n v="11"/>
    <x v="0"/>
    <x v="6"/>
    <x v="0"/>
    <x v="2"/>
    <n v="159"/>
    <n v="4"/>
    <x v="17"/>
  </r>
  <r>
    <s v="0723"/>
    <d v="2018-08-08T00:00:00"/>
    <x v="219"/>
    <n v="8"/>
    <x v="10"/>
    <x v="5"/>
    <x v="2"/>
    <x v="4"/>
    <n v="399"/>
    <n v="2"/>
    <x v="18"/>
  </r>
  <r>
    <s v="0724"/>
    <d v="2018-08-08T00:00:00"/>
    <x v="219"/>
    <n v="7"/>
    <x v="17"/>
    <x v="5"/>
    <x v="2"/>
    <x v="1"/>
    <n v="289"/>
    <n v="5"/>
    <x v="35"/>
  </r>
  <r>
    <s v="0725"/>
    <d v="2018-08-08T00:00:00"/>
    <x v="219"/>
    <n v="8"/>
    <x v="10"/>
    <x v="2"/>
    <x v="2"/>
    <x v="1"/>
    <n v="289"/>
    <n v="2"/>
    <x v="40"/>
  </r>
  <r>
    <s v="0726"/>
    <d v="2018-08-08T00:00:00"/>
    <x v="219"/>
    <n v="8"/>
    <x v="10"/>
    <x v="5"/>
    <x v="2"/>
    <x v="1"/>
    <n v="289"/>
    <n v="1"/>
    <x v="23"/>
  </r>
  <r>
    <s v="0727"/>
    <d v="2018-08-08T00:00:00"/>
    <x v="219"/>
    <n v="17"/>
    <x v="6"/>
    <x v="4"/>
    <x v="3"/>
    <x v="3"/>
    <n v="69"/>
    <n v="3"/>
    <x v="44"/>
  </r>
  <r>
    <s v="0728"/>
    <d v="2018-08-09T00:00:00"/>
    <x v="220"/>
    <n v="10"/>
    <x v="14"/>
    <x v="2"/>
    <x v="2"/>
    <x v="1"/>
    <n v="289"/>
    <n v="7"/>
    <x v="1"/>
  </r>
  <r>
    <s v="0729"/>
    <d v="2018-08-09T00:00:00"/>
    <x v="220"/>
    <n v="6"/>
    <x v="11"/>
    <x v="5"/>
    <x v="2"/>
    <x v="0"/>
    <n v="199"/>
    <n v="7"/>
    <x v="45"/>
  </r>
  <r>
    <s v="0730"/>
    <d v="2018-08-10T00:00:00"/>
    <x v="221"/>
    <n v="18"/>
    <x v="3"/>
    <x v="4"/>
    <x v="3"/>
    <x v="4"/>
    <n v="399"/>
    <n v="4"/>
    <x v="12"/>
  </r>
  <r>
    <s v="0731"/>
    <d v="2018-08-10T00:00:00"/>
    <x v="221"/>
    <n v="13"/>
    <x v="5"/>
    <x v="0"/>
    <x v="0"/>
    <x v="4"/>
    <n v="399"/>
    <n v="4"/>
    <x v="12"/>
  </r>
  <r>
    <s v="0732"/>
    <d v="2018-08-10T00:00:00"/>
    <x v="221"/>
    <n v="1"/>
    <x v="1"/>
    <x v="7"/>
    <x v="1"/>
    <x v="1"/>
    <n v="289"/>
    <n v="6"/>
    <x v="16"/>
  </r>
  <r>
    <s v="0733"/>
    <d v="2018-08-10T00:00:00"/>
    <x v="221"/>
    <n v="17"/>
    <x v="6"/>
    <x v="4"/>
    <x v="3"/>
    <x v="2"/>
    <n v="159"/>
    <n v="4"/>
    <x v="17"/>
  </r>
  <r>
    <s v="0734"/>
    <d v="2018-08-10T00:00:00"/>
    <x v="221"/>
    <n v="3"/>
    <x v="9"/>
    <x v="1"/>
    <x v="1"/>
    <x v="1"/>
    <n v="289"/>
    <n v="2"/>
    <x v="40"/>
  </r>
  <r>
    <s v="0735"/>
    <d v="2018-08-11T00:00:00"/>
    <x v="222"/>
    <n v="3"/>
    <x v="9"/>
    <x v="7"/>
    <x v="1"/>
    <x v="4"/>
    <n v="399"/>
    <n v="0"/>
    <x v="9"/>
  </r>
  <r>
    <s v="0736"/>
    <d v="2018-08-11T00:00:00"/>
    <x v="222"/>
    <n v="14"/>
    <x v="7"/>
    <x v="0"/>
    <x v="0"/>
    <x v="2"/>
    <n v="159"/>
    <n v="6"/>
    <x v="42"/>
  </r>
  <r>
    <s v="0737"/>
    <d v="2018-08-11T00:00:00"/>
    <x v="222"/>
    <n v="12"/>
    <x v="16"/>
    <x v="6"/>
    <x v="0"/>
    <x v="2"/>
    <n v="159"/>
    <n v="5"/>
    <x v="13"/>
  </r>
  <r>
    <s v="0738"/>
    <d v="2018-08-12T00:00:00"/>
    <x v="223"/>
    <n v="8"/>
    <x v="10"/>
    <x v="2"/>
    <x v="2"/>
    <x v="4"/>
    <n v="399"/>
    <n v="7"/>
    <x v="20"/>
  </r>
  <r>
    <s v="0739"/>
    <d v="2018-08-13T00:00:00"/>
    <x v="224"/>
    <n v="1"/>
    <x v="1"/>
    <x v="7"/>
    <x v="1"/>
    <x v="3"/>
    <n v="69"/>
    <n v="6"/>
    <x v="39"/>
  </r>
  <r>
    <s v="0740"/>
    <d v="2018-08-13T00:00:00"/>
    <x v="224"/>
    <n v="19"/>
    <x v="13"/>
    <x v="4"/>
    <x v="3"/>
    <x v="0"/>
    <n v="199"/>
    <n v="4"/>
    <x v="43"/>
  </r>
  <r>
    <s v="0741"/>
    <d v="2018-08-14T00:00:00"/>
    <x v="225"/>
    <n v="1"/>
    <x v="1"/>
    <x v="7"/>
    <x v="1"/>
    <x v="1"/>
    <n v="289"/>
    <n v="7"/>
    <x v="1"/>
  </r>
  <r>
    <s v="0742"/>
    <d v="2018-08-14T00:00:00"/>
    <x v="225"/>
    <n v="18"/>
    <x v="3"/>
    <x v="4"/>
    <x v="3"/>
    <x v="1"/>
    <n v="289"/>
    <n v="0"/>
    <x v="9"/>
  </r>
  <r>
    <s v="0743"/>
    <d v="2018-08-15T00:00:00"/>
    <x v="226"/>
    <n v="19"/>
    <x v="13"/>
    <x v="3"/>
    <x v="3"/>
    <x v="3"/>
    <n v="69"/>
    <n v="9"/>
    <x v="31"/>
  </r>
  <r>
    <s v="0744"/>
    <d v="2018-08-16T00:00:00"/>
    <x v="227"/>
    <n v="12"/>
    <x v="16"/>
    <x v="6"/>
    <x v="0"/>
    <x v="3"/>
    <n v="69"/>
    <n v="5"/>
    <x v="25"/>
  </r>
  <r>
    <s v="0745"/>
    <d v="2018-08-16T00:00:00"/>
    <x v="227"/>
    <n v="8"/>
    <x v="10"/>
    <x v="2"/>
    <x v="2"/>
    <x v="4"/>
    <n v="399"/>
    <n v="0"/>
    <x v="9"/>
  </r>
  <r>
    <s v="0746"/>
    <d v="2018-08-17T00:00:00"/>
    <x v="228"/>
    <n v="2"/>
    <x v="18"/>
    <x v="7"/>
    <x v="1"/>
    <x v="2"/>
    <n v="159"/>
    <n v="8"/>
    <x v="26"/>
  </r>
  <r>
    <s v="0747"/>
    <d v="2018-08-17T00:00:00"/>
    <x v="228"/>
    <n v="6"/>
    <x v="11"/>
    <x v="2"/>
    <x v="2"/>
    <x v="0"/>
    <n v="199"/>
    <n v="3"/>
    <x v="0"/>
  </r>
  <r>
    <s v="0748"/>
    <d v="2018-08-18T00:00:00"/>
    <x v="229"/>
    <n v="8"/>
    <x v="10"/>
    <x v="2"/>
    <x v="2"/>
    <x v="0"/>
    <n v="199"/>
    <n v="7"/>
    <x v="45"/>
  </r>
  <r>
    <s v="0749"/>
    <d v="2018-08-18T00:00:00"/>
    <x v="229"/>
    <n v="11"/>
    <x v="0"/>
    <x v="6"/>
    <x v="0"/>
    <x v="1"/>
    <n v="289"/>
    <n v="3"/>
    <x v="3"/>
  </r>
  <r>
    <s v="0750"/>
    <d v="2018-08-18T00:00:00"/>
    <x v="229"/>
    <n v="20"/>
    <x v="8"/>
    <x v="4"/>
    <x v="3"/>
    <x v="2"/>
    <n v="159"/>
    <n v="9"/>
    <x v="32"/>
  </r>
  <r>
    <s v="0751"/>
    <d v="2018-08-18T00:00:00"/>
    <x v="229"/>
    <n v="10"/>
    <x v="14"/>
    <x v="2"/>
    <x v="2"/>
    <x v="1"/>
    <n v="289"/>
    <n v="5"/>
    <x v="35"/>
  </r>
  <r>
    <s v="0752"/>
    <d v="2018-08-19T00:00:00"/>
    <x v="230"/>
    <n v="8"/>
    <x v="10"/>
    <x v="5"/>
    <x v="2"/>
    <x v="4"/>
    <n v="399"/>
    <n v="1"/>
    <x v="33"/>
  </r>
  <r>
    <s v="0753"/>
    <d v="2018-08-19T00:00:00"/>
    <x v="230"/>
    <n v="5"/>
    <x v="15"/>
    <x v="1"/>
    <x v="1"/>
    <x v="4"/>
    <n v="399"/>
    <n v="6"/>
    <x v="10"/>
  </r>
  <r>
    <s v="0754"/>
    <d v="2018-08-20T00:00:00"/>
    <x v="231"/>
    <n v="14"/>
    <x v="7"/>
    <x v="6"/>
    <x v="0"/>
    <x v="0"/>
    <n v="199"/>
    <n v="2"/>
    <x v="5"/>
  </r>
  <r>
    <s v="0755"/>
    <d v="2018-08-20T00:00:00"/>
    <x v="231"/>
    <n v="20"/>
    <x v="8"/>
    <x v="3"/>
    <x v="3"/>
    <x v="0"/>
    <n v="199"/>
    <n v="6"/>
    <x v="11"/>
  </r>
  <r>
    <s v="0756"/>
    <d v="2018-08-20T00:00:00"/>
    <x v="231"/>
    <n v="17"/>
    <x v="6"/>
    <x v="3"/>
    <x v="3"/>
    <x v="4"/>
    <n v="399"/>
    <n v="6"/>
    <x v="10"/>
  </r>
  <r>
    <s v="0757"/>
    <d v="2018-08-20T00:00:00"/>
    <x v="231"/>
    <n v="13"/>
    <x v="5"/>
    <x v="6"/>
    <x v="0"/>
    <x v="1"/>
    <n v="289"/>
    <n v="0"/>
    <x v="9"/>
  </r>
  <r>
    <s v="0758"/>
    <d v="2018-08-20T00:00:00"/>
    <x v="231"/>
    <n v="10"/>
    <x v="14"/>
    <x v="5"/>
    <x v="2"/>
    <x v="4"/>
    <n v="399"/>
    <n v="4"/>
    <x v="12"/>
  </r>
  <r>
    <s v="0759"/>
    <d v="2018-08-20T00:00:00"/>
    <x v="231"/>
    <n v="3"/>
    <x v="9"/>
    <x v="7"/>
    <x v="1"/>
    <x v="1"/>
    <n v="289"/>
    <n v="1"/>
    <x v="23"/>
  </r>
  <r>
    <s v="0760"/>
    <d v="2018-08-21T00:00:00"/>
    <x v="232"/>
    <n v="19"/>
    <x v="13"/>
    <x v="4"/>
    <x v="3"/>
    <x v="4"/>
    <n v="399"/>
    <n v="6"/>
    <x v="10"/>
  </r>
  <r>
    <s v="0761"/>
    <d v="2018-08-21T00:00:00"/>
    <x v="232"/>
    <n v="16"/>
    <x v="4"/>
    <x v="4"/>
    <x v="3"/>
    <x v="2"/>
    <n v="159"/>
    <n v="6"/>
    <x v="42"/>
  </r>
  <r>
    <s v="0762"/>
    <d v="2018-08-21T00:00:00"/>
    <x v="232"/>
    <n v="16"/>
    <x v="4"/>
    <x v="4"/>
    <x v="3"/>
    <x v="1"/>
    <n v="289"/>
    <n v="2"/>
    <x v="40"/>
  </r>
  <r>
    <s v="0763"/>
    <d v="2018-08-21T00:00:00"/>
    <x v="232"/>
    <n v="17"/>
    <x v="6"/>
    <x v="3"/>
    <x v="3"/>
    <x v="3"/>
    <n v="69"/>
    <n v="8"/>
    <x v="24"/>
  </r>
  <r>
    <s v="0764"/>
    <d v="2018-08-22T00:00:00"/>
    <x v="233"/>
    <n v="8"/>
    <x v="10"/>
    <x v="5"/>
    <x v="2"/>
    <x v="4"/>
    <n v="399"/>
    <n v="2"/>
    <x v="18"/>
  </r>
  <r>
    <s v="0765"/>
    <d v="2018-08-22T00:00:00"/>
    <x v="233"/>
    <n v="19"/>
    <x v="13"/>
    <x v="4"/>
    <x v="3"/>
    <x v="2"/>
    <n v="159"/>
    <n v="8"/>
    <x v="26"/>
  </r>
  <r>
    <s v="0766"/>
    <d v="2018-08-22T00:00:00"/>
    <x v="233"/>
    <n v="14"/>
    <x v="7"/>
    <x v="6"/>
    <x v="0"/>
    <x v="4"/>
    <n v="399"/>
    <n v="9"/>
    <x v="37"/>
  </r>
  <r>
    <s v="0767"/>
    <d v="2018-08-23T00:00:00"/>
    <x v="234"/>
    <n v="13"/>
    <x v="5"/>
    <x v="0"/>
    <x v="0"/>
    <x v="0"/>
    <n v="199"/>
    <n v="1"/>
    <x v="19"/>
  </r>
  <r>
    <s v="0768"/>
    <d v="2018-08-24T00:00:00"/>
    <x v="235"/>
    <n v="15"/>
    <x v="19"/>
    <x v="6"/>
    <x v="0"/>
    <x v="2"/>
    <n v="159"/>
    <n v="1"/>
    <x v="34"/>
  </r>
  <r>
    <s v="0769"/>
    <d v="2018-08-25T00:00:00"/>
    <x v="236"/>
    <n v="7"/>
    <x v="17"/>
    <x v="2"/>
    <x v="2"/>
    <x v="4"/>
    <n v="399"/>
    <n v="6"/>
    <x v="10"/>
  </r>
  <r>
    <s v="0770"/>
    <d v="2018-08-25T00:00:00"/>
    <x v="236"/>
    <n v="11"/>
    <x v="0"/>
    <x v="0"/>
    <x v="0"/>
    <x v="4"/>
    <n v="399"/>
    <n v="0"/>
    <x v="9"/>
  </r>
  <r>
    <s v="0771"/>
    <d v="2018-08-26T00:00:00"/>
    <x v="237"/>
    <n v="4"/>
    <x v="12"/>
    <x v="1"/>
    <x v="1"/>
    <x v="1"/>
    <n v="289"/>
    <n v="2"/>
    <x v="40"/>
  </r>
  <r>
    <s v="0772"/>
    <d v="2018-08-26T00:00:00"/>
    <x v="237"/>
    <n v="6"/>
    <x v="11"/>
    <x v="5"/>
    <x v="2"/>
    <x v="1"/>
    <n v="289"/>
    <n v="3"/>
    <x v="3"/>
  </r>
  <r>
    <s v="0773"/>
    <d v="2018-08-26T00:00:00"/>
    <x v="237"/>
    <n v="20"/>
    <x v="8"/>
    <x v="4"/>
    <x v="3"/>
    <x v="3"/>
    <n v="69"/>
    <n v="0"/>
    <x v="9"/>
  </r>
  <r>
    <s v="0774"/>
    <d v="2018-08-26T00:00:00"/>
    <x v="237"/>
    <n v="15"/>
    <x v="19"/>
    <x v="0"/>
    <x v="0"/>
    <x v="3"/>
    <n v="69"/>
    <n v="2"/>
    <x v="14"/>
  </r>
  <r>
    <s v="0775"/>
    <d v="2018-08-26T00:00:00"/>
    <x v="237"/>
    <n v="13"/>
    <x v="5"/>
    <x v="6"/>
    <x v="0"/>
    <x v="4"/>
    <n v="399"/>
    <n v="1"/>
    <x v="33"/>
  </r>
  <r>
    <s v="0776"/>
    <d v="2018-08-27T00:00:00"/>
    <x v="238"/>
    <n v="17"/>
    <x v="6"/>
    <x v="4"/>
    <x v="3"/>
    <x v="4"/>
    <n v="399"/>
    <n v="2"/>
    <x v="18"/>
  </r>
  <r>
    <s v="0777"/>
    <d v="2018-08-27T00:00:00"/>
    <x v="238"/>
    <n v="4"/>
    <x v="12"/>
    <x v="7"/>
    <x v="1"/>
    <x v="4"/>
    <n v="399"/>
    <n v="3"/>
    <x v="15"/>
  </r>
  <r>
    <s v="0778"/>
    <d v="2018-08-27T00:00:00"/>
    <x v="238"/>
    <n v="2"/>
    <x v="18"/>
    <x v="1"/>
    <x v="1"/>
    <x v="1"/>
    <n v="289"/>
    <n v="5"/>
    <x v="35"/>
  </r>
  <r>
    <s v="0779"/>
    <d v="2018-08-27T00:00:00"/>
    <x v="238"/>
    <n v="14"/>
    <x v="7"/>
    <x v="6"/>
    <x v="0"/>
    <x v="1"/>
    <n v="289"/>
    <n v="6"/>
    <x v="16"/>
  </r>
  <r>
    <s v="0780"/>
    <d v="2018-08-27T00:00:00"/>
    <x v="238"/>
    <n v="7"/>
    <x v="17"/>
    <x v="2"/>
    <x v="2"/>
    <x v="4"/>
    <n v="399"/>
    <n v="8"/>
    <x v="41"/>
  </r>
  <r>
    <s v="0781"/>
    <d v="2018-08-28T00:00:00"/>
    <x v="239"/>
    <n v="11"/>
    <x v="0"/>
    <x v="6"/>
    <x v="0"/>
    <x v="3"/>
    <n v="69"/>
    <n v="6"/>
    <x v="39"/>
  </r>
  <r>
    <s v="0782"/>
    <d v="2018-08-29T00:00:00"/>
    <x v="240"/>
    <n v="1"/>
    <x v="1"/>
    <x v="1"/>
    <x v="1"/>
    <x v="2"/>
    <n v="159"/>
    <n v="9"/>
    <x v="32"/>
  </r>
  <r>
    <s v="0783"/>
    <d v="2018-08-29T00:00:00"/>
    <x v="240"/>
    <n v="8"/>
    <x v="10"/>
    <x v="2"/>
    <x v="2"/>
    <x v="4"/>
    <n v="399"/>
    <n v="3"/>
    <x v="15"/>
  </r>
  <r>
    <s v="0784"/>
    <d v="2018-08-29T00:00:00"/>
    <x v="240"/>
    <n v="2"/>
    <x v="18"/>
    <x v="1"/>
    <x v="1"/>
    <x v="0"/>
    <n v="199"/>
    <n v="5"/>
    <x v="7"/>
  </r>
  <r>
    <s v="0785"/>
    <d v="2018-08-29T00:00:00"/>
    <x v="240"/>
    <n v="5"/>
    <x v="15"/>
    <x v="7"/>
    <x v="1"/>
    <x v="4"/>
    <n v="399"/>
    <n v="6"/>
    <x v="10"/>
  </r>
  <r>
    <s v="0786"/>
    <d v="2018-08-29T00:00:00"/>
    <x v="240"/>
    <n v="4"/>
    <x v="12"/>
    <x v="7"/>
    <x v="1"/>
    <x v="1"/>
    <n v="289"/>
    <n v="6"/>
    <x v="16"/>
  </r>
  <r>
    <s v="0787"/>
    <d v="2018-08-30T00:00:00"/>
    <x v="241"/>
    <n v="14"/>
    <x v="7"/>
    <x v="0"/>
    <x v="0"/>
    <x v="3"/>
    <n v="69"/>
    <n v="1"/>
    <x v="29"/>
  </r>
  <r>
    <s v="0788"/>
    <d v="2018-08-30T00:00:00"/>
    <x v="241"/>
    <n v="14"/>
    <x v="7"/>
    <x v="6"/>
    <x v="0"/>
    <x v="0"/>
    <n v="199"/>
    <n v="6"/>
    <x v="11"/>
  </r>
  <r>
    <s v="0789"/>
    <d v="2018-08-30T00:00:00"/>
    <x v="241"/>
    <n v="6"/>
    <x v="11"/>
    <x v="5"/>
    <x v="2"/>
    <x v="2"/>
    <n v="159"/>
    <n v="8"/>
    <x v="26"/>
  </r>
  <r>
    <s v="0790"/>
    <d v="2018-08-30T00:00:00"/>
    <x v="241"/>
    <n v="13"/>
    <x v="5"/>
    <x v="6"/>
    <x v="0"/>
    <x v="2"/>
    <n v="159"/>
    <n v="8"/>
    <x v="26"/>
  </r>
  <r>
    <s v="0791"/>
    <d v="2018-08-31T00:00:00"/>
    <x v="242"/>
    <n v="18"/>
    <x v="3"/>
    <x v="3"/>
    <x v="3"/>
    <x v="4"/>
    <n v="399"/>
    <n v="3"/>
    <x v="15"/>
  </r>
  <r>
    <s v="0792"/>
    <d v="2018-08-31T00:00:00"/>
    <x v="242"/>
    <n v="16"/>
    <x v="4"/>
    <x v="3"/>
    <x v="3"/>
    <x v="2"/>
    <n v="159"/>
    <n v="9"/>
    <x v="32"/>
  </r>
  <r>
    <s v="0793"/>
    <d v="2018-09-01T00:00:00"/>
    <x v="243"/>
    <n v="10"/>
    <x v="14"/>
    <x v="5"/>
    <x v="2"/>
    <x v="4"/>
    <n v="399"/>
    <n v="3"/>
    <x v="15"/>
  </r>
  <r>
    <s v="0794"/>
    <d v="2018-09-01T00:00:00"/>
    <x v="243"/>
    <n v="11"/>
    <x v="0"/>
    <x v="0"/>
    <x v="0"/>
    <x v="0"/>
    <n v="199"/>
    <n v="8"/>
    <x v="22"/>
  </r>
  <r>
    <s v="0795"/>
    <d v="2018-09-01T00:00:00"/>
    <x v="243"/>
    <n v="13"/>
    <x v="5"/>
    <x v="6"/>
    <x v="0"/>
    <x v="0"/>
    <n v="199"/>
    <n v="9"/>
    <x v="38"/>
  </r>
  <r>
    <s v="0796"/>
    <d v="2018-09-01T00:00:00"/>
    <x v="243"/>
    <n v="18"/>
    <x v="3"/>
    <x v="4"/>
    <x v="3"/>
    <x v="1"/>
    <n v="289"/>
    <n v="4"/>
    <x v="27"/>
  </r>
  <r>
    <s v="0797"/>
    <d v="2018-09-02T00:00:00"/>
    <x v="244"/>
    <n v="4"/>
    <x v="12"/>
    <x v="7"/>
    <x v="1"/>
    <x v="3"/>
    <n v="69"/>
    <n v="2"/>
    <x v="14"/>
  </r>
  <r>
    <s v="0798"/>
    <d v="2018-09-02T00:00:00"/>
    <x v="244"/>
    <n v="20"/>
    <x v="8"/>
    <x v="4"/>
    <x v="3"/>
    <x v="3"/>
    <n v="69"/>
    <n v="6"/>
    <x v="39"/>
  </r>
  <r>
    <s v="0799"/>
    <d v="2018-09-03T00:00:00"/>
    <x v="245"/>
    <n v="16"/>
    <x v="4"/>
    <x v="4"/>
    <x v="3"/>
    <x v="4"/>
    <n v="399"/>
    <n v="5"/>
    <x v="8"/>
  </r>
  <r>
    <s v="0800"/>
    <d v="2018-09-03T00:00:00"/>
    <x v="245"/>
    <n v="3"/>
    <x v="9"/>
    <x v="7"/>
    <x v="1"/>
    <x v="2"/>
    <n v="159"/>
    <n v="4"/>
    <x v="17"/>
  </r>
  <r>
    <s v="0801"/>
    <d v="2018-09-03T00:00:00"/>
    <x v="245"/>
    <n v="10"/>
    <x v="14"/>
    <x v="5"/>
    <x v="2"/>
    <x v="1"/>
    <n v="289"/>
    <n v="7"/>
    <x v="1"/>
  </r>
  <r>
    <s v="0802"/>
    <d v="2018-09-03T00:00:00"/>
    <x v="245"/>
    <n v="6"/>
    <x v="11"/>
    <x v="5"/>
    <x v="2"/>
    <x v="4"/>
    <n v="399"/>
    <n v="8"/>
    <x v="41"/>
  </r>
  <r>
    <s v="0803"/>
    <d v="2018-09-03T00:00:00"/>
    <x v="245"/>
    <n v="17"/>
    <x v="6"/>
    <x v="4"/>
    <x v="3"/>
    <x v="0"/>
    <n v="199"/>
    <n v="5"/>
    <x v="7"/>
  </r>
  <r>
    <s v="0804"/>
    <d v="2018-09-04T00:00:00"/>
    <x v="246"/>
    <n v="16"/>
    <x v="4"/>
    <x v="3"/>
    <x v="3"/>
    <x v="3"/>
    <n v="69"/>
    <n v="1"/>
    <x v="29"/>
  </r>
  <r>
    <s v="0805"/>
    <d v="2018-09-05T00:00:00"/>
    <x v="247"/>
    <n v="19"/>
    <x v="13"/>
    <x v="4"/>
    <x v="3"/>
    <x v="4"/>
    <n v="399"/>
    <n v="7"/>
    <x v="20"/>
  </r>
  <r>
    <s v="0806"/>
    <d v="2018-09-05T00:00:00"/>
    <x v="247"/>
    <n v="5"/>
    <x v="15"/>
    <x v="1"/>
    <x v="1"/>
    <x v="4"/>
    <n v="399"/>
    <n v="6"/>
    <x v="10"/>
  </r>
  <r>
    <s v="0807"/>
    <d v="2018-09-05T00:00:00"/>
    <x v="247"/>
    <n v="11"/>
    <x v="0"/>
    <x v="0"/>
    <x v="0"/>
    <x v="2"/>
    <n v="159"/>
    <n v="5"/>
    <x v="13"/>
  </r>
  <r>
    <s v="0808"/>
    <d v="2018-09-06T00:00:00"/>
    <x v="248"/>
    <n v="13"/>
    <x v="5"/>
    <x v="6"/>
    <x v="0"/>
    <x v="3"/>
    <n v="69"/>
    <n v="5"/>
    <x v="25"/>
  </r>
  <r>
    <s v="0809"/>
    <d v="2018-09-06T00:00:00"/>
    <x v="248"/>
    <n v="19"/>
    <x v="13"/>
    <x v="3"/>
    <x v="3"/>
    <x v="0"/>
    <n v="199"/>
    <n v="9"/>
    <x v="38"/>
  </r>
  <r>
    <s v="0810"/>
    <d v="2018-09-06T00:00:00"/>
    <x v="248"/>
    <n v="15"/>
    <x v="19"/>
    <x v="0"/>
    <x v="0"/>
    <x v="3"/>
    <n v="69"/>
    <n v="5"/>
    <x v="25"/>
  </r>
  <r>
    <s v="0811"/>
    <d v="2018-09-06T00:00:00"/>
    <x v="248"/>
    <n v="14"/>
    <x v="7"/>
    <x v="0"/>
    <x v="0"/>
    <x v="3"/>
    <n v="69"/>
    <n v="9"/>
    <x v="31"/>
  </r>
  <r>
    <s v="0812"/>
    <d v="2018-09-07T00:00:00"/>
    <x v="249"/>
    <n v="16"/>
    <x v="4"/>
    <x v="4"/>
    <x v="3"/>
    <x v="4"/>
    <n v="399"/>
    <n v="1"/>
    <x v="33"/>
  </r>
  <r>
    <s v="0813"/>
    <d v="2018-09-08T00:00:00"/>
    <x v="250"/>
    <n v="16"/>
    <x v="4"/>
    <x v="4"/>
    <x v="3"/>
    <x v="2"/>
    <n v="159"/>
    <n v="8"/>
    <x v="26"/>
  </r>
  <r>
    <s v="0814"/>
    <d v="2018-09-08T00:00:00"/>
    <x v="250"/>
    <n v="16"/>
    <x v="4"/>
    <x v="3"/>
    <x v="3"/>
    <x v="2"/>
    <n v="159"/>
    <n v="4"/>
    <x v="17"/>
  </r>
  <r>
    <s v="0815"/>
    <d v="2018-09-08T00:00:00"/>
    <x v="250"/>
    <n v="3"/>
    <x v="9"/>
    <x v="1"/>
    <x v="1"/>
    <x v="2"/>
    <n v="159"/>
    <n v="8"/>
    <x v="26"/>
  </r>
  <r>
    <s v="0816"/>
    <d v="2018-09-08T00:00:00"/>
    <x v="250"/>
    <n v="15"/>
    <x v="19"/>
    <x v="6"/>
    <x v="0"/>
    <x v="4"/>
    <n v="399"/>
    <n v="4"/>
    <x v="12"/>
  </r>
  <r>
    <s v="0817"/>
    <d v="2018-09-08T00:00:00"/>
    <x v="250"/>
    <n v="20"/>
    <x v="8"/>
    <x v="3"/>
    <x v="3"/>
    <x v="3"/>
    <n v="69"/>
    <n v="5"/>
    <x v="25"/>
  </r>
  <r>
    <s v="0818"/>
    <d v="2018-09-09T00:00:00"/>
    <x v="251"/>
    <n v="13"/>
    <x v="5"/>
    <x v="0"/>
    <x v="0"/>
    <x v="4"/>
    <n v="399"/>
    <n v="3"/>
    <x v="15"/>
  </r>
  <r>
    <s v="0819"/>
    <d v="2018-09-09T00:00:00"/>
    <x v="251"/>
    <n v="6"/>
    <x v="11"/>
    <x v="2"/>
    <x v="2"/>
    <x v="1"/>
    <n v="289"/>
    <n v="0"/>
    <x v="9"/>
  </r>
  <r>
    <s v="0820"/>
    <d v="2018-09-10T00:00:00"/>
    <x v="252"/>
    <n v="11"/>
    <x v="0"/>
    <x v="6"/>
    <x v="0"/>
    <x v="2"/>
    <n v="159"/>
    <n v="4"/>
    <x v="17"/>
  </r>
  <r>
    <s v="0821"/>
    <d v="2018-09-10T00:00:00"/>
    <x v="252"/>
    <n v="12"/>
    <x v="16"/>
    <x v="0"/>
    <x v="0"/>
    <x v="2"/>
    <n v="159"/>
    <n v="4"/>
    <x v="17"/>
  </r>
  <r>
    <s v="0822"/>
    <d v="2018-09-10T00:00:00"/>
    <x v="252"/>
    <n v="19"/>
    <x v="13"/>
    <x v="3"/>
    <x v="3"/>
    <x v="4"/>
    <n v="399"/>
    <n v="4"/>
    <x v="12"/>
  </r>
  <r>
    <s v="0823"/>
    <d v="2018-09-10T00:00:00"/>
    <x v="252"/>
    <n v="11"/>
    <x v="0"/>
    <x v="6"/>
    <x v="0"/>
    <x v="3"/>
    <n v="69"/>
    <n v="8"/>
    <x v="24"/>
  </r>
  <r>
    <s v="0824"/>
    <d v="2018-09-10T00:00:00"/>
    <x v="252"/>
    <n v="8"/>
    <x v="10"/>
    <x v="2"/>
    <x v="2"/>
    <x v="1"/>
    <n v="289"/>
    <n v="0"/>
    <x v="9"/>
  </r>
  <r>
    <s v="0825"/>
    <d v="2018-09-11T00:00:00"/>
    <x v="253"/>
    <n v="20"/>
    <x v="8"/>
    <x v="4"/>
    <x v="3"/>
    <x v="4"/>
    <n v="399"/>
    <n v="9"/>
    <x v="37"/>
  </r>
  <r>
    <s v="0826"/>
    <d v="2018-09-11T00:00:00"/>
    <x v="253"/>
    <n v="15"/>
    <x v="19"/>
    <x v="6"/>
    <x v="0"/>
    <x v="1"/>
    <n v="289"/>
    <n v="1"/>
    <x v="23"/>
  </r>
  <r>
    <s v="0827"/>
    <d v="2018-09-11T00:00:00"/>
    <x v="253"/>
    <n v="1"/>
    <x v="1"/>
    <x v="1"/>
    <x v="1"/>
    <x v="2"/>
    <n v="159"/>
    <n v="3"/>
    <x v="2"/>
  </r>
  <r>
    <s v="0828"/>
    <d v="2018-09-12T00:00:00"/>
    <x v="254"/>
    <n v="5"/>
    <x v="15"/>
    <x v="1"/>
    <x v="1"/>
    <x v="0"/>
    <n v="199"/>
    <n v="3"/>
    <x v="0"/>
  </r>
  <r>
    <s v="0829"/>
    <d v="2018-09-12T00:00:00"/>
    <x v="254"/>
    <n v="14"/>
    <x v="7"/>
    <x v="0"/>
    <x v="0"/>
    <x v="3"/>
    <n v="69"/>
    <n v="4"/>
    <x v="4"/>
  </r>
  <r>
    <s v="0830"/>
    <d v="2018-09-13T00:00:00"/>
    <x v="255"/>
    <n v="1"/>
    <x v="1"/>
    <x v="1"/>
    <x v="1"/>
    <x v="4"/>
    <n v="399"/>
    <n v="6"/>
    <x v="10"/>
  </r>
  <r>
    <s v="0831"/>
    <d v="2018-09-14T00:00:00"/>
    <x v="256"/>
    <n v="1"/>
    <x v="1"/>
    <x v="1"/>
    <x v="1"/>
    <x v="0"/>
    <n v="199"/>
    <n v="1"/>
    <x v="19"/>
  </r>
  <r>
    <s v="0832"/>
    <d v="2018-09-14T00:00:00"/>
    <x v="256"/>
    <n v="3"/>
    <x v="9"/>
    <x v="7"/>
    <x v="1"/>
    <x v="1"/>
    <n v="289"/>
    <n v="1"/>
    <x v="23"/>
  </r>
  <r>
    <s v="0833"/>
    <d v="2018-09-15T00:00:00"/>
    <x v="257"/>
    <n v="16"/>
    <x v="4"/>
    <x v="4"/>
    <x v="3"/>
    <x v="4"/>
    <n v="399"/>
    <n v="9"/>
    <x v="37"/>
  </r>
  <r>
    <s v="0834"/>
    <d v="2018-09-15T00:00:00"/>
    <x v="257"/>
    <n v="6"/>
    <x v="11"/>
    <x v="5"/>
    <x v="2"/>
    <x v="3"/>
    <n v="69"/>
    <n v="6"/>
    <x v="39"/>
  </r>
  <r>
    <s v="0835"/>
    <d v="2018-09-15T00:00:00"/>
    <x v="257"/>
    <n v="19"/>
    <x v="13"/>
    <x v="4"/>
    <x v="3"/>
    <x v="4"/>
    <n v="399"/>
    <n v="2"/>
    <x v="18"/>
  </r>
  <r>
    <s v="0836"/>
    <d v="2018-09-16T00:00:00"/>
    <x v="258"/>
    <n v="5"/>
    <x v="15"/>
    <x v="1"/>
    <x v="1"/>
    <x v="3"/>
    <n v="69"/>
    <n v="6"/>
    <x v="39"/>
  </r>
  <r>
    <s v="0837"/>
    <d v="2018-09-17T00:00:00"/>
    <x v="259"/>
    <n v="3"/>
    <x v="9"/>
    <x v="7"/>
    <x v="1"/>
    <x v="0"/>
    <n v="199"/>
    <n v="6"/>
    <x v="11"/>
  </r>
  <r>
    <s v="0838"/>
    <d v="2018-09-18T00:00:00"/>
    <x v="260"/>
    <n v="7"/>
    <x v="17"/>
    <x v="5"/>
    <x v="2"/>
    <x v="4"/>
    <n v="399"/>
    <n v="3"/>
    <x v="15"/>
  </r>
  <r>
    <s v="0839"/>
    <d v="2018-09-19T00:00:00"/>
    <x v="261"/>
    <n v="20"/>
    <x v="8"/>
    <x v="4"/>
    <x v="3"/>
    <x v="1"/>
    <n v="289"/>
    <n v="4"/>
    <x v="27"/>
  </r>
  <r>
    <s v="0840"/>
    <d v="2018-09-20T00:00:00"/>
    <x v="262"/>
    <n v="6"/>
    <x v="11"/>
    <x v="5"/>
    <x v="2"/>
    <x v="2"/>
    <n v="159"/>
    <n v="8"/>
    <x v="26"/>
  </r>
  <r>
    <s v="0841"/>
    <d v="2018-09-20T00:00:00"/>
    <x v="262"/>
    <n v="7"/>
    <x v="17"/>
    <x v="2"/>
    <x v="2"/>
    <x v="1"/>
    <n v="289"/>
    <n v="2"/>
    <x v="40"/>
  </r>
  <r>
    <s v="0842"/>
    <d v="2018-09-20T00:00:00"/>
    <x v="262"/>
    <n v="12"/>
    <x v="16"/>
    <x v="6"/>
    <x v="0"/>
    <x v="0"/>
    <n v="199"/>
    <n v="4"/>
    <x v="43"/>
  </r>
  <r>
    <s v="0843"/>
    <d v="2018-09-20T00:00:00"/>
    <x v="262"/>
    <n v="4"/>
    <x v="12"/>
    <x v="1"/>
    <x v="1"/>
    <x v="0"/>
    <n v="199"/>
    <n v="7"/>
    <x v="45"/>
  </r>
  <r>
    <s v="0844"/>
    <d v="2018-09-21T00:00:00"/>
    <x v="263"/>
    <n v="11"/>
    <x v="0"/>
    <x v="0"/>
    <x v="0"/>
    <x v="1"/>
    <n v="289"/>
    <n v="6"/>
    <x v="16"/>
  </r>
  <r>
    <s v="0845"/>
    <d v="2018-09-21T00:00:00"/>
    <x v="263"/>
    <n v="8"/>
    <x v="10"/>
    <x v="5"/>
    <x v="2"/>
    <x v="2"/>
    <n v="159"/>
    <n v="7"/>
    <x v="28"/>
  </r>
  <r>
    <s v="0846"/>
    <d v="2018-09-22T00:00:00"/>
    <x v="264"/>
    <n v="8"/>
    <x v="10"/>
    <x v="5"/>
    <x v="2"/>
    <x v="0"/>
    <n v="199"/>
    <n v="8"/>
    <x v="22"/>
  </r>
  <r>
    <s v="0847"/>
    <d v="2018-09-22T00:00:00"/>
    <x v="264"/>
    <n v="5"/>
    <x v="15"/>
    <x v="1"/>
    <x v="1"/>
    <x v="2"/>
    <n v="159"/>
    <n v="0"/>
    <x v="9"/>
  </r>
  <r>
    <s v="0848"/>
    <d v="2018-09-22T00:00:00"/>
    <x v="264"/>
    <n v="15"/>
    <x v="19"/>
    <x v="0"/>
    <x v="0"/>
    <x v="1"/>
    <n v="289"/>
    <n v="3"/>
    <x v="3"/>
  </r>
  <r>
    <s v="0849"/>
    <d v="2018-09-22T00:00:00"/>
    <x v="264"/>
    <n v="4"/>
    <x v="12"/>
    <x v="1"/>
    <x v="1"/>
    <x v="0"/>
    <n v="199"/>
    <n v="8"/>
    <x v="22"/>
  </r>
  <r>
    <s v="0850"/>
    <d v="2018-09-22T00:00:00"/>
    <x v="264"/>
    <n v="10"/>
    <x v="14"/>
    <x v="5"/>
    <x v="2"/>
    <x v="1"/>
    <n v="289"/>
    <n v="0"/>
    <x v="9"/>
  </r>
  <r>
    <s v="0851"/>
    <d v="2018-09-22T00:00:00"/>
    <x v="264"/>
    <n v="17"/>
    <x v="6"/>
    <x v="3"/>
    <x v="3"/>
    <x v="1"/>
    <n v="289"/>
    <n v="0"/>
    <x v="9"/>
  </r>
  <r>
    <s v="0852"/>
    <d v="2018-09-22T00:00:00"/>
    <x v="264"/>
    <n v="6"/>
    <x v="11"/>
    <x v="5"/>
    <x v="2"/>
    <x v="4"/>
    <n v="399"/>
    <n v="9"/>
    <x v="37"/>
  </r>
  <r>
    <s v="0853"/>
    <d v="2018-09-22T00:00:00"/>
    <x v="264"/>
    <n v="14"/>
    <x v="7"/>
    <x v="6"/>
    <x v="0"/>
    <x v="4"/>
    <n v="399"/>
    <n v="4"/>
    <x v="12"/>
  </r>
  <r>
    <s v="0854"/>
    <d v="2018-09-22T00:00:00"/>
    <x v="264"/>
    <n v="7"/>
    <x v="17"/>
    <x v="2"/>
    <x v="2"/>
    <x v="0"/>
    <n v="199"/>
    <n v="5"/>
    <x v="7"/>
  </r>
  <r>
    <s v="0855"/>
    <d v="2018-09-22T00:00:00"/>
    <x v="264"/>
    <n v="9"/>
    <x v="2"/>
    <x v="2"/>
    <x v="2"/>
    <x v="1"/>
    <n v="289"/>
    <n v="7"/>
    <x v="1"/>
  </r>
  <r>
    <s v="0856"/>
    <d v="2018-09-22T00:00:00"/>
    <x v="264"/>
    <n v="19"/>
    <x v="13"/>
    <x v="4"/>
    <x v="3"/>
    <x v="2"/>
    <n v="159"/>
    <n v="3"/>
    <x v="2"/>
  </r>
  <r>
    <s v="0857"/>
    <d v="2018-09-23T00:00:00"/>
    <x v="265"/>
    <n v="19"/>
    <x v="13"/>
    <x v="3"/>
    <x v="3"/>
    <x v="1"/>
    <n v="289"/>
    <n v="8"/>
    <x v="36"/>
  </r>
  <r>
    <s v="0858"/>
    <d v="2018-09-24T00:00:00"/>
    <x v="266"/>
    <n v="17"/>
    <x v="6"/>
    <x v="3"/>
    <x v="3"/>
    <x v="3"/>
    <n v="69"/>
    <n v="5"/>
    <x v="25"/>
  </r>
  <r>
    <s v="0859"/>
    <d v="2018-09-24T00:00:00"/>
    <x v="266"/>
    <n v="19"/>
    <x v="13"/>
    <x v="4"/>
    <x v="3"/>
    <x v="1"/>
    <n v="289"/>
    <n v="4"/>
    <x v="27"/>
  </r>
  <r>
    <s v="0860"/>
    <d v="2018-09-24T00:00:00"/>
    <x v="266"/>
    <n v="6"/>
    <x v="11"/>
    <x v="5"/>
    <x v="2"/>
    <x v="0"/>
    <n v="199"/>
    <n v="8"/>
    <x v="22"/>
  </r>
  <r>
    <s v="0861"/>
    <d v="2018-09-24T00:00:00"/>
    <x v="266"/>
    <n v="14"/>
    <x v="7"/>
    <x v="0"/>
    <x v="0"/>
    <x v="4"/>
    <n v="399"/>
    <n v="2"/>
    <x v="18"/>
  </r>
  <r>
    <s v="0862"/>
    <d v="2018-09-25T00:00:00"/>
    <x v="267"/>
    <n v="17"/>
    <x v="6"/>
    <x v="3"/>
    <x v="3"/>
    <x v="3"/>
    <n v="69"/>
    <n v="8"/>
    <x v="24"/>
  </r>
  <r>
    <s v="0863"/>
    <d v="2018-09-25T00:00:00"/>
    <x v="267"/>
    <n v="16"/>
    <x v="4"/>
    <x v="3"/>
    <x v="3"/>
    <x v="0"/>
    <n v="199"/>
    <n v="0"/>
    <x v="9"/>
  </r>
  <r>
    <s v="0864"/>
    <d v="2018-09-25T00:00:00"/>
    <x v="267"/>
    <n v="3"/>
    <x v="9"/>
    <x v="7"/>
    <x v="1"/>
    <x v="1"/>
    <n v="289"/>
    <n v="4"/>
    <x v="27"/>
  </r>
  <r>
    <s v="0865"/>
    <d v="2018-09-26T00:00:00"/>
    <x v="268"/>
    <n v="16"/>
    <x v="4"/>
    <x v="3"/>
    <x v="3"/>
    <x v="3"/>
    <n v="69"/>
    <n v="6"/>
    <x v="39"/>
  </r>
  <r>
    <s v="0866"/>
    <d v="2018-09-26T00:00:00"/>
    <x v="268"/>
    <n v="19"/>
    <x v="13"/>
    <x v="4"/>
    <x v="3"/>
    <x v="3"/>
    <n v="69"/>
    <n v="2"/>
    <x v="14"/>
  </r>
  <r>
    <s v="0867"/>
    <d v="2018-09-27T00:00:00"/>
    <x v="269"/>
    <n v="7"/>
    <x v="17"/>
    <x v="5"/>
    <x v="2"/>
    <x v="0"/>
    <n v="199"/>
    <n v="6"/>
    <x v="11"/>
  </r>
  <r>
    <s v="0868"/>
    <d v="2018-09-27T00:00:00"/>
    <x v="269"/>
    <n v="9"/>
    <x v="2"/>
    <x v="5"/>
    <x v="2"/>
    <x v="3"/>
    <n v="69"/>
    <n v="7"/>
    <x v="30"/>
  </r>
  <r>
    <s v="0869"/>
    <d v="2018-09-28T00:00:00"/>
    <x v="270"/>
    <n v="14"/>
    <x v="7"/>
    <x v="6"/>
    <x v="0"/>
    <x v="4"/>
    <n v="399"/>
    <n v="3"/>
    <x v="15"/>
  </r>
  <r>
    <s v="0870"/>
    <d v="2018-09-28T00:00:00"/>
    <x v="270"/>
    <n v="3"/>
    <x v="9"/>
    <x v="7"/>
    <x v="1"/>
    <x v="2"/>
    <n v="159"/>
    <n v="5"/>
    <x v="13"/>
  </r>
  <r>
    <s v="0871"/>
    <d v="2018-09-28T00:00:00"/>
    <x v="270"/>
    <n v="9"/>
    <x v="2"/>
    <x v="5"/>
    <x v="2"/>
    <x v="3"/>
    <n v="69"/>
    <n v="6"/>
    <x v="39"/>
  </r>
  <r>
    <s v="0872"/>
    <d v="2018-09-28T00:00:00"/>
    <x v="270"/>
    <n v="1"/>
    <x v="1"/>
    <x v="1"/>
    <x v="1"/>
    <x v="2"/>
    <n v="159"/>
    <n v="5"/>
    <x v="13"/>
  </r>
  <r>
    <s v="0873"/>
    <d v="2018-09-29T00:00:00"/>
    <x v="271"/>
    <n v="20"/>
    <x v="8"/>
    <x v="3"/>
    <x v="3"/>
    <x v="0"/>
    <n v="199"/>
    <n v="3"/>
    <x v="0"/>
  </r>
  <r>
    <s v="0874"/>
    <d v="2018-09-29T00:00:00"/>
    <x v="271"/>
    <n v="3"/>
    <x v="9"/>
    <x v="7"/>
    <x v="1"/>
    <x v="1"/>
    <n v="289"/>
    <n v="8"/>
    <x v="36"/>
  </r>
  <r>
    <s v="0875"/>
    <d v="2018-09-29T00:00:00"/>
    <x v="271"/>
    <n v="4"/>
    <x v="12"/>
    <x v="7"/>
    <x v="1"/>
    <x v="3"/>
    <n v="69"/>
    <n v="6"/>
    <x v="39"/>
  </r>
  <r>
    <s v="0876"/>
    <d v="2018-09-29T00:00:00"/>
    <x v="271"/>
    <n v="7"/>
    <x v="17"/>
    <x v="5"/>
    <x v="2"/>
    <x v="1"/>
    <n v="289"/>
    <n v="0"/>
    <x v="9"/>
  </r>
  <r>
    <s v="0877"/>
    <d v="2018-09-30T00:00:00"/>
    <x v="272"/>
    <n v="11"/>
    <x v="0"/>
    <x v="0"/>
    <x v="0"/>
    <x v="1"/>
    <n v="289"/>
    <n v="1"/>
    <x v="23"/>
  </r>
  <r>
    <s v="0878"/>
    <d v="2018-09-30T00:00:00"/>
    <x v="272"/>
    <n v="15"/>
    <x v="19"/>
    <x v="6"/>
    <x v="0"/>
    <x v="2"/>
    <n v="159"/>
    <n v="0"/>
    <x v="9"/>
  </r>
  <r>
    <s v="0879"/>
    <d v="2018-09-30T00:00:00"/>
    <x v="272"/>
    <n v="20"/>
    <x v="8"/>
    <x v="4"/>
    <x v="3"/>
    <x v="0"/>
    <n v="199"/>
    <n v="1"/>
    <x v="19"/>
  </r>
  <r>
    <s v="0880"/>
    <d v="2018-09-30T00:00:00"/>
    <x v="272"/>
    <n v="6"/>
    <x v="11"/>
    <x v="2"/>
    <x v="2"/>
    <x v="0"/>
    <n v="199"/>
    <n v="7"/>
    <x v="45"/>
  </r>
  <r>
    <s v="0881"/>
    <d v="2018-10-01T00:00:00"/>
    <x v="273"/>
    <n v="9"/>
    <x v="2"/>
    <x v="2"/>
    <x v="2"/>
    <x v="4"/>
    <n v="399"/>
    <n v="7"/>
    <x v="20"/>
  </r>
  <r>
    <s v="0882"/>
    <d v="2018-10-01T00:00:00"/>
    <x v="273"/>
    <n v="7"/>
    <x v="17"/>
    <x v="5"/>
    <x v="2"/>
    <x v="2"/>
    <n v="159"/>
    <n v="2"/>
    <x v="21"/>
  </r>
  <r>
    <s v="0883"/>
    <d v="2018-10-02T00:00:00"/>
    <x v="274"/>
    <n v="3"/>
    <x v="9"/>
    <x v="7"/>
    <x v="1"/>
    <x v="0"/>
    <n v="199"/>
    <n v="5"/>
    <x v="7"/>
  </r>
  <r>
    <s v="0884"/>
    <d v="2018-10-02T00:00:00"/>
    <x v="274"/>
    <n v="14"/>
    <x v="7"/>
    <x v="6"/>
    <x v="0"/>
    <x v="1"/>
    <n v="289"/>
    <n v="9"/>
    <x v="6"/>
  </r>
  <r>
    <s v="0885"/>
    <d v="2018-10-02T00:00:00"/>
    <x v="274"/>
    <n v="15"/>
    <x v="19"/>
    <x v="6"/>
    <x v="0"/>
    <x v="2"/>
    <n v="159"/>
    <n v="8"/>
    <x v="26"/>
  </r>
  <r>
    <s v="0886"/>
    <d v="2018-10-03T00:00:00"/>
    <x v="275"/>
    <n v="20"/>
    <x v="8"/>
    <x v="3"/>
    <x v="3"/>
    <x v="2"/>
    <n v="159"/>
    <n v="1"/>
    <x v="34"/>
  </r>
  <r>
    <s v="0887"/>
    <d v="2018-10-04T00:00:00"/>
    <x v="276"/>
    <n v="20"/>
    <x v="8"/>
    <x v="4"/>
    <x v="3"/>
    <x v="1"/>
    <n v="289"/>
    <n v="1"/>
    <x v="23"/>
  </r>
  <r>
    <s v="0888"/>
    <d v="2018-10-04T00:00:00"/>
    <x v="276"/>
    <n v="15"/>
    <x v="19"/>
    <x v="0"/>
    <x v="0"/>
    <x v="0"/>
    <n v="199"/>
    <n v="3"/>
    <x v="0"/>
  </r>
  <r>
    <s v="0889"/>
    <d v="2018-10-05T00:00:00"/>
    <x v="277"/>
    <n v="20"/>
    <x v="8"/>
    <x v="3"/>
    <x v="3"/>
    <x v="0"/>
    <n v="199"/>
    <n v="3"/>
    <x v="0"/>
  </r>
  <r>
    <s v="0890"/>
    <d v="2018-10-05T00:00:00"/>
    <x v="277"/>
    <n v="9"/>
    <x v="2"/>
    <x v="5"/>
    <x v="2"/>
    <x v="1"/>
    <n v="289"/>
    <n v="9"/>
    <x v="6"/>
  </r>
  <r>
    <s v="0891"/>
    <d v="2018-10-05T00:00:00"/>
    <x v="277"/>
    <n v="4"/>
    <x v="12"/>
    <x v="1"/>
    <x v="1"/>
    <x v="0"/>
    <n v="199"/>
    <n v="9"/>
    <x v="38"/>
  </r>
  <r>
    <s v="0892"/>
    <d v="2018-10-05T00:00:00"/>
    <x v="277"/>
    <n v="16"/>
    <x v="4"/>
    <x v="4"/>
    <x v="3"/>
    <x v="2"/>
    <n v="159"/>
    <n v="7"/>
    <x v="28"/>
  </r>
  <r>
    <s v="0893"/>
    <d v="2018-10-05T00:00:00"/>
    <x v="277"/>
    <n v="5"/>
    <x v="15"/>
    <x v="7"/>
    <x v="1"/>
    <x v="3"/>
    <n v="69"/>
    <n v="3"/>
    <x v="44"/>
  </r>
  <r>
    <s v="0894"/>
    <d v="2018-10-06T00:00:00"/>
    <x v="278"/>
    <n v="11"/>
    <x v="0"/>
    <x v="6"/>
    <x v="0"/>
    <x v="2"/>
    <n v="159"/>
    <n v="6"/>
    <x v="42"/>
  </r>
  <r>
    <s v="0895"/>
    <d v="2018-10-06T00:00:00"/>
    <x v="278"/>
    <n v="9"/>
    <x v="2"/>
    <x v="2"/>
    <x v="2"/>
    <x v="0"/>
    <n v="199"/>
    <n v="2"/>
    <x v="5"/>
  </r>
  <r>
    <s v="0896"/>
    <d v="2018-10-06T00:00:00"/>
    <x v="278"/>
    <n v="6"/>
    <x v="11"/>
    <x v="5"/>
    <x v="2"/>
    <x v="0"/>
    <n v="199"/>
    <n v="8"/>
    <x v="22"/>
  </r>
  <r>
    <s v="0897"/>
    <d v="2018-10-06T00:00:00"/>
    <x v="278"/>
    <n v="4"/>
    <x v="12"/>
    <x v="1"/>
    <x v="1"/>
    <x v="4"/>
    <n v="399"/>
    <n v="0"/>
    <x v="9"/>
  </r>
  <r>
    <s v="0898"/>
    <d v="2018-10-06T00:00:00"/>
    <x v="278"/>
    <n v="17"/>
    <x v="6"/>
    <x v="4"/>
    <x v="3"/>
    <x v="0"/>
    <n v="199"/>
    <n v="2"/>
    <x v="5"/>
  </r>
  <r>
    <s v="0899"/>
    <d v="2018-10-07T00:00:00"/>
    <x v="279"/>
    <n v="1"/>
    <x v="1"/>
    <x v="7"/>
    <x v="1"/>
    <x v="0"/>
    <n v="199"/>
    <n v="4"/>
    <x v="43"/>
  </r>
  <r>
    <s v="0900"/>
    <d v="2018-10-07T00:00:00"/>
    <x v="279"/>
    <n v="4"/>
    <x v="12"/>
    <x v="1"/>
    <x v="1"/>
    <x v="2"/>
    <n v="159"/>
    <n v="5"/>
    <x v="13"/>
  </r>
  <r>
    <s v="0901"/>
    <d v="2018-10-08T00:00:00"/>
    <x v="280"/>
    <n v="15"/>
    <x v="19"/>
    <x v="0"/>
    <x v="0"/>
    <x v="4"/>
    <n v="399"/>
    <n v="7"/>
    <x v="20"/>
  </r>
  <r>
    <s v="0902"/>
    <d v="2018-10-09T00:00:00"/>
    <x v="281"/>
    <n v="13"/>
    <x v="5"/>
    <x v="0"/>
    <x v="0"/>
    <x v="4"/>
    <n v="399"/>
    <n v="4"/>
    <x v="12"/>
  </r>
  <r>
    <s v="0903"/>
    <d v="2018-10-10T00:00:00"/>
    <x v="282"/>
    <n v="6"/>
    <x v="11"/>
    <x v="2"/>
    <x v="2"/>
    <x v="1"/>
    <n v="289"/>
    <n v="3"/>
    <x v="3"/>
  </r>
  <r>
    <s v="0904"/>
    <d v="2018-10-10T00:00:00"/>
    <x v="282"/>
    <n v="5"/>
    <x v="15"/>
    <x v="1"/>
    <x v="1"/>
    <x v="1"/>
    <n v="289"/>
    <n v="1"/>
    <x v="23"/>
  </r>
  <r>
    <s v="0905"/>
    <d v="2018-10-11T00:00:00"/>
    <x v="283"/>
    <n v="13"/>
    <x v="5"/>
    <x v="0"/>
    <x v="0"/>
    <x v="1"/>
    <n v="289"/>
    <n v="7"/>
    <x v="1"/>
  </r>
  <r>
    <s v="0906"/>
    <d v="2018-10-11T00:00:00"/>
    <x v="283"/>
    <n v="19"/>
    <x v="13"/>
    <x v="3"/>
    <x v="3"/>
    <x v="0"/>
    <n v="199"/>
    <n v="5"/>
    <x v="7"/>
  </r>
  <r>
    <s v="0907"/>
    <d v="2018-10-12T00:00:00"/>
    <x v="284"/>
    <n v="10"/>
    <x v="14"/>
    <x v="2"/>
    <x v="2"/>
    <x v="0"/>
    <n v="199"/>
    <n v="1"/>
    <x v="19"/>
  </r>
  <r>
    <s v="0908"/>
    <d v="2018-10-12T00:00:00"/>
    <x v="284"/>
    <n v="20"/>
    <x v="8"/>
    <x v="3"/>
    <x v="3"/>
    <x v="1"/>
    <n v="289"/>
    <n v="3"/>
    <x v="3"/>
  </r>
  <r>
    <s v="0909"/>
    <d v="2018-10-13T00:00:00"/>
    <x v="285"/>
    <n v="7"/>
    <x v="17"/>
    <x v="5"/>
    <x v="2"/>
    <x v="2"/>
    <n v="159"/>
    <n v="8"/>
    <x v="26"/>
  </r>
  <r>
    <s v="0910"/>
    <d v="2018-10-13T00:00:00"/>
    <x v="285"/>
    <n v="19"/>
    <x v="13"/>
    <x v="3"/>
    <x v="3"/>
    <x v="0"/>
    <n v="199"/>
    <n v="3"/>
    <x v="0"/>
  </r>
  <r>
    <s v="0911"/>
    <d v="2018-10-13T00:00:00"/>
    <x v="285"/>
    <n v="18"/>
    <x v="3"/>
    <x v="3"/>
    <x v="3"/>
    <x v="3"/>
    <n v="69"/>
    <n v="9"/>
    <x v="31"/>
  </r>
  <r>
    <s v="0912"/>
    <d v="2018-10-13T00:00:00"/>
    <x v="285"/>
    <n v="13"/>
    <x v="5"/>
    <x v="0"/>
    <x v="0"/>
    <x v="1"/>
    <n v="289"/>
    <n v="8"/>
    <x v="36"/>
  </r>
  <r>
    <s v="0913"/>
    <d v="2018-10-13T00:00:00"/>
    <x v="285"/>
    <n v="9"/>
    <x v="2"/>
    <x v="5"/>
    <x v="2"/>
    <x v="0"/>
    <n v="199"/>
    <n v="5"/>
    <x v="7"/>
  </r>
  <r>
    <s v="0914"/>
    <d v="2018-10-13T00:00:00"/>
    <x v="285"/>
    <n v="14"/>
    <x v="7"/>
    <x v="0"/>
    <x v="0"/>
    <x v="2"/>
    <n v="159"/>
    <n v="7"/>
    <x v="28"/>
  </r>
  <r>
    <s v="0915"/>
    <d v="2018-10-14T00:00:00"/>
    <x v="286"/>
    <n v="3"/>
    <x v="9"/>
    <x v="1"/>
    <x v="1"/>
    <x v="3"/>
    <n v="69"/>
    <n v="2"/>
    <x v="14"/>
  </r>
  <r>
    <s v="0916"/>
    <d v="2018-10-14T00:00:00"/>
    <x v="286"/>
    <n v="10"/>
    <x v="14"/>
    <x v="5"/>
    <x v="2"/>
    <x v="1"/>
    <n v="289"/>
    <n v="5"/>
    <x v="35"/>
  </r>
  <r>
    <s v="0917"/>
    <d v="2018-10-15T00:00:00"/>
    <x v="287"/>
    <n v="18"/>
    <x v="3"/>
    <x v="4"/>
    <x v="3"/>
    <x v="3"/>
    <n v="69"/>
    <n v="2"/>
    <x v="14"/>
  </r>
  <r>
    <s v="0918"/>
    <d v="2018-10-15T00:00:00"/>
    <x v="287"/>
    <n v="18"/>
    <x v="3"/>
    <x v="4"/>
    <x v="3"/>
    <x v="2"/>
    <n v="159"/>
    <n v="5"/>
    <x v="13"/>
  </r>
  <r>
    <s v="0919"/>
    <d v="2018-10-15T00:00:00"/>
    <x v="287"/>
    <n v="14"/>
    <x v="7"/>
    <x v="6"/>
    <x v="0"/>
    <x v="4"/>
    <n v="399"/>
    <n v="9"/>
    <x v="37"/>
  </r>
  <r>
    <s v="0920"/>
    <d v="2018-10-15T00:00:00"/>
    <x v="287"/>
    <n v="2"/>
    <x v="18"/>
    <x v="7"/>
    <x v="1"/>
    <x v="0"/>
    <n v="199"/>
    <n v="3"/>
    <x v="0"/>
  </r>
  <r>
    <s v="0921"/>
    <d v="2018-10-16T00:00:00"/>
    <x v="288"/>
    <n v="17"/>
    <x v="6"/>
    <x v="3"/>
    <x v="3"/>
    <x v="4"/>
    <n v="399"/>
    <n v="6"/>
    <x v="10"/>
  </r>
  <r>
    <s v="0922"/>
    <d v="2018-10-16T00:00:00"/>
    <x v="288"/>
    <n v="1"/>
    <x v="1"/>
    <x v="1"/>
    <x v="1"/>
    <x v="1"/>
    <n v="289"/>
    <n v="7"/>
    <x v="1"/>
  </r>
  <r>
    <s v="0923"/>
    <d v="2018-10-16T00:00:00"/>
    <x v="288"/>
    <n v="15"/>
    <x v="19"/>
    <x v="6"/>
    <x v="0"/>
    <x v="2"/>
    <n v="159"/>
    <n v="3"/>
    <x v="2"/>
  </r>
  <r>
    <s v="0924"/>
    <d v="2018-10-16T00:00:00"/>
    <x v="288"/>
    <n v="11"/>
    <x v="0"/>
    <x v="0"/>
    <x v="0"/>
    <x v="1"/>
    <n v="289"/>
    <n v="9"/>
    <x v="6"/>
  </r>
  <r>
    <s v="0925"/>
    <d v="2018-10-16T00:00:00"/>
    <x v="288"/>
    <n v="12"/>
    <x v="16"/>
    <x v="0"/>
    <x v="0"/>
    <x v="0"/>
    <n v="199"/>
    <n v="7"/>
    <x v="45"/>
  </r>
  <r>
    <s v="0926"/>
    <d v="2018-10-17T00:00:00"/>
    <x v="289"/>
    <n v="1"/>
    <x v="1"/>
    <x v="7"/>
    <x v="1"/>
    <x v="0"/>
    <n v="199"/>
    <n v="0"/>
    <x v="9"/>
  </r>
  <r>
    <s v="0927"/>
    <d v="2018-10-17T00:00:00"/>
    <x v="289"/>
    <n v="8"/>
    <x v="10"/>
    <x v="5"/>
    <x v="2"/>
    <x v="0"/>
    <n v="199"/>
    <n v="8"/>
    <x v="22"/>
  </r>
  <r>
    <s v="0928"/>
    <d v="2018-10-17T00:00:00"/>
    <x v="289"/>
    <n v="20"/>
    <x v="8"/>
    <x v="4"/>
    <x v="3"/>
    <x v="2"/>
    <n v="159"/>
    <n v="8"/>
    <x v="26"/>
  </r>
  <r>
    <s v="0929"/>
    <d v="2018-10-17T00:00:00"/>
    <x v="289"/>
    <n v="14"/>
    <x v="7"/>
    <x v="6"/>
    <x v="0"/>
    <x v="2"/>
    <n v="159"/>
    <n v="5"/>
    <x v="13"/>
  </r>
  <r>
    <s v="0930"/>
    <d v="2018-10-17T00:00:00"/>
    <x v="289"/>
    <n v="10"/>
    <x v="14"/>
    <x v="5"/>
    <x v="2"/>
    <x v="0"/>
    <n v="199"/>
    <n v="3"/>
    <x v="0"/>
  </r>
  <r>
    <s v="0931"/>
    <d v="2018-10-18T00:00:00"/>
    <x v="290"/>
    <n v="17"/>
    <x v="6"/>
    <x v="4"/>
    <x v="3"/>
    <x v="4"/>
    <n v="399"/>
    <n v="0"/>
    <x v="9"/>
  </r>
  <r>
    <s v="0932"/>
    <d v="2018-10-19T00:00:00"/>
    <x v="291"/>
    <n v="5"/>
    <x v="15"/>
    <x v="7"/>
    <x v="1"/>
    <x v="0"/>
    <n v="199"/>
    <n v="6"/>
    <x v="11"/>
  </r>
  <r>
    <s v="0933"/>
    <d v="2018-10-19T00:00:00"/>
    <x v="291"/>
    <n v="10"/>
    <x v="14"/>
    <x v="5"/>
    <x v="2"/>
    <x v="2"/>
    <n v="159"/>
    <n v="6"/>
    <x v="42"/>
  </r>
  <r>
    <s v="0934"/>
    <d v="2018-10-20T00:00:00"/>
    <x v="292"/>
    <n v="17"/>
    <x v="6"/>
    <x v="4"/>
    <x v="3"/>
    <x v="2"/>
    <n v="159"/>
    <n v="1"/>
    <x v="34"/>
  </r>
  <r>
    <s v="0935"/>
    <d v="2018-10-20T00:00:00"/>
    <x v="292"/>
    <n v="18"/>
    <x v="3"/>
    <x v="3"/>
    <x v="3"/>
    <x v="1"/>
    <n v="289"/>
    <n v="5"/>
    <x v="35"/>
  </r>
  <r>
    <s v="0936"/>
    <d v="2018-10-20T00:00:00"/>
    <x v="292"/>
    <n v="2"/>
    <x v="18"/>
    <x v="1"/>
    <x v="1"/>
    <x v="3"/>
    <n v="69"/>
    <n v="8"/>
    <x v="24"/>
  </r>
  <r>
    <s v="0937"/>
    <d v="2018-10-21T00:00:00"/>
    <x v="293"/>
    <n v="17"/>
    <x v="6"/>
    <x v="3"/>
    <x v="3"/>
    <x v="3"/>
    <n v="69"/>
    <n v="5"/>
    <x v="25"/>
  </r>
  <r>
    <s v="0938"/>
    <d v="2018-10-22T00:00:00"/>
    <x v="294"/>
    <n v="10"/>
    <x v="14"/>
    <x v="2"/>
    <x v="2"/>
    <x v="4"/>
    <n v="399"/>
    <n v="0"/>
    <x v="9"/>
  </r>
  <r>
    <s v="0939"/>
    <d v="2018-10-22T00:00:00"/>
    <x v="294"/>
    <n v="1"/>
    <x v="1"/>
    <x v="7"/>
    <x v="1"/>
    <x v="1"/>
    <n v="289"/>
    <n v="7"/>
    <x v="1"/>
  </r>
  <r>
    <s v="0940"/>
    <d v="2018-10-22T00:00:00"/>
    <x v="294"/>
    <n v="5"/>
    <x v="15"/>
    <x v="1"/>
    <x v="1"/>
    <x v="0"/>
    <n v="199"/>
    <n v="5"/>
    <x v="7"/>
  </r>
  <r>
    <s v="0941"/>
    <d v="2018-10-22T00:00:00"/>
    <x v="294"/>
    <n v="20"/>
    <x v="8"/>
    <x v="3"/>
    <x v="3"/>
    <x v="2"/>
    <n v="159"/>
    <n v="5"/>
    <x v="13"/>
  </r>
  <r>
    <s v="0942"/>
    <d v="2018-10-22T00:00:00"/>
    <x v="294"/>
    <n v="1"/>
    <x v="1"/>
    <x v="1"/>
    <x v="1"/>
    <x v="4"/>
    <n v="399"/>
    <n v="8"/>
    <x v="41"/>
  </r>
  <r>
    <s v="0943"/>
    <d v="2018-10-22T00:00:00"/>
    <x v="294"/>
    <n v="6"/>
    <x v="11"/>
    <x v="2"/>
    <x v="2"/>
    <x v="2"/>
    <n v="159"/>
    <n v="6"/>
    <x v="42"/>
  </r>
  <r>
    <s v="0944"/>
    <d v="2018-10-23T00:00:00"/>
    <x v="295"/>
    <n v="4"/>
    <x v="12"/>
    <x v="7"/>
    <x v="1"/>
    <x v="4"/>
    <n v="399"/>
    <n v="1"/>
    <x v="33"/>
  </r>
  <r>
    <s v="0945"/>
    <d v="2018-10-24T00:00:00"/>
    <x v="296"/>
    <n v="17"/>
    <x v="6"/>
    <x v="4"/>
    <x v="3"/>
    <x v="0"/>
    <n v="199"/>
    <n v="5"/>
    <x v="7"/>
  </r>
  <r>
    <s v="0946"/>
    <d v="2018-10-25T00:00:00"/>
    <x v="297"/>
    <n v="1"/>
    <x v="1"/>
    <x v="1"/>
    <x v="1"/>
    <x v="0"/>
    <n v="199"/>
    <n v="1"/>
    <x v="19"/>
  </r>
  <r>
    <s v="0947"/>
    <d v="2018-10-25T00:00:00"/>
    <x v="297"/>
    <n v="15"/>
    <x v="19"/>
    <x v="0"/>
    <x v="0"/>
    <x v="3"/>
    <n v="69"/>
    <n v="4"/>
    <x v="4"/>
  </r>
  <r>
    <s v="0948"/>
    <d v="2018-10-25T00:00:00"/>
    <x v="297"/>
    <n v="9"/>
    <x v="2"/>
    <x v="5"/>
    <x v="2"/>
    <x v="0"/>
    <n v="199"/>
    <n v="5"/>
    <x v="7"/>
  </r>
  <r>
    <s v="0949"/>
    <d v="2018-10-26T00:00:00"/>
    <x v="298"/>
    <n v="6"/>
    <x v="11"/>
    <x v="5"/>
    <x v="2"/>
    <x v="4"/>
    <n v="399"/>
    <n v="5"/>
    <x v="8"/>
  </r>
  <r>
    <s v="0950"/>
    <d v="2018-10-26T00:00:00"/>
    <x v="298"/>
    <n v="20"/>
    <x v="8"/>
    <x v="3"/>
    <x v="3"/>
    <x v="3"/>
    <n v="69"/>
    <n v="8"/>
    <x v="24"/>
  </r>
  <r>
    <s v="0951"/>
    <d v="2018-10-27T00:00:00"/>
    <x v="299"/>
    <n v="17"/>
    <x v="6"/>
    <x v="4"/>
    <x v="3"/>
    <x v="0"/>
    <n v="199"/>
    <n v="1"/>
    <x v="19"/>
  </r>
  <r>
    <s v="0952"/>
    <d v="2018-10-27T00:00:00"/>
    <x v="299"/>
    <n v="6"/>
    <x v="11"/>
    <x v="5"/>
    <x v="2"/>
    <x v="4"/>
    <n v="399"/>
    <n v="7"/>
    <x v="20"/>
  </r>
  <r>
    <s v="0953"/>
    <d v="2018-10-27T00:00:00"/>
    <x v="299"/>
    <n v="3"/>
    <x v="9"/>
    <x v="7"/>
    <x v="1"/>
    <x v="0"/>
    <n v="199"/>
    <n v="1"/>
    <x v="19"/>
  </r>
  <r>
    <s v="0954"/>
    <d v="2018-10-27T00:00:00"/>
    <x v="299"/>
    <n v="4"/>
    <x v="12"/>
    <x v="1"/>
    <x v="1"/>
    <x v="0"/>
    <n v="199"/>
    <n v="8"/>
    <x v="22"/>
  </r>
  <r>
    <s v="0955"/>
    <d v="2018-10-28T00:00:00"/>
    <x v="300"/>
    <n v="10"/>
    <x v="14"/>
    <x v="2"/>
    <x v="2"/>
    <x v="0"/>
    <n v="199"/>
    <n v="0"/>
    <x v="9"/>
  </r>
  <r>
    <s v="0956"/>
    <d v="2018-10-29T00:00:00"/>
    <x v="301"/>
    <n v="6"/>
    <x v="11"/>
    <x v="2"/>
    <x v="2"/>
    <x v="2"/>
    <n v="159"/>
    <n v="4"/>
    <x v="17"/>
  </r>
  <r>
    <s v="0957"/>
    <d v="2018-10-29T00:00:00"/>
    <x v="301"/>
    <n v="17"/>
    <x v="6"/>
    <x v="4"/>
    <x v="3"/>
    <x v="1"/>
    <n v="289"/>
    <n v="9"/>
    <x v="6"/>
  </r>
  <r>
    <s v="0958"/>
    <d v="2018-10-29T00:00:00"/>
    <x v="301"/>
    <n v="9"/>
    <x v="2"/>
    <x v="2"/>
    <x v="2"/>
    <x v="4"/>
    <n v="399"/>
    <n v="2"/>
    <x v="18"/>
  </r>
  <r>
    <s v="0959"/>
    <d v="2018-10-29T00:00:00"/>
    <x v="301"/>
    <n v="2"/>
    <x v="18"/>
    <x v="1"/>
    <x v="1"/>
    <x v="3"/>
    <n v="69"/>
    <n v="6"/>
    <x v="39"/>
  </r>
  <r>
    <s v="0960"/>
    <d v="2018-10-29T00:00:00"/>
    <x v="301"/>
    <n v="9"/>
    <x v="2"/>
    <x v="2"/>
    <x v="2"/>
    <x v="3"/>
    <n v="69"/>
    <n v="6"/>
    <x v="39"/>
  </r>
  <r>
    <s v="0961"/>
    <d v="2018-10-29T00:00:00"/>
    <x v="301"/>
    <n v="18"/>
    <x v="3"/>
    <x v="4"/>
    <x v="3"/>
    <x v="3"/>
    <n v="69"/>
    <n v="3"/>
    <x v="44"/>
  </r>
  <r>
    <s v="0962"/>
    <d v="2018-10-29T00:00:00"/>
    <x v="301"/>
    <n v="9"/>
    <x v="2"/>
    <x v="2"/>
    <x v="2"/>
    <x v="3"/>
    <n v="69"/>
    <n v="2"/>
    <x v="14"/>
  </r>
  <r>
    <s v="0963"/>
    <d v="2018-10-29T00:00:00"/>
    <x v="301"/>
    <n v="14"/>
    <x v="7"/>
    <x v="0"/>
    <x v="0"/>
    <x v="2"/>
    <n v="159"/>
    <n v="1"/>
    <x v="34"/>
  </r>
  <r>
    <s v="0964"/>
    <d v="2018-10-29T00:00:00"/>
    <x v="301"/>
    <n v="7"/>
    <x v="17"/>
    <x v="2"/>
    <x v="2"/>
    <x v="4"/>
    <n v="399"/>
    <n v="2"/>
    <x v="18"/>
  </r>
  <r>
    <s v="0965"/>
    <d v="2018-10-29T00:00:00"/>
    <x v="301"/>
    <n v="2"/>
    <x v="18"/>
    <x v="7"/>
    <x v="1"/>
    <x v="0"/>
    <n v="199"/>
    <n v="7"/>
    <x v="45"/>
  </r>
  <r>
    <s v="0966"/>
    <d v="2018-10-29T00:00:00"/>
    <x v="301"/>
    <n v="18"/>
    <x v="3"/>
    <x v="4"/>
    <x v="3"/>
    <x v="2"/>
    <n v="159"/>
    <n v="7"/>
    <x v="28"/>
  </r>
  <r>
    <s v="0967"/>
    <d v="2018-10-30T00:00:00"/>
    <x v="302"/>
    <n v="14"/>
    <x v="7"/>
    <x v="6"/>
    <x v="0"/>
    <x v="4"/>
    <n v="399"/>
    <n v="1"/>
    <x v="33"/>
  </r>
  <r>
    <s v="0968"/>
    <d v="2018-10-30T00:00:00"/>
    <x v="302"/>
    <n v="19"/>
    <x v="13"/>
    <x v="3"/>
    <x v="3"/>
    <x v="3"/>
    <n v="69"/>
    <n v="3"/>
    <x v="44"/>
  </r>
  <r>
    <s v="0969"/>
    <d v="2018-10-30T00:00:00"/>
    <x v="302"/>
    <n v="7"/>
    <x v="17"/>
    <x v="5"/>
    <x v="2"/>
    <x v="2"/>
    <n v="159"/>
    <n v="1"/>
    <x v="34"/>
  </r>
  <r>
    <s v="0970"/>
    <d v="2018-10-31T00:00:00"/>
    <x v="303"/>
    <n v="7"/>
    <x v="17"/>
    <x v="5"/>
    <x v="2"/>
    <x v="4"/>
    <n v="399"/>
    <n v="0"/>
    <x v="9"/>
  </r>
  <r>
    <s v="0971"/>
    <d v="2018-11-01T00:00:00"/>
    <x v="304"/>
    <n v="14"/>
    <x v="7"/>
    <x v="6"/>
    <x v="0"/>
    <x v="0"/>
    <n v="199"/>
    <n v="0"/>
    <x v="9"/>
  </r>
  <r>
    <s v="0972"/>
    <d v="2018-11-02T00:00:00"/>
    <x v="305"/>
    <n v="19"/>
    <x v="13"/>
    <x v="3"/>
    <x v="3"/>
    <x v="2"/>
    <n v="159"/>
    <n v="4"/>
    <x v="17"/>
  </r>
  <r>
    <s v="0973"/>
    <d v="2018-11-03T00:00:00"/>
    <x v="306"/>
    <n v="13"/>
    <x v="5"/>
    <x v="0"/>
    <x v="0"/>
    <x v="4"/>
    <n v="399"/>
    <n v="0"/>
    <x v="9"/>
  </r>
  <r>
    <s v="0974"/>
    <d v="2018-11-04T00:00:00"/>
    <x v="307"/>
    <n v="1"/>
    <x v="1"/>
    <x v="1"/>
    <x v="1"/>
    <x v="3"/>
    <n v="69"/>
    <n v="7"/>
    <x v="30"/>
  </r>
  <r>
    <s v="0975"/>
    <d v="2018-11-04T00:00:00"/>
    <x v="307"/>
    <n v="13"/>
    <x v="5"/>
    <x v="6"/>
    <x v="0"/>
    <x v="2"/>
    <n v="159"/>
    <n v="2"/>
    <x v="21"/>
  </r>
  <r>
    <s v="0976"/>
    <d v="2018-11-04T00:00:00"/>
    <x v="307"/>
    <n v="2"/>
    <x v="18"/>
    <x v="7"/>
    <x v="1"/>
    <x v="3"/>
    <n v="69"/>
    <n v="1"/>
    <x v="29"/>
  </r>
  <r>
    <s v="0977"/>
    <d v="2018-11-05T00:00:00"/>
    <x v="308"/>
    <n v="5"/>
    <x v="15"/>
    <x v="7"/>
    <x v="1"/>
    <x v="0"/>
    <n v="199"/>
    <n v="9"/>
    <x v="38"/>
  </r>
  <r>
    <s v="0978"/>
    <d v="2018-11-06T00:00:00"/>
    <x v="309"/>
    <n v="20"/>
    <x v="8"/>
    <x v="3"/>
    <x v="3"/>
    <x v="2"/>
    <n v="159"/>
    <n v="0"/>
    <x v="9"/>
  </r>
  <r>
    <s v="0979"/>
    <d v="2018-11-07T00:00:00"/>
    <x v="310"/>
    <n v="16"/>
    <x v="4"/>
    <x v="3"/>
    <x v="3"/>
    <x v="3"/>
    <n v="69"/>
    <n v="9"/>
    <x v="31"/>
  </r>
  <r>
    <s v="0980"/>
    <d v="2018-11-07T00:00:00"/>
    <x v="310"/>
    <n v="9"/>
    <x v="2"/>
    <x v="5"/>
    <x v="2"/>
    <x v="1"/>
    <n v="289"/>
    <n v="9"/>
    <x v="6"/>
  </r>
  <r>
    <s v="0981"/>
    <d v="2018-11-07T00:00:00"/>
    <x v="310"/>
    <n v="2"/>
    <x v="18"/>
    <x v="1"/>
    <x v="1"/>
    <x v="4"/>
    <n v="399"/>
    <n v="4"/>
    <x v="12"/>
  </r>
  <r>
    <s v="0982"/>
    <d v="2018-11-08T00:00:00"/>
    <x v="311"/>
    <n v="8"/>
    <x v="10"/>
    <x v="5"/>
    <x v="2"/>
    <x v="0"/>
    <n v="199"/>
    <n v="1"/>
    <x v="19"/>
  </r>
  <r>
    <s v="0983"/>
    <d v="2018-11-08T00:00:00"/>
    <x v="311"/>
    <n v="18"/>
    <x v="3"/>
    <x v="4"/>
    <x v="3"/>
    <x v="4"/>
    <n v="399"/>
    <n v="9"/>
    <x v="37"/>
  </r>
  <r>
    <s v="0984"/>
    <d v="2018-11-08T00:00:00"/>
    <x v="311"/>
    <n v="12"/>
    <x v="16"/>
    <x v="0"/>
    <x v="0"/>
    <x v="3"/>
    <n v="69"/>
    <n v="0"/>
    <x v="9"/>
  </r>
  <r>
    <s v="0985"/>
    <d v="2018-11-08T00:00:00"/>
    <x v="311"/>
    <n v="10"/>
    <x v="14"/>
    <x v="2"/>
    <x v="2"/>
    <x v="2"/>
    <n v="159"/>
    <n v="9"/>
    <x v="32"/>
  </r>
  <r>
    <s v="0986"/>
    <d v="2018-11-08T00:00:00"/>
    <x v="311"/>
    <n v="9"/>
    <x v="2"/>
    <x v="5"/>
    <x v="2"/>
    <x v="2"/>
    <n v="159"/>
    <n v="7"/>
    <x v="28"/>
  </r>
  <r>
    <s v="0987"/>
    <d v="2018-11-09T00:00:00"/>
    <x v="312"/>
    <n v="8"/>
    <x v="10"/>
    <x v="2"/>
    <x v="2"/>
    <x v="0"/>
    <n v="199"/>
    <n v="7"/>
    <x v="45"/>
  </r>
  <r>
    <s v="0988"/>
    <d v="2018-11-09T00:00:00"/>
    <x v="312"/>
    <n v="17"/>
    <x v="6"/>
    <x v="3"/>
    <x v="3"/>
    <x v="0"/>
    <n v="199"/>
    <n v="2"/>
    <x v="5"/>
  </r>
  <r>
    <s v="0989"/>
    <d v="2018-11-09T00:00:00"/>
    <x v="312"/>
    <n v="4"/>
    <x v="12"/>
    <x v="1"/>
    <x v="1"/>
    <x v="2"/>
    <n v="159"/>
    <n v="9"/>
    <x v="32"/>
  </r>
  <r>
    <s v="0990"/>
    <d v="2018-11-09T00:00:00"/>
    <x v="312"/>
    <n v="16"/>
    <x v="4"/>
    <x v="4"/>
    <x v="3"/>
    <x v="1"/>
    <n v="289"/>
    <n v="4"/>
    <x v="27"/>
  </r>
  <r>
    <s v="0991"/>
    <d v="2018-11-09T00:00:00"/>
    <x v="312"/>
    <n v="18"/>
    <x v="3"/>
    <x v="3"/>
    <x v="3"/>
    <x v="4"/>
    <n v="399"/>
    <n v="9"/>
    <x v="37"/>
  </r>
  <r>
    <s v="0992"/>
    <d v="2018-11-10T00:00:00"/>
    <x v="313"/>
    <n v="19"/>
    <x v="13"/>
    <x v="4"/>
    <x v="3"/>
    <x v="0"/>
    <n v="199"/>
    <n v="8"/>
    <x v="22"/>
  </r>
  <r>
    <s v="0993"/>
    <d v="2018-11-10T00:00:00"/>
    <x v="313"/>
    <n v="10"/>
    <x v="14"/>
    <x v="5"/>
    <x v="2"/>
    <x v="4"/>
    <n v="399"/>
    <n v="6"/>
    <x v="10"/>
  </r>
  <r>
    <s v="0994"/>
    <d v="2018-11-10T00:00:00"/>
    <x v="313"/>
    <n v="5"/>
    <x v="15"/>
    <x v="1"/>
    <x v="1"/>
    <x v="2"/>
    <n v="159"/>
    <n v="4"/>
    <x v="17"/>
  </r>
  <r>
    <s v="0995"/>
    <d v="2018-11-11T00:00:00"/>
    <x v="314"/>
    <n v="10"/>
    <x v="14"/>
    <x v="2"/>
    <x v="2"/>
    <x v="3"/>
    <n v="69"/>
    <n v="1"/>
    <x v="29"/>
  </r>
  <r>
    <s v="0996"/>
    <d v="2018-11-11T00:00:00"/>
    <x v="314"/>
    <n v="7"/>
    <x v="17"/>
    <x v="2"/>
    <x v="2"/>
    <x v="0"/>
    <n v="199"/>
    <n v="0"/>
    <x v="9"/>
  </r>
  <r>
    <s v="0997"/>
    <d v="2018-11-11T00:00:00"/>
    <x v="314"/>
    <n v="13"/>
    <x v="5"/>
    <x v="6"/>
    <x v="0"/>
    <x v="0"/>
    <n v="199"/>
    <n v="9"/>
    <x v="38"/>
  </r>
  <r>
    <s v="0998"/>
    <d v="2018-11-12T00:00:00"/>
    <x v="315"/>
    <n v="14"/>
    <x v="7"/>
    <x v="6"/>
    <x v="0"/>
    <x v="0"/>
    <n v="199"/>
    <n v="5"/>
    <x v="7"/>
  </r>
  <r>
    <s v="0999"/>
    <d v="2018-11-13T00:00:00"/>
    <x v="316"/>
    <n v="2"/>
    <x v="18"/>
    <x v="1"/>
    <x v="1"/>
    <x v="0"/>
    <n v="199"/>
    <n v="3"/>
    <x v="0"/>
  </r>
  <r>
    <s v="1000"/>
    <d v="2018-11-14T00:00:00"/>
    <x v="317"/>
    <n v="1"/>
    <x v="1"/>
    <x v="7"/>
    <x v="1"/>
    <x v="0"/>
    <n v="199"/>
    <n v="7"/>
    <x v="45"/>
  </r>
  <r>
    <s v="1001"/>
    <d v="2018-11-15T00:00:00"/>
    <x v="318"/>
    <n v="15"/>
    <x v="19"/>
    <x v="0"/>
    <x v="0"/>
    <x v="1"/>
    <n v="289"/>
    <n v="7"/>
    <x v="1"/>
  </r>
  <r>
    <s v="1002"/>
    <d v="2018-11-15T00:00:00"/>
    <x v="318"/>
    <n v="2"/>
    <x v="18"/>
    <x v="7"/>
    <x v="1"/>
    <x v="0"/>
    <n v="199"/>
    <n v="2"/>
    <x v="5"/>
  </r>
  <r>
    <s v="1003"/>
    <d v="2018-11-15T00:00:00"/>
    <x v="318"/>
    <n v="10"/>
    <x v="14"/>
    <x v="5"/>
    <x v="2"/>
    <x v="2"/>
    <n v="159"/>
    <n v="4"/>
    <x v="17"/>
  </r>
  <r>
    <s v="1004"/>
    <d v="2018-11-15T00:00:00"/>
    <x v="318"/>
    <n v="17"/>
    <x v="6"/>
    <x v="3"/>
    <x v="3"/>
    <x v="0"/>
    <n v="199"/>
    <n v="9"/>
    <x v="38"/>
  </r>
  <r>
    <s v="1005"/>
    <d v="2018-11-15T00:00:00"/>
    <x v="318"/>
    <n v="10"/>
    <x v="14"/>
    <x v="2"/>
    <x v="2"/>
    <x v="0"/>
    <n v="199"/>
    <n v="1"/>
    <x v="19"/>
  </r>
  <r>
    <s v="1006"/>
    <d v="2018-11-15T00:00:00"/>
    <x v="318"/>
    <n v="19"/>
    <x v="13"/>
    <x v="3"/>
    <x v="3"/>
    <x v="2"/>
    <n v="159"/>
    <n v="2"/>
    <x v="21"/>
  </r>
  <r>
    <s v="1007"/>
    <d v="2018-11-15T00:00:00"/>
    <x v="318"/>
    <n v="6"/>
    <x v="11"/>
    <x v="2"/>
    <x v="2"/>
    <x v="0"/>
    <n v="199"/>
    <n v="7"/>
    <x v="45"/>
  </r>
  <r>
    <s v="1008"/>
    <d v="2018-11-16T00:00:00"/>
    <x v="319"/>
    <n v="15"/>
    <x v="19"/>
    <x v="0"/>
    <x v="0"/>
    <x v="1"/>
    <n v="289"/>
    <n v="1"/>
    <x v="23"/>
  </r>
  <r>
    <s v="1009"/>
    <d v="2018-11-16T00:00:00"/>
    <x v="319"/>
    <n v="8"/>
    <x v="10"/>
    <x v="2"/>
    <x v="2"/>
    <x v="4"/>
    <n v="399"/>
    <n v="0"/>
    <x v="9"/>
  </r>
  <r>
    <s v="1010"/>
    <d v="2018-11-17T00:00:00"/>
    <x v="320"/>
    <n v="1"/>
    <x v="1"/>
    <x v="1"/>
    <x v="1"/>
    <x v="0"/>
    <n v="199"/>
    <n v="2"/>
    <x v="5"/>
  </r>
  <r>
    <s v="1011"/>
    <d v="2018-11-17T00:00:00"/>
    <x v="320"/>
    <n v="7"/>
    <x v="17"/>
    <x v="5"/>
    <x v="2"/>
    <x v="1"/>
    <n v="289"/>
    <n v="0"/>
    <x v="9"/>
  </r>
  <r>
    <s v="1012"/>
    <d v="2018-11-17T00:00:00"/>
    <x v="320"/>
    <n v="3"/>
    <x v="9"/>
    <x v="7"/>
    <x v="1"/>
    <x v="1"/>
    <n v="289"/>
    <n v="4"/>
    <x v="27"/>
  </r>
  <r>
    <s v="1013"/>
    <d v="2018-11-17T00:00:00"/>
    <x v="320"/>
    <n v="9"/>
    <x v="2"/>
    <x v="5"/>
    <x v="2"/>
    <x v="3"/>
    <n v="69"/>
    <n v="8"/>
    <x v="24"/>
  </r>
  <r>
    <s v="1014"/>
    <d v="2018-11-18T00:00:00"/>
    <x v="321"/>
    <n v="2"/>
    <x v="18"/>
    <x v="7"/>
    <x v="1"/>
    <x v="0"/>
    <n v="199"/>
    <n v="6"/>
    <x v="11"/>
  </r>
  <r>
    <s v="1015"/>
    <d v="2018-11-19T00:00:00"/>
    <x v="322"/>
    <n v="5"/>
    <x v="15"/>
    <x v="1"/>
    <x v="1"/>
    <x v="4"/>
    <n v="399"/>
    <n v="2"/>
    <x v="18"/>
  </r>
  <r>
    <s v="1016"/>
    <d v="2018-11-19T00:00:00"/>
    <x v="322"/>
    <n v="6"/>
    <x v="11"/>
    <x v="2"/>
    <x v="2"/>
    <x v="1"/>
    <n v="289"/>
    <n v="5"/>
    <x v="35"/>
  </r>
  <r>
    <s v="1017"/>
    <d v="2018-11-19T00:00:00"/>
    <x v="322"/>
    <n v="12"/>
    <x v="16"/>
    <x v="0"/>
    <x v="0"/>
    <x v="0"/>
    <n v="199"/>
    <n v="4"/>
    <x v="43"/>
  </r>
  <r>
    <s v="1018"/>
    <d v="2018-11-19T00:00:00"/>
    <x v="322"/>
    <n v="5"/>
    <x v="15"/>
    <x v="7"/>
    <x v="1"/>
    <x v="4"/>
    <n v="399"/>
    <n v="1"/>
    <x v="33"/>
  </r>
  <r>
    <s v="1019"/>
    <d v="2018-11-20T00:00:00"/>
    <x v="323"/>
    <n v="5"/>
    <x v="15"/>
    <x v="7"/>
    <x v="1"/>
    <x v="4"/>
    <n v="399"/>
    <n v="8"/>
    <x v="41"/>
  </r>
  <r>
    <s v="1020"/>
    <d v="2018-11-21T00:00:00"/>
    <x v="324"/>
    <n v="20"/>
    <x v="8"/>
    <x v="4"/>
    <x v="3"/>
    <x v="3"/>
    <n v="69"/>
    <n v="9"/>
    <x v="31"/>
  </r>
  <r>
    <s v="1021"/>
    <d v="2018-11-21T00:00:00"/>
    <x v="324"/>
    <n v="16"/>
    <x v="4"/>
    <x v="3"/>
    <x v="3"/>
    <x v="4"/>
    <n v="399"/>
    <n v="3"/>
    <x v="15"/>
  </r>
  <r>
    <s v="1022"/>
    <d v="2018-11-22T00:00:00"/>
    <x v="325"/>
    <n v="1"/>
    <x v="1"/>
    <x v="7"/>
    <x v="1"/>
    <x v="2"/>
    <n v="159"/>
    <n v="6"/>
    <x v="42"/>
  </r>
  <r>
    <s v="1023"/>
    <d v="2018-11-22T00:00:00"/>
    <x v="325"/>
    <n v="5"/>
    <x v="15"/>
    <x v="7"/>
    <x v="1"/>
    <x v="4"/>
    <n v="399"/>
    <n v="6"/>
    <x v="10"/>
  </r>
  <r>
    <s v="1024"/>
    <d v="2018-11-22T00:00:00"/>
    <x v="325"/>
    <n v="15"/>
    <x v="19"/>
    <x v="6"/>
    <x v="0"/>
    <x v="3"/>
    <n v="69"/>
    <n v="7"/>
    <x v="30"/>
  </r>
  <r>
    <s v="1025"/>
    <d v="2018-11-22T00:00:00"/>
    <x v="325"/>
    <n v="2"/>
    <x v="18"/>
    <x v="7"/>
    <x v="1"/>
    <x v="0"/>
    <n v="199"/>
    <n v="9"/>
    <x v="38"/>
  </r>
  <r>
    <s v="1026"/>
    <d v="2018-11-22T00:00:00"/>
    <x v="325"/>
    <n v="8"/>
    <x v="10"/>
    <x v="2"/>
    <x v="2"/>
    <x v="2"/>
    <n v="159"/>
    <n v="6"/>
    <x v="42"/>
  </r>
  <r>
    <s v="1027"/>
    <d v="2018-11-22T00:00:00"/>
    <x v="325"/>
    <n v="3"/>
    <x v="9"/>
    <x v="7"/>
    <x v="1"/>
    <x v="3"/>
    <n v="69"/>
    <n v="5"/>
    <x v="25"/>
  </r>
  <r>
    <s v="1028"/>
    <d v="2018-11-22T00:00:00"/>
    <x v="325"/>
    <n v="20"/>
    <x v="8"/>
    <x v="3"/>
    <x v="3"/>
    <x v="2"/>
    <n v="159"/>
    <n v="0"/>
    <x v="9"/>
  </r>
  <r>
    <s v="1029"/>
    <d v="2018-11-22T00:00:00"/>
    <x v="325"/>
    <n v="8"/>
    <x v="10"/>
    <x v="2"/>
    <x v="2"/>
    <x v="4"/>
    <n v="399"/>
    <n v="9"/>
    <x v="37"/>
  </r>
  <r>
    <s v="1030"/>
    <d v="2018-11-22T00:00:00"/>
    <x v="325"/>
    <n v="7"/>
    <x v="17"/>
    <x v="2"/>
    <x v="2"/>
    <x v="4"/>
    <n v="399"/>
    <n v="5"/>
    <x v="8"/>
  </r>
  <r>
    <s v="1031"/>
    <d v="2018-11-22T00:00:00"/>
    <x v="325"/>
    <n v="10"/>
    <x v="14"/>
    <x v="5"/>
    <x v="2"/>
    <x v="4"/>
    <n v="399"/>
    <n v="0"/>
    <x v="9"/>
  </r>
  <r>
    <s v="1032"/>
    <d v="2018-11-22T00:00:00"/>
    <x v="325"/>
    <n v="13"/>
    <x v="5"/>
    <x v="0"/>
    <x v="0"/>
    <x v="0"/>
    <n v="199"/>
    <n v="7"/>
    <x v="45"/>
  </r>
  <r>
    <s v="1033"/>
    <d v="2018-11-23T00:00:00"/>
    <x v="326"/>
    <n v="15"/>
    <x v="19"/>
    <x v="0"/>
    <x v="0"/>
    <x v="3"/>
    <n v="69"/>
    <n v="7"/>
    <x v="30"/>
  </r>
  <r>
    <s v="1034"/>
    <d v="2018-11-23T00:00:00"/>
    <x v="326"/>
    <n v="3"/>
    <x v="9"/>
    <x v="1"/>
    <x v="1"/>
    <x v="4"/>
    <n v="399"/>
    <n v="2"/>
    <x v="18"/>
  </r>
  <r>
    <s v="1035"/>
    <d v="2018-11-23T00:00:00"/>
    <x v="326"/>
    <n v="4"/>
    <x v="12"/>
    <x v="1"/>
    <x v="1"/>
    <x v="4"/>
    <n v="399"/>
    <n v="6"/>
    <x v="10"/>
  </r>
  <r>
    <s v="1036"/>
    <d v="2018-11-23T00:00:00"/>
    <x v="326"/>
    <n v="13"/>
    <x v="5"/>
    <x v="0"/>
    <x v="0"/>
    <x v="4"/>
    <n v="399"/>
    <n v="9"/>
    <x v="37"/>
  </r>
  <r>
    <s v="1037"/>
    <d v="2018-11-23T00:00:00"/>
    <x v="326"/>
    <n v="12"/>
    <x v="16"/>
    <x v="0"/>
    <x v="0"/>
    <x v="1"/>
    <n v="289"/>
    <n v="6"/>
    <x v="16"/>
  </r>
  <r>
    <s v="1038"/>
    <d v="2018-11-23T00:00:00"/>
    <x v="326"/>
    <n v="17"/>
    <x v="6"/>
    <x v="4"/>
    <x v="3"/>
    <x v="0"/>
    <n v="199"/>
    <n v="3"/>
    <x v="0"/>
  </r>
  <r>
    <s v="1039"/>
    <d v="2018-11-24T00:00:00"/>
    <x v="327"/>
    <n v="13"/>
    <x v="5"/>
    <x v="6"/>
    <x v="0"/>
    <x v="1"/>
    <n v="289"/>
    <n v="1"/>
    <x v="23"/>
  </r>
  <r>
    <s v="1040"/>
    <d v="2018-11-24T00:00:00"/>
    <x v="327"/>
    <n v="7"/>
    <x v="17"/>
    <x v="5"/>
    <x v="2"/>
    <x v="0"/>
    <n v="199"/>
    <n v="5"/>
    <x v="7"/>
  </r>
  <r>
    <s v="1041"/>
    <d v="2018-11-24T00:00:00"/>
    <x v="327"/>
    <n v="18"/>
    <x v="3"/>
    <x v="4"/>
    <x v="3"/>
    <x v="2"/>
    <n v="159"/>
    <n v="2"/>
    <x v="21"/>
  </r>
  <r>
    <s v="1042"/>
    <d v="2018-11-24T00:00:00"/>
    <x v="327"/>
    <n v="14"/>
    <x v="7"/>
    <x v="6"/>
    <x v="0"/>
    <x v="1"/>
    <n v="289"/>
    <n v="2"/>
    <x v="40"/>
  </r>
  <r>
    <s v="1043"/>
    <d v="2018-11-24T00:00:00"/>
    <x v="327"/>
    <n v="3"/>
    <x v="9"/>
    <x v="7"/>
    <x v="1"/>
    <x v="3"/>
    <n v="69"/>
    <n v="4"/>
    <x v="4"/>
  </r>
  <r>
    <s v="1044"/>
    <d v="2018-11-24T00:00:00"/>
    <x v="327"/>
    <n v="9"/>
    <x v="2"/>
    <x v="5"/>
    <x v="2"/>
    <x v="4"/>
    <n v="399"/>
    <n v="1"/>
    <x v="33"/>
  </r>
  <r>
    <s v="1045"/>
    <d v="2018-11-24T00:00:00"/>
    <x v="327"/>
    <n v="11"/>
    <x v="0"/>
    <x v="6"/>
    <x v="0"/>
    <x v="4"/>
    <n v="399"/>
    <n v="3"/>
    <x v="15"/>
  </r>
  <r>
    <s v="1046"/>
    <d v="2018-11-25T00:00:00"/>
    <x v="328"/>
    <n v="4"/>
    <x v="12"/>
    <x v="7"/>
    <x v="1"/>
    <x v="4"/>
    <n v="399"/>
    <n v="5"/>
    <x v="8"/>
  </r>
  <r>
    <s v="1047"/>
    <d v="2018-11-26T00:00:00"/>
    <x v="329"/>
    <n v="6"/>
    <x v="11"/>
    <x v="5"/>
    <x v="2"/>
    <x v="1"/>
    <n v="289"/>
    <n v="1"/>
    <x v="23"/>
  </r>
  <r>
    <s v="1048"/>
    <d v="2018-11-26T00:00:00"/>
    <x v="329"/>
    <n v="13"/>
    <x v="5"/>
    <x v="6"/>
    <x v="0"/>
    <x v="1"/>
    <n v="289"/>
    <n v="7"/>
    <x v="1"/>
  </r>
  <r>
    <s v="1049"/>
    <d v="2018-11-27T00:00:00"/>
    <x v="330"/>
    <n v="2"/>
    <x v="18"/>
    <x v="1"/>
    <x v="1"/>
    <x v="4"/>
    <n v="399"/>
    <n v="8"/>
    <x v="41"/>
  </r>
  <r>
    <s v="1050"/>
    <d v="2018-11-27T00:00:00"/>
    <x v="330"/>
    <n v="4"/>
    <x v="12"/>
    <x v="7"/>
    <x v="1"/>
    <x v="4"/>
    <n v="399"/>
    <n v="6"/>
    <x v="10"/>
  </r>
  <r>
    <s v="1051"/>
    <d v="2018-11-27T00:00:00"/>
    <x v="330"/>
    <n v="1"/>
    <x v="1"/>
    <x v="7"/>
    <x v="1"/>
    <x v="3"/>
    <n v="69"/>
    <n v="9"/>
    <x v="31"/>
  </r>
  <r>
    <s v="1052"/>
    <d v="2018-11-28T00:00:00"/>
    <x v="331"/>
    <n v="10"/>
    <x v="14"/>
    <x v="2"/>
    <x v="2"/>
    <x v="3"/>
    <n v="69"/>
    <n v="7"/>
    <x v="30"/>
  </r>
  <r>
    <s v="1053"/>
    <d v="2018-11-28T00:00:00"/>
    <x v="331"/>
    <n v="15"/>
    <x v="19"/>
    <x v="6"/>
    <x v="0"/>
    <x v="3"/>
    <n v="69"/>
    <n v="1"/>
    <x v="29"/>
  </r>
  <r>
    <s v="1054"/>
    <d v="2018-11-28T00:00:00"/>
    <x v="331"/>
    <n v="6"/>
    <x v="11"/>
    <x v="5"/>
    <x v="2"/>
    <x v="2"/>
    <n v="159"/>
    <n v="2"/>
    <x v="21"/>
  </r>
  <r>
    <s v="1055"/>
    <d v="2018-11-28T00:00:00"/>
    <x v="331"/>
    <n v="11"/>
    <x v="0"/>
    <x v="0"/>
    <x v="0"/>
    <x v="1"/>
    <n v="289"/>
    <n v="8"/>
    <x v="36"/>
  </r>
  <r>
    <s v="1056"/>
    <d v="2018-11-28T00:00:00"/>
    <x v="331"/>
    <n v="4"/>
    <x v="12"/>
    <x v="1"/>
    <x v="1"/>
    <x v="1"/>
    <n v="289"/>
    <n v="7"/>
    <x v="1"/>
  </r>
  <r>
    <s v="1057"/>
    <d v="2018-11-29T00:00:00"/>
    <x v="332"/>
    <n v="8"/>
    <x v="10"/>
    <x v="5"/>
    <x v="2"/>
    <x v="0"/>
    <n v="199"/>
    <n v="3"/>
    <x v="0"/>
  </r>
  <r>
    <s v="1058"/>
    <d v="2018-11-29T00:00:00"/>
    <x v="332"/>
    <n v="9"/>
    <x v="2"/>
    <x v="5"/>
    <x v="2"/>
    <x v="4"/>
    <n v="399"/>
    <n v="6"/>
    <x v="10"/>
  </r>
  <r>
    <s v="1059"/>
    <d v="2018-11-29T00:00:00"/>
    <x v="332"/>
    <n v="12"/>
    <x v="16"/>
    <x v="6"/>
    <x v="0"/>
    <x v="1"/>
    <n v="289"/>
    <n v="9"/>
    <x v="6"/>
  </r>
  <r>
    <s v="1060"/>
    <d v="2018-11-30T00:00:00"/>
    <x v="333"/>
    <n v="2"/>
    <x v="18"/>
    <x v="1"/>
    <x v="1"/>
    <x v="2"/>
    <n v="159"/>
    <n v="1"/>
    <x v="34"/>
  </r>
  <r>
    <s v="1061"/>
    <d v="2018-12-01T00:00:00"/>
    <x v="334"/>
    <n v="8"/>
    <x v="10"/>
    <x v="5"/>
    <x v="2"/>
    <x v="4"/>
    <n v="399"/>
    <n v="5"/>
    <x v="8"/>
  </r>
  <r>
    <s v="1062"/>
    <d v="2018-12-01T00:00:00"/>
    <x v="334"/>
    <n v="17"/>
    <x v="6"/>
    <x v="4"/>
    <x v="3"/>
    <x v="1"/>
    <n v="289"/>
    <n v="0"/>
    <x v="9"/>
  </r>
  <r>
    <s v="1063"/>
    <d v="2018-12-02T00:00:00"/>
    <x v="335"/>
    <n v="7"/>
    <x v="17"/>
    <x v="5"/>
    <x v="2"/>
    <x v="4"/>
    <n v="399"/>
    <n v="3"/>
    <x v="15"/>
  </r>
  <r>
    <s v="1064"/>
    <d v="2018-12-03T00:00:00"/>
    <x v="336"/>
    <n v="1"/>
    <x v="1"/>
    <x v="7"/>
    <x v="1"/>
    <x v="1"/>
    <n v="289"/>
    <n v="4"/>
    <x v="27"/>
  </r>
  <r>
    <s v="1065"/>
    <d v="2018-12-03T00:00:00"/>
    <x v="336"/>
    <n v="19"/>
    <x v="13"/>
    <x v="3"/>
    <x v="3"/>
    <x v="1"/>
    <n v="289"/>
    <n v="2"/>
    <x v="40"/>
  </r>
  <r>
    <s v="1066"/>
    <d v="2018-12-04T00:00:00"/>
    <x v="337"/>
    <n v="2"/>
    <x v="18"/>
    <x v="1"/>
    <x v="1"/>
    <x v="3"/>
    <n v="69"/>
    <n v="7"/>
    <x v="30"/>
  </r>
  <r>
    <s v="1067"/>
    <d v="2018-12-04T00:00:00"/>
    <x v="337"/>
    <n v="16"/>
    <x v="4"/>
    <x v="4"/>
    <x v="3"/>
    <x v="4"/>
    <n v="399"/>
    <n v="0"/>
    <x v="9"/>
  </r>
  <r>
    <s v="1068"/>
    <d v="2018-12-05T00:00:00"/>
    <x v="338"/>
    <n v="5"/>
    <x v="15"/>
    <x v="7"/>
    <x v="1"/>
    <x v="4"/>
    <n v="399"/>
    <n v="4"/>
    <x v="12"/>
  </r>
  <r>
    <s v="1069"/>
    <d v="2018-12-06T00:00:00"/>
    <x v="339"/>
    <n v="4"/>
    <x v="12"/>
    <x v="1"/>
    <x v="1"/>
    <x v="0"/>
    <n v="199"/>
    <n v="2"/>
    <x v="5"/>
  </r>
  <r>
    <s v="1070"/>
    <d v="2018-12-06T00:00:00"/>
    <x v="339"/>
    <n v="14"/>
    <x v="7"/>
    <x v="0"/>
    <x v="0"/>
    <x v="0"/>
    <n v="199"/>
    <n v="3"/>
    <x v="0"/>
  </r>
  <r>
    <s v="1071"/>
    <d v="2018-12-06T00:00:00"/>
    <x v="339"/>
    <n v="4"/>
    <x v="12"/>
    <x v="1"/>
    <x v="1"/>
    <x v="0"/>
    <n v="199"/>
    <n v="5"/>
    <x v="7"/>
  </r>
  <r>
    <s v="1072"/>
    <d v="2018-12-07T00:00:00"/>
    <x v="340"/>
    <n v="4"/>
    <x v="12"/>
    <x v="1"/>
    <x v="1"/>
    <x v="3"/>
    <n v="69"/>
    <n v="7"/>
    <x v="30"/>
  </r>
  <r>
    <s v="1073"/>
    <d v="2018-12-07T00:00:00"/>
    <x v="340"/>
    <n v="9"/>
    <x v="2"/>
    <x v="2"/>
    <x v="2"/>
    <x v="1"/>
    <n v="289"/>
    <n v="7"/>
    <x v="1"/>
  </r>
  <r>
    <s v="1074"/>
    <d v="2018-12-08T00:00:00"/>
    <x v="341"/>
    <n v="10"/>
    <x v="14"/>
    <x v="2"/>
    <x v="2"/>
    <x v="3"/>
    <n v="69"/>
    <n v="7"/>
    <x v="30"/>
  </r>
  <r>
    <s v="1075"/>
    <d v="2018-12-08T00:00:00"/>
    <x v="341"/>
    <n v="4"/>
    <x v="12"/>
    <x v="1"/>
    <x v="1"/>
    <x v="3"/>
    <n v="69"/>
    <n v="5"/>
    <x v="25"/>
  </r>
  <r>
    <s v="1076"/>
    <d v="2018-12-09T00:00:00"/>
    <x v="342"/>
    <n v="20"/>
    <x v="8"/>
    <x v="3"/>
    <x v="3"/>
    <x v="1"/>
    <n v="289"/>
    <n v="8"/>
    <x v="36"/>
  </r>
  <r>
    <s v="1077"/>
    <d v="2018-12-10T00:00:00"/>
    <x v="343"/>
    <n v="11"/>
    <x v="0"/>
    <x v="0"/>
    <x v="0"/>
    <x v="1"/>
    <n v="289"/>
    <n v="9"/>
    <x v="6"/>
  </r>
  <r>
    <s v="1078"/>
    <d v="2018-12-11T00:00:00"/>
    <x v="344"/>
    <n v="13"/>
    <x v="5"/>
    <x v="0"/>
    <x v="0"/>
    <x v="1"/>
    <n v="289"/>
    <n v="8"/>
    <x v="36"/>
  </r>
  <r>
    <s v="1079"/>
    <d v="2018-12-11T00:00:00"/>
    <x v="344"/>
    <n v="10"/>
    <x v="14"/>
    <x v="2"/>
    <x v="2"/>
    <x v="3"/>
    <n v="69"/>
    <n v="6"/>
    <x v="39"/>
  </r>
  <r>
    <s v="1080"/>
    <d v="2018-12-11T00:00:00"/>
    <x v="344"/>
    <n v="19"/>
    <x v="13"/>
    <x v="3"/>
    <x v="3"/>
    <x v="1"/>
    <n v="289"/>
    <n v="9"/>
    <x v="6"/>
  </r>
  <r>
    <s v="1081"/>
    <d v="2018-12-12T00:00:00"/>
    <x v="345"/>
    <n v="14"/>
    <x v="7"/>
    <x v="0"/>
    <x v="0"/>
    <x v="1"/>
    <n v="289"/>
    <n v="5"/>
    <x v="35"/>
  </r>
  <r>
    <s v="1082"/>
    <d v="2018-12-13T00:00:00"/>
    <x v="346"/>
    <n v="16"/>
    <x v="4"/>
    <x v="3"/>
    <x v="3"/>
    <x v="2"/>
    <n v="159"/>
    <n v="0"/>
    <x v="9"/>
  </r>
  <r>
    <s v="1083"/>
    <d v="2018-12-13T00:00:00"/>
    <x v="346"/>
    <n v="13"/>
    <x v="5"/>
    <x v="0"/>
    <x v="0"/>
    <x v="1"/>
    <n v="289"/>
    <n v="5"/>
    <x v="35"/>
  </r>
  <r>
    <s v="1084"/>
    <d v="2018-12-13T00:00:00"/>
    <x v="346"/>
    <n v="2"/>
    <x v="18"/>
    <x v="1"/>
    <x v="1"/>
    <x v="0"/>
    <n v="199"/>
    <n v="4"/>
    <x v="43"/>
  </r>
  <r>
    <s v="1085"/>
    <d v="2018-12-13T00:00:00"/>
    <x v="346"/>
    <n v="5"/>
    <x v="15"/>
    <x v="7"/>
    <x v="1"/>
    <x v="0"/>
    <n v="199"/>
    <n v="9"/>
    <x v="38"/>
  </r>
  <r>
    <s v="1086"/>
    <d v="2018-12-13T00:00:00"/>
    <x v="346"/>
    <n v="11"/>
    <x v="0"/>
    <x v="6"/>
    <x v="0"/>
    <x v="3"/>
    <n v="69"/>
    <n v="1"/>
    <x v="29"/>
  </r>
  <r>
    <s v="1087"/>
    <d v="2018-12-13T00:00:00"/>
    <x v="346"/>
    <n v="3"/>
    <x v="9"/>
    <x v="1"/>
    <x v="1"/>
    <x v="3"/>
    <n v="69"/>
    <n v="5"/>
    <x v="25"/>
  </r>
  <r>
    <s v="1088"/>
    <d v="2018-12-13T00:00:00"/>
    <x v="346"/>
    <n v="11"/>
    <x v="0"/>
    <x v="6"/>
    <x v="0"/>
    <x v="2"/>
    <n v="159"/>
    <n v="3"/>
    <x v="2"/>
  </r>
  <r>
    <s v="1089"/>
    <d v="2018-12-13T00:00:00"/>
    <x v="346"/>
    <n v="1"/>
    <x v="1"/>
    <x v="1"/>
    <x v="1"/>
    <x v="4"/>
    <n v="399"/>
    <n v="1"/>
    <x v="33"/>
  </r>
  <r>
    <s v="1090"/>
    <d v="2018-12-14T00:00:00"/>
    <x v="347"/>
    <n v="18"/>
    <x v="3"/>
    <x v="3"/>
    <x v="3"/>
    <x v="1"/>
    <n v="289"/>
    <n v="9"/>
    <x v="6"/>
  </r>
  <r>
    <s v="1091"/>
    <d v="2018-12-15T00:00:00"/>
    <x v="348"/>
    <n v="15"/>
    <x v="19"/>
    <x v="6"/>
    <x v="0"/>
    <x v="1"/>
    <n v="289"/>
    <n v="9"/>
    <x v="6"/>
  </r>
  <r>
    <s v="1092"/>
    <d v="2018-12-15T00:00:00"/>
    <x v="348"/>
    <n v="8"/>
    <x v="10"/>
    <x v="2"/>
    <x v="2"/>
    <x v="1"/>
    <n v="289"/>
    <n v="2"/>
    <x v="40"/>
  </r>
  <r>
    <s v="1093"/>
    <d v="2018-12-16T00:00:00"/>
    <x v="349"/>
    <n v="18"/>
    <x v="3"/>
    <x v="3"/>
    <x v="3"/>
    <x v="2"/>
    <n v="159"/>
    <n v="4"/>
    <x v="17"/>
  </r>
  <r>
    <s v="1094"/>
    <d v="2018-12-16T00:00:00"/>
    <x v="349"/>
    <n v="5"/>
    <x v="15"/>
    <x v="7"/>
    <x v="1"/>
    <x v="3"/>
    <n v="69"/>
    <n v="1"/>
    <x v="29"/>
  </r>
  <r>
    <s v="1095"/>
    <d v="2018-12-16T00:00:00"/>
    <x v="349"/>
    <n v="20"/>
    <x v="8"/>
    <x v="4"/>
    <x v="3"/>
    <x v="1"/>
    <n v="289"/>
    <n v="3"/>
    <x v="3"/>
  </r>
  <r>
    <s v="1096"/>
    <d v="2018-12-17T00:00:00"/>
    <x v="350"/>
    <n v="12"/>
    <x v="16"/>
    <x v="0"/>
    <x v="0"/>
    <x v="4"/>
    <n v="399"/>
    <n v="5"/>
    <x v="8"/>
  </r>
  <r>
    <s v="1097"/>
    <d v="2018-12-17T00:00:00"/>
    <x v="350"/>
    <n v="1"/>
    <x v="1"/>
    <x v="1"/>
    <x v="1"/>
    <x v="3"/>
    <n v="69"/>
    <n v="6"/>
    <x v="39"/>
  </r>
  <r>
    <s v="1098"/>
    <d v="2018-12-18T00:00:00"/>
    <x v="351"/>
    <n v="10"/>
    <x v="14"/>
    <x v="2"/>
    <x v="2"/>
    <x v="0"/>
    <n v="199"/>
    <n v="3"/>
    <x v="0"/>
  </r>
  <r>
    <s v="1099"/>
    <d v="2018-12-18T00:00:00"/>
    <x v="351"/>
    <n v="3"/>
    <x v="9"/>
    <x v="1"/>
    <x v="1"/>
    <x v="3"/>
    <n v="69"/>
    <n v="2"/>
    <x v="14"/>
  </r>
  <r>
    <s v="1100"/>
    <d v="2018-12-18T00:00:00"/>
    <x v="351"/>
    <n v="8"/>
    <x v="10"/>
    <x v="5"/>
    <x v="2"/>
    <x v="2"/>
    <n v="159"/>
    <n v="3"/>
    <x v="2"/>
  </r>
  <r>
    <s v="1101"/>
    <d v="2018-12-18T00:00:00"/>
    <x v="351"/>
    <n v="8"/>
    <x v="10"/>
    <x v="2"/>
    <x v="2"/>
    <x v="3"/>
    <n v="69"/>
    <n v="9"/>
    <x v="31"/>
  </r>
  <r>
    <s v="1102"/>
    <d v="2018-12-18T00:00:00"/>
    <x v="351"/>
    <n v="12"/>
    <x v="16"/>
    <x v="0"/>
    <x v="0"/>
    <x v="4"/>
    <n v="399"/>
    <n v="3"/>
    <x v="15"/>
  </r>
  <r>
    <s v="1103"/>
    <d v="2018-12-18T00:00:00"/>
    <x v="351"/>
    <n v="5"/>
    <x v="15"/>
    <x v="7"/>
    <x v="1"/>
    <x v="4"/>
    <n v="399"/>
    <n v="0"/>
    <x v="9"/>
  </r>
  <r>
    <s v="1104"/>
    <d v="2018-12-18T00:00:00"/>
    <x v="351"/>
    <n v="12"/>
    <x v="16"/>
    <x v="6"/>
    <x v="0"/>
    <x v="0"/>
    <n v="199"/>
    <n v="2"/>
    <x v="5"/>
  </r>
  <r>
    <s v="1105"/>
    <d v="2018-12-18T00:00:00"/>
    <x v="351"/>
    <n v="12"/>
    <x v="16"/>
    <x v="0"/>
    <x v="0"/>
    <x v="2"/>
    <n v="159"/>
    <n v="7"/>
    <x v="28"/>
  </r>
  <r>
    <s v="1106"/>
    <d v="2018-12-18T00:00:00"/>
    <x v="351"/>
    <n v="20"/>
    <x v="8"/>
    <x v="3"/>
    <x v="3"/>
    <x v="1"/>
    <n v="289"/>
    <n v="4"/>
    <x v="27"/>
  </r>
  <r>
    <s v="1107"/>
    <d v="2018-12-18T00:00:00"/>
    <x v="351"/>
    <n v="7"/>
    <x v="17"/>
    <x v="5"/>
    <x v="2"/>
    <x v="0"/>
    <n v="199"/>
    <n v="9"/>
    <x v="38"/>
  </r>
  <r>
    <s v="1108"/>
    <d v="2018-12-18T00:00:00"/>
    <x v="351"/>
    <n v="14"/>
    <x v="7"/>
    <x v="0"/>
    <x v="0"/>
    <x v="4"/>
    <n v="399"/>
    <n v="5"/>
    <x v="8"/>
  </r>
  <r>
    <s v="1109"/>
    <d v="2018-12-19T00:00:00"/>
    <x v="352"/>
    <n v="11"/>
    <x v="0"/>
    <x v="0"/>
    <x v="0"/>
    <x v="2"/>
    <n v="159"/>
    <n v="2"/>
    <x v="21"/>
  </r>
  <r>
    <s v="1110"/>
    <d v="2018-12-19T00:00:00"/>
    <x v="352"/>
    <n v="10"/>
    <x v="14"/>
    <x v="5"/>
    <x v="2"/>
    <x v="2"/>
    <n v="159"/>
    <n v="9"/>
    <x v="32"/>
  </r>
  <r>
    <s v="1111"/>
    <d v="2018-12-20T00:00:00"/>
    <x v="353"/>
    <n v="4"/>
    <x v="12"/>
    <x v="1"/>
    <x v="1"/>
    <x v="4"/>
    <n v="399"/>
    <n v="8"/>
    <x v="41"/>
  </r>
  <r>
    <s v="1112"/>
    <d v="2018-12-20T00:00:00"/>
    <x v="353"/>
    <n v="10"/>
    <x v="14"/>
    <x v="2"/>
    <x v="2"/>
    <x v="3"/>
    <n v="69"/>
    <n v="6"/>
    <x v="39"/>
  </r>
  <r>
    <s v="1113"/>
    <d v="2018-12-20T00:00:00"/>
    <x v="353"/>
    <n v="19"/>
    <x v="13"/>
    <x v="3"/>
    <x v="3"/>
    <x v="3"/>
    <n v="69"/>
    <n v="7"/>
    <x v="30"/>
  </r>
  <r>
    <s v="1114"/>
    <d v="2018-12-20T00:00:00"/>
    <x v="353"/>
    <n v="13"/>
    <x v="5"/>
    <x v="0"/>
    <x v="0"/>
    <x v="3"/>
    <n v="69"/>
    <n v="8"/>
    <x v="24"/>
  </r>
  <r>
    <s v="1115"/>
    <d v="2018-12-20T00:00:00"/>
    <x v="353"/>
    <n v="20"/>
    <x v="8"/>
    <x v="4"/>
    <x v="3"/>
    <x v="0"/>
    <n v="199"/>
    <n v="1"/>
    <x v="19"/>
  </r>
  <r>
    <s v="1116"/>
    <d v="2018-12-20T00:00:00"/>
    <x v="353"/>
    <n v="14"/>
    <x v="7"/>
    <x v="0"/>
    <x v="0"/>
    <x v="2"/>
    <n v="159"/>
    <n v="9"/>
    <x v="32"/>
  </r>
  <r>
    <s v="1117"/>
    <d v="2018-12-20T00:00:00"/>
    <x v="353"/>
    <n v="9"/>
    <x v="2"/>
    <x v="2"/>
    <x v="2"/>
    <x v="1"/>
    <n v="289"/>
    <n v="5"/>
    <x v="35"/>
  </r>
  <r>
    <s v="1118"/>
    <d v="2018-12-20T00:00:00"/>
    <x v="353"/>
    <n v="18"/>
    <x v="3"/>
    <x v="3"/>
    <x v="3"/>
    <x v="4"/>
    <n v="399"/>
    <n v="7"/>
    <x v="20"/>
  </r>
  <r>
    <s v="1119"/>
    <d v="2018-12-20T00:00:00"/>
    <x v="353"/>
    <n v="10"/>
    <x v="14"/>
    <x v="2"/>
    <x v="2"/>
    <x v="0"/>
    <n v="199"/>
    <n v="6"/>
    <x v="11"/>
  </r>
  <r>
    <s v="1120"/>
    <d v="2018-12-21T00:00:00"/>
    <x v="354"/>
    <n v="1"/>
    <x v="1"/>
    <x v="7"/>
    <x v="1"/>
    <x v="2"/>
    <n v="159"/>
    <n v="8"/>
    <x v="26"/>
  </r>
  <r>
    <s v="1121"/>
    <d v="2018-12-22T00:00:00"/>
    <x v="355"/>
    <n v="14"/>
    <x v="7"/>
    <x v="6"/>
    <x v="0"/>
    <x v="4"/>
    <n v="399"/>
    <n v="7"/>
    <x v="20"/>
  </r>
  <r>
    <s v="1122"/>
    <d v="2018-12-23T00:00:00"/>
    <x v="356"/>
    <n v="6"/>
    <x v="11"/>
    <x v="5"/>
    <x v="2"/>
    <x v="2"/>
    <n v="159"/>
    <n v="2"/>
    <x v="21"/>
  </r>
  <r>
    <s v="1123"/>
    <d v="2018-12-23T00:00:00"/>
    <x v="356"/>
    <n v="9"/>
    <x v="2"/>
    <x v="2"/>
    <x v="2"/>
    <x v="2"/>
    <n v="159"/>
    <n v="9"/>
    <x v="32"/>
  </r>
  <r>
    <s v="1124"/>
    <d v="2018-12-23T00:00:00"/>
    <x v="356"/>
    <n v="14"/>
    <x v="7"/>
    <x v="0"/>
    <x v="0"/>
    <x v="2"/>
    <n v="159"/>
    <n v="2"/>
    <x v="21"/>
  </r>
  <r>
    <s v="1125"/>
    <d v="2018-12-23T00:00:00"/>
    <x v="356"/>
    <n v="19"/>
    <x v="13"/>
    <x v="3"/>
    <x v="3"/>
    <x v="3"/>
    <n v="69"/>
    <n v="5"/>
    <x v="25"/>
  </r>
  <r>
    <s v="1126"/>
    <d v="2018-12-23T00:00:00"/>
    <x v="356"/>
    <n v="11"/>
    <x v="0"/>
    <x v="0"/>
    <x v="0"/>
    <x v="1"/>
    <n v="289"/>
    <n v="9"/>
    <x v="6"/>
  </r>
  <r>
    <s v="1127"/>
    <d v="2018-12-23T00:00:00"/>
    <x v="356"/>
    <n v="17"/>
    <x v="6"/>
    <x v="4"/>
    <x v="3"/>
    <x v="0"/>
    <n v="199"/>
    <n v="9"/>
    <x v="38"/>
  </r>
  <r>
    <s v="1128"/>
    <d v="2018-12-24T00:00:00"/>
    <x v="357"/>
    <n v="9"/>
    <x v="2"/>
    <x v="5"/>
    <x v="2"/>
    <x v="4"/>
    <n v="399"/>
    <n v="2"/>
    <x v="18"/>
  </r>
  <r>
    <s v="1129"/>
    <d v="2018-12-24T00:00:00"/>
    <x v="357"/>
    <n v="13"/>
    <x v="5"/>
    <x v="0"/>
    <x v="0"/>
    <x v="2"/>
    <n v="159"/>
    <n v="2"/>
    <x v="21"/>
  </r>
  <r>
    <s v="1130"/>
    <d v="2018-12-25T00:00:00"/>
    <x v="358"/>
    <n v="18"/>
    <x v="3"/>
    <x v="4"/>
    <x v="3"/>
    <x v="0"/>
    <n v="199"/>
    <n v="8"/>
    <x v="22"/>
  </r>
  <r>
    <s v="1131"/>
    <d v="2018-12-25T00:00:00"/>
    <x v="358"/>
    <n v="4"/>
    <x v="12"/>
    <x v="7"/>
    <x v="1"/>
    <x v="3"/>
    <n v="69"/>
    <n v="7"/>
    <x v="30"/>
  </r>
  <r>
    <s v="1132"/>
    <d v="2018-12-25T00:00:00"/>
    <x v="358"/>
    <n v="17"/>
    <x v="6"/>
    <x v="3"/>
    <x v="3"/>
    <x v="0"/>
    <n v="199"/>
    <n v="3"/>
    <x v="0"/>
  </r>
  <r>
    <s v="1133"/>
    <d v="2018-12-25T00:00:00"/>
    <x v="358"/>
    <n v="8"/>
    <x v="10"/>
    <x v="5"/>
    <x v="2"/>
    <x v="3"/>
    <n v="69"/>
    <n v="2"/>
    <x v="14"/>
  </r>
  <r>
    <s v="1134"/>
    <d v="2018-12-25T00:00:00"/>
    <x v="358"/>
    <n v="12"/>
    <x v="16"/>
    <x v="6"/>
    <x v="0"/>
    <x v="2"/>
    <n v="159"/>
    <n v="5"/>
    <x v="13"/>
  </r>
  <r>
    <s v="1135"/>
    <d v="2018-12-25T00:00:00"/>
    <x v="358"/>
    <n v="5"/>
    <x v="15"/>
    <x v="1"/>
    <x v="1"/>
    <x v="1"/>
    <n v="289"/>
    <n v="4"/>
    <x v="27"/>
  </r>
  <r>
    <s v="1136"/>
    <d v="2018-12-25T00:00:00"/>
    <x v="358"/>
    <n v="16"/>
    <x v="4"/>
    <x v="3"/>
    <x v="3"/>
    <x v="2"/>
    <n v="159"/>
    <n v="4"/>
    <x v="17"/>
  </r>
  <r>
    <s v="1137"/>
    <d v="2018-12-25T00:00:00"/>
    <x v="358"/>
    <n v="3"/>
    <x v="9"/>
    <x v="7"/>
    <x v="1"/>
    <x v="1"/>
    <n v="289"/>
    <n v="6"/>
    <x v="16"/>
  </r>
  <r>
    <s v="1138"/>
    <d v="2018-12-25T00:00:00"/>
    <x v="358"/>
    <n v="14"/>
    <x v="7"/>
    <x v="0"/>
    <x v="0"/>
    <x v="2"/>
    <n v="159"/>
    <n v="0"/>
    <x v="9"/>
  </r>
  <r>
    <s v="1139"/>
    <d v="2018-12-26T00:00:00"/>
    <x v="359"/>
    <n v="11"/>
    <x v="0"/>
    <x v="0"/>
    <x v="0"/>
    <x v="1"/>
    <n v="289"/>
    <n v="2"/>
    <x v="40"/>
  </r>
  <r>
    <s v="1140"/>
    <d v="2018-12-27T00:00:00"/>
    <x v="360"/>
    <n v="6"/>
    <x v="11"/>
    <x v="5"/>
    <x v="2"/>
    <x v="2"/>
    <n v="159"/>
    <n v="1"/>
    <x v="34"/>
  </r>
  <r>
    <s v="1141"/>
    <d v="2018-12-27T00:00:00"/>
    <x v="360"/>
    <n v="15"/>
    <x v="19"/>
    <x v="0"/>
    <x v="0"/>
    <x v="2"/>
    <n v="159"/>
    <n v="0"/>
    <x v="9"/>
  </r>
  <r>
    <s v="1142"/>
    <d v="2018-12-27T00:00:00"/>
    <x v="360"/>
    <n v="16"/>
    <x v="4"/>
    <x v="3"/>
    <x v="3"/>
    <x v="4"/>
    <n v="399"/>
    <n v="8"/>
    <x v="41"/>
  </r>
  <r>
    <s v="1143"/>
    <d v="2018-12-28T00:00:00"/>
    <x v="361"/>
    <n v="17"/>
    <x v="6"/>
    <x v="3"/>
    <x v="3"/>
    <x v="3"/>
    <n v="69"/>
    <n v="6"/>
    <x v="39"/>
  </r>
  <r>
    <s v="1144"/>
    <d v="2018-12-29T00:00:00"/>
    <x v="362"/>
    <n v="11"/>
    <x v="0"/>
    <x v="0"/>
    <x v="0"/>
    <x v="4"/>
    <n v="399"/>
    <n v="2"/>
    <x v="18"/>
  </r>
  <r>
    <s v="1145"/>
    <d v="2018-12-30T00:00:00"/>
    <x v="363"/>
    <n v="12"/>
    <x v="16"/>
    <x v="0"/>
    <x v="0"/>
    <x v="4"/>
    <n v="399"/>
    <n v="8"/>
    <x v="41"/>
  </r>
  <r>
    <s v="1146"/>
    <d v="2018-12-31T00:00:00"/>
    <x v="364"/>
    <n v="4"/>
    <x v="12"/>
    <x v="1"/>
    <x v="1"/>
    <x v="0"/>
    <n v="199"/>
    <n v="8"/>
    <x v="22"/>
  </r>
  <r>
    <s v="1147"/>
    <d v="2019-01-01T00:00:00"/>
    <x v="0"/>
    <n v="20"/>
    <x v="8"/>
    <x v="4"/>
    <x v="3"/>
    <x v="4"/>
    <n v="399"/>
    <n v="4"/>
    <x v="12"/>
  </r>
  <r>
    <s v="1148"/>
    <d v="2019-01-02T00:00:00"/>
    <x v="1"/>
    <n v="19"/>
    <x v="13"/>
    <x v="4"/>
    <x v="3"/>
    <x v="0"/>
    <n v="199"/>
    <n v="0"/>
    <x v="9"/>
  </r>
  <r>
    <s v="1149"/>
    <d v="2019-01-02T00:00:00"/>
    <x v="1"/>
    <n v="10"/>
    <x v="14"/>
    <x v="2"/>
    <x v="2"/>
    <x v="2"/>
    <n v="159"/>
    <n v="7"/>
    <x v="28"/>
  </r>
  <r>
    <s v="1150"/>
    <d v="2019-01-02T00:00:00"/>
    <x v="1"/>
    <n v="5"/>
    <x v="15"/>
    <x v="7"/>
    <x v="1"/>
    <x v="2"/>
    <n v="159"/>
    <n v="0"/>
    <x v="9"/>
  </r>
  <r>
    <s v="1151"/>
    <d v="2019-01-03T00:00:00"/>
    <x v="2"/>
    <n v="1"/>
    <x v="1"/>
    <x v="7"/>
    <x v="1"/>
    <x v="1"/>
    <n v="289"/>
    <n v="4"/>
    <x v="27"/>
  </r>
  <r>
    <s v="1152"/>
    <d v="2019-01-03T00:00:00"/>
    <x v="2"/>
    <n v="1"/>
    <x v="1"/>
    <x v="7"/>
    <x v="1"/>
    <x v="3"/>
    <n v="69"/>
    <n v="7"/>
    <x v="30"/>
  </r>
  <r>
    <s v="1153"/>
    <d v="2019-01-04T00:00:00"/>
    <x v="3"/>
    <n v="20"/>
    <x v="8"/>
    <x v="4"/>
    <x v="3"/>
    <x v="2"/>
    <n v="159"/>
    <n v="2"/>
    <x v="21"/>
  </r>
  <r>
    <s v="1154"/>
    <d v="2019-01-05T00:00:00"/>
    <x v="4"/>
    <n v="4"/>
    <x v="12"/>
    <x v="7"/>
    <x v="1"/>
    <x v="3"/>
    <n v="69"/>
    <n v="1"/>
    <x v="29"/>
  </r>
  <r>
    <s v="1155"/>
    <d v="2019-01-05T00:00:00"/>
    <x v="4"/>
    <n v="12"/>
    <x v="16"/>
    <x v="0"/>
    <x v="0"/>
    <x v="3"/>
    <n v="69"/>
    <n v="5"/>
    <x v="25"/>
  </r>
  <r>
    <s v="1156"/>
    <d v="2019-01-05T00:00:00"/>
    <x v="4"/>
    <n v="15"/>
    <x v="19"/>
    <x v="6"/>
    <x v="0"/>
    <x v="1"/>
    <n v="289"/>
    <n v="0"/>
    <x v="9"/>
  </r>
  <r>
    <s v="1157"/>
    <d v="2019-01-05T00:00:00"/>
    <x v="4"/>
    <n v="17"/>
    <x v="6"/>
    <x v="3"/>
    <x v="3"/>
    <x v="3"/>
    <n v="69"/>
    <n v="6"/>
    <x v="39"/>
  </r>
  <r>
    <s v="1158"/>
    <d v="2019-01-05T00:00:00"/>
    <x v="4"/>
    <n v="17"/>
    <x v="6"/>
    <x v="3"/>
    <x v="3"/>
    <x v="0"/>
    <n v="199"/>
    <n v="6"/>
    <x v="11"/>
  </r>
  <r>
    <s v="1159"/>
    <d v="2019-01-06T00:00:00"/>
    <x v="5"/>
    <n v="7"/>
    <x v="17"/>
    <x v="5"/>
    <x v="2"/>
    <x v="2"/>
    <n v="159"/>
    <n v="1"/>
    <x v="34"/>
  </r>
  <r>
    <s v="1160"/>
    <d v="2019-01-06T00:00:00"/>
    <x v="5"/>
    <n v="20"/>
    <x v="8"/>
    <x v="4"/>
    <x v="3"/>
    <x v="0"/>
    <n v="199"/>
    <n v="0"/>
    <x v="9"/>
  </r>
  <r>
    <s v="1161"/>
    <d v="2019-01-06T00:00:00"/>
    <x v="5"/>
    <n v="10"/>
    <x v="14"/>
    <x v="5"/>
    <x v="2"/>
    <x v="1"/>
    <n v="289"/>
    <n v="3"/>
    <x v="3"/>
  </r>
  <r>
    <s v="1162"/>
    <d v="2019-01-06T00:00:00"/>
    <x v="5"/>
    <n v="15"/>
    <x v="19"/>
    <x v="6"/>
    <x v="0"/>
    <x v="0"/>
    <n v="199"/>
    <n v="7"/>
    <x v="45"/>
  </r>
  <r>
    <s v="1163"/>
    <d v="2019-01-07T00:00:00"/>
    <x v="6"/>
    <n v="17"/>
    <x v="6"/>
    <x v="4"/>
    <x v="3"/>
    <x v="0"/>
    <n v="199"/>
    <n v="0"/>
    <x v="9"/>
  </r>
  <r>
    <s v="1164"/>
    <d v="2019-01-07T00:00:00"/>
    <x v="6"/>
    <n v="7"/>
    <x v="17"/>
    <x v="2"/>
    <x v="2"/>
    <x v="3"/>
    <n v="69"/>
    <n v="6"/>
    <x v="39"/>
  </r>
  <r>
    <s v="1165"/>
    <d v="2019-01-07T00:00:00"/>
    <x v="6"/>
    <n v="6"/>
    <x v="11"/>
    <x v="2"/>
    <x v="2"/>
    <x v="0"/>
    <n v="199"/>
    <n v="1"/>
    <x v="19"/>
  </r>
  <r>
    <s v="1166"/>
    <d v="2019-01-07T00:00:00"/>
    <x v="6"/>
    <n v="13"/>
    <x v="5"/>
    <x v="6"/>
    <x v="0"/>
    <x v="1"/>
    <n v="289"/>
    <n v="9"/>
    <x v="6"/>
  </r>
  <r>
    <s v="1167"/>
    <d v="2019-01-08T00:00:00"/>
    <x v="7"/>
    <n v="13"/>
    <x v="5"/>
    <x v="6"/>
    <x v="0"/>
    <x v="3"/>
    <n v="69"/>
    <n v="9"/>
    <x v="31"/>
  </r>
  <r>
    <s v="1168"/>
    <d v="2019-01-08T00:00:00"/>
    <x v="7"/>
    <n v="3"/>
    <x v="9"/>
    <x v="7"/>
    <x v="1"/>
    <x v="2"/>
    <n v="159"/>
    <n v="6"/>
    <x v="42"/>
  </r>
  <r>
    <s v="1169"/>
    <d v="2019-01-08T00:00:00"/>
    <x v="7"/>
    <n v="13"/>
    <x v="5"/>
    <x v="6"/>
    <x v="0"/>
    <x v="3"/>
    <n v="69"/>
    <n v="6"/>
    <x v="39"/>
  </r>
  <r>
    <s v="1170"/>
    <d v="2019-01-09T00:00:00"/>
    <x v="8"/>
    <n v="3"/>
    <x v="9"/>
    <x v="7"/>
    <x v="1"/>
    <x v="2"/>
    <n v="159"/>
    <n v="0"/>
    <x v="9"/>
  </r>
  <r>
    <s v="1171"/>
    <d v="2019-01-10T00:00:00"/>
    <x v="365"/>
    <n v="14"/>
    <x v="7"/>
    <x v="0"/>
    <x v="0"/>
    <x v="0"/>
    <n v="199"/>
    <n v="7"/>
    <x v="45"/>
  </r>
  <r>
    <s v="1172"/>
    <d v="2019-01-10T00:00:00"/>
    <x v="365"/>
    <n v="11"/>
    <x v="0"/>
    <x v="6"/>
    <x v="0"/>
    <x v="2"/>
    <n v="159"/>
    <n v="4"/>
    <x v="17"/>
  </r>
  <r>
    <s v="1173"/>
    <d v="2019-01-10T00:00:00"/>
    <x v="365"/>
    <n v="6"/>
    <x v="11"/>
    <x v="5"/>
    <x v="2"/>
    <x v="0"/>
    <n v="199"/>
    <n v="2"/>
    <x v="5"/>
  </r>
  <r>
    <s v="1174"/>
    <d v="2019-01-11T00:00:00"/>
    <x v="366"/>
    <n v="11"/>
    <x v="0"/>
    <x v="0"/>
    <x v="0"/>
    <x v="0"/>
    <n v="199"/>
    <n v="6"/>
    <x v="11"/>
  </r>
  <r>
    <s v="1175"/>
    <d v="2019-01-12T00:00:00"/>
    <x v="367"/>
    <n v="16"/>
    <x v="4"/>
    <x v="4"/>
    <x v="3"/>
    <x v="3"/>
    <n v="69"/>
    <n v="1"/>
    <x v="29"/>
  </r>
  <r>
    <s v="1176"/>
    <d v="2019-01-12T00:00:00"/>
    <x v="367"/>
    <n v="8"/>
    <x v="10"/>
    <x v="2"/>
    <x v="2"/>
    <x v="3"/>
    <n v="69"/>
    <n v="1"/>
    <x v="29"/>
  </r>
  <r>
    <s v="1177"/>
    <d v="2019-01-12T00:00:00"/>
    <x v="367"/>
    <n v="5"/>
    <x v="15"/>
    <x v="7"/>
    <x v="1"/>
    <x v="0"/>
    <n v="199"/>
    <n v="9"/>
    <x v="38"/>
  </r>
  <r>
    <s v="1178"/>
    <d v="2019-01-12T00:00:00"/>
    <x v="367"/>
    <n v="19"/>
    <x v="13"/>
    <x v="3"/>
    <x v="3"/>
    <x v="4"/>
    <n v="399"/>
    <n v="5"/>
    <x v="8"/>
  </r>
  <r>
    <s v="1179"/>
    <d v="2019-01-12T00:00:00"/>
    <x v="367"/>
    <n v="10"/>
    <x v="14"/>
    <x v="5"/>
    <x v="2"/>
    <x v="4"/>
    <n v="399"/>
    <n v="7"/>
    <x v="20"/>
  </r>
  <r>
    <s v="1180"/>
    <d v="2019-01-12T00:00:00"/>
    <x v="367"/>
    <n v="14"/>
    <x v="7"/>
    <x v="0"/>
    <x v="0"/>
    <x v="3"/>
    <n v="69"/>
    <n v="8"/>
    <x v="24"/>
  </r>
  <r>
    <s v="1181"/>
    <d v="2019-01-12T00:00:00"/>
    <x v="367"/>
    <n v="11"/>
    <x v="0"/>
    <x v="6"/>
    <x v="0"/>
    <x v="4"/>
    <n v="399"/>
    <n v="4"/>
    <x v="12"/>
  </r>
  <r>
    <s v="1182"/>
    <d v="2019-01-13T00:00:00"/>
    <x v="368"/>
    <n v="15"/>
    <x v="19"/>
    <x v="6"/>
    <x v="0"/>
    <x v="1"/>
    <n v="289"/>
    <n v="2"/>
    <x v="40"/>
  </r>
  <r>
    <s v="1183"/>
    <d v="2019-01-13T00:00:00"/>
    <x v="368"/>
    <n v="3"/>
    <x v="9"/>
    <x v="7"/>
    <x v="1"/>
    <x v="4"/>
    <n v="399"/>
    <n v="7"/>
    <x v="20"/>
  </r>
  <r>
    <s v="1184"/>
    <d v="2019-01-13T00:00:00"/>
    <x v="368"/>
    <n v="15"/>
    <x v="19"/>
    <x v="6"/>
    <x v="0"/>
    <x v="0"/>
    <n v="199"/>
    <n v="3"/>
    <x v="0"/>
  </r>
  <r>
    <s v="1185"/>
    <d v="2019-01-13T00:00:00"/>
    <x v="368"/>
    <n v="13"/>
    <x v="5"/>
    <x v="0"/>
    <x v="0"/>
    <x v="2"/>
    <n v="159"/>
    <n v="0"/>
    <x v="9"/>
  </r>
  <r>
    <s v="1186"/>
    <d v="2019-01-13T00:00:00"/>
    <x v="368"/>
    <n v="3"/>
    <x v="9"/>
    <x v="7"/>
    <x v="1"/>
    <x v="2"/>
    <n v="159"/>
    <n v="4"/>
    <x v="17"/>
  </r>
  <r>
    <s v="1187"/>
    <d v="2019-01-13T00:00:00"/>
    <x v="368"/>
    <n v="4"/>
    <x v="12"/>
    <x v="7"/>
    <x v="1"/>
    <x v="4"/>
    <n v="399"/>
    <n v="2"/>
    <x v="18"/>
  </r>
  <r>
    <s v="1188"/>
    <d v="2019-01-13T00:00:00"/>
    <x v="368"/>
    <n v="8"/>
    <x v="10"/>
    <x v="2"/>
    <x v="2"/>
    <x v="2"/>
    <n v="159"/>
    <n v="6"/>
    <x v="42"/>
  </r>
  <r>
    <s v="1189"/>
    <d v="2019-01-13T00:00:00"/>
    <x v="368"/>
    <n v="12"/>
    <x v="16"/>
    <x v="0"/>
    <x v="0"/>
    <x v="3"/>
    <n v="69"/>
    <n v="4"/>
    <x v="4"/>
  </r>
  <r>
    <s v="1190"/>
    <d v="2019-01-13T00:00:00"/>
    <x v="368"/>
    <n v="2"/>
    <x v="18"/>
    <x v="1"/>
    <x v="1"/>
    <x v="4"/>
    <n v="399"/>
    <n v="4"/>
    <x v="12"/>
  </r>
  <r>
    <s v="1191"/>
    <d v="2019-01-13T00:00:00"/>
    <x v="368"/>
    <n v="18"/>
    <x v="3"/>
    <x v="4"/>
    <x v="3"/>
    <x v="4"/>
    <n v="399"/>
    <n v="1"/>
    <x v="33"/>
  </r>
  <r>
    <s v="1192"/>
    <d v="2019-01-14T00:00:00"/>
    <x v="369"/>
    <n v="10"/>
    <x v="14"/>
    <x v="5"/>
    <x v="2"/>
    <x v="2"/>
    <n v="159"/>
    <n v="3"/>
    <x v="2"/>
  </r>
  <r>
    <s v="1193"/>
    <d v="2019-01-14T00:00:00"/>
    <x v="369"/>
    <n v="3"/>
    <x v="9"/>
    <x v="7"/>
    <x v="1"/>
    <x v="3"/>
    <n v="69"/>
    <n v="0"/>
    <x v="9"/>
  </r>
  <r>
    <s v="1194"/>
    <d v="2019-01-14T00:00:00"/>
    <x v="369"/>
    <n v="12"/>
    <x v="16"/>
    <x v="6"/>
    <x v="0"/>
    <x v="1"/>
    <n v="289"/>
    <n v="7"/>
    <x v="1"/>
  </r>
  <r>
    <s v="1195"/>
    <d v="2019-01-14T00:00:00"/>
    <x v="369"/>
    <n v="19"/>
    <x v="13"/>
    <x v="3"/>
    <x v="3"/>
    <x v="4"/>
    <n v="399"/>
    <n v="8"/>
    <x v="41"/>
  </r>
  <r>
    <s v="1196"/>
    <d v="2019-01-15T00:00:00"/>
    <x v="370"/>
    <n v="16"/>
    <x v="4"/>
    <x v="4"/>
    <x v="3"/>
    <x v="1"/>
    <n v="289"/>
    <n v="9"/>
    <x v="6"/>
  </r>
  <r>
    <s v="1197"/>
    <d v="2019-01-16T00:00:00"/>
    <x v="371"/>
    <n v="6"/>
    <x v="11"/>
    <x v="2"/>
    <x v="2"/>
    <x v="0"/>
    <n v="199"/>
    <n v="2"/>
    <x v="5"/>
  </r>
  <r>
    <s v="1198"/>
    <d v="2019-01-16T00:00:00"/>
    <x v="371"/>
    <n v="16"/>
    <x v="4"/>
    <x v="4"/>
    <x v="3"/>
    <x v="3"/>
    <n v="69"/>
    <n v="9"/>
    <x v="31"/>
  </r>
  <r>
    <s v="1199"/>
    <d v="2019-01-16T00:00:00"/>
    <x v="371"/>
    <n v="16"/>
    <x v="4"/>
    <x v="4"/>
    <x v="3"/>
    <x v="3"/>
    <n v="69"/>
    <n v="5"/>
    <x v="25"/>
  </r>
  <r>
    <s v="1200"/>
    <d v="2019-01-16T00:00:00"/>
    <x v="371"/>
    <n v="16"/>
    <x v="4"/>
    <x v="3"/>
    <x v="3"/>
    <x v="3"/>
    <n v="69"/>
    <n v="2"/>
    <x v="14"/>
  </r>
  <r>
    <s v="1201"/>
    <d v="2019-01-17T00:00:00"/>
    <x v="372"/>
    <n v="16"/>
    <x v="4"/>
    <x v="3"/>
    <x v="3"/>
    <x v="3"/>
    <n v="69"/>
    <n v="1"/>
    <x v="29"/>
  </r>
  <r>
    <s v="1202"/>
    <d v="2019-01-17T00:00:00"/>
    <x v="372"/>
    <n v="18"/>
    <x v="3"/>
    <x v="4"/>
    <x v="3"/>
    <x v="1"/>
    <n v="289"/>
    <n v="2"/>
    <x v="40"/>
  </r>
  <r>
    <s v="1203"/>
    <d v="2019-01-17T00:00:00"/>
    <x v="372"/>
    <n v="14"/>
    <x v="7"/>
    <x v="0"/>
    <x v="0"/>
    <x v="4"/>
    <n v="399"/>
    <n v="2"/>
    <x v="18"/>
  </r>
  <r>
    <s v="1204"/>
    <d v="2019-01-17T00:00:00"/>
    <x v="372"/>
    <n v="5"/>
    <x v="15"/>
    <x v="1"/>
    <x v="1"/>
    <x v="3"/>
    <n v="69"/>
    <n v="3"/>
    <x v="44"/>
  </r>
  <r>
    <s v="1205"/>
    <d v="2019-01-17T00:00:00"/>
    <x v="372"/>
    <n v="7"/>
    <x v="17"/>
    <x v="2"/>
    <x v="2"/>
    <x v="1"/>
    <n v="289"/>
    <n v="5"/>
    <x v="35"/>
  </r>
  <r>
    <s v="1206"/>
    <d v="2019-01-17T00:00:00"/>
    <x v="372"/>
    <n v="17"/>
    <x v="6"/>
    <x v="3"/>
    <x v="3"/>
    <x v="3"/>
    <n v="69"/>
    <n v="6"/>
    <x v="39"/>
  </r>
  <r>
    <s v="1207"/>
    <d v="2019-01-17T00:00:00"/>
    <x v="372"/>
    <n v="10"/>
    <x v="14"/>
    <x v="5"/>
    <x v="2"/>
    <x v="2"/>
    <n v="159"/>
    <n v="3"/>
    <x v="2"/>
  </r>
  <r>
    <s v="1208"/>
    <d v="2019-01-18T00:00:00"/>
    <x v="373"/>
    <n v="7"/>
    <x v="17"/>
    <x v="2"/>
    <x v="2"/>
    <x v="4"/>
    <n v="399"/>
    <n v="6"/>
    <x v="10"/>
  </r>
  <r>
    <s v="1209"/>
    <d v="2019-01-18T00:00:00"/>
    <x v="373"/>
    <n v="12"/>
    <x v="16"/>
    <x v="6"/>
    <x v="0"/>
    <x v="4"/>
    <n v="399"/>
    <n v="3"/>
    <x v="15"/>
  </r>
  <r>
    <s v="1210"/>
    <d v="2019-01-18T00:00:00"/>
    <x v="373"/>
    <n v="11"/>
    <x v="0"/>
    <x v="6"/>
    <x v="0"/>
    <x v="0"/>
    <n v="199"/>
    <n v="7"/>
    <x v="45"/>
  </r>
  <r>
    <s v="1211"/>
    <d v="2019-01-19T00:00:00"/>
    <x v="374"/>
    <n v="9"/>
    <x v="2"/>
    <x v="5"/>
    <x v="2"/>
    <x v="2"/>
    <n v="159"/>
    <n v="7"/>
    <x v="28"/>
  </r>
  <r>
    <s v="1212"/>
    <d v="2019-01-20T00:00:00"/>
    <x v="375"/>
    <n v="14"/>
    <x v="7"/>
    <x v="0"/>
    <x v="0"/>
    <x v="2"/>
    <n v="159"/>
    <n v="1"/>
    <x v="34"/>
  </r>
  <r>
    <s v="1213"/>
    <d v="2019-01-20T00:00:00"/>
    <x v="375"/>
    <n v="16"/>
    <x v="4"/>
    <x v="3"/>
    <x v="3"/>
    <x v="3"/>
    <n v="69"/>
    <n v="2"/>
    <x v="14"/>
  </r>
  <r>
    <s v="1214"/>
    <d v="2019-01-21T00:00:00"/>
    <x v="376"/>
    <n v="8"/>
    <x v="10"/>
    <x v="5"/>
    <x v="2"/>
    <x v="1"/>
    <n v="289"/>
    <n v="4"/>
    <x v="27"/>
  </r>
  <r>
    <s v="1215"/>
    <d v="2019-01-21T00:00:00"/>
    <x v="376"/>
    <n v="4"/>
    <x v="12"/>
    <x v="1"/>
    <x v="1"/>
    <x v="3"/>
    <n v="69"/>
    <n v="6"/>
    <x v="39"/>
  </r>
  <r>
    <s v="1216"/>
    <d v="2019-01-21T00:00:00"/>
    <x v="376"/>
    <n v="10"/>
    <x v="14"/>
    <x v="5"/>
    <x v="2"/>
    <x v="2"/>
    <n v="159"/>
    <n v="1"/>
    <x v="34"/>
  </r>
  <r>
    <s v="1217"/>
    <d v="2019-01-21T00:00:00"/>
    <x v="376"/>
    <n v="4"/>
    <x v="12"/>
    <x v="7"/>
    <x v="1"/>
    <x v="2"/>
    <n v="159"/>
    <n v="4"/>
    <x v="17"/>
  </r>
  <r>
    <s v="1218"/>
    <d v="2019-01-22T00:00:00"/>
    <x v="377"/>
    <n v="12"/>
    <x v="16"/>
    <x v="0"/>
    <x v="0"/>
    <x v="3"/>
    <n v="69"/>
    <n v="7"/>
    <x v="30"/>
  </r>
  <r>
    <s v="1219"/>
    <d v="2019-01-22T00:00:00"/>
    <x v="377"/>
    <n v="2"/>
    <x v="18"/>
    <x v="7"/>
    <x v="1"/>
    <x v="1"/>
    <n v="289"/>
    <n v="5"/>
    <x v="35"/>
  </r>
  <r>
    <s v="1220"/>
    <d v="2019-01-22T00:00:00"/>
    <x v="377"/>
    <n v="7"/>
    <x v="17"/>
    <x v="2"/>
    <x v="2"/>
    <x v="1"/>
    <n v="289"/>
    <n v="7"/>
    <x v="1"/>
  </r>
  <r>
    <s v="1221"/>
    <d v="2019-01-23T00:00:00"/>
    <x v="378"/>
    <n v="10"/>
    <x v="14"/>
    <x v="5"/>
    <x v="2"/>
    <x v="2"/>
    <n v="159"/>
    <n v="6"/>
    <x v="42"/>
  </r>
  <r>
    <s v="1222"/>
    <d v="2019-01-24T00:00:00"/>
    <x v="379"/>
    <n v="8"/>
    <x v="10"/>
    <x v="2"/>
    <x v="2"/>
    <x v="2"/>
    <n v="159"/>
    <n v="4"/>
    <x v="17"/>
  </r>
  <r>
    <s v="1223"/>
    <d v="2019-01-25T00:00:00"/>
    <x v="380"/>
    <n v="18"/>
    <x v="3"/>
    <x v="4"/>
    <x v="3"/>
    <x v="4"/>
    <n v="399"/>
    <n v="9"/>
    <x v="37"/>
  </r>
  <r>
    <s v="1224"/>
    <d v="2019-01-26T00:00:00"/>
    <x v="381"/>
    <n v="4"/>
    <x v="12"/>
    <x v="1"/>
    <x v="1"/>
    <x v="0"/>
    <n v="199"/>
    <n v="5"/>
    <x v="7"/>
  </r>
  <r>
    <s v="1225"/>
    <d v="2019-01-26T00:00:00"/>
    <x v="381"/>
    <n v="7"/>
    <x v="17"/>
    <x v="5"/>
    <x v="2"/>
    <x v="4"/>
    <n v="399"/>
    <n v="8"/>
    <x v="41"/>
  </r>
  <r>
    <s v="1226"/>
    <d v="2019-01-26T00:00:00"/>
    <x v="381"/>
    <n v="1"/>
    <x v="1"/>
    <x v="7"/>
    <x v="1"/>
    <x v="4"/>
    <n v="399"/>
    <n v="4"/>
    <x v="12"/>
  </r>
  <r>
    <s v="1227"/>
    <d v="2019-01-26T00:00:00"/>
    <x v="381"/>
    <n v="10"/>
    <x v="14"/>
    <x v="2"/>
    <x v="2"/>
    <x v="4"/>
    <n v="399"/>
    <n v="4"/>
    <x v="12"/>
  </r>
  <r>
    <s v="1228"/>
    <d v="2019-01-27T00:00:00"/>
    <x v="382"/>
    <n v="17"/>
    <x v="6"/>
    <x v="3"/>
    <x v="3"/>
    <x v="1"/>
    <n v="289"/>
    <n v="2"/>
    <x v="40"/>
  </r>
  <r>
    <s v="1229"/>
    <d v="2019-01-28T00:00:00"/>
    <x v="383"/>
    <n v="12"/>
    <x v="16"/>
    <x v="6"/>
    <x v="0"/>
    <x v="0"/>
    <n v="199"/>
    <n v="4"/>
    <x v="43"/>
  </r>
  <r>
    <s v="1230"/>
    <d v="2019-01-28T00:00:00"/>
    <x v="383"/>
    <n v="3"/>
    <x v="9"/>
    <x v="1"/>
    <x v="1"/>
    <x v="4"/>
    <n v="399"/>
    <n v="5"/>
    <x v="8"/>
  </r>
  <r>
    <s v="1231"/>
    <d v="2019-01-28T00:00:00"/>
    <x v="383"/>
    <n v="2"/>
    <x v="18"/>
    <x v="7"/>
    <x v="1"/>
    <x v="3"/>
    <n v="69"/>
    <n v="3"/>
    <x v="44"/>
  </r>
  <r>
    <s v="1232"/>
    <d v="2019-01-28T00:00:00"/>
    <x v="383"/>
    <n v="4"/>
    <x v="12"/>
    <x v="1"/>
    <x v="1"/>
    <x v="2"/>
    <n v="159"/>
    <n v="7"/>
    <x v="28"/>
  </r>
  <r>
    <s v="1233"/>
    <d v="2019-01-28T00:00:00"/>
    <x v="383"/>
    <n v="5"/>
    <x v="15"/>
    <x v="1"/>
    <x v="1"/>
    <x v="3"/>
    <n v="69"/>
    <n v="2"/>
    <x v="14"/>
  </r>
  <r>
    <s v="1234"/>
    <d v="2019-01-29T00:00:00"/>
    <x v="384"/>
    <n v="9"/>
    <x v="2"/>
    <x v="5"/>
    <x v="2"/>
    <x v="2"/>
    <n v="159"/>
    <n v="3"/>
    <x v="2"/>
  </r>
  <r>
    <s v="1235"/>
    <d v="2019-01-29T00:00:00"/>
    <x v="384"/>
    <n v="9"/>
    <x v="2"/>
    <x v="5"/>
    <x v="2"/>
    <x v="1"/>
    <n v="289"/>
    <n v="1"/>
    <x v="23"/>
  </r>
  <r>
    <s v="1236"/>
    <d v="2019-01-30T00:00:00"/>
    <x v="385"/>
    <n v="3"/>
    <x v="9"/>
    <x v="7"/>
    <x v="1"/>
    <x v="2"/>
    <n v="159"/>
    <n v="9"/>
    <x v="32"/>
  </r>
  <r>
    <s v="1237"/>
    <d v="2019-01-31T00:00:00"/>
    <x v="386"/>
    <n v="2"/>
    <x v="18"/>
    <x v="7"/>
    <x v="1"/>
    <x v="4"/>
    <n v="399"/>
    <n v="7"/>
    <x v="20"/>
  </r>
  <r>
    <s v="1238"/>
    <d v="2019-02-01T00:00:00"/>
    <x v="387"/>
    <n v="13"/>
    <x v="5"/>
    <x v="6"/>
    <x v="0"/>
    <x v="1"/>
    <n v="289"/>
    <n v="9"/>
    <x v="6"/>
  </r>
  <r>
    <s v="1239"/>
    <d v="2019-02-02T00:00:00"/>
    <x v="388"/>
    <n v="8"/>
    <x v="10"/>
    <x v="2"/>
    <x v="2"/>
    <x v="1"/>
    <n v="289"/>
    <n v="3"/>
    <x v="3"/>
  </r>
  <r>
    <s v="1240"/>
    <d v="2019-02-03T00:00:00"/>
    <x v="389"/>
    <n v="12"/>
    <x v="16"/>
    <x v="0"/>
    <x v="0"/>
    <x v="0"/>
    <n v="199"/>
    <n v="3"/>
    <x v="0"/>
  </r>
  <r>
    <s v="1241"/>
    <d v="2019-02-03T00:00:00"/>
    <x v="389"/>
    <n v="6"/>
    <x v="11"/>
    <x v="5"/>
    <x v="2"/>
    <x v="3"/>
    <n v="69"/>
    <n v="5"/>
    <x v="25"/>
  </r>
  <r>
    <s v="1242"/>
    <d v="2019-02-04T00:00:00"/>
    <x v="390"/>
    <n v="9"/>
    <x v="2"/>
    <x v="5"/>
    <x v="2"/>
    <x v="1"/>
    <n v="289"/>
    <n v="0"/>
    <x v="9"/>
  </r>
  <r>
    <s v="1243"/>
    <d v="2019-02-05T00:00:00"/>
    <x v="391"/>
    <n v="16"/>
    <x v="4"/>
    <x v="4"/>
    <x v="3"/>
    <x v="1"/>
    <n v="289"/>
    <n v="9"/>
    <x v="6"/>
  </r>
  <r>
    <s v="1244"/>
    <d v="2019-02-05T00:00:00"/>
    <x v="391"/>
    <n v="16"/>
    <x v="4"/>
    <x v="3"/>
    <x v="3"/>
    <x v="1"/>
    <n v="289"/>
    <n v="9"/>
    <x v="6"/>
  </r>
  <r>
    <s v="1245"/>
    <d v="2019-02-05T00:00:00"/>
    <x v="391"/>
    <n v="8"/>
    <x v="10"/>
    <x v="2"/>
    <x v="2"/>
    <x v="0"/>
    <n v="199"/>
    <n v="0"/>
    <x v="9"/>
  </r>
  <r>
    <s v="1246"/>
    <d v="2019-02-05T00:00:00"/>
    <x v="391"/>
    <n v="3"/>
    <x v="9"/>
    <x v="7"/>
    <x v="1"/>
    <x v="1"/>
    <n v="289"/>
    <n v="9"/>
    <x v="6"/>
  </r>
  <r>
    <s v="1247"/>
    <d v="2019-02-05T00:00:00"/>
    <x v="391"/>
    <n v="12"/>
    <x v="16"/>
    <x v="0"/>
    <x v="0"/>
    <x v="2"/>
    <n v="159"/>
    <n v="2"/>
    <x v="21"/>
  </r>
  <r>
    <s v="1248"/>
    <d v="2019-02-05T00:00:00"/>
    <x v="391"/>
    <n v="11"/>
    <x v="0"/>
    <x v="0"/>
    <x v="0"/>
    <x v="3"/>
    <n v="69"/>
    <n v="4"/>
    <x v="4"/>
  </r>
  <r>
    <s v="1249"/>
    <d v="2019-02-05T00:00:00"/>
    <x v="391"/>
    <n v="9"/>
    <x v="2"/>
    <x v="5"/>
    <x v="2"/>
    <x v="4"/>
    <n v="399"/>
    <n v="7"/>
    <x v="20"/>
  </r>
  <r>
    <s v="1250"/>
    <d v="2019-02-05T00:00:00"/>
    <x v="391"/>
    <n v="3"/>
    <x v="9"/>
    <x v="1"/>
    <x v="1"/>
    <x v="3"/>
    <n v="69"/>
    <n v="6"/>
    <x v="39"/>
  </r>
  <r>
    <s v="1251"/>
    <d v="2019-02-05T00:00:00"/>
    <x v="391"/>
    <n v="3"/>
    <x v="9"/>
    <x v="7"/>
    <x v="1"/>
    <x v="0"/>
    <n v="199"/>
    <n v="1"/>
    <x v="19"/>
  </r>
  <r>
    <s v="1252"/>
    <d v="2019-02-06T00:00:00"/>
    <x v="392"/>
    <n v="9"/>
    <x v="2"/>
    <x v="2"/>
    <x v="2"/>
    <x v="1"/>
    <n v="289"/>
    <n v="4"/>
    <x v="27"/>
  </r>
  <r>
    <s v="1253"/>
    <d v="2019-02-06T00:00:00"/>
    <x v="392"/>
    <n v="12"/>
    <x v="16"/>
    <x v="6"/>
    <x v="0"/>
    <x v="2"/>
    <n v="159"/>
    <n v="2"/>
    <x v="21"/>
  </r>
  <r>
    <s v="1254"/>
    <d v="2019-02-07T00:00:00"/>
    <x v="393"/>
    <n v="15"/>
    <x v="19"/>
    <x v="0"/>
    <x v="0"/>
    <x v="0"/>
    <n v="199"/>
    <n v="8"/>
    <x v="22"/>
  </r>
  <r>
    <s v="1255"/>
    <d v="2019-02-07T00:00:00"/>
    <x v="393"/>
    <n v="14"/>
    <x v="7"/>
    <x v="0"/>
    <x v="0"/>
    <x v="4"/>
    <n v="399"/>
    <n v="4"/>
    <x v="12"/>
  </r>
  <r>
    <s v="1256"/>
    <d v="2019-02-07T00:00:00"/>
    <x v="393"/>
    <n v="8"/>
    <x v="10"/>
    <x v="2"/>
    <x v="2"/>
    <x v="4"/>
    <n v="399"/>
    <n v="9"/>
    <x v="37"/>
  </r>
  <r>
    <s v="1257"/>
    <d v="2019-02-08T00:00:00"/>
    <x v="394"/>
    <n v="14"/>
    <x v="7"/>
    <x v="6"/>
    <x v="0"/>
    <x v="2"/>
    <n v="159"/>
    <n v="8"/>
    <x v="26"/>
  </r>
  <r>
    <s v="1258"/>
    <d v="2019-02-08T00:00:00"/>
    <x v="394"/>
    <n v="11"/>
    <x v="0"/>
    <x v="0"/>
    <x v="0"/>
    <x v="3"/>
    <n v="69"/>
    <n v="6"/>
    <x v="39"/>
  </r>
  <r>
    <s v="1259"/>
    <d v="2019-02-09T00:00:00"/>
    <x v="395"/>
    <n v="7"/>
    <x v="17"/>
    <x v="2"/>
    <x v="2"/>
    <x v="4"/>
    <n v="399"/>
    <n v="5"/>
    <x v="8"/>
  </r>
  <r>
    <s v="1260"/>
    <d v="2019-02-09T00:00:00"/>
    <x v="395"/>
    <n v="8"/>
    <x v="10"/>
    <x v="5"/>
    <x v="2"/>
    <x v="0"/>
    <n v="199"/>
    <n v="3"/>
    <x v="0"/>
  </r>
  <r>
    <s v="1261"/>
    <d v="2019-02-10T00:00:00"/>
    <x v="396"/>
    <n v="5"/>
    <x v="15"/>
    <x v="7"/>
    <x v="1"/>
    <x v="0"/>
    <n v="199"/>
    <n v="5"/>
    <x v="7"/>
  </r>
  <r>
    <s v="1262"/>
    <d v="2019-02-10T00:00:00"/>
    <x v="396"/>
    <n v="13"/>
    <x v="5"/>
    <x v="6"/>
    <x v="0"/>
    <x v="2"/>
    <n v="159"/>
    <n v="8"/>
    <x v="26"/>
  </r>
  <r>
    <s v="1263"/>
    <d v="2019-02-11T00:00:00"/>
    <x v="397"/>
    <n v="20"/>
    <x v="8"/>
    <x v="3"/>
    <x v="3"/>
    <x v="4"/>
    <n v="399"/>
    <n v="2"/>
    <x v="18"/>
  </r>
  <r>
    <s v="1264"/>
    <d v="2019-02-12T00:00:00"/>
    <x v="398"/>
    <n v="10"/>
    <x v="14"/>
    <x v="2"/>
    <x v="2"/>
    <x v="4"/>
    <n v="399"/>
    <n v="5"/>
    <x v="8"/>
  </r>
  <r>
    <s v="1265"/>
    <d v="2019-02-13T00:00:00"/>
    <x v="399"/>
    <n v="13"/>
    <x v="5"/>
    <x v="0"/>
    <x v="0"/>
    <x v="2"/>
    <n v="159"/>
    <n v="3"/>
    <x v="2"/>
  </r>
  <r>
    <s v="1266"/>
    <d v="2019-02-13T00:00:00"/>
    <x v="399"/>
    <n v="8"/>
    <x v="10"/>
    <x v="5"/>
    <x v="2"/>
    <x v="0"/>
    <n v="199"/>
    <n v="7"/>
    <x v="45"/>
  </r>
  <r>
    <s v="1267"/>
    <d v="2019-02-13T00:00:00"/>
    <x v="399"/>
    <n v="17"/>
    <x v="6"/>
    <x v="3"/>
    <x v="3"/>
    <x v="0"/>
    <n v="199"/>
    <n v="9"/>
    <x v="38"/>
  </r>
  <r>
    <s v="1268"/>
    <d v="2019-02-14T00:00:00"/>
    <x v="400"/>
    <n v="2"/>
    <x v="18"/>
    <x v="1"/>
    <x v="1"/>
    <x v="3"/>
    <n v="69"/>
    <n v="9"/>
    <x v="31"/>
  </r>
  <r>
    <s v="1269"/>
    <d v="2019-02-14T00:00:00"/>
    <x v="400"/>
    <n v="13"/>
    <x v="5"/>
    <x v="0"/>
    <x v="0"/>
    <x v="4"/>
    <n v="399"/>
    <n v="6"/>
    <x v="10"/>
  </r>
  <r>
    <s v="1270"/>
    <d v="2019-02-15T00:00:00"/>
    <x v="401"/>
    <n v="1"/>
    <x v="1"/>
    <x v="7"/>
    <x v="1"/>
    <x v="1"/>
    <n v="289"/>
    <n v="7"/>
    <x v="1"/>
  </r>
  <r>
    <s v="1271"/>
    <d v="2019-02-16T00:00:00"/>
    <x v="402"/>
    <n v="16"/>
    <x v="4"/>
    <x v="3"/>
    <x v="3"/>
    <x v="0"/>
    <n v="199"/>
    <n v="1"/>
    <x v="19"/>
  </r>
  <r>
    <s v="1272"/>
    <d v="2019-02-17T00:00:00"/>
    <x v="403"/>
    <n v="11"/>
    <x v="0"/>
    <x v="6"/>
    <x v="0"/>
    <x v="1"/>
    <n v="289"/>
    <n v="4"/>
    <x v="27"/>
  </r>
  <r>
    <s v="1273"/>
    <d v="2019-02-18T00:00:00"/>
    <x v="404"/>
    <n v="20"/>
    <x v="8"/>
    <x v="4"/>
    <x v="3"/>
    <x v="0"/>
    <n v="199"/>
    <n v="5"/>
    <x v="7"/>
  </r>
  <r>
    <s v="1274"/>
    <d v="2019-02-18T00:00:00"/>
    <x v="404"/>
    <n v="5"/>
    <x v="15"/>
    <x v="7"/>
    <x v="1"/>
    <x v="1"/>
    <n v="289"/>
    <n v="0"/>
    <x v="9"/>
  </r>
  <r>
    <s v="1275"/>
    <d v="2019-02-18T00:00:00"/>
    <x v="404"/>
    <n v="8"/>
    <x v="10"/>
    <x v="5"/>
    <x v="2"/>
    <x v="4"/>
    <n v="399"/>
    <n v="7"/>
    <x v="20"/>
  </r>
  <r>
    <s v="1276"/>
    <d v="2019-02-18T00:00:00"/>
    <x v="404"/>
    <n v="14"/>
    <x v="7"/>
    <x v="6"/>
    <x v="0"/>
    <x v="4"/>
    <n v="399"/>
    <n v="9"/>
    <x v="37"/>
  </r>
  <r>
    <s v="1277"/>
    <d v="2019-02-19T00:00:00"/>
    <x v="405"/>
    <n v="9"/>
    <x v="2"/>
    <x v="2"/>
    <x v="2"/>
    <x v="4"/>
    <n v="399"/>
    <n v="5"/>
    <x v="8"/>
  </r>
  <r>
    <s v="1278"/>
    <d v="2019-02-19T00:00:00"/>
    <x v="405"/>
    <n v="3"/>
    <x v="9"/>
    <x v="7"/>
    <x v="1"/>
    <x v="4"/>
    <n v="399"/>
    <n v="7"/>
    <x v="20"/>
  </r>
  <r>
    <s v="1279"/>
    <d v="2019-02-19T00:00:00"/>
    <x v="405"/>
    <n v="17"/>
    <x v="6"/>
    <x v="3"/>
    <x v="3"/>
    <x v="3"/>
    <n v="69"/>
    <n v="4"/>
    <x v="4"/>
  </r>
  <r>
    <s v="1280"/>
    <d v="2019-02-19T00:00:00"/>
    <x v="405"/>
    <n v="3"/>
    <x v="9"/>
    <x v="1"/>
    <x v="1"/>
    <x v="1"/>
    <n v="289"/>
    <n v="7"/>
    <x v="1"/>
  </r>
  <r>
    <s v="1281"/>
    <d v="2019-02-19T00:00:00"/>
    <x v="405"/>
    <n v="19"/>
    <x v="13"/>
    <x v="3"/>
    <x v="3"/>
    <x v="0"/>
    <n v="199"/>
    <n v="0"/>
    <x v="9"/>
  </r>
  <r>
    <s v="1282"/>
    <d v="2019-02-19T00:00:00"/>
    <x v="405"/>
    <n v="6"/>
    <x v="11"/>
    <x v="2"/>
    <x v="2"/>
    <x v="3"/>
    <n v="69"/>
    <n v="8"/>
    <x v="24"/>
  </r>
  <r>
    <s v="1283"/>
    <d v="2019-02-19T00:00:00"/>
    <x v="405"/>
    <n v="7"/>
    <x v="17"/>
    <x v="2"/>
    <x v="2"/>
    <x v="4"/>
    <n v="399"/>
    <n v="3"/>
    <x v="15"/>
  </r>
  <r>
    <s v="1284"/>
    <d v="2019-02-19T00:00:00"/>
    <x v="405"/>
    <n v="8"/>
    <x v="10"/>
    <x v="5"/>
    <x v="2"/>
    <x v="0"/>
    <n v="199"/>
    <n v="5"/>
    <x v="7"/>
  </r>
  <r>
    <s v="1285"/>
    <d v="2019-02-19T00:00:00"/>
    <x v="405"/>
    <n v="2"/>
    <x v="18"/>
    <x v="7"/>
    <x v="1"/>
    <x v="3"/>
    <n v="69"/>
    <n v="8"/>
    <x v="24"/>
  </r>
  <r>
    <s v="1286"/>
    <d v="2019-02-19T00:00:00"/>
    <x v="405"/>
    <n v="3"/>
    <x v="9"/>
    <x v="1"/>
    <x v="1"/>
    <x v="1"/>
    <n v="289"/>
    <n v="7"/>
    <x v="1"/>
  </r>
  <r>
    <s v="1287"/>
    <d v="2019-02-19T00:00:00"/>
    <x v="405"/>
    <n v="16"/>
    <x v="4"/>
    <x v="3"/>
    <x v="3"/>
    <x v="4"/>
    <n v="399"/>
    <n v="7"/>
    <x v="20"/>
  </r>
  <r>
    <s v="1288"/>
    <d v="2019-02-19T00:00:00"/>
    <x v="405"/>
    <n v="7"/>
    <x v="17"/>
    <x v="5"/>
    <x v="2"/>
    <x v="0"/>
    <n v="199"/>
    <n v="1"/>
    <x v="19"/>
  </r>
  <r>
    <s v="1289"/>
    <d v="2019-02-19T00:00:00"/>
    <x v="405"/>
    <n v="17"/>
    <x v="6"/>
    <x v="4"/>
    <x v="3"/>
    <x v="0"/>
    <n v="199"/>
    <n v="4"/>
    <x v="43"/>
  </r>
  <r>
    <s v="1290"/>
    <d v="2019-02-19T00:00:00"/>
    <x v="405"/>
    <n v="14"/>
    <x v="7"/>
    <x v="6"/>
    <x v="0"/>
    <x v="1"/>
    <n v="289"/>
    <n v="9"/>
    <x v="6"/>
  </r>
  <r>
    <s v="1291"/>
    <d v="2019-02-20T00:00:00"/>
    <x v="406"/>
    <n v="8"/>
    <x v="10"/>
    <x v="5"/>
    <x v="2"/>
    <x v="1"/>
    <n v="289"/>
    <n v="5"/>
    <x v="35"/>
  </r>
  <r>
    <s v="1292"/>
    <d v="2019-02-20T00:00:00"/>
    <x v="406"/>
    <n v="2"/>
    <x v="18"/>
    <x v="1"/>
    <x v="1"/>
    <x v="0"/>
    <n v="199"/>
    <n v="3"/>
    <x v="0"/>
  </r>
  <r>
    <s v="1293"/>
    <d v="2019-02-20T00:00:00"/>
    <x v="406"/>
    <n v="9"/>
    <x v="2"/>
    <x v="5"/>
    <x v="2"/>
    <x v="2"/>
    <n v="159"/>
    <n v="2"/>
    <x v="21"/>
  </r>
  <r>
    <s v="1294"/>
    <d v="2019-02-21T00:00:00"/>
    <x v="407"/>
    <n v="8"/>
    <x v="10"/>
    <x v="5"/>
    <x v="2"/>
    <x v="1"/>
    <n v="289"/>
    <n v="1"/>
    <x v="23"/>
  </r>
  <r>
    <s v="1295"/>
    <d v="2019-02-21T00:00:00"/>
    <x v="407"/>
    <n v="18"/>
    <x v="3"/>
    <x v="3"/>
    <x v="3"/>
    <x v="4"/>
    <n v="399"/>
    <n v="3"/>
    <x v="15"/>
  </r>
  <r>
    <s v="1296"/>
    <d v="2019-02-22T00:00:00"/>
    <x v="408"/>
    <n v="20"/>
    <x v="8"/>
    <x v="3"/>
    <x v="3"/>
    <x v="1"/>
    <n v="289"/>
    <n v="0"/>
    <x v="9"/>
  </r>
  <r>
    <s v="1297"/>
    <d v="2019-02-22T00:00:00"/>
    <x v="408"/>
    <n v="13"/>
    <x v="5"/>
    <x v="0"/>
    <x v="0"/>
    <x v="1"/>
    <n v="289"/>
    <n v="7"/>
    <x v="1"/>
  </r>
  <r>
    <s v="1298"/>
    <d v="2019-02-22T00:00:00"/>
    <x v="408"/>
    <n v="3"/>
    <x v="9"/>
    <x v="7"/>
    <x v="1"/>
    <x v="4"/>
    <n v="399"/>
    <n v="3"/>
    <x v="15"/>
  </r>
  <r>
    <s v="1299"/>
    <d v="2019-02-22T00:00:00"/>
    <x v="408"/>
    <n v="16"/>
    <x v="4"/>
    <x v="4"/>
    <x v="3"/>
    <x v="0"/>
    <n v="199"/>
    <n v="2"/>
    <x v="5"/>
  </r>
  <r>
    <s v="1300"/>
    <d v="2019-02-22T00:00:00"/>
    <x v="408"/>
    <n v="16"/>
    <x v="4"/>
    <x v="3"/>
    <x v="3"/>
    <x v="1"/>
    <n v="289"/>
    <n v="3"/>
    <x v="3"/>
  </r>
  <r>
    <s v="1301"/>
    <d v="2019-02-22T00:00:00"/>
    <x v="408"/>
    <n v="3"/>
    <x v="9"/>
    <x v="7"/>
    <x v="1"/>
    <x v="0"/>
    <n v="199"/>
    <n v="9"/>
    <x v="38"/>
  </r>
  <r>
    <s v="1302"/>
    <d v="2019-02-22T00:00:00"/>
    <x v="408"/>
    <n v="20"/>
    <x v="8"/>
    <x v="4"/>
    <x v="3"/>
    <x v="1"/>
    <n v="289"/>
    <n v="0"/>
    <x v="9"/>
  </r>
  <r>
    <s v="1303"/>
    <d v="2019-02-22T00:00:00"/>
    <x v="408"/>
    <n v="3"/>
    <x v="9"/>
    <x v="1"/>
    <x v="1"/>
    <x v="1"/>
    <n v="289"/>
    <n v="7"/>
    <x v="1"/>
  </r>
  <r>
    <s v="1304"/>
    <d v="2019-02-23T00:00:00"/>
    <x v="409"/>
    <n v="8"/>
    <x v="10"/>
    <x v="2"/>
    <x v="2"/>
    <x v="4"/>
    <n v="399"/>
    <n v="5"/>
    <x v="8"/>
  </r>
  <r>
    <s v="1305"/>
    <d v="2019-02-23T00:00:00"/>
    <x v="409"/>
    <n v="6"/>
    <x v="11"/>
    <x v="5"/>
    <x v="2"/>
    <x v="0"/>
    <n v="199"/>
    <n v="8"/>
    <x v="22"/>
  </r>
  <r>
    <s v="1306"/>
    <d v="2019-02-23T00:00:00"/>
    <x v="409"/>
    <n v="7"/>
    <x v="17"/>
    <x v="2"/>
    <x v="2"/>
    <x v="3"/>
    <n v="69"/>
    <n v="5"/>
    <x v="25"/>
  </r>
  <r>
    <s v="1307"/>
    <d v="2019-02-23T00:00:00"/>
    <x v="409"/>
    <n v="3"/>
    <x v="9"/>
    <x v="7"/>
    <x v="1"/>
    <x v="4"/>
    <n v="399"/>
    <n v="8"/>
    <x v="41"/>
  </r>
  <r>
    <s v="1308"/>
    <d v="2019-02-24T00:00:00"/>
    <x v="410"/>
    <n v="4"/>
    <x v="12"/>
    <x v="1"/>
    <x v="1"/>
    <x v="4"/>
    <n v="399"/>
    <n v="2"/>
    <x v="18"/>
  </r>
  <r>
    <s v="1309"/>
    <d v="2019-02-24T00:00:00"/>
    <x v="410"/>
    <n v="2"/>
    <x v="18"/>
    <x v="7"/>
    <x v="1"/>
    <x v="4"/>
    <n v="399"/>
    <n v="6"/>
    <x v="10"/>
  </r>
  <r>
    <s v="1310"/>
    <d v="2019-02-24T00:00:00"/>
    <x v="410"/>
    <n v="8"/>
    <x v="10"/>
    <x v="5"/>
    <x v="2"/>
    <x v="1"/>
    <n v="289"/>
    <n v="0"/>
    <x v="9"/>
  </r>
  <r>
    <s v="1311"/>
    <d v="2019-02-25T00:00:00"/>
    <x v="411"/>
    <n v="4"/>
    <x v="12"/>
    <x v="7"/>
    <x v="1"/>
    <x v="3"/>
    <n v="69"/>
    <n v="4"/>
    <x v="4"/>
  </r>
  <r>
    <s v="1312"/>
    <d v="2019-02-26T00:00:00"/>
    <x v="412"/>
    <n v="13"/>
    <x v="5"/>
    <x v="6"/>
    <x v="0"/>
    <x v="2"/>
    <n v="159"/>
    <n v="5"/>
    <x v="13"/>
  </r>
  <r>
    <s v="1313"/>
    <d v="2019-02-26T00:00:00"/>
    <x v="412"/>
    <n v="8"/>
    <x v="10"/>
    <x v="2"/>
    <x v="2"/>
    <x v="2"/>
    <n v="159"/>
    <n v="8"/>
    <x v="26"/>
  </r>
  <r>
    <s v="1314"/>
    <d v="2019-02-26T00:00:00"/>
    <x v="412"/>
    <n v="11"/>
    <x v="0"/>
    <x v="0"/>
    <x v="0"/>
    <x v="0"/>
    <n v="199"/>
    <n v="9"/>
    <x v="38"/>
  </r>
  <r>
    <s v="1315"/>
    <d v="2019-02-26T00:00:00"/>
    <x v="412"/>
    <n v="12"/>
    <x v="16"/>
    <x v="6"/>
    <x v="0"/>
    <x v="3"/>
    <n v="69"/>
    <n v="8"/>
    <x v="24"/>
  </r>
  <r>
    <s v="1316"/>
    <d v="2019-02-26T00:00:00"/>
    <x v="412"/>
    <n v="1"/>
    <x v="1"/>
    <x v="1"/>
    <x v="1"/>
    <x v="3"/>
    <n v="69"/>
    <n v="9"/>
    <x v="31"/>
  </r>
  <r>
    <s v="1317"/>
    <d v="2019-02-26T00:00:00"/>
    <x v="412"/>
    <n v="3"/>
    <x v="9"/>
    <x v="1"/>
    <x v="1"/>
    <x v="1"/>
    <n v="289"/>
    <n v="3"/>
    <x v="3"/>
  </r>
  <r>
    <s v="1318"/>
    <d v="2019-02-26T00:00:00"/>
    <x v="412"/>
    <n v="14"/>
    <x v="7"/>
    <x v="0"/>
    <x v="0"/>
    <x v="4"/>
    <n v="399"/>
    <n v="2"/>
    <x v="18"/>
  </r>
  <r>
    <s v="1319"/>
    <d v="2019-02-27T00:00:00"/>
    <x v="413"/>
    <n v="11"/>
    <x v="0"/>
    <x v="6"/>
    <x v="0"/>
    <x v="0"/>
    <n v="199"/>
    <n v="9"/>
    <x v="38"/>
  </r>
  <r>
    <s v="1320"/>
    <d v="2019-02-27T00:00:00"/>
    <x v="413"/>
    <n v="8"/>
    <x v="10"/>
    <x v="2"/>
    <x v="2"/>
    <x v="3"/>
    <n v="69"/>
    <n v="4"/>
    <x v="4"/>
  </r>
  <r>
    <s v="1321"/>
    <d v="2019-02-28T00:00:00"/>
    <x v="414"/>
    <n v="10"/>
    <x v="14"/>
    <x v="2"/>
    <x v="2"/>
    <x v="3"/>
    <n v="69"/>
    <n v="9"/>
    <x v="31"/>
  </r>
  <r>
    <s v="1322"/>
    <d v="2019-02-28T00:00:00"/>
    <x v="414"/>
    <n v="19"/>
    <x v="13"/>
    <x v="3"/>
    <x v="3"/>
    <x v="4"/>
    <n v="399"/>
    <n v="9"/>
    <x v="37"/>
  </r>
  <r>
    <s v="1323"/>
    <d v="2019-02-28T00:00:00"/>
    <x v="414"/>
    <n v="12"/>
    <x v="16"/>
    <x v="0"/>
    <x v="0"/>
    <x v="1"/>
    <n v="289"/>
    <n v="1"/>
    <x v="23"/>
  </r>
  <r>
    <s v="1324"/>
    <d v="2019-03-01T00:00:00"/>
    <x v="415"/>
    <n v="17"/>
    <x v="6"/>
    <x v="4"/>
    <x v="3"/>
    <x v="2"/>
    <n v="159"/>
    <n v="9"/>
    <x v="32"/>
  </r>
  <r>
    <s v="1325"/>
    <d v="2019-03-01T00:00:00"/>
    <x v="415"/>
    <n v="8"/>
    <x v="10"/>
    <x v="2"/>
    <x v="2"/>
    <x v="4"/>
    <n v="399"/>
    <n v="3"/>
    <x v="15"/>
  </r>
  <r>
    <s v="1326"/>
    <d v="2019-03-01T00:00:00"/>
    <x v="415"/>
    <n v="8"/>
    <x v="10"/>
    <x v="5"/>
    <x v="2"/>
    <x v="2"/>
    <n v="159"/>
    <n v="5"/>
    <x v="13"/>
  </r>
  <r>
    <s v="1327"/>
    <d v="2019-03-01T00:00:00"/>
    <x v="415"/>
    <n v="3"/>
    <x v="9"/>
    <x v="1"/>
    <x v="1"/>
    <x v="0"/>
    <n v="199"/>
    <n v="6"/>
    <x v="11"/>
  </r>
  <r>
    <s v="1328"/>
    <d v="2019-03-02T00:00:00"/>
    <x v="416"/>
    <n v="1"/>
    <x v="1"/>
    <x v="7"/>
    <x v="1"/>
    <x v="2"/>
    <n v="159"/>
    <n v="6"/>
    <x v="42"/>
  </r>
  <r>
    <s v="1329"/>
    <d v="2019-03-02T00:00:00"/>
    <x v="416"/>
    <n v="19"/>
    <x v="13"/>
    <x v="4"/>
    <x v="3"/>
    <x v="1"/>
    <n v="289"/>
    <n v="7"/>
    <x v="1"/>
  </r>
  <r>
    <s v="1330"/>
    <d v="2019-03-02T00:00:00"/>
    <x v="416"/>
    <n v="7"/>
    <x v="17"/>
    <x v="2"/>
    <x v="2"/>
    <x v="4"/>
    <n v="399"/>
    <n v="7"/>
    <x v="20"/>
  </r>
  <r>
    <s v="1331"/>
    <d v="2019-03-03T00:00:00"/>
    <x v="417"/>
    <n v="5"/>
    <x v="15"/>
    <x v="7"/>
    <x v="1"/>
    <x v="1"/>
    <n v="289"/>
    <n v="5"/>
    <x v="35"/>
  </r>
  <r>
    <s v="1332"/>
    <d v="2019-03-04T00:00:00"/>
    <x v="418"/>
    <n v="2"/>
    <x v="18"/>
    <x v="1"/>
    <x v="1"/>
    <x v="1"/>
    <n v="289"/>
    <n v="0"/>
    <x v="9"/>
  </r>
  <r>
    <s v="1333"/>
    <d v="2019-03-05T00:00:00"/>
    <x v="419"/>
    <n v="16"/>
    <x v="4"/>
    <x v="4"/>
    <x v="3"/>
    <x v="0"/>
    <n v="199"/>
    <n v="5"/>
    <x v="7"/>
  </r>
  <r>
    <s v="1334"/>
    <d v="2019-03-05T00:00:00"/>
    <x v="419"/>
    <n v="12"/>
    <x v="16"/>
    <x v="0"/>
    <x v="0"/>
    <x v="4"/>
    <n v="399"/>
    <n v="1"/>
    <x v="33"/>
  </r>
  <r>
    <s v="1335"/>
    <d v="2019-03-06T00:00:00"/>
    <x v="420"/>
    <n v="18"/>
    <x v="3"/>
    <x v="3"/>
    <x v="3"/>
    <x v="3"/>
    <n v="69"/>
    <n v="2"/>
    <x v="14"/>
  </r>
  <r>
    <s v="1336"/>
    <d v="2019-03-06T00:00:00"/>
    <x v="420"/>
    <n v="8"/>
    <x v="10"/>
    <x v="5"/>
    <x v="2"/>
    <x v="2"/>
    <n v="159"/>
    <n v="8"/>
    <x v="26"/>
  </r>
  <r>
    <s v="1337"/>
    <d v="2019-03-06T00:00:00"/>
    <x v="420"/>
    <n v="19"/>
    <x v="13"/>
    <x v="3"/>
    <x v="3"/>
    <x v="2"/>
    <n v="159"/>
    <n v="5"/>
    <x v="13"/>
  </r>
  <r>
    <s v="1338"/>
    <d v="2019-03-07T00:00:00"/>
    <x v="421"/>
    <n v="9"/>
    <x v="2"/>
    <x v="5"/>
    <x v="2"/>
    <x v="4"/>
    <n v="399"/>
    <n v="0"/>
    <x v="9"/>
  </r>
  <r>
    <s v="1339"/>
    <d v="2019-03-07T00:00:00"/>
    <x v="421"/>
    <n v="19"/>
    <x v="13"/>
    <x v="3"/>
    <x v="3"/>
    <x v="3"/>
    <n v="69"/>
    <n v="7"/>
    <x v="30"/>
  </r>
  <r>
    <s v="1340"/>
    <d v="2019-03-07T00:00:00"/>
    <x v="421"/>
    <n v="2"/>
    <x v="18"/>
    <x v="1"/>
    <x v="1"/>
    <x v="0"/>
    <n v="199"/>
    <n v="7"/>
    <x v="45"/>
  </r>
  <r>
    <s v="1341"/>
    <d v="2019-03-07T00:00:00"/>
    <x v="421"/>
    <n v="12"/>
    <x v="16"/>
    <x v="0"/>
    <x v="0"/>
    <x v="2"/>
    <n v="159"/>
    <n v="0"/>
    <x v="9"/>
  </r>
  <r>
    <s v="1342"/>
    <d v="2019-03-07T00:00:00"/>
    <x v="421"/>
    <n v="17"/>
    <x v="6"/>
    <x v="4"/>
    <x v="3"/>
    <x v="3"/>
    <n v="69"/>
    <n v="0"/>
    <x v="9"/>
  </r>
  <r>
    <s v="1343"/>
    <d v="2019-03-07T00:00:00"/>
    <x v="421"/>
    <n v="4"/>
    <x v="12"/>
    <x v="7"/>
    <x v="1"/>
    <x v="0"/>
    <n v="199"/>
    <n v="1"/>
    <x v="19"/>
  </r>
  <r>
    <s v="1344"/>
    <d v="2019-03-07T00:00:00"/>
    <x v="421"/>
    <n v="6"/>
    <x v="11"/>
    <x v="2"/>
    <x v="2"/>
    <x v="0"/>
    <n v="199"/>
    <n v="0"/>
    <x v="9"/>
  </r>
  <r>
    <s v="1345"/>
    <d v="2019-03-07T00:00:00"/>
    <x v="421"/>
    <n v="8"/>
    <x v="10"/>
    <x v="5"/>
    <x v="2"/>
    <x v="2"/>
    <n v="159"/>
    <n v="2"/>
    <x v="21"/>
  </r>
  <r>
    <s v="1346"/>
    <d v="2019-03-08T00:00:00"/>
    <x v="422"/>
    <n v="11"/>
    <x v="0"/>
    <x v="0"/>
    <x v="0"/>
    <x v="3"/>
    <n v="69"/>
    <n v="7"/>
    <x v="30"/>
  </r>
  <r>
    <s v="1347"/>
    <d v="2019-03-09T00:00:00"/>
    <x v="423"/>
    <n v="14"/>
    <x v="7"/>
    <x v="0"/>
    <x v="0"/>
    <x v="2"/>
    <n v="159"/>
    <n v="1"/>
    <x v="34"/>
  </r>
  <r>
    <s v="1348"/>
    <d v="2019-03-09T00:00:00"/>
    <x v="423"/>
    <n v="4"/>
    <x v="12"/>
    <x v="7"/>
    <x v="1"/>
    <x v="0"/>
    <n v="199"/>
    <n v="6"/>
    <x v="11"/>
  </r>
  <r>
    <s v="1349"/>
    <d v="2019-03-09T00:00:00"/>
    <x v="423"/>
    <n v="19"/>
    <x v="13"/>
    <x v="4"/>
    <x v="3"/>
    <x v="0"/>
    <n v="199"/>
    <n v="4"/>
    <x v="43"/>
  </r>
  <r>
    <s v="1350"/>
    <d v="2019-03-09T00:00:00"/>
    <x v="423"/>
    <n v="8"/>
    <x v="10"/>
    <x v="2"/>
    <x v="2"/>
    <x v="0"/>
    <n v="199"/>
    <n v="7"/>
    <x v="45"/>
  </r>
  <r>
    <s v="1351"/>
    <d v="2019-03-10T00:00:00"/>
    <x v="424"/>
    <n v="8"/>
    <x v="10"/>
    <x v="5"/>
    <x v="2"/>
    <x v="1"/>
    <n v="289"/>
    <n v="9"/>
    <x v="6"/>
  </r>
  <r>
    <s v="1352"/>
    <d v="2019-03-10T00:00:00"/>
    <x v="424"/>
    <n v="15"/>
    <x v="19"/>
    <x v="6"/>
    <x v="0"/>
    <x v="0"/>
    <n v="199"/>
    <n v="2"/>
    <x v="5"/>
  </r>
  <r>
    <s v="1353"/>
    <d v="2019-03-10T00:00:00"/>
    <x v="424"/>
    <n v="6"/>
    <x v="11"/>
    <x v="5"/>
    <x v="2"/>
    <x v="3"/>
    <n v="69"/>
    <n v="5"/>
    <x v="25"/>
  </r>
  <r>
    <s v="1354"/>
    <d v="2019-03-10T00:00:00"/>
    <x v="424"/>
    <n v="19"/>
    <x v="13"/>
    <x v="3"/>
    <x v="3"/>
    <x v="4"/>
    <n v="399"/>
    <n v="3"/>
    <x v="15"/>
  </r>
  <r>
    <s v="1355"/>
    <d v="2019-03-11T00:00:00"/>
    <x v="425"/>
    <n v="16"/>
    <x v="4"/>
    <x v="3"/>
    <x v="3"/>
    <x v="1"/>
    <n v="289"/>
    <n v="6"/>
    <x v="16"/>
  </r>
  <r>
    <s v="1356"/>
    <d v="2019-03-11T00:00:00"/>
    <x v="425"/>
    <n v="7"/>
    <x v="17"/>
    <x v="2"/>
    <x v="2"/>
    <x v="3"/>
    <n v="69"/>
    <n v="1"/>
    <x v="29"/>
  </r>
  <r>
    <s v="1357"/>
    <d v="2019-03-11T00:00:00"/>
    <x v="425"/>
    <n v="4"/>
    <x v="12"/>
    <x v="1"/>
    <x v="1"/>
    <x v="1"/>
    <n v="289"/>
    <n v="6"/>
    <x v="16"/>
  </r>
  <r>
    <s v="1358"/>
    <d v="2019-03-11T00:00:00"/>
    <x v="425"/>
    <n v="13"/>
    <x v="5"/>
    <x v="6"/>
    <x v="0"/>
    <x v="3"/>
    <n v="69"/>
    <n v="2"/>
    <x v="14"/>
  </r>
  <r>
    <s v="1359"/>
    <d v="2019-03-11T00:00:00"/>
    <x v="425"/>
    <n v="4"/>
    <x v="12"/>
    <x v="1"/>
    <x v="1"/>
    <x v="1"/>
    <n v="289"/>
    <n v="2"/>
    <x v="40"/>
  </r>
  <r>
    <s v="1360"/>
    <d v="2019-03-11T00:00:00"/>
    <x v="425"/>
    <n v="17"/>
    <x v="6"/>
    <x v="3"/>
    <x v="3"/>
    <x v="4"/>
    <n v="399"/>
    <n v="6"/>
    <x v="10"/>
  </r>
  <r>
    <s v="1361"/>
    <d v="2019-03-11T00:00:00"/>
    <x v="425"/>
    <n v="3"/>
    <x v="9"/>
    <x v="1"/>
    <x v="1"/>
    <x v="1"/>
    <n v="289"/>
    <n v="5"/>
    <x v="35"/>
  </r>
  <r>
    <s v="1362"/>
    <d v="2019-03-11T00:00:00"/>
    <x v="425"/>
    <n v="9"/>
    <x v="2"/>
    <x v="2"/>
    <x v="2"/>
    <x v="4"/>
    <n v="399"/>
    <n v="5"/>
    <x v="8"/>
  </r>
  <r>
    <s v="1363"/>
    <d v="2019-03-11T00:00:00"/>
    <x v="425"/>
    <n v="2"/>
    <x v="18"/>
    <x v="1"/>
    <x v="1"/>
    <x v="3"/>
    <n v="69"/>
    <n v="4"/>
    <x v="4"/>
  </r>
  <r>
    <s v="1364"/>
    <d v="2019-03-11T00:00:00"/>
    <x v="425"/>
    <n v="15"/>
    <x v="19"/>
    <x v="0"/>
    <x v="0"/>
    <x v="2"/>
    <n v="159"/>
    <n v="9"/>
    <x v="32"/>
  </r>
  <r>
    <s v="1365"/>
    <d v="2019-03-11T00:00:00"/>
    <x v="425"/>
    <n v="14"/>
    <x v="7"/>
    <x v="0"/>
    <x v="0"/>
    <x v="0"/>
    <n v="199"/>
    <n v="1"/>
    <x v="19"/>
  </r>
  <r>
    <s v="1366"/>
    <d v="2019-03-11T00:00:00"/>
    <x v="425"/>
    <n v="18"/>
    <x v="3"/>
    <x v="4"/>
    <x v="3"/>
    <x v="2"/>
    <n v="159"/>
    <n v="1"/>
    <x v="34"/>
  </r>
  <r>
    <s v="1367"/>
    <d v="2019-03-11T00:00:00"/>
    <x v="425"/>
    <n v="8"/>
    <x v="10"/>
    <x v="2"/>
    <x v="2"/>
    <x v="0"/>
    <n v="199"/>
    <n v="5"/>
    <x v="7"/>
  </r>
  <r>
    <s v="1368"/>
    <d v="2019-03-12T00:00:00"/>
    <x v="426"/>
    <n v="19"/>
    <x v="13"/>
    <x v="4"/>
    <x v="3"/>
    <x v="4"/>
    <n v="399"/>
    <n v="9"/>
    <x v="37"/>
  </r>
  <r>
    <s v="1369"/>
    <d v="2019-03-13T00:00:00"/>
    <x v="427"/>
    <n v="11"/>
    <x v="0"/>
    <x v="0"/>
    <x v="0"/>
    <x v="0"/>
    <n v="199"/>
    <n v="0"/>
    <x v="9"/>
  </r>
  <r>
    <s v="1370"/>
    <d v="2019-03-13T00:00:00"/>
    <x v="427"/>
    <n v="19"/>
    <x v="13"/>
    <x v="3"/>
    <x v="3"/>
    <x v="4"/>
    <n v="399"/>
    <n v="2"/>
    <x v="18"/>
  </r>
  <r>
    <s v="1371"/>
    <d v="2019-03-13T00:00:00"/>
    <x v="427"/>
    <n v="15"/>
    <x v="19"/>
    <x v="0"/>
    <x v="0"/>
    <x v="4"/>
    <n v="399"/>
    <n v="9"/>
    <x v="37"/>
  </r>
  <r>
    <s v="1372"/>
    <d v="2019-03-14T00:00:00"/>
    <x v="428"/>
    <n v="4"/>
    <x v="12"/>
    <x v="1"/>
    <x v="1"/>
    <x v="2"/>
    <n v="159"/>
    <n v="2"/>
    <x v="21"/>
  </r>
  <r>
    <s v="1373"/>
    <d v="2019-03-15T00:00:00"/>
    <x v="429"/>
    <n v="1"/>
    <x v="1"/>
    <x v="7"/>
    <x v="1"/>
    <x v="0"/>
    <n v="199"/>
    <n v="4"/>
    <x v="43"/>
  </r>
  <r>
    <s v="1374"/>
    <d v="2019-03-16T00:00:00"/>
    <x v="430"/>
    <n v="13"/>
    <x v="5"/>
    <x v="6"/>
    <x v="0"/>
    <x v="3"/>
    <n v="69"/>
    <n v="9"/>
    <x v="31"/>
  </r>
  <r>
    <s v="1375"/>
    <d v="2019-03-17T00:00:00"/>
    <x v="431"/>
    <n v="4"/>
    <x v="12"/>
    <x v="7"/>
    <x v="1"/>
    <x v="2"/>
    <n v="159"/>
    <n v="5"/>
    <x v="13"/>
  </r>
  <r>
    <s v="1376"/>
    <d v="2019-03-17T00:00:00"/>
    <x v="431"/>
    <n v="7"/>
    <x v="17"/>
    <x v="5"/>
    <x v="2"/>
    <x v="4"/>
    <n v="399"/>
    <n v="6"/>
    <x v="10"/>
  </r>
  <r>
    <s v="1377"/>
    <d v="2019-03-17T00:00:00"/>
    <x v="431"/>
    <n v="14"/>
    <x v="7"/>
    <x v="0"/>
    <x v="0"/>
    <x v="2"/>
    <n v="159"/>
    <n v="6"/>
    <x v="42"/>
  </r>
  <r>
    <s v="1378"/>
    <d v="2019-03-17T00:00:00"/>
    <x v="431"/>
    <n v="14"/>
    <x v="7"/>
    <x v="0"/>
    <x v="0"/>
    <x v="4"/>
    <n v="399"/>
    <n v="7"/>
    <x v="20"/>
  </r>
  <r>
    <s v="1379"/>
    <d v="2019-03-17T00:00:00"/>
    <x v="431"/>
    <n v="14"/>
    <x v="7"/>
    <x v="0"/>
    <x v="0"/>
    <x v="1"/>
    <n v="289"/>
    <n v="6"/>
    <x v="16"/>
  </r>
  <r>
    <s v="1380"/>
    <d v="2019-03-17T00:00:00"/>
    <x v="431"/>
    <n v="11"/>
    <x v="0"/>
    <x v="6"/>
    <x v="0"/>
    <x v="2"/>
    <n v="159"/>
    <n v="4"/>
    <x v="17"/>
  </r>
  <r>
    <s v="1381"/>
    <d v="2019-03-18T00:00:00"/>
    <x v="432"/>
    <n v="11"/>
    <x v="0"/>
    <x v="6"/>
    <x v="0"/>
    <x v="2"/>
    <n v="159"/>
    <n v="9"/>
    <x v="32"/>
  </r>
  <r>
    <s v="1382"/>
    <d v="2019-03-19T00:00:00"/>
    <x v="433"/>
    <n v="5"/>
    <x v="15"/>
    <x v="7"/>
    <x v="1"/>
    <x v="3"/>
    <n v="69"/>
    <n v="1"/>
    <x v="29"/>
  </r>
  <r>
    <s v="1383"/>
    <d v="2019-03-19T00:00:00"/>
    <x v="433"/>
    <n v="14"/>
    <x v="7"/>
    <x v="6"/>
    <x v="0"/>
    <x v="4"/>
    <n v="399"/>
    <n v="8"/>
    <x v="41"/>
  </r>
  <r>
    <s v="1384"/>
    <d v="2019-03-19T00:00:00"/>
    <x v="433"/>
    <n v="15"/>
    <x v="19"/>
    <x v="0"/>
    <x v="0"/>
    <x v="0"/>
    <n v="199"/>
    <n v="9"/>
    <x v="38"/>
  </r>
  <r>
    <s v="1385"/>
    <d v="2019-03-19T00:00:00"/>
    <x v="433"/>
    <n v="17"/>
    <x v="6"/>
    <x v="3"/>
    <x v="3"/>
    <x v="4"/>
    <n v="399"/>
    <n v="5"/>
    <x v="8"/>
  </r>
  <r>
    <s v="1386"/>
    <d v="2019-03-19T00:00:00"/>
    <x v="433"/>
    <n v="2"/>
    <x v="18"/>
    <x v="7"/>
    <x v="1"/>
    <x v="0"/>
    <n v="199"/>
    <n v="8"/>
    <x v="22"/>
  </r>
  <r>
    <s v="1387"/>
    <d v="2019-03-19T00:00:00"/>
    <x v="433"/>
    <n v="18"/>
    <x v="3"/>
    <x v="3"/>
    <x v="3"/>
    <x v="2"/>
    <n v="159"/>
    <n v="8"/>
    <x v="26"/>
  </r>
  <r>
    <s v="1388"/>
    <d v="2019-03-19T00:00:00"/>
    <x v="433"/>
    <n v="9"/>
    <x v="2"/>
    <x v="5"/>
    <x v="2"/>
    <x v="4"/>
    <n v="399"/>
    <n v="9"/>
    <x v="37"/>
  </r>
  <r>
    <s v="1389"/>
    <d v="2019-03-19T00:00:00"/>
    <x v="433"/>
    <n v="1"/>
    <x v="1"/>
    <x v="1"/>
    <x v="1"/>
    <x v="3"/>
    <n v="69"/>
    <n v="9"/>
    <x v="31"/>
  </r>
  <r>
    <s v="1390"/>
    <d v="2019-03-19T00:00:00"/>
    <x v="433"/>
    <n v="4"/>
    <x v="12"/>
    <x v="1"/>
    <x v="1"/>
    <x v="2"/>
    <n v="159"/>
    <n v="3"/>
    <x v="2"/>
  </r>
  <r>
    <s v="1391"/>
    <d v="2019-03-19T00:00:00"/>
    <x v="433"/>
    <n v="10"/>
    <x v="14"/>
    <x v="5"/>
    <x v="2"/>
    <x v="4"/>
    <n v="399"/>
    <n v="0"/>
    <x v="9"/>
  </r>
  <r>
    <s v="1392"/>
    <d v="2019-03-20T00:00:00"/>
    <x v="434"/>
    <n v="15"/>
    <x v="19"/>
    <x v="6"/>
    <x v="0"/>
    <x v="2"/>
    <n v="159"/>
    <n v="5"/>
    <x v="13"/>
  </r>
  <r>
    <s v="1393"/>
    <d v="2019-03-20T00:00:00"/>
    <x v="434"/>
    <n v="18"/>
    <x v="3"/>
    <x v="4"/>
    <x v="3"/>
    <x v="3"/>
    <n v="69"/>
    <n v="3"/>
    <x v="44"/>
  </r>
  <r>
    <s v="1394"/>
    <d v="2019-03-20T00:00:00"/>
    <x v="434"/>
    <n v="1"/>
    <x v="1"/>
    <x v="7"/>
    <x v="1"/>
    <x v="1"/>
    <n v="289"/>
    <n v="3"/>
    <x v="3"/>
  </r>
  <r>
    <s v="1395"/>
    <d v="2019-03-21T00:00:00"/>
    <x v="435"/>
    <n v="4"/>
    <x v="12"/>
    <x v="1"/>
    <x v="1"/>
    <x v="0"/>
    <n v="199"/>
    <n v="3"/>
    <x v="0"/>
  </r>
  <r>
    <s v="1396"/>
    <d v="2019-03-22T00:00:00"/>
    <x v="436"/>
    <n v="11"/>
    <x v="0"/>
    <x v="0"/>
    <x v="0"/>
    <x v="4"/>
    <n v="399"/>
    <n v="9"/>
    <x v="37"/>
  </r>
  <r>
    <s v="1397"/>
    <d v="2019-03-23T00:00:00"/>
    <x v="437"/>
    <n v="2"/>
    <x v="18"/>
    <x v="1"/>
    <x v="1"/>
    <x v="2"/>
    <n v="159"/>
    <n v="5"/>
    <x v="13"/>
  </r>
  <r>
    <s v="1398"/>
    <d v="2019-03-23T00:00:00"/>
    <x v="437"/>
    <n v="17"/>
    <x v="6"/>
    <x v="3"/>
    <x v="3"/>
    <x v="1"/>
    <n v="289"/>
    <n v="2"/>
    <x v="40"/>
  </r>
  <r>
    <s v="1399"/>
    <d v="2019-03-23T00:00:00"/>
    <x v="437"/>
    <n v="2"/>
    <x v="18"/>
    <x v="7"/>
    <x v="1"/>
    <x v="0"/>
    <n v="199"/>
    <n v="8"/>
    <x v="22"/>
  </r>
  <r>
    <s v="1400"/>
    <d v="2019-03-23T00:00:00"/>
    <x v="437"/>
    <n v="5"/>
    <x v="15"/>
    <x v="7"/>
    <x v="1"/>
    <x v="4"/>
    <n v="399"/>
    <n v="1"/>
    <x v="33"/>
  </r>
  <r>
    <s v="1401"/>
    <d v="2019-03-23T00:00:00"/>
    <x v="437"/>
    <n v="15"/>
    <x v="19"/>
    <x v="6"/>
    <x v="0"/>
    <x v="1"/>
    <n v="289"/>
    <n v="6"/>
    <x v="16"/>
  </r>
  <r>
    <s v="1402"/>
    <d v="2019-03-23T00:00:00"/>
    <x v="437"/>
    <n v="8"/>
    <x v="10"/>
    <x v="5"/>
    <x v="2"/>
    <x v="3"/>
    <n v="69"/>
    <n v="8"/>
    <x v="24"/>
  </r>
  <r>
    <s v="1403"/>
    <d v="2019-03-23T00:00:00"/>
    <x v="437"/>
    <n v="9"/>
    <x v="2"/>
    <x v="2"/>
    <x v="2"/>
    <x v="4"/>
    <n v="399"/>
    <n v="9"/>
    <x v="37"/>
  </r>
  <r>
    <s v="1404"/>
    <d v="2019-03-23T00:00:00"/>
    <x v="437"/>
    <n v="5"/>
    <x v="15"/>
    <x v="1"/>
    <x v="1"/>
    <x v="1"/>
    <n v="289"/>
    <n v="6"/>
    <x v="16"/>
  </r>
  <r>
    <s v="1405"/>
    <d v="2019-03-23T00:00:00"/>
    <x v="437"/>
    <n v="11"/>
    <x v="0"/>
    <x v="6"/>
    <x v="0"/>
    <x v="0"/>
    <n v="199"/>
    <n v="8"/>
    <x v="22"/>
  </r>
  <r>
    <s v="1406"/>
    <d v="2019-03-23T00:00:00"/>
    <x v="437"/>
    <n v="15"/>
    <x v="19"/>
    <x v="6"/>
    <x v="0"/>
    <x v="2"/>
    <n v="159"/>
    <n v="7"/>
    <x v="28"/>
  </r>
  <r>
    <s v="1407"/>
    <d v="2019-03-24T00:00:00"/>
    <x v="438"/>
    <n v="12"/>
    <x v="16"/>
    <x v="6"/>
    <x v="0"/>
    <x v="4"/>
    <n v="399"/>
    <n v="8"/>
    <x v="41"/>
  </r>
  <r>
    <s v="1408"/>
    <d v="2019-03-25T00:00:00"/>
    <x v="439"/>
    <n v="3"/>
    <x v="9"/>
    <x v="1"/>
    <x v="1"/>
    <x v="4"/>
    <n v="399"/>
    <n v="9"/>
    <x v="37"/>
  </r>
  <r>
    <s v="1409"/>
    <d v="2019-03-25T00:00:00"/>
    <x v="439"/>
    <n v="18"/>
    <x v="3"/>
    <x v="4"/>
    <x v="3"/>
    <x v="4"/>
    <n v="399"/>
    <n v="3"/>
    <x v="15"/>
  </r>
  <r>
    <s v="1410"/>
    <d v="2019-03-25T00:00:00"/>
    <x v="439"/>
    <n v="12"/>
    <x v="16"/>
    <x v="6"/>
    <x v="0"/>
    <x v="1"/>
    <n v="289"/>
    <n v="6"/>
    <x v="16"/>
  </r>
  <r>
    <s v="1411"/>
    <d v="2019-03-26T00:00:00"/>
    <x v="440"/>
    <n v="8"/>
    <x v="10"/>
    <x v="5"/>
    <x v="2"/>
    <x v="0"/>
    <n v="199"/>
    <n v="1"/>
    <x v="19"/>
  </r>
  <r>
    <s v="1412"/>
    <d v="2019-03-26T00:00:00"/>
    <x v="440"/>
    <n v="19"/>
    <x v="13"/>
    <x v="4"/>
    <x v="3"/>
    <x v="1"/>
    <n v="289"/>
    <n v="3"/>
    <x v="3"/>
  </r>
  <r>
    <s v="1413"/>
    <d v="2019-03-27T00:00:00"/>
    <x v="441"/>
    <n v="4"/>
    <x v="12"/>
    <x v="1"/>
    <x v="1"/>
    <x v="4"/>
    <n v="399"/>
    <n v="6"/>
    <x v="10"/>
  </r>
  <r>
    <s v="1414"/>
    <d v="2019-03-27T00:00:00"/>
    <x v="441"/>
    <n v="6"/>
    <x v="11"/>
    <x v="5"/>
    <x v="2"/>
    <x v="1"/>
    <n v="289"/>
    <n v="7"/>
    <x v="1"/>
  </r>
  <r>
    <s v="1415"/>
    <d v="2019-03-27T00:00:00"/>
    <x v="441"/>
    <n v="17"/>
    <x v="6"/>
    <x v="4"/>
    <x v="3"/>
    <x v="2"/>
    <n v="159"/>
    <n v="7"/>
    <x v="28"/>
  </r>
  <r>
    <s v="1416"/>
    <d v="2019-03-27T00:00:00"/>
    <x v="441"/>
    <n v="13"/>
    <x v="5"/>
    <x v="6"/>
    <x v="0"/>
    <x v="1"/>
    <n v="289"/>
    <n v="9"/>
    <x v="6"/>
  </r>
  <r>
    <s v="1417"/>
    <d v="2019-03-27T00:00:00"/>
    <x v="441"/>
    <n v="18"/>
    <x v="3"/>
    <x v="3"/>
    <x v="3"/>
    <x v="0"/>
    <n v="199"/>
    <n v="2"/>
    <x v="5"/>
  </r>
  <r>
    <s v="1418"/>
    <d v="2019-03-28T00:00:00"/>
    <x v="442"/>
    <n v="1"/>
    <x v="1"/>
    <x v="7"/>
    <x v="1"/>
    <x v="1"/>
    <n v="289"/>
    <n v="9"/>
    <x v="6"/>
  </r>
  <r>
    <s v="1419"/>
    <d v="2019-03-29T00:00:00"/>
    <x v="443"/>
    <n v="18"/>
    <x v="3"/>
    <x v="4"/>
    <x v="3"/>
    <x v="2"/>
    <n v="159"/>
    <n v="0"/>
    <x v="9"/>
  </r>
  <r>
    <s v="1420"/>
    <d v="2019-03-29T00:00:00"/>
    <x v="443"/>
    <n v="18"/>
    <x v="3"/>
    <x v="4"/>
    <x v="3"/>
    <x v="0"/>
    <n v="199"/>
    <n v="0"/>
    <x v="9"/>
  </r>
  <r>
    <s v="1421"/>
    <d v="2019-03-29T00:00:00"/>
    <x v="443"/>
    <n v="2"/>
    <x v="18"/>
    <x v="1"/>
    <x v="1"/>
    <x v="0"/>
    <n v="199"/>
    <n v="0"/>
    <x v="9"/>
  </r>
  <r>
    <s v="1422"/>
    <d v="2019-03-30T00:00:00"/>
    <x v="444"/>
    <n v="2"/>
    <x v="18"/>
    <x v="7"/>
    <x v="1"/>
    <x v="0"/>
    <n v="199"/>
    <n v="9"/>
    <x v="38"/>
  </r>
  <r>
    <s v="1423"/>
    <d v="2019-03-30T00:00:00"/>
    <x v="444"/>
    <n v="7"/>
    <x v="17"/>
    <x v="2"/>
    <x v="2"/>
    <x v="4"/>
    <n v="399"/>
    <n v="2"/>
    <x v="18"/>
  </r>
  <r>
    <s v="1424"/>
    <d v="2019-03-31T00:00:00"/>
    <x v="445"/>
    <n v="19"/>
    <x v="13"/>
    <x v="4"/>
    <x v="3"/>
    <x v="1"/>
    <n v="289"/>
    <n v="8"/>
    <x v="36"/>
  </r>
  <r>
    <s v="1425"/>
    <d v="2019-03-31T00:00:00"/>
    <x v="445"/>
    <n v="19"/>
    <x v="13"/>
    <x v="4"/>
    <x v="3"/>
    <x v="2"/>
    <n v="159"/>
    <n v="6"/>
    <x v="42"/>
  </r>
  <r>
    <s v="1426"/>
    <d v="2019-03-31T00:00:00"/>
    <x v="445"/>
    <n v="13"/>
    <x v="5"/>
    <x v="6"/>
    <x v="0"/>
    <x v="4"/>
    <n v="399"/>
    <n v="0"/>
    <x v="9"/>
  </r>
  <r>
    <s v="1427"/>
    <d v="2019-03-31T00:00:00"/>
    <x v="445"/>
    <n v="10"/>
    <x v="14"/>
    <x v="5"/>
    <x v="2"/>
    <x v="4"/>
    <n v="399"/>
    <n v="8"/>
    <x v="41"/>
  </r>
  <r>
    <s v="1428"/>
    <d v="2019-03-31T00:00:00"/>
    <x v="445"/>
    <n v="5"/>
    <x v="15"/>
    <x v="7"/>
    <x v="1"/>
    <x v="0"/>
    <n v="199"/>
    <n v="9"/>
    <x v="38"/>
  </r>
  <r>
    <s v="1429"/>
    <d v="2019-04-01T00:00:00"/>
    <x v="446"/>
    <n v="1"/>
    <x v="1"/>
    <x v="7"/>
    <x v="1"/>
    <x v="4"/>
    <n v="399"/>
    <n v="4"/>
    <x v="12"/>
  </r>
  <r>
    <s v="1430"/>
    <d v="2019-04-01T00:00:00"/>
    <x v="446"/>
    <n v="10"/>
    <x v="14"/>
    <x v="2"/>
    <x v="2"/>
    <x v="0"/>
    <n v="199"/>
    <n v="6"/>
    <x v="11"/>
  </r>
  <r>
    <s v="1431"/>
    <d v="2019-04-02T00:00:00"/>
    <x v="447"/>
    <n v="8"/>
    <x v="10"/>
    <x v="2"/>
    <x v="2"/>
    <x v="4"/>
    <n v="399"/>
    <n v="0"/>
    <x v="9"/>
  </r>
  <r>
    <s v="1432"/>
    <d v="2019-04-03T00:00:00"/>
    <x v="448"/>
    <n v="12"/>
    <x v="16"/>
    <x v="0"/>
    <x v="0"/>
    <x v="2"/>
    <n v="159"/>
    <n v="8"/>
    <x v="26"/>
  </r>
  <r>
    <s v="1433"/>
    <d v="2019-04-04T00:00:00"/>
    <x v="449"/>
    <n v="5"/>
    <x v="15"/>
    <x v="7"/>
    <x v="1"/>
    <x v="3"/>
    <n v="69"/>
    <n v="5"/>
    <x v="25"/>
  </r>
  <r>
    <s v="1434"/>
    <d v="2019-04-04T00:00:00"/>
    <x v="449"/>
    <n v="8"/>
    <x v="10"/>
    <x v="2"/>
    <x v="2"/>
    <x v="2"/>
    <n v="159"/>
    <n v="4"/>
    <x v="17"/>
  </r>
  <r>
    <s v="1435"/>
    <d v="2019-04-04T00:00:00"/>
    <x v="449"/>
    <n v="19"/>
    <x v="13"/>
    <x v="3"/>
    <x v="3"/>
    <x v="1"/>
    <n v="289"/>
    <n v="2"/>
    <x v="40"/>
  </r>
  <r>
    <s v="1436"/>
    <d v="2019-04-04T00:00:00"/>
    <x v="449"/>
    <n v="20"/>
    <x v="8"/>
    <x v="3"/>
    <x v="3"/>
    <x v="3"/>
    <n v="69"/>
    <n v="9"/>
    <x v="31"/>
  </r>
  <r>
    <s v="1437"/>
    <d v="2019-04-05T00:00:00"/>
    <x v="450"/>
    <n v="7"/>
    <x v="17"/>
    <x v="5"/>
    <x v="2"/>
    <x v="0"/>
    <n v="199"/>
    <n v="8"/>
    <x v="22"/>
  </r>
  <r>
    <s v="1438"/>
    <d v="2019-04-05T00:00:00"/>
    <x v="450"/>
    <n v="4"/>
    <x v="12"/>
    <x v="7"/>
    <x v="1"/>
    <x v="3"/>
    <n v="69"/>
    <n v="7"/>
    <x v="30"/>
  </r>
  <r>
    <s v="1439"/>
    <d v="2019-04-05T00:00:00"/>
    <x v="450"/>
    <n v="16"/>
    <x v="4"/>
    <x v="4"/>
    <x v="3"/>
    <x v="0"/>
    <n v="199"/>
    <n v="9"/>
    <x v="38"/>
  </r>
  <r>
    <s v="1440"/>
    <d v="2019-04-05T00:00:00"/>
    <x v="450"/>
    <n v="18"/>
    <x v="3"/>
    <x v="4"/>
    <x v="3"/>
    <x v="0"/>
    <n v="199"/>
    <n v="2"/>
    <x v="5"/>
  </r>
  <r>
    <s v="1441"/>
    <d v="2019-04-05T00:00:00"/>
    <x v="450"/>
    <n v="13"/>
    <x v="5"/>
    <x v="6"/>
    <x v="0"/>
    <x v="0"/>
    <n v="199"/>
    <n v="5"/>
    <x v="7"/>
  </r>
  <r>
    <s v="1442"/>
    <d v="2019-04-05T00:00:00"/>
    <x v="450"/>
    <n v="15"/>
    <x v="19"/>
    <x v="0"/>
    <x v="0"/>
    <x v="3"/>
    <n v="69"/>
    <n v="1"/>
    <x v="29"/>
  </r>
  <r>
    <s v="1443"/>
    <d v="2019-04-05T00:00:00"/>
    <x v="450"/>
    <n v="15"/>
    <x v="19"/>
    <x v="6"/>
    <x v="0"/>
    <x v="1"/>
    <n v="289"/>
    <n v="8"/>
    <x v="36"/>
  </r>
  <r>
    <s v="1444"/>
    <d v="2019-04-06T00:00:00"/>
    <x v="451"/>
    <n v="3"/>
    <x v="9"/>
    <x v="1"/>
    <x v="1"/>
    <x v="1"/>
    <n v="289"/>
    <n v="2"/>
    <x v="40"/>
  </r>
  <r>
    <s v="1445"/>
    <d v="2019-04-06T00:00:00"/>
    <x v="451"/>
    <n v="1"/>
    <x v="1"/>
    <x v="7"/>
    <x v="1"/>
    <x v="0"/>
    <n v="199"/>
    <n v="3"/>
    <x v="0"/>
  </r>
  <r>
    <s v="1446"/>
    <d v="2019-04-07T00:00:00"/>
    <x v="452"/>
    <n v="12"/>
    <x v="16"/>
    <x v="6"/>
    <x v="0"/>
    <x v="4"/>
    <n v="399"/>
    <n v="5"/>
    <x v="8"/>
  </r>
  <r>
    <s v="1447"/>
    <d v="2019-04-07T00:00:00"/>
    <x v="452"/>
    <n v="7"/>
    <x v="17"/>
    <x v="2"/>
    <x v="2"/>
    <x v="3"/>
    <n v="69"/>
    <n v="6"/>
    <x v="39"/>
  </r>
  <r>
    <s v="1448"/>
    <d v="2019-04-07T00:00:00"/>
    <x v="452"/>
    <n v="15"/>
    <x v="19"/>
    <x v="0"/>
    <x v="0"/>
    <x v="2"/>
    <n v="159"/>
    <n v="7"/>
    <x v="28"/>
  </r>
  <r>
    <s v="1449"/>
    <d v="2019-04-07T00:00:00"/>
    <x v="452"/>
    <n v="20"/>
    <x v="8"/>
    <x v="4"/>
    <x v="3"/>
    <x v="2"/>
    <n v="159"/>
    <n v="9"/>
    <x v="32"/>
  </r>
  <r>
    <s v="1450"/>
    <d v="2019-04-07T00:00:00"/>
    <x v="452"/>
    <n v="4"/>
    <x v="12"/>
    <x v="7"/>
    <x v="1"/>
    <x v="0"/>
    <n v="199"/>
    <n v="5"/>
    <x v="7"/>
  </r>
  <r>
    <s v="1451"/>
    <d v="2019-04-08T00:00:00"/>
    <x v="453"/>
    <n v="12"/>
    <x v="16"/>
    <x v="0"/>
    <x v="0"/>
    <x v="2"/>
    <n v="159"/>
    <n v="9"/>
    <x v="32"/>
  </r>
  <r>
    <s v="1452"/>
    <d v="2019-04-09T00:00:00"/>
    <x v="454"/>
    <n v="9"/>
    <x v="2"/>
    <x v="5"/>
    <x v="2"/>
    <x v="4"/>
    <n v="399"/>
    <n v="5"/>
    <x v="8"/>
  </r>
  <r>
    <s v="1453"/>
    <d v="2019-04-09T00:00:00"/>
    <x v="454"/>
    <n v="9"/>
    <x v="2"/>
    <x v="2"/>
    <x v="2"/>
    <x v="3"/>
    <n v="69"/>
    <n v="6"/>
    <x v="39"/>
  </r>
  <r>
    <s v="1454"/>
    <d v="2019-04-09T00:00:00"/>
    <x v="454"/>
    <n v="7"/>
    <x v="17"/>
    <x v="5"/>
    <x v="2"/>
    <x v="1"/>
    <n v="289"/>
    <n v="3"/>
    <x v="3"/>
  </r>
  <r>
    <s v="1455"/>
    <d v="2019-04-09T00:00:00"/>
    <x v="454"/>
    <n v="5"/>
    <x v="15"/>
    <x v="1"/>
    <x v="1"/>
    <x v="2"/>
    <n v="159"/>
    <n v="7"/>
    <x v="28"/>
  </r>
  <r>
    <s v="1456"/>
    <d v="2019-04-09T00:00:00"/>
    <x v="454"/>
    <n v="17"/>
    <x v="6"/>
    <x v="3"/>
    <x v="3"/>
    <x v="0"/>
    <n v="199"/>
    <n v="7"/>
    <x v="45"/>
  </r>
  <r>
    <s v="1457"/>
    <d v="2019-04-09T00:00:00"/>
    <x v="454"/>
    <n v="17"/>
    <x v="6"/>
    <x v="4"/>
    <x v="3"/>
    <x v="3"/>
    <n v="69"/>
    <n v="5"/>
    <x v="25"/>
  </r>
  <r>
    <s v="1458"/>
    <d v="2019-04-10T00:00:00"/>
    <x v="455"/>
    <n v="15"/>
    <x v="19"/>
    <x v="0"/>
    <x v="0"/>
    <x v="3"/>
    <n v="69"/>
    <n v="0"/>
    <x v="9"/>
  </r>
  <r>
    <s v="1459"/>
    <d v="2019-04-10T00:00:00"/>
    <x v="455"/>
    <n v="17"/>
    <x v="6"/>
    <x v="4"/>
    <x v="3"/>
    <x v="0"/>
    <n v="199"/>
    <n v="5"/>
    <x v="7"/>
  </r>
  <r>
    <s v="1460"/>
    <d v="2019-04-11T00:00:00"/>
    <x v="456"/>
    <n v="13"/>
    <x v="5"/>
    <x v="0"/>
    <x v="0"/>
    <x v="0"/>
    <n v="199"/>
    <n v="9"/>
    <x v="38"/>
  </r>
  <r>
    <s v="1461"/>
    <d v="2019-04-11T00:00:00"/>
    <x v="456"/>
    <n v="16"/>
    <x v="4"/>
    <x v="3"/>
    <x v="3"/>
    <x v="2"/>
    <n v="159"/>
    <n v="8"/>
    <x v="26"/>
  </r>
  <r>
    <s v="1462"/>
    <d v="2019-04-12T00:00:00"/>
    <x v="457"/>
    <n v="19"/>
    <x v="13"/>
    <x v="4"/>
    <x v="3"/>
    <x v="1"/>
    <n v="289"/>
    <n v="3"/>
    <x v="3"/>
  </r>
  <r>
    <s v="1463"/>
    <d v="2019-04-12T00:00:00"/>
    <x v="457"/>
    <n v="13"/>
    <x v="5"/>
    <x v="0"/>
    <x v="0"/>
    <x v="0"/>
    <n v="199"/>
    <n v="3"/>
    <x v="0"/>
  </r>
  <r>
    <s v="1464"/>
    <d v="2019-04-12T00:00:00"/>
    <x v="457"/>
    <n v="5"/>
    <x v="15"/>
    <x v="7"/>
    <x v="1"/>
    <x v="1"/>
    <n v="289"/>
    <n v="5"/>
    <x v="35"/>
  </r>
  <r>
    <s v="1465"/>
    <d v="2019-04-13T00:00:00"/>
    <x v="458"/>
    <n v="13"/>
    <x v="5"/>
    <x v="6"/>
    <x v="0"/>
    <x v="4"/>
    <n v="399"/>
    <n v="0"/>
    <x v="9"/>
  </r>
  <r>
    <s v="1466"/>
    <d v="2019-04-14T00:00:00"/>
    <x v="459"/>
    <n v="9"/>
    <x v="2"/>
    <x v="2"/>
    <x v="2"/>
    <x v="4"/>
    <n v="399"/>
    <n v="7"/>
    <x v="20"/>
  </r>
  <r>
    <s v="1467"/>
    <d v="2019-04-15T00:00:00"/>
    <x v="460"/>
    <n v="3"/>
    <x v="9"/>
    <x v="7"/>
    <x v="1"/>
    <x v="0"/>
    <n v="199"/>
    <n v="5"/>
    <x v="7"/>
  </r>
  <r>
    <s v="1468"/>
    <d v="2019-04-15T00:00:00"/>
    <x v="460"/>
    <n v="6"/>
    <x v="11"/>
    <x v="2"/>
    <x v="2"/>
    <x v="4"/>
    <n v="399"/>
    <n v="0"/>
    <x v="9"/>
  </r>
  <r>
    <s v="1469"/>
    <d v="2019-04-16T00:00:00"/>
    <x v="461"/>
    <n v="12"/>
    <x v="16"/>
    <x v="6"/>
    <x v="0"/>
    <x v="3"/>
    <n v="69"/>
    <n v="2"/>
    <x v="14"/>
  </r>
  <r>
    <s v="1470"/>
    <d v="2019-04-17T00:00:00"/>
    <x v="462"/>
    <n v="1"/>
    <x v="1"/>
    <x v="1"/>
    <x v="1"/>
    <x v="3"/>
    <n v="69"/>
    <n v="0"/>
    <x v="9"/>
  </r>
  <r>
    <s v="1471"/>
    <d v="2019-04-18T00:00:00"/>
    <x v="463"/>
    <n v="5"/>
    <x v="15"/>
    <x v="7"/>
    <x v="1"/>
    <x v="4"/>
    <n v="399"/>
    <n v="8"/>
    <x v="41"/>
  </r>
  <r>
    <s v="1472"/>
    <d v="2019-04-18T00:00:00"/>
    <x v="463"/>
    <n v="19"/>
    <x v="13"/>
    <x v="4"/>
    <x v="3"/>
    <x v="3"/>
    <n v="69"/>
    <n v="0"/>
    <x v="9"/>
  </r>
  <r>
    <s v="1473"/>
    <d v="2019-04-18T00:00:00"/>
    <x v="463"/>
    <n v="12"/>
    <x v="16"/>
    <x v="0"/>
    <x v="0"/>
    <x v="1"/>
    <n v="289"/>
    <n v="5"/>
    <x v="35"/>
  </r>
  <r>
    <s v="1474"/>
    <d v="2019-04-18T00:00:00"/>
    <x v="463"/>
    <n v="15"/>
    <x v="19"/>
    <x v="0"/>
    <x v="0"/>
    <x v="2"/>
    <n v="159"/>
    <n v="8"/>
    <x v="26"/>
  </r>
  <r>
    <s v="1475"/>
    <d v="2019-04-18T00:00:00"/>
    <x v="463"/>
    <n v="13"/>
    <x v="5"/>
    <x v="0"/>
    <x v="0"/>
    <x v="4"/>
    <n v="399"/>
    <n v="5"/>
    <x v="8"/>
  </r>
  <r>
    <s v="1476"/>
    <d v="2019-04-19T00:00:00"/>
    <x v="464"/>
    <n v="19"/>
    <x v="13"/>
    <x v="3"/>
    <x v="3"/>
    <x v="2"/>
    <n v="159"/>
    <n v="9"/>
    <x v="32"/>
  </r>
  <r>
    <s v="1477"/>
    <d v="2019-04-19T00:00:00"/>
    <x v="464"/>
    <n v="4"/>
    <x v="12"/>
    <x v="1"/>
    <x v="1"/>
    <x v="4"/>
    <n v="399"/>
    <n v="7"/>
    <x v="20"/>
  </r>
  <r>
    <s v="1478"/>
    <d v="2019-04-19T00:00:00"/>
    <x v="464"/>
    <n v="4"/>
    <x v="12"/>
    <x v="7"/>
    <x v="1"/>
    <x v="4"/>
    <n v="399"/>
    <n v="9"/>
    <x v="37"/>
  </r>
  <r>
    <s v="1479"/>
    <d v="2019-04-19T00:00:00"/>
    <x v="464"/>
    <n v="10"/>
    <x v="14"/>
    <x v="2"/>
    <x v="2"/>
    <x v="4"/>
    <n v="399"/>
    <n v="4"/>
    <x v="12"/>
  </r>
  <r>
    <s v="1480"/>
    <d v="2019-04-20T00:00:00"/>
    <x v="465"/>
    <n v="6"/>
    <x v="11"/>
    <x v="2"/>
    <x v="2"/>
    <x v="4"/>
    <n v="399"/>
    <n v="6"/>
    <x v="10"/>
  </r>
  <r>
    <s v="1481"/>
    <d v="2019-04-20T00:00:00"/>
    <x v="465"/>
    <n v="18"/>
    <x v="3"/>
    <x v="4"/>
    <x v="3"/>
    <x v="2"/>
    <n v="159"/>
    <n v="8"/>
    <x v="26"/>
  </r>
  <r>
    <s v="1482"/>
    <d v="2019-04-20T00:00:00"/>
    <x v="465"/>
    <n v="4"/>
    <x v="12"/>
    <x v="1"/>
    <x v="1"/>
    <x v="3"/>
    <n v="69"/>
    <n v="0"/>
    <x v="9"/>
  </r>
  <r>
    <s v="1483"/>
    <d v="2019-04-20T00:00:00"/>
    <x v="465"/>
    <n v="20"/>
    <x v="8"/>
    <x v="4"/>
    <x v="3"/>
    <x v="4"/>
    <n v="399"/>
    <n v="9"/>
    <x v="37"/>
  </r>
  <r>
    <s v="1484"/>
    <d v="2019-04-21T00:00:00"/>
    <x v="466"/>
    <n v="18"/>
    <x v="3"/>
    <x v="4"/>
    <x v="3"/>
    <x v="3"/>
    <n v="69"/>
    <n v="2"/>
    <x v="14"/>
  </r>
  <r>
    <s v="1485"/>
    <d v="2019-04-21T00:00:00"/>
    <x v="466"/>
    <n v="6"/>
    <x v="11"/>
    <x v="5"/>
    <x v="2"/>
    <x v="1"/>
    <n v="289"/>
    <n v="5"/>
    <x v="35"/>
  </r>
  <r>
    <s v="1486"/>
    <d v="2019-04-22T00:00:00"/>
    <x v="467"/>
    <n v="1"/>
    <x v="1"/>
    <x v="7"/>
    <x v="1"/>
    <x v="3"/>
    <n v="69"/>
    <n v="5"/>
    <x v="25"/>
  </r>
  <r>
    <s v="1487"/>
    <d v="2019-04-22T00:00:00"/>
    <x v="467"/>
    <n v="11"/>
    <x v="0"/>
    <x v="6"/>
    <x v="0"/>
    <x v="2"/>
    <n v="159"/>
    <n v="6"/>
    <x v="42"/>
  </r>
  <r>
    <s v="1488"/>
    <d v="2019-04-23T00:00:00"/>
    <x v="468"/>
    <n v="12"/>
    <x v="16"/>
    <x v="6"/>
    <x v="0"/>
    <x v="0"/>
    <n v="199"/>
    <n v="8"/>
    <x v="22"/>
  </r>
  <r>
    <s v="1489"/>
    <d v="2019-04-23T00:00:00"/>
    <x v="468"/>
    <n v="6"/>
    <x v="11"/>
    <x v="5"/>
    <x v="2"/>
    <x v="3"/>
    <n v="69"/>
    <n v="4"/>
    <x v="4"/>
  </r>
  <r>
    <s v="1490"/>
    <d v="2019-04-23T00:00:00"/>
    <x v="468"/>
    <n v="19"/>
    <x v="13"/>
    <x v="3"/>
    <x v="3"/>
    <x v="4"/>
    <n v="399"/>
    <n v="1"/>
    <x v="33"/>
  </r>
  <r>
    <s v="1491"/>
    <d v="2019-04-23T00:00:00"/>
    <x v="468"/>
    <n v="5"/>
    <x v="15"/>
    <x v="1"/>
    <x v="1"/>
    <x v="4"/>
    <n v="399"/>
    <n v="8"/>
    <x v="41"/>
  </r>
  <r>
    <s v="1492"/>
    <d v="2019-04-23T00:00:00"/>
    <x v="468"/>
    <n v="11"/>
    <x v="0"/>
    <x v="6"/>
    <x v="0"/>
    <x v="4"/>
    <n v="399"/>
    <n v="6"/>
    <x v="10"/>
  </r>
  <r>
    <s v="1493"/>
    <d v="2019-04-23T00:00:00"/>
    <x v="468"/>
    <n v="8"/>
    <x v="10"/>
    <x v="5"/>
    <x v="2"/>
    <x v="4"/>
    <n v="399"/>
    <n v="2"/>
    <x v="18"/>
  </r>
  <r>
    <s v="1494"/>
    <d v="2019-04-24T00:00:00"/>
    <x v="469"/>
    <n v="3"/>
    <x v="9"/>
    <x v="7"/>
    <x v="1"/>
    <x v="1"/>
    <n v="289"/>
    <n v="6"/>
    <x v="16"/>
  </r>
  <r>
    <s v="1495"/>
    <d v="2019-04-25T00:00:00"/>
    <x v="470"/>
    <n v="7"/>
    <x v="17"/>
    <x v="5"/>
    <x v="2"/>
    <x v="2"/>
    <n v="159"/>
    <n v="5"/>
    <x v="13"/>
  </r>
  <r>
    <s v="1496"/>
    <d v="2019-04-25T00:00:00"/>
    <x v="470"/>
    <n v="10"/>
    <x v="14"/>
    <x v="2"/>
    <x v="2"/>
    <x v="4"/>
    <n v="399"/>
    <n v="5"/>
    <x v="8"/>
  </r>
  <r>
    <s v="1497"/>
    <d v="2019-04-26T00:00:00"/>
    <x v="471"/>
    <n v="13"/>
    <x v="5"/>
    <x v="6"/>
    <x v="0"/>
    <x v="0"/>
    <n v="199"/>
    <n v="5"/>
    <x v="7"/>
  </r>
  <r>
    <s v="1498"/>
    <d v="2019-04-26T00:00:00"/>
    <x v="471"/>
    <n v="1"/>
    <x v="1"/>
    <x v="7"/>
    <x v="1"/>
    <x v="1"/>
    <n v="289"/>
    <n v="4"/>
    <x v="27"/>
  </r>
  <r>
    <s v="1499"/>
    <d v="2019-04-27T00:00:00"/>
    <x v="472"/>
    <n v="18"/>
    <x v="3"/>
    <x v="4"/>
    <x v="3"/>
    <x v="2"/>
    <n v="159"/>
    <n v="1"/>
    <x v="34"/>
  </r>
  <r>
    <s v="1500"/>
    <d v="2019-04-27T00:00:00"/>
    <x v="472"/>
    <n v="18"/>
    <x v="3"/>
    <x v="4"/>
    <x v="3"/>
    <x v="1"/>
    <n v="289"/>
    <n v="8"/>
    <x v="36"/>
  </r>
  <r>
    <s v="1501"/>
    <d v="2019-04-28T00:00:00"/>
    <x v="473"/>
    <n v="8"/>
    <x v="10"/>
    <x v="2"/>
    <x v="2"/>
    <x v="3"/>
    <n v="69"/>
    <n v="8"/>
    <x v="24"/>
  </r>
  <r>
    <s v="1502"/>
    <d v="2019-04-29T00:00:00"/>
    <x v="474"/>
    <n v="7"/>
    <x v="17"/>
    <x v="2"/>
    <x v="2"/>
    <x v="2"/>
    <n v="159"/>
    <n v="7"/>
    <x v="28"/>
  </r>
  <r>
    <s v="1503"/>
    <d v="2019-04-30T00:00:00"/>
    <x v="475"/>
    <n v="6"/>
    <x v="11"/>
    <x v="5"/>
    <x v="2"/>
    <x v="1"/>
    <n v="289"/>
    <n v="7"/>
    <x v="1"/>
  </r>
  <r>
    <s v="1504"/>
    <d v="2019-04-30T00:00:00"/>
    <x v="475"/>
    <n v="11"/>
    <x v="0"/>
    <x v="0"/>
    <x v="0"/>
    <x v="4"/>
    <n v="399"/>
    <n v="5"/>
    <x v="8"/>
  </r>
  <r>
    <s v="1505"/>
    <d v="2019-04-30T00:00:00"/>
    <x v="475"/>
    <n v="9"/>
    <x v="2"/>
    <x v="2"/>
    <x v="2"/>
    <x v="1"/>
    <n v="289"/>
    <n v="6"/>
    <x v="16"/>
  </r>
  <r>
    <s v="1506"/>
    <d v="2019-04-30T00:00:00"/>
    <x v="475"/>
    <n v="20"/>
    <x v="8"/>
    <x v="3"/>
    <x v="3"/>
    <x v="3"/>
    <n v="69"/>
    <n v="4"/>
    <x v="4"/>
  </r>
  <r>
    <s v="1507"/>
    <d v="2019-05-01T00:00:00"/>
    <x v="476"/>
    <n v="1"/>
    <x v="1"/>
    <x v="7"/>
    <x v="1"/>
    <x v="1"/>
    <n v="289"/>
    <n v="6"/>
    <x v="16"/>
  </r>
  <r>
    <s v="1508"/>
    <d v="2019-05-01T00:00:00"/>
    <x v="476"/>
    <n v="2"/>
    <x v="18"/>
    <x v="1"/>
    <x v="1"/>
    <x v="0"/>
    <n v="199"/>
    <n v="4"/>
    <x v="43"/>
  </r>
  <r>
    <s v="1509"/>
    <d v="2019-05-02T00:00:00"/>
    <x v="477"/>
    <n v="17"/>
    <x v="6"/>
    <x v="3"/>
    <x v="3"/>
    <x v="1"/>
    <n v="289"/>
    <n v="7"/>
    <x v="1"/>
  </r>
  <r>
    <s v="1510"/>
    <d v="2019-05-02T00:00:00"/>
    <x v="477"/>
    <n v="1"/>
    <x v="1"/>
    <x v="1"/>
    <x v="1"/>
    <x v="3"/>
    <n v="69"/>
    <n v="9"/>
    <x v="31"/>
  </r>
  <r>
    <s v="1511"/>
    <d v="2019-05-03T00:00:00"/>
    <x v="478"/>
    <n v="16"/>
    <x v="4"/>
    <x v="4"/>
    <x v="3"/>
    <x v="4"/>
    <n v="399"/>
    <n v="3"/>
    <x v="15"/>
  </r>
  <r>
    <s v="1512"/>
    <d v="2019-05-03T00:00:00"/>
    <x v="478"/>
    <n v="12"/>
    <x v="16"/>
    <x v="6"/>
    <x v="0"/>
    <x v="1"/>
    <n v="289"/>
    <n v="1"/>
    <x v="23"/>
  </r>
  <r>
    <s v="1513"/>
    <d v="2019-05-03T00:00:00"/>
    <x v="478"/>
    <n v="4"/>
    <x v="12"/>
    <x v="1"/>
    <x v="1"/>
    <x v="2"/>
    <n v="159"/>
    <n v="3"/>
    <x v="2"/>
  </r>
  <r>
    <s v="1514"/>
    <d v="2019-05-03T00:00:00"/>
    <x v="478"/>
    <n v="11"/>
    <x v="0"/>
    <x v="0"/>
    <x v="0"/>
    <x v="0"/>
    <n v="199"/>
    <n v="2"/>
    <x v="5"/>
  </r>
  <r>
    <s v="1515"/>
    <d v="2019-05-03T00:00:00"/>
    <x v="478"/>
    <n v="18"/>
    <x v="3"/>
    <x v="3"/>
    <x v="3"/>
    <x v="4"/>
    <n v="399"/>
    <n v="6"/>
    <x v="10"/>
  </r>
  <r>
    <s v="1516"/>
    <d v="2019-05-03T00:00:00"/>
    <x v="478"/>
    <n v="1"/>
    <x v="1"/>
    <x v="1"/>
    <x v="1"/>
    <x v="2"/>
    <n v="159"/>
    <n v="0"/>
    <x v="9"/>
  </r>
  <r>
    <s v="1517"/>
    <d v="2019-05-03T00:00:00"/>
    <x v="478"/>
    <n v="17"/>
    <x v="6"/>
    <x v="4"/>
    <x v="3"/>
    <x v="3"/>
    <n v="69"/>
    <n v="5"/>
    <x v="25"/>
  </r>
  <r>
    <s v="1518"/>
    <d v="2019-05-03T00:00:00"/>
    <x v="478"/>
    <n v="3"/>
    <x v="9"/>
    <x v="1"/>
    <x v="1"/>
    <x v="3"/>
    <n v="69"/>
    <n v="8"/>
    <x v="24"/>
  </r>
  <r>
    <s v="1519"/>
    <d v="2019-05-04T00:00:00"/>
    <x v="479"/>
    <n v="14"/>
    <x v="7"/>
    <x v="6"/>
    <x v="0"/>
    <x v="3"/>
    <n v="69"/>
    <n v="9"/>
    <x v="31"/>
  </r>
  <r>
    <s v="1520"/>
    <d v="2019-05-05T00:00:00"/>
    <x v="480"/>
    <n v="12"/>
    <x v="16"/>
    <x v="6"/>
    <x v="0"/>
    <x v="2"/>
    <n v="159"/>
    <n v="4"/>
    <x v="17"/>
  </r>
  <r>
    <s v="1521"/>
    <d v="2019-05-05T00:00:00"/>
    <x v="480"/>
    <n v="19"/>
    <x v="13"/>
    <x v="3"/>
    <x v="3"/>
    <x v="4"/>
    <n v="399"/>
    <n v="5"/>
    <x v="8"/>
  </r>
  <r>
    <s v="1522"/>
    <d v="2019-05-06T00:00:00"/>
    <x v="481"/>
    <n v="15"/>
    <x v="19"/>
    <x v="6"/>
    <x v="0"/>
    <x v="3"/>
    <n v="69"/>
    <n v="9"/>
    <x v="31"/>
  </r>
  <r>
    <s v="1523"/>
    <d v="2019-05-07T00:00:00"/>
    <x v="482"/>
    <n v="11"/>
    <x v="0"/>
    <x v="0"/>
    <x v="0"/>
    <x v="2"/>
    <n v="159"/>
    <n v="3"/>
    <x v="2"/>
  </r>
  <r>
    <s v="1524"/>
    <d v="2019-05-07T00:00:00"/>
    <x v="482"/>
    <n v="14"/>
    <x v="7"/>
    <x v="6"/>
    <x v="0"/>
    <x v="2"/>
    <n v="159"/>
    <n v="1"/>
    <x v="34"/>
  </r>
  <r>
    <s v="1525"/>
    <d v="2019-05-07T00:00:00"/>
    <x v="482"/>
    <n v="3"/>
    <x v="9"/>
    <x v="7"/>
    <x v="1"/>
    <x v="3"/>
    <n v="69"/>
    <n v="6"/>
    <x v="39"/>
  </r>
  <r>
    <s v="1526"/>
    <d v="2019-05-07T00:00:00"/>
    <x v="482"/>
    <n v="4"/>
    <x v="12"/>
    <x v="7"/>
    <x v="1"/>
    <x v="1"/>
    <n v="289"/>
    <n v="5"/>
    <x v="35"/>
  </r>
  <r>
    <s v="1527"/>
    <d v="2019-05-07T00:00:00"/>
    <x v="482"/>
    <n v="16"/>
    <x v="4"/>
    <x v="3"/>
    <x v="3"/>
    <x v="2"/>
    <n v="159"/>
    <n v="7"/>
    <x v="28"/>
  </r>
  <r>
    <s v="1528"/>
    <d v="2019-05-07T00:00:00"/>
    <x v="482"/>
    <n v="13"/>
    <x v="5"/>
    <x v="6"/>
    <x v="0"/>
    <x v="2"/>
    <n v="159"/>
    <n v="3"/>
    <x v="2"/>
  </r>
  <r>
    <s v="1529"/>
    <d v="2019-05-07T00:00:00"/>
    <x v="482"/>
    <n v="18"/>
    <x v="3"/>
    <x v="4"/>
    <x v="3"/>
    <x v="0"/>
    <n v="199"/>
    <n v="1"/>
    <x v="19"/>
  </r>
  <r>
    <s v="1530"/>
    <d v="2019-05-07T00:00:00"/>
    <x v="482"/>
    <n v="15"/>
    <x v="19"/>
    <x v="0"/>
    <x v="0"/>
    <x v="4"/>
    <n v="399"/>
    <n v="0"/>
    <x v="9"/>
  </r>
  <r>
    <s v="1531"/>
    <d v="2019-05-08T00:00:00"/>
    <x v="483"/>
    <n v="4"/>
    <x v="12"/>
    <x v="1"/>
    <x v="1"/>
    <x v="0"/>
    <n v="199"/>
    <n v="7"/>
    <x v="45"/>
  </r>
  <r>
    <s v="1532"/>
    <d v="2019-05-09T00:00:00"/>
    <x v="484"/>
    <n v="11"/>
    <x v="0"/>
    <x v="6"/>
    <x v="0"/>
    <x v="1"/>
    <n v="289"/>
    <n v="1"/>
    <x v="23"/>
  </r>
  <r>
    <s v="1533"/>
    <d v="2019-05-09T00:00:00"/>
    <x v="484"/>
    <n v="18"/>
    <x v="3"/>
    <x v="4"/>
    <x v="3"/>
    <x v="3"/>
    <n v="69"/>
    <n v="4"/>
    <x v="4"/>
  </r>
  <r>
    <s v="1534"/>
    <d v="2019-05-09T00:00:00"/>
    <x v="484"/>
    <n v="1"/>
    <x v="1"/>
    <x v="1"/>
    <x v="1"/>
    <x v="3"/>
    <n v="69"/>
    <n v="1"/>
    <x v="29"/>
  </r>
  <r>
    <s v="1535"/>
    <d v="2019-05-09T00:00:00"/>
    <x v="484"/>
    <n v="7"/>
    <x v="17"/>
    <x v="2"/>
    <x v="2"/>
    <x v="3"/>
    <n v="69"/>
    <n v="5"/>
    <x v="25"/>
  </r>
  <r>
    <s v="1536"/>
    <d v="2019-05-10T00:00:00"/>
    <x v="485"/>
    <n v="19"/>
    <x v="13"/>
    <x v="3"/>
    <x v="3"/>
    <x v="2"/>
    <n v="159"/>
    <n v="3"/>
    <x v="2"/>
  </r>
  <r>
    <s v="1537"/>
    <d v="2019-05-10T00:00:00"/>
    <x v="485"/>
    <n v="17"/>
    <x v="6"/>
    <x v="3"/>
    <x v="3"/>
    <x v="4"/>
    <n v="399"/>
    <n v="1"/>
    <x v="33"/>
  </r>
  <r>
    <s v="1538"/>
    <d v="2019-05-10T00:00:00"/>
    <x v="485"/>
    <n v="3"/>
    <x v="9"/>
    <x v="7"/>
    <x v="1"/>
    <x v="3"/>
    <n v="69"/>
    <n v="6"/>
    <x v="39"/>
  </r>
  <r>
    <s v="1539"/>
    <d v="2019-05-11T00:00:00"/>
    <x v="486"/>
    <n v="15"/>
    <x v="19"/>
    <x v="6"/>
    <x v="0"/>
    <x v="0"/>
    <n v="199"/>
    <n v="7"/>
    <x v="45"/>
  </r>
  <r>
    <s v="1540"/>
    <d v="2019-05-12T00:00:00"/>
    <x v="487"/>
    <n v="9"/>
    <x v="2"/>
    <x v="5"/>
    <x v="2"/>
    <x v="2"/>
    <n v="159"/>
    <n v="6"/>
    <x v="42"/>
  </r>
  <r>
    <s v="1541"/>
    <d v="2019-05-12T00:00:00"/>
    <x v="487"/>
    <n v="3"/>
    <x v="9"/>
    <x v="1"/>
    <x v="1"/>
    <x v="1"/>
    <n v="289"/>
    <n v="9"/>
    <x v="6"/>
  </r>
  <r>
    <s v="1542"/>
    <d v="2019-05-13T00:00:00"/>
    <x v="488"/>
    <n v="5"/>
    <x v="15"/>
    <x v="7"/>
    <x v="1"/>
    <x v="0"/>
    <n v="199"/>
    <n v="6"/>
    <x v="11"/>
  </r>
  <r>
    <s v="1543"/>
    <d v="2019-05-13T00:00:00"/>
    <x v="488"/>
    <n v="11"/>
    <x v="0"/>
    <x v="6"/>
    <x v="0"/>
    <x v="4"/>
    <n v="399"/>
    <n v="2"/>
    <x v="18"/>
  </r>
  <r>
    <s v="1544"/>
    <d v="2019-05-13T00:00:00"/>
    <x v="488"/>
    <n v="19"/>
    <x v="13"/>
    <x v="4"/>
    <x v="3"/>
    <x v="0"/>
    <n v="199"/>
    <n v="5"/>
    <x v="7"/>
  </r>
  <r>
    <s v="1545"/>
    <d v="2019-05-14T00:00:00"/>
    <x v="489"/>
    <n v="11"/>
    <x v="0"/>
    <x v="0"/>
    <x v="0"/>
    <x v="4"/>
    <n v="399"/>
    <n v="6"/>
    <x v="10"/>
  </r>
  <r>
    <s v="1546"/>
    <d v="2019-05-15T00:00:00"/>
    <x v="490"/>
    <n v="15"/>
    <x v="19"/>
    <x v="6"/>
    <x v="0"/>
    <x v="0"/>
    <n v="199"/>
    <n v="7"/>
    <x v="45"/>
  </r>
  <r>
    <s v="1547"/>
    <d v="2019-05-15T00:00:00"/>
    <x v="490"/>
    <n v="6"/>
    <x v="11"/>
    <x v="2"/>
    <x v="2"/>
    <x v="2"/>
    <n v="159"/>
    <n v="5"/>
    <x v="13"/>
  </r>
  <r>
    <s v="1548"/>
    <d v="2019-05-15T00:00:00"/>
    <x v="490"/>
    <n v="14"/>
    <x v="7"/>
    <x v="0"/>
    <x v="0"/>
    <x v="2"/>
    <n v="159"/>
    <n v="8"/>
    <x v="26"/>
  </r>
  <r>
    <s v="1549"/>
    <d v="2019-05-16T00:00:00"/>
    <x v="491"/>
    <n v="3"/>
    <x v="9"/>
    <x v="1"/>
    <x v="1"/>
    <x v="1"/>
    <n v="289"/>
    <n v="4"/>
    <x v="27"/>
  </r>
  <r>
    <s v="1550"/>
    <d v="2019-05-17T00:00:00"/>
    <x v="492"/>
    <n v="15"/>
    <x v="19"/>
    <x v="0"/>
    <x v="0"/>
    <x v="0"/>
    <n v="199"/>
    <n v="3"/>
    <x v="0"/>
  </r>
  <r>
    <s v="1551"/>
    <d v="2019-05-17T00:00:00"/>
    <x v="492"/>
    <n v="1"/>
    <x v="1"/>
    <x v="7"/>
    <x v="1"/>
    <x v="4"/>
    <n v="399"/>
    <n v="7"/>
    <x v="20"/>
  </r>
  <r>
    <s v="1552"/>
    <d v="2019-05-17T00:00:00"/>
    <x v="492"/>
    <n v="1"/>
    <x v="1"/>
    <x v="1"/>
    <x v="1"/>
    <x v="1"/>
    <n v="289"/>
    <n v="9"/>
    <x v="6"/>
  </r>
  <r>
    <s v="1553"/>
    <d v="2019-05-17T00:00:00"/>
    <x v="492"/>
    <n v="10"/>
    <x v="14"/>
    <x v="5"/>
    <x v="2"/>
    <x v="1"/>
    <n v="289"/>
    <n v="2"/>
    <x v="40"/>
  </r>
  <r>
    <s v="1554"/>
    <d v="2019-05-17T00:00:00"/>
    <x v="492"/>
    <n v="13"/>
    <x v="5"/>
    <x v="6"/>
    <x v="0"/>
    <x v="3"/>
    <n v="69"/>
    <n v="0"/>
    <x v="9"/>
  </r>
  <r>
    <s v="1555"/>
    <d v="2019-05-17T00:00:00"/>
    <x v="492"/>
    <n v="14"/>
    <x v="7"/>
    <x v="0"/>
    <x v="0"/>
    <x v="1"/>
    <n v="289"/>
    <n v="6"/>
    <x v="16"/>
  </r>
  <r>
    <s v="1556"/>
    <d v="2019-05-17T00:00:00"/>
    <x v="492"/>
    <n v="17"/>
    <x v="6"/>
    <x v="3"/>
    <x v="3"/>
    <x v="0"/>
    <n v="199"/>
    <n v="2"/>
    <x v="5"/>
  </r>
  <r>
    <s v="1557"/>
    <d v="2019-05-17T00:00:00"/>
    <x v="492"/>
    <n v="1"/>
    <x v="1"/>
    <x v="7"/>
    <x v="1"/>
    <x v="3"/>
    <n v="69"/>
    <n v="7"/>
    <x v="30"/>
  </r>
  <r>
    <s v="1558"/>
    <d v="2019-05-18T00:00:00"/>
    <x v="493"/>
    <n v="2"/>
    <x v="18"/>
    <x v="7"/>
    <x v="1"/>
    <x v="4"/>
    <n v="399"/>
    <n v="4"/>
    <x v="12"/>
  </r>
  <r>
    <s v="1559"/>
    <d v="2019-05-19T00:00:00"/>
    <x v="494"/>
    <n v="10"/>
    <x v="14"/>
    <x v="2"/>
    <x v="2"/>
    <x v="4"/>
    <n v="399"/>
    <n v="1"/>
    <x v="33"/>
  </r>
  <r>
    <s v="1560"/>
    <d v="2019-05-19T00:00:00"/>
    <x v="494"/>
    <n v="20"/>
    <x v="8"/>
    <x v="3"/>
    <x v="3"/>
    <x v="0"/>
    <n v="199"/>
    <n v="2"/>
    <x v="5"/>
  </r>
  <r>
    <s v="1561"/>
    <d v="2019-05-19T00:00:00"/>
    <x v="494"/>
    <n v="1"/>
    <x v="1"/>
    <x v="1"/>
    <x v="1"/>
    <x v="1"/>
    <n v="289"/>
    <n v="1"/>
    <x v="23"/>
  </r>
  <r>
    <s v="1562"/>
    <d v="2019-05-20T00:00:00"/>
    <x v="495"/>
    <n v="1"/>
    <x v="1"/>
    <x v="1"/>
    <x v="1"/>
    <x v="2"/>
    <n v="159"/>
    <n v="4"/>
    <x v="17"/>
  </r>
  <r>
    <s v="1563"/>
    <d v="2019-05-20T00:00:00"/>
    <x v="495"/>
    <n v="19"/>
    <x v="13"/>
    <x v="4"/>
    <x v="3"/>
    <x v="4"/>
    <n v="399"/>
    <n v="8"/>
    <x v="41"/>
  </r>
  <r>
    <s v="1564"/>
    <d v="2019-05-20T00:00:00"/>
    <x v="495"/>
    <n v="2"/>
    <x v="18"/>
    <x v="1"/>
    <x v="1"/>
    <x v="0"/>
    <n v="199"/>
    <n v="9"/>
    <x v="38"/>
  </r>
  <r>
    <s v="1565"/>
    <d v="2019-05-20T00:00:00"/>
    <x v="495"/>
    <n v="7"/>
    <x v="17"/>
    <x v="2"/>
    <x v="2"/>
    <x v="1"/>
    <n v="289"/>
    <n v="8"/>
    <x v="36"/>
  </r>
  <r>
    <s v="1566"/>
    <d v="2019-05-21T00:00:00"/>
    <x v="496"/>
    <n v="5"/>
    <x v="15"/>
    <x v="1"/>
    <x v="1"/>
    <x v="1"/>
    <n v="289"/>
    <n v="2"/>
    <x v="40"/>
  </r>
  <r>
    <s v="1567"/>
    <d v="2019-05-21T00:00:00"/>
    <x v="496"/>
    <n v="17"/>
    <x v="6"/>
    <x v="4"/>
    <x v="3"/>
    <x v="3"/>
    <n v="69"/>
    <n v="2"/>
    <x v="14"/>
  </r>
  <r>
    <s v="1568"/>
    <d v="2019-05-22T00:00:00"/>
    <x v="497"/>
    <n v="10"/>
    <x v="14"/>
    <x v="2"/>
    <x v="2"/>
    <x v="1"/>
    <n v="289"/>
    <n v="7"/>
    <x v="1"/>
  </r>
  <r>
    <s v="1569"/>
    <d v="2019-05-22T00:00:00"/>
    <x v="497"/>
    <n v="8"/>
    <x v="10"/>
    <x v="5"/>
    <x v="2"/>
    <x v="3"/>
    <n v="69"/>
    <n v="2"/>
    <x v="14"/>
  </r>
  <r>
    <s v="1570"/>
    <d v="2019-05-22T00:00:00"/>
    <x v="497"/>
    <n v="14"/>
    <x v="7"/>
    <x v="0"/>
    <x v="0"/>
    <x v="3"/>
    <n v="69"/>
    <n v="9"/>
    <x v="31"/>
  </r>
  <r>
    <s v="1571"/>
    <d v="2019-05-23T00:00:00"/>
    <x v="498"/>
    <n v="15"/>
    <x v="19"/>
    <x v="6"/>
    <x v="0"/>
    <x v="2"/>
    <n v="159"/>
    <n v="2"/>
    <x v="21"/>
  </r>
  <r>
    <s v="1572"/>
    <d v="2019-05-24T00:00:00"/>
    <x v="499"/>
    <n v="14"/>
    <x v="7"/>
    <x v="6"/>
    <x v="0"/>
    <x v="4"/>
    <n v="399"/>
    <n v="4"/>
    <x v="12"/>
  </r>
  <r>
    <s v="1573"/>
    <d v="2019-05-25T00:00:00"/>
    <x v="500"/>
    <n v="5"/>
    <x v="15"/>
    <x v="1"/>
    <x v="1"/>
    <x v="2"/>
    <n v="159"/>
    <n v="3"/>
    <x v="2"/>
  </r>
  <r>
    <s v="1574"/>
    <d v="2019-05-25T00:00:00"/>
    <x v="500"/>
    <n v="17"/>
    <x v="6"/>
    <x v="3"/>
    <x v="3"/>
    <x v="1"/>
    <n v="289"/>
    <n v="3"/>
    <x v="3"/>
  </r>
  <r>
    <s v="1575"/>
    <d v="2019-05-25T00:00:00"/>
    <x v="500"/>
    <n v="5"/>
    <x v="15"/>
    <x v="7"/>
    <x v="1"/>
    <x v="2"/>
    <n v="159"/>
    <n v="2"/>
    <x v="21"/>
  </r>
  <r>
    <s v="1576"/>
    <d v="2019-05-25T00:00:00"/>
    <x v="500"/>
    <n v="12"/>
    <x v="16"/>
    <x v="6"/>
    <x v="0"/>
    <x v="4"/>
    <n v="399"/>
    <n v="2"/>
    <x v="18"/>
  </r>
  <r>
    <s v="1577"/>
    <d v="2019-05-25T00:00:00"/>
    <x v="500"/>
    <n v="13"/>
    <x v="5"/>
    <x v="6"/>
    <x v="0"/>
    <x v="0"/>
    <n v="199"/>
    <n v="0"/>
    <x v="9"/>
  </r>
  <r>
    <s v="1578"/>
    <d v="2019-05-25T00:00:00"/>
    <x v="500"/>
    <n v="7"/>
    <x v="17"/>
    <x v="5"/>
    <x v="2"/>
    <x v="3"/>
    <n v="69"/>
    <n v="3"/>
    <x v="44"/>
  </r>
  <r>
    <s v="1579"/>
    <d v="2019-05-25T00:00:00"/>
    <x v="500"/>
    <n v="1"/>
    <x v="1"/>
    <x v="7"/>
    <x v="1"/>
    <x v="0"/>
    <n v="199"/>
    <n v="1"/>
    <x v="19"/>
  </r>
  <r>
    <s v="1580"/>
    <d v="2019-05-25T00:00:00"/>
    <x v="500"/>
    <n v="11"/>
    <x v="0"/>
    <x v="6"/>
    <x v="0"/>
    <x v="0"/>
    <n v="199"/>
    <n v="6"/>
    <x v="11"/>
  </r>
  <r>
    <s v="1581"/>
    <d v="2019-05-25T00:00:00"/>
    <x v="500"/>
    <n v="9"/>
    <x v="2"/>
    <x v="2"/>
    <x v="2"/>
    <x v="3"/>
    <n v="69"/>
    <n v="0"/>
    <x v="9"/>
  </r>
  <r>
    <s v="1582"/>
    <d v="2019-05-25T00:00:00"/>
    <x v="500"/>
    <n v="16"/>
    <x v="4"/>
    <x v="3"/>
    <x v="3"/>
    <x v="1"/>
    <n v="289"/>
    <n v="1"/>
    <x v="23"/>
  </r>
  <r>
    <s v="1583"/>
    <d v="2019-05-25T00:00:00"/>
    <x v="500"/>
    <n v="1"/>
    <x v="1"/>
    <x v="7"/>
    <x v="1"/>
    <x v="1"/>
    <n v="289"/>
    <n v="9"/>
    <x v="6"/>
  </r>
  <r>
    <s v="1584"/>
    <d v="2019-05-25T00:00:00"/>
    <x v="500"/>
    <n v="5"/>
    <x v="15"/>
    <x v="7"/>
    <x v="1"/>
    <x v="0"/>
    <n v="199"/>
    <n v="8"/>
    <x v="22"/>
  </r>
  <r>
    <s v="1585"/>
    <d v="2019-05-26T00:00:00"/>
    <x v="501"/>
    <n v="10"/>
    <x v="14"/>
    <x v="2"/>
    <x v="2"/>
    <x v="2"/>
    <n v="159"/>
    <n v="6"/>
    <x v="42"/>
  </r>
  <r>
    <s v="1586"/>
    <d v="2019-05-26T00:00:00"/>
    <x v="501"/>
    <n v="4"/>
    <x v="12"/>
    <x v="1"/>
    <x v="1"/>
    <x v="1"/>
    <n v="289"/>
    <n v="2"/>
    <x v="40"/>
  </r>
  <r>
    <s v="1587"/>
    <d v="2019-05-26T00:00:00"/>
    <x v="501"/>
    <n v="11"/>
    <x v="0"/>
    <x v="6"/>
    <x v="0"/>
    <x v="0"/>
    <n v="199"/>
    <n v="1"/>
    <x v="19"/>
  </r>
  <r>
    <s v="1588"/>
    <d v="2019-05-26T00:00:00"/>
    <x v="501"/>
    <n v="17"/>
    <x v="6"/>
    <x v="4"/>
    <x v="3"/>
    <x v="2"/>
    <n v="159"/>
    <n v="9"/>
    <x v="32"/>
  </r>
  <r>
    <s v="1589"/>
    <d v="2019-05-26T00:00:00"/>
    <x v="501"/>
    <n v="7"/>
    <x v="17"/>
    <x v="5"/>
    <x v="2"/>
    <x v="3"/>
    <n v="69"/>
    <n v="3"/>
    <x v="44"/>
  </r>
  <r>
    <s v="1590"/>
    <d v="2019-05-26T00:00:00"/>
    <x v="501"/>
    <n v="17"/>
    <x v="6"/>
    <x v="4"/>
    <x v="3"/>
    <x v="2"/>
    <n v="159"/>
    <n v="2"/>
    <x v="21"/>
  </r>
  <r>
    <s v="1591"/>
    <d v="2019-05-26T00:00:00"/>
    <x v="501"/>
    <n v="16"/>
    <x v="4"/>
    <x v="4"/>
    <x v="3"/>
    <x v="3"/>
    <n v="69"/>
    <n v="5"/>
    <x v="25"/>
  </r>
  <r>
    <s v="1592"/>
    <d v="2019-05-26T00:00:00"/>
    <x v="501"/>
    <n v="16"/>
    <x v="4"/>
    <x v="3"/>
    <x v="3"/>
    <x v="2"/>
    <n v="159"/>
    <n v="7"/>
    <x v="28"/>
  </r>
  <r>
    <s v="1593"/>
    <d v="2019-05-26T00:00:00"/>
    <x v="501"/>
    <n v="16"/>
    <x v="4"/>
    <x v="4"/>
    <x v="3"/>
    <x v="1"/>
    <n v="289"/>
    <n v="9"/>
    <x v="6"/>
  </r>
  <r>
    <s v="1594"/>
    <d v="2019-05-27T00:00:00"/>
    <x v="502"/>
    <n v="11"/>
    <x v="0"/>
    <x v="6"/>
    <x v="0"/>
    <x v="4"/>
    <n v="399"/>
    <n v="0"/>
    <x v="9"/>
  </r>
  <r>
    <s v="1595"/>
    <d v="2019-05-27T00:00:00"/>
    <x v="502"/>
    <n v="19"/>
    <x v="13"/>
    <x v="3"/>
    <x v="3"/>
    <x v="0"/>
    <n v="199"/>
    <n v="0"/>
    <x v="9"/>
  </r>
  <r>
    <s v="1596"/>
    <d v="2019-05-28T00:00:00"/>
    <x v="503"/>
    <n v="5"/>
    <x v="15"/>
    <x v="1"/>
    <x v="1"/>
    <x v="2"/>
    <n v="159"/>
    <n v="2"/>
    <x v="21"/>
  </r>
  <r>
    <s v="1597"/>
    <d v="2019-05-28T00:00:00"/>
    <x v="503"/>
    <n v="16"/>
    <x v="4"/>
    <x v="3"/>
    <x v="3"/>
    <x v="0"/>
    <n v="199"/>
    <n v="8"/>
    <x v="22"/>
  </r>
  <r>
    <s v="1598"/>
    <d v="2019-05-28T00:00:00"/>
    <x v="503"/>
    <n v="19"/>
    <x v="13"/>
    <x v="4"/>
    <x v="3"/>
    <x v="2"/>
    <n v="159"/>
    <n v="3"/>
    <x v="2"/>
  </r>
  <r>
    <s v="1599"/>
    <d v="2019-05-28T00:00:00"/>
    <x v="503"/>
    <n v="5"/>
    <x v="15"/>
    <x v="7"/>
    <x v="1"/>
    <x v="2"/>
    <n v="159"/>
    <n v="9"/>
    <x v="32"/>
  </r>
  <r>
    <s v="1600"/>
    <d v="2019-05-28T00:00:00"/>
    <x v="503"/>
    <n v="9"/>
    <x v="2"/>
    <x v="5"/>
    <x v="2"/>
    <x v="0"/>
    <n v="199"/>
    <n v="1"/>
    <x v="19"/>
  </r>
  <r>
    <s v="1601"/>
    <d v="2019-05-29T00:00:00"/>
    <x v="504"/>
    <n v="17"/>
    <x v="6"/>
    <x v="3"/>
    <x v="3"/>
    <x v="4"/>
    <n v="399"/>
    <n v="2"/>
    <x v="18"/>
  </r>
  <r>
    <s v="1602"/>
    <d v="2019-05-29T00:00:00"/>
    <x v="504"/>
    <n v="4"/>
    <x v="12"/>
    <x v="7"/>
    <x v="1"/>
    <x v="0"/>
    <n v="199"/>
    <n v="1"/>
    <x v="19"/>
  </r>
  <r>
    <s v="1603"/>
    <d v="2019-05-29T00:00:00"/>
    <x v="504"/>
    <n v="18"/>
    <x v="3"/>
    <x v="3"/>
    <x v="3"/>
    <x v="0"/>
    <n v="199"/>
    <n v="8"/>
    <x v="22"/>
  </r>
  <r>
    <s v="1604"/>
    <d v="2019-05-29T00:00:00"/>
    <x v="504"/>
    <n v="13"/>
    <x v="5"/>
    <x v="6"/>
    <x v="0"/>
    <x v="0"/>
    <n v="199"/>
    <n v="7"/>
    <x v="45"/>
  </r>
  <r>
    <s v="1605"/>
    <d v="2019-05-29T00:00:00"/>
    <x v="504"/>
    <n v="6"/>
    <x v="11"/>
    <x v="5"/>
    <x v="2"/>
    <x v="2"/>
    <n v="159"/>
    <n v="5"/>
    <x v="13"/>
  </r>
  <r>
    <s v="1606"/>
    <d v="2019-05-29T00:00:00"/>
    <x v="504"/>
    <n v="16"/>
    <x v="4"/>
    <x v="3"/>
    <x v="3"/>
    <x v="3"/>
    <n v="69"/>
    <n v="1"/>
    <x v="29"/>
  </r>
  <r>
    <s v="1607"/>
    <d v="2019-05-30T00:00:00"/>
    <x v="505"/>
    <n v="5"/>
    <x v="15"/>
    <x v="1"/>
    <x v="1"/>
    <x v="1"/>
    <n v="289"/>
    <n v="3"/>
    <x v="3"/>
  </r>
  <r>
    <s v="1608"/>
    <d v="2019-05-30T00:00:00"/>
    <x v="505"/>
    <n v="17"/>
    <x v="6"/>
    <x v="4"/>
    <x v="3"/>
    <x v="2"/>
    <n v="159"/>
    <n v="8"/>
    <x v="26"/>
  </r>
  <r>
    <s v="1609"/>
    <d v="2019-05-30T00:00:00"/>
    <x v="505"/>
    <n v="3"/>
    <x v="9"/>
    <x v="1"/>
    <x v="1"/>
    <x v="2"/>
    <n v="159"/>
    <n v="8"/>
    <x v="26"/>
  </r>
  <r>
    <s v="1610"/>
    <d v="2019-05-31T00:00:00"/>
    <x v="506"/>
    <n v="18"/>
    <x v="3"/>
    <x v="4"/>
    <x v="3"/>
    <x v="3"/>
    <n v="69"/>
    <n v="4"/>
    <x v="4"/>
  </r>
  <r>
    <s v="1611"/>
    <d v="2019-06-01T00:00:00"/>
    <x v="507"/>
    <n v="2"/>
    <x v="18"/>
    <x v="7"/>
    <x v="1"/>
    <x v="2"/>
    <n v="159"/>
    <n v="1"/>
    <x v="34"/>
  </r>
  <r>
    <s v="1612"/>
    <d v="2019-06-01T00:00:00"/>
    <x v="507"/>
    <n v="10"/>
    <x v="14"/>
    <x v="5"/>
    <x v="2"/>
    <x v="2"/>
    <n v="159"/>
    <n v="2"/>
    <x v="21"/>
  </r>
  <r>
    <s v="1613"/>
    <d v="2019-06-01T00:00:00"/>
    <x v="507"/>
    <n v="17"/>
    <x v="6"/>
    <x v="4"/>
    <x v="3"/>
    <x v="1"/>
    <n v="289"/>
    <n v="0"/>
    <x v="9"/>
  </r>
  <r>
    <s v="1614"/>
    <d v="2019-06-02T00:00:00"/>
    <x v="508"/>
    <n v="8"/>
    <x v="10"/>
    <x v="5"/>
    <x v="2"/>
    <x v="1"/>
    <n v="289"/>
    <n v="4"/>
    <x v="27"/>
  </r>
  <r>
    <s v="1615"/>
    <d v="2019-06-02T00:00:00"/>
    <x v="508"/>
    <n v="3"/>
    <x v="9"/>
    <x v="7"/>
    <x v="1"/>
    <x v="3"/>
    <n v="69"/>
    <n v="6"/>
    <x v="39"/>
  </r>
  <r>
    <s v="1616"/>
    <d v="2019-06-02T00:00:00"/>
    <x v="508"/>
    <n v="10"/>
    <x v="14"/>
    <x v="5"/>
    <x v="2"/>
    <x v="3"/>
    <n v="69"/>
    <n v="4"/>
    <x v="4"/>
  </r>
  <r>
    <s v="1617"/>
    <d v="2019-06-02T00:00:00"/>
    <x v="508"/>
    <n v="15"/>
    <x v="19"/>
    <x v="0"/>
    <x v="0"/>
    <x v="2"/>
    <n v="159"/>
    <n v="1"/>
    <x v="34"/>
  </r>
  <r>
    <s v="1618"/>
    <d v="2019-06-03T00:00:00"/>
    <x v="509"/>
    <n v="19"/>
    <x v="13"/>
    <x v="4"/>
    <x v="3"/>
    <x v="3"/>
    <n v="69"/>
    <n v="1"/>
    <x v="29"/>
  </r>
  <r>
    <s v="1619"/>
    <d v="2019-06-04T00:00:00"/>
    <x v="510"/>
    <n v="20"/>
    <x v="8"/>
    <x v="4"/>
    <x v="3"/>
    <x v="2"/>
    <n v="159"/>
    <n v="4"/>
    <x v="17"/>
  </r>
  <r>
    <s v="1620"/>
    <d v="2019-06-05T00:00:00"/>
    <x v="511"/>
    <n v="9"/>
    <x v="2"/>
    <x v="5"/>
    <x v="2"/>
    <x v="4"/>
    <n v="399"/>
    <n v="0"/>
    <x v="9"/>
  </r>
  <r>
    <s v="1621"/>
    <d v="2019-06-05T00:00:00"/>
    <x v="511"/>
    <n v="4"/>
    <x v="12"/>
    <x v="7"/>
    <x v="1"/>
    <x v="2"/>
    <n v="159"/>
    <n v="2"/>
    <x v="21"/>
  </r>
  <r>
    <s v="1622"/>
    <d v="2019-06-05T00:00:00"/>
    <x v="511"/>
    <n v="11"/>
    <x v="0"/>
    <x v="0"/>
    <x v="0"/>
    <x v="1"/>
    <n v="289"/>
    <n v="2"/>
    <x v="40"/>
  </r>
  <r>
    <s v="1623"/>
    <d v="2019-06-05T00:00:00"/>
    <x v="511"/>
    <n v="2"/>
    <x v="18"/>
    <x v="1"/>
    <x v="1"/>
    <x v="2"/>
    <n v="159"/>
    <n v="1"/>
    <x v="34"/>
  </r>
  <r>
    <s v="1624"/>
    <d v="2019-06-06T00:00:00"/>
    <x v="512"/>
    <n v="6"/>
    <x v="11"/>
    <x v="5"/>
    <x v="2"/>
    <x v="1"/>
    <n v="289"/>
    <n v="1"/>
    <x v="23"/>
  </r>
  <r>
    <s v="1625"/>
    <d v="2019-06-06T00:00:00"/>
    <x v="512"/>
    <n v="14"/>
    <x v="7"/>
    <x v="6"/>
    <x v="0"/>
    <x v="0"/>
    <n v="199"/>
    <n v="7"/>
    <x v="45"/>
  </r>
  <r>
    <s v="1626"/>
    <d v="2019-06-06T00:00:00"/>
    <x v="512"/>
    <n v="15"/>
    <x v="19"/>
    <x v="0"/>
    <x v="0"/>
    <x v="0"/>
    <n v="199"/>
    <n v="6"/>
    <x v="11"/>
  </r>
  <r>
    <s v="1627"/>
    <d v="2019-06-06T00:00:00"/>
    <x v="512"/>
    <n v="5"/>
    <x v="15"/>
    <x v="7"/>
    <x v="1"/>
    <x v="4"/>
    <n v="399"/>
    <n v="6"/>
    <x v="10"/>
  </r>
  <r>
    <s v="1628"/>
    <d v="2019-06-06T00:00:00"/>
    <x v="512"/>
    <n v="17"/>
    <x v="6"/>
    <x v="4"/>
    <x v="3"/>
    <x v="2"/>
    <n v="159"/>
    <n v="7"/>
    <x v="28"/>
  </r>
  <r>
    <s v="1629"/>
    <d v="2019-06-06T00:00:00"/>
    <x v="512"/>
    <n v="9"/>
    <x v="2"/>
    <x v="5"/>
    <x v="2"/>
    <x v="4"/>
    <n v="399"/>
    <n v="0"/>
    <x v="9"/>
  </r>
  <r>
    <s v="1630"/>
    <d v="2019-06-06T00:00:00"/>
    <x v="512"/>
    <n v="4"/>
    <x v="12"/>
    <x v="1"/>
    <x v="1"/>
    <x v="2"/>
    <n v="159"/>
    <n v="4"/>
    <x v="17"/>
  </r>
  <r>
    <s v="1631"/>
    <d v="2019-06-06T00:00:00"/>
    <x v="512"/>
    <n v="17"/>
    <x v="6"/>
    <x v="4"/>
    <x v="3"/>
    <x v="3"/>
    <n v="69"/>
    <n v="7"/>
    <x v="30"/>
  </r>
  <r>
    <s v="1632"/>
    <d v="2019-06-06T00:00:00"/>
    <x v="512"/>
    <n v="1"/>
    <x v="1"/>
    <x v="7"/>
    <x v="1"/>
    <x v="4"/>
    <n v="399"/>
    <n v="0"/>
    <x v="9"/>
  </r>
  <r>
    <s v="1633"/>
    <d v="2019-06-06T00:00:00"/>
    <x v="512"/>
    <n v="15"/>
    <x v="19"/>
    <x v="6"/>
    <x v="0"/>
    <x v="2"/>
    <n v="159"/>
    <n v="5"/>
    <x v="13"/>
  </r>
  <r>
    <s v="1634"/>
    <d v="2019-06-06T00:00:00"/>
    <x v="512"/>
    <n v="2"/>
    <x v="18"/>
    <x v="1"/>
    <x v="1"/>
    <x v="2"/>
    <n v="159"/>
    <n v="8"/>
    <x v="26"/>
  </r>
  <r>
    <s v="1635"/>
    <d v="2019-06-06T00:00:00"/>
    <x v="512"/>
    <n v="3"/>
    <x v="9"/>
    <x v="1"/>
    <x v="1"/>
    <x v="1"/>
    <n v="289"/>
    <n v="9"/>
    <x v="6"/>
  </r>
  <r>
    <s v="1636"/>
    <d v="2019-06-07T00:00:00"/>
    <x v="513"/>
    <n v="2"/>
    <x v="18"/>
    <x v="7"/>
    <x v="1"/>
    <x v="3"/>
    <n v="69"/>
    <n v="3"/>
    <x v="44"/>
  </r>
  <r>
    <s v="1637"/>
    <d v="2019-06-08T00:00:00"/>
    <x v="514"/>
    <n v="10"/>
    <x v="14"/>
    <x v="5"/>
    <x v="2"/>
    <x v="4"/>
    <n v="399"/>
    <n v="5"/>
    <x v="8"/>
  </r>
  <r>
    <s v="1638"/>
    <d v="2019-06-08T00:00:00"/>
    <x v="514"/>
    <n v="4"/>
    <x v="12"/>
    <x v="7"/>
    <x v="1"/>
    <x v="0"/>
    <n v="199"/>
    <n v="1"/>
    <x v="19"/>
  </r>
  <r>
    <s v="1639"/>
    <d v="2019-06-08T00:00:00"/>
    <x v="514"/>
    <n v="20"/>
    <x v="8"/>
    <x v="3"/>
    <x v="3"/>
    <x v="4"/>
    <n v="399"/>
    <n v="6"/>
    <x v="10"/>
  </r>
  <r>
    <s v="1640"/>
    <d v="2019-06-08T00:00:00"/>
    <x v="514"/>
    <n v="19"/>
    <x v="13"/>
    <x v="3"/>
    <x v="3"/>
    <x v="3"/>
    <n v="69"/>
    <n v="5"/>
    <x v="25"/>
  </r>
  <r>
    <s v="1641"/>
    <d v="2019-06-08T00:00:00"/>
    <x v="514"/>
    <n v="13"/>
    <x v="5"/>
    <x v="0"/>
    <x v="0"/>
    <x v="2"/>
    <n v="159"/>
    <n v="2"/>
    <x v="21"/>
  </r>
  <r>
    <s v="1642"/>
    <d v="2019-06-08T00:00:00"/>
    <x v="514"/>
    <n v="17"/>
    <x v="6"/>
    <x v="3"/>
    <x v="3"/>
    <x v="4"/>
    <n v="399"/>
    <n v="9"/>
    <x v="37"/>
  </r>
  <r>
    <s v="1643"/>
    <d v="2019-06-08T00:00:00"/>
    <x v="514"/>
    <n v="7"/>
    <x v="17"/>
    <x v="5"/>
    <x v="2"/>
    <x v="0"/>
    <n v="199"/>
    <n v="9"/>
    <x v="38"/>
  </r>
  <r>
    <s v="1644"/>
    <d v="2019-06-09T00:00:00"/>
    <x v="515"/>
    <n v="4"/>
    <x v="12"/>
    <x v="1"/>
    <x v="1"/>
    <x v="4"/>
    <n v="399"/>
    <n v="6"/>
    <x v="10"/>
  </r>
  <r>
    <s v="1645"/>
    <d v="2019-06-09T00:00:00"/>
    <x v="515"/>
    <n v="11"/>
    <x v="0"/>
    <x v="0"/>
    <x v="0"/>
    <x v="4"/>
    <n v="399"/>
    <n v="3"/>
    <x v="15"/>
  </r>
  <r>
    <s v="1646"/>
    <d v="2019-06-10T00:00:00"/>
    <x v="516"/>
    <n v="11"/>
    <x v="0"/>
    <x v="0"/>
    <x v="0"/>
    <x v="0"/>
    <n v="199"/>
    <n v="4"/>
    <x v="43"/>
  </r>
  <r>
    <s v="1647"/>
    <d v="2019-06-10T00:00:00"/>
    <x v="516"/>
    <n v="13"/>
    <x v="5"/>
    <x v="6"/>
    <x v="0"/>
    <x v="2"/>
    <n v="159"/>
    <n v="9"/>
    <x v="32"/>
  </r>
  <r>
    <s v="1648"/>
    <d v="2019-06-10T00:00:00"/>
    <x v="516"/>
    <n v="1"/>
    <x v="1"/>
    <x v="7"/>
    <x v="1"/>
    <x v="4"/>
    <n v="399"/>
    <n v="2"/>
    <x v="18"/>
  </r>
  <r>
    <s v="1649"/>
    <d v="2019-06-11T00:00:00"/>
    <x v="517"/>
    <n v="15"/>
    <x v="19"/>
    <x v="0"/>
    <x v="0"/>
    <x v="2"/>
    <n v="159"/>
    <n v="0"/>
    <x v="9"/>
  </r>
  <r>
    <s v="1650"/>
    <d v="2019-06-11T00:00:00"/>
    <x v="517"/>
    <n v="9"/>
    <x v="2"/>
    <x v="2"/>
    <x v="2"/>
    <x v="4"/>
    <n v="399"/>
    <n v="3"/>
    <x v="15"/>
  </r>
  <r>
    <s v="1651"/>
    <d v="2019-06-11T00:00:00"/>
    <x v="517"/>
    <n v="20"/>
    <x v="8"/>
    <x v="4"/>
    <x v="3"/>
    <x v="3"/>
    <n v="69"/>
    <n v="0"/>
    <x v="9"/>
  </r>
  <r>
    <s v="1652"/>
    <d v="2019-06-11T00:00:00"/>
    <x v="517"/>
    <n v="9"/>
    <x v="2"/>
    <x v="5"/>
    <x v="2"/>
    <x v="0"/>
    <n v="199"/>
    <n v="5"/>
    <x v="7"/>
  </r>
  <r>
    <s v="1653"/>
    <d v="2019-06-12T00:00:00"/>
    <x v="518"/>
    <n v="15"/>
    <x v="19"/>
    <x v="0"/>
    <x v="0"/>
    <x v="2"/>
    <n v="159"/>
    <n v="1"/>
    <x v="34"/>
  </r>
  <r>
    <s v="1654"/>
    <d v="2019-06-13T00:00:00"/>
    <x v="519"/>
    <n v="3"/>
    <x v="9"/>
    <x v="1"/>
    <x v="1"/>
    <x v="4"/>
    <n v="399"/>
    <n v="5"/>
    <x v="8"/>
  </r>
  <r>
    <s v="1655"/>
    <d v="2019-06-14T00:00:00"/>
    <x v="520"/>
    <n v="17"/>
    <x v="6"/>
    <x v="4"/>
    <x v="3"/>
    <x v="0"/>
    <n v="199"/>
    <n v="8"/>
    <x v="22"/>
  </r>
  <r>
    <s v="1656"/>
    <d v="2019-06-14T00:00:00"/>
    <x v="520"/>
    <n v="16"/>
    <x v="4"/>
    <x v="4"/>
    <x v="3"/>
    <x v="1"/>
    <n v="289"/>
    <n v="9"/>
    <x v="6"/>
  </r>
  <r>
    <s v="1657"/>
    <d v="2019-06-14T00:00:00"/>
    <x v="520"/>
    <n v="10"/>
    <x v="14"/>
    <x v="5"/>
    <x v="2"/>
    <x v="4"/>
    <n v="399"/>
    <n v="8"/>
    <x v="41"/>
  </r>
  <r>
    <s v="1658"/>
    <d v="2019-06-14T00:00:00"/>
    <x v="520"/>
    <n v="3"/>
    <x v="9"/>
    <x v="1"/>
    <x v="1"/>
    <x v="4"/>
    <n v="399"/>
    <n v="8"/>
    <x v="41"/>
  </r>
  <r>
    <s v="1659"/>
    <d v="2019-06-14T00:00:00"/>
    <x v="520"/>
    <n v="13"/>
    <x v="5"/>
    <x v="6"/>
    <x v="0"/>
    <x v="3"/>
    <n v="69"/>
    <n v="4"/>
    <x v="4"/>
  </r>
  <r>
    <s v="1660"/>
    <d v="2019-06-15T00:00:00"/>
    <x v="521"/>
    <n v="13"/>
    <x v="5"/>
    <x v="0"/>
    <x v="0"/>
    <x v="1"/>
    <n v="289"/>
    <n v="4"/>
    <x v="27"/>
  </r>
  <r>
    <s v="1661"/>
    <d v="2019-06-15T00:00:00"/>
    <x v="521"/>
    <n v="9"/>
    <x v="2"/>
    <x v="2"/>
    <x v="2"/>
    <x v="3"/>
    <n v="69"/>
    <n v="5"/>
    <x v="25"/>
  </r>
  <r>
    <s v="1662"/>
    <d v="2019-06-15T00:00:00"/>
    <x v="521"/>
    <n v="20"/>
    <x v="8"/>
    <x v="4"/>
    <x v="3"/>
    <x v="3"/>
    <n v="69"/>
    <n v="8"/>
    <x v="24"/>
  </r>
  <r>
    <s v="1663"/>
    <d v="2019-06-15T00:00:00"/>
    <x v="521"/>
    <n v="2"/>
    <x v="18"/>
    <x v="1"/>
    <x v="1"/>
    <x v="1"/>
    <n v="289"/>
    <n v="5"/>
    <x v="35"/>
  </r>
  <r>
    <s v="1664"/>
    <d v="2019-06-15T00:00:00"/>
    <x v="521"/>
    <n v="13"/>
    <x v="5"/>
    <x v="6"/>
    <x v="0"/>
    <x v="4"/>
    <n v="399"/>
    <n v="7"/>
    <x v="20"/>
  </r>
  <r>
    <s v="1665"/>
    <d v="2019-06-15T00:00:00"/>
    <x v="521"/>
    <n v="17"/>
    <x v="6"/>
    <x v="4"/>
    <x v="3"/>
    <x v="0"/>
    <n v="199"/>
    <n v="3"/>
    <x v="0"/>
  </r>
  <r>
    <s v="1666"/>
    <d v="2019-06-16T00:00:00"/>
    <x v="522"/>
    <n v="20"/>
    <x v="8"/>
    <x v="4"/>
    <x v="3"/>
    <x v="0"/>
    <n v="199"/>
    <n v="7"/>
    <x v="45"/>
  </r>
  <r>
    <s v="1667"/>
    <d v="2019-06-16T00:00:00"/>
    <x v="522"/>
    <n v="8"/>
    <x v="10"/>
    <x v="5"/>
    <x v="2"/>
    <x v="4"/>
    <n v="399"/>
    <n v="2"/>
    <x v="18"/>
  </r>
  <r>
    <s v="1668"/>
    <d v="2019-06-16T00:00:00"/>
    <x v="522"/>
    <n v="16"/>
    <x v="4"/>
    <x v="3"/>
    <x v="3"/>
    <x v="2"/>
    <n v="159"/>
    <n v="3"/>
    <x v="2"/>
  </r>
  <r>
    <s v="1669"/>
    <d v="2019-06-16T00:00:00"/>
    <x v="522"/>
    <n v="18"/>
    <x v="3"/>
    <x v="4"/>
    <x v="3"/>
    <x v="3"/>
    <n v="69"/>
    <n v="8"/>
    <x v="24"/>
  </r>
  <r>
    <s v="1670"/>
    <d v="2019-06-17T00:00:00"/>
    <x v="523"/>
    <n v="1"/>
    <x v="1"/>
    <x v="1"/>
    <x v="1"/>
    <x v="1"/>
    <n v="289"/>
    <n v="5"/>
    <x v="35"/>
  </r>
  <r>
    <s v="1671"/>
    <d v="2019-06-17T00:00:00"/>
    <x v="523"/>
    <n v="17"/>
    <x v="6"/>
    <x v="4"/>
    <x v="3"/>
    <x v="1"/>
    <n v="289"/>
    <n v="1"/>
    <x v="23"/>
  </r>
  <r>
    <s v="1672"/>
    <d v="2019-06-17T00:00:00"/>
    <x v="523"/>
    <n v="4"/>
    <x v="12"/>
    <x v="7"/>
    <x v="1"/>
    <x v="3"/>
    <n v="69"/>
    <n v="8"/>
    <x v="24"/>
  </r>
  <r>
    <s v="1673"/>
    <d v="2019-06-17T00:00:00"/>
    <x v="523"/>
    <n v="18"/>
    <x v="3"/>
    <x v="3"/>
    <x v="3"/>
    <x v="2"/>
    <n v="159"/>
    <n v="6"/>
    <x v="42"/>
  </r>
  <r>
    <s v="1674"/>
    <d v="2019-06-18T00:00:00"/>
    <x v="524"/>
    <n v="17"/>
    <x v="6"/>
    <x v="4"/>
    <x v="3"/>
    <x v="4"/>
    <n v="399"/>
    <n v="3"/>
    <x v="15"/>
  </r>
  <r>
    <s v="1675"/>
    <d v="2019-06-19T00:00:00"/>
    <x v="525"/>
    <n v="13"/>
    <x v="5"/>
    <x v="0"/>
    <x v="0"/>
    <x v="0"/>
    <n v="199"/>
    <n v="0"/>
    <x v="9"/>
  </r>
  <r>
    <s v="1676"/>
    <d v="2019-06-19T00:00:00"/>
    <x v="525"/>
    <n v="11"/>
    <x v="0"/>
    <x v="0"/>
    <x v="0"/>
    <x v="0"/>
    <n v="199"/>
    <n v="7"/>
    <x v="45"/>
  </r>
  <r>
    <s v="1677"/>
    <d v="2019-06-19T00:00:00"/>
    <x v="525"/>
    <n v="14"/>
    <x v="7"/>
    <x v="6"/>
    <x v="0"/>
    <x v="2"/>
    <n v="159"/>
    <n v="5"/>
    <x v="13"/>
  </r>
  <r>
    <s v="1678"/>
    <d v="2019-06-20T00:00:00"/>
    <x v="526"/>
    <n v="6"/>
    <x v="11"/>
    <x v="2"/>
    <x v="2"/>
    <x v="2"/>
    <n v="159"/>
    <n v="2"/>
    <x v="21"/>
  </r>
  <r>
    <s v="1679"/>
    <d v="2019-06-21T00:00:00"/>
    <x v="527"/>
    <n v="20"/>
    <x v="8"/>
    <x v="3"/>
    <x v="3"/>
    <x v="0"/>
    <n v="199"/>
    <n v="7"/>
    <x v="45"/>
  </r>
  <r>
    <s v="1680"/>
    <d v="2019-06-22T00:00:00"/>
    <x v="528"/>
    <n v="4"/>
    <x v="12"/>
    <x v="1"/>
    <x v="1"/>
    <x v="2"/>
    <n v="159"/>
    <n v="5"/>
    <x v="13"/>
  </r>
  <r>
    <s v="1681"/>
    <d v="2019-06-22T00:00:00"/>
    <x v="528"/>
    <n v="6"/>
    <x v="11"/>
    <x v="5"/>
    <x v="2"/>
    <x v="3"/>
    <n v="69"/>
    <n v="5"/>
    <x v="25"/>
  </r>
  <r>
    <s v="1682"/>
    <d v="2019-06-22T00:00:00"/>
    <x v="528"/>
    <n v="3"/>
    <x v="9"/>
    <x v="7"/>
    <x v="1"/>
    <x v="0"/>
    <n v="199"/>
    <n v="5"/>
    <x v="7"/>
  </r>
  <r>
    <s v="1683"/>
    <d v="2019-06-22T00:00:00"/>
    <x v="528"/>
    <n v="9"/>
    <x v="2"/>
    <x v="5"/>
    <x v="2"/>
    <x v="2"/>
    <n v="159"/>
    <n v="4"/>
    <x v="17"/>
  </r>
  <r>
    <s v="1684"/>
    <d v="2019-06-22T00:00:00"/>
    <x v="528"/>
    <n v="12"/>
    <x v="16"/>
    <x v="6"/>
    <x v="0"/>
    <x v="2"/>
    <n v="159"/>
    <n v="2"/>
    <x v="21"/>
  </r>
  <r>
    <s v="1685"/>
    <d v="2019-06-22T00:00:00"/>
    <x v="528"/>
    <n v="3"/>
    <x v="9"/>
    <x v="1"/>
    <x v="1"/>
    <x v="2"/>
    <n v="159"/>
    <n v="8"/>
    <x v="26"/>
  </r>
  <r>
    <s v="1686"/>
    <d v="2019-06-23T00:00:00"/>
    <x v="529"/>
    <n v="15"/>
    <x v="19"/>
    <x v="0"/>
    <x v="0"/>
    <x v="2"/>
    <n v="159"/>
    <n v="4"/>
    <x v="17"/>
  </r>
  <r>
    <s v="1687"/>
    <d v="2019-06-23T00:00:00"/>
    <x v="529"/>
    <n v="9"/>
    <x v="2"/>
    <x v="2"/>
    <x v="2"/>
    <x v="2"/>
    <n v="159"/>
    <n v="8"/>
    <x v="26"/>
  </r>
  <r>
    <s v="1688"/>
    <d v="2019-06-24T00:00:00"/>
    <x v="530"/>
    <n v="13"/>
    <x v="5"/>
    <x v="0"/>
    <x v="0"/>
    <x v="4"/>
    <n v="399"/>
    <n v="5"/>
    <x v="8"/>
  </r>
  <r>
    <s v="1689"/>
    <d v="2019-06-25T00:00:00"/>
    <x v="531"/>
    <n v="16"/>
    <x v="4"/>
    <x v="4"/>
    <x v="3"/>
    <x v="4"/>
    <n v="399"/>
    <n v="6"/>
    <x v="10"/>
  </r>
  <r>
    <s v="1690"/>
    <d v="2019-06-26T00:00:00"/>
    <x v="532"/>
    <n v="7"/>
    <x v="17"/>
    <x v="5"/>
    <x v="2"/>
    <x v="4"/>
    <n v="399"/>
    <n v="4"/>
    <x v="12"/>
  </r>
  <r>
    <s v="1691"/>
    <d v="2019-06-26T00:00:00"/>
    <x v="532"/>
    <n v="2"/>
    <x v="18"/>
    <x v="7"/>
    <x v="1"/>
    <x v="1"/>
    <n v="289"/>
    <n v="7"/>
    <x v="1"/>
  </r>
  <r>
    <s v="1692"/>
    <d v="2019-06-27T00:00:00"/>
    <x v="533"/>
    <n v="9"/>
    <x v="2"/>
    <x v="2"/>
    <x v="2"/>
    <x v="3"/>
    <n v="69"/>
    <n v="3"/>
    <x v="44"/>
  </r>
  <r>
    <s v="1693"/>
    <d v="2019-06-28T00:00:00"/>
    <x v="534"/>
    <n v="20"/>
    <x v="8"/>
    <x v="4"/>
    <x v="3"/>
    <x v="1"/>
    <n v="289"/>
    <n v="8"/>
    <x v="36"/>
  </r>
  <r>
    <s v="1694"/>
    <d v="2019-06-29T00:00:00"/>
    <x v="535"/>
    <n v="9"/>
    <x v="2"/>
    <x v="2"/>
    <x v="2"/>
    <x v="4"/>
    <n v="399"/>
    <n v="5"/>
    <x v="8"/>
  </r>
  <r>
    <s v="1695"/>
    <d v="2019-06-29T00:00:00"/>
    <x v="535"/>
    <n v="8"/>
    <x v="10"/>
    <x v="5"/>
    <x v="2"/>
    <x v="0"/>
    <n v="199"/>
    <n v="3"/>
    <x v="0"/>
  </r>
  <r>
    <s v="1696"/>
    <d v="2019-06-30T00:00:00"/>
    <x v="536"/>
    <n v="9"/>
    <x v="2"/>
    <x v="2"/>
    <x v="2"/>
    <x v="2"/>
    <n v="159"/>
    <n v="7"/>
    <x v="28"/>
  </r>
  <r>
    <s v="1697"/>
    <d v="2019-07-01T00:00:00"/>
    <x v="537"/>
    <n v="14"/>
    <x v="7"/>
    <x v="0"/>
    <x v="0"/>
    <x v="3"/>
    <n v="69"/>
    <n v="8"/>
    <x v="24"/>
  </r>
  <r>
    <s v="1698"/>
    <d v="2019-07-02T00:00:00"/>
    <x v="538"/>
    <n v="8"/>
    <x v="10"/>
    <x v="5"/>
    <x v="2"/>
    <x v="0"/>
    <n v="199"/>
    <n v="3"/>
    <x v="0"/>
  </r>
  <r>
    <s v="1699"/>
    <d v="2019-07-02T00:00:00"/>
    <x v="538"/>
    <n v="11"/>
    <x v="0"/>
    <x v="0"/>
    <x v="0"/>
    <x v="2"/>
    <n v="159"/>
    <n v="0"/>
    <x v="9"/>
  </r>
  <r>
    <s v="1700"/>
    <d v="2019-07-03T00:00:00"/>
    <x v="539"/>
    <n v="12"/>
    <x v="16"/>
    <x v="0"/>
    <x v="0"/>
    <x v="1"/>
    <n v="289"/>
    <n v="5"/>
    <x v="35"/>
  </r>
  <r>
    <s v="1701"/>
    <d v="2019-07-04T00:00:00"/>
    <x v="540"/>
    <n v="16"/>
    <x v="4"/>
    <x v="4"/>
    <x v="3"/>
    <x v="4"/>
    <n v="399"/>
    <n v="4"/>
    <x v="12"/>
  </r>
  <r>
    <s v="1702"/>
    <d v="2019-07-05T00:00:00"/>
    <x v="541"/>
    <n v="8"/>
    <x v="10"/>
    <x v="2"/>
    <x v="2"/>
    <x v="0"/>
    <n v="199"/>
    <n v="5"/>
    <x v="7"/>
  </r>
  <r>
    <s v="1703"/>
    <d v="2019-07-05T00:00:00"/>
    <x v="541"/>
    <n v="5"/>
    <x v="15"/>
    <x v="1"/>
    <x v="1"/>
    <x v="4"/>
    <n v="399"/>
    <n v="7"/>
    <x v="20"/>
  </r>
  <r>
    <s v="1704"/>
    <d v="2019-07-06T00:00:00"/>
    <x v="542"/>
    <n v="18"/>
    <x v="3"/>
    <x v="4"/>
    <x v="3"/>
    <x v="2"/>
    <n v="159"/>
    <n v="0"/>
    <x v="9"/>
  </r>
  <r>
    <s v="1705"/>
    <d v="2019-07-07T00:00:00"/>
    <x v="543"/>
    <n v="9"/>
    <x v="2"/>
    <x v="2"/>
    <x v="2"/>
    <x v="0"/>
    <n v="199"/>
    <n v="2"/>
    <x v="5"/>
  </r>
  <r>
    <s v="1706"/>
    <d v="2019-07-08T00:00:00"/>
    <x v="544"/>
    <n v="7"/>
    <x v="17"/>
    <x v="5"/>
    <x v="2"/>
    <x v="3"/>
    <n v="69"/>
    <n v="3"/>
    <x v="44"/>
  </r>
  <r>
    <s v="1707"/>
    <d v="2019-07-09T00:00:00"/>
    <x v="545"/>
    <n v="19"/>
    <x v="13"/>
    <x v="4"/>
    <x v="3"/>
    <x v="2"/>
    <n v="159"/>
    <n v="0"/>
    <x v="9"/>
  </r>
  <r>
    <s v="1708"/>
    <d v="2019-07-10T00:00:00"/>
    <x v="546"/>
    <n v="5"/>
    <x v="15"/>
    <x v="1"/>
    <x v="1"/>
    <x v="0"/>
    <n v="199"/>
    <n v="3"/>
    <x v="0"/>
  </r>
  <r>
    <s v="1709"/>
    <d v="2019-07-10T00:00:00"/>
    <x v="546"/>
    <n v="8"/>
    <x v="10"/>
    <x v="5"/>
    <x v="2"/>
    <x v="0"/>
    <n v="199"/>
    <n v="6"/>
    <x v="11"/>
  </r>
  <r>
    <s v="1710"/>
    <d v="2019-07-10T00:00:00"/>
    <x v="546"/>
    <n v="14"/>
    <x v="7"/>
    <x v="0"/>
    <x v="0"/>
    <x v="4"/>
    <n v="399"/>
    <n v="0"/>
    <x v="9"/>
  </r>
  <r>
    <s v="1711"/>
    <d v="2019-07-10T00:00:00"/>
    <x v="546"/>
    <n v="13"/>
    <x v="5"/>
    <x v="6"/>
    <x v="0"/>
    <x v="3"/>
    <n v="69"/>
    <n v="2"/>
    <x v="14"/>
  </r>
  <r>
    <s v="1712"/>
    <d v="2019-07-11T00:00:00"/>
    <x v="547"/>
    <n v="5"/>
    <x v="15"/>
    <x v="1"/>
    <x v="1"/>
    <x v="2"/>
    <n v="159"/>
    <n v="7"/>
    <x v="28"/>
  </r>
  <r>
    <s v="1713"/>
    <d v="2019-07-11T00:00:00"/>
    <x v="547"/>
    <n v="19"/>
    <x v="13"/>
    <x v="3"/>
    <x v="3"/>
    <x v="4"/>
    <n v="399"/>
    <n v="9"/>
    <x v="37"/>
  </r>
  <r>
    <s v="1714"/>
    <d v="2019-07-12T00:00:00"/>
    <x v="548"/>
    <n v="13"/>
    <x v="5"/>
    <x v="0"/>
    <x v="0"/>
    <x v="0"/>
    <n v="199"/>
    <n v="3"/>
    <x v="0"/>
  </r>
  <r>
    <s v="1715"/>
    <d v="2019-07-12T00:00:00"/>
    <x v="548"/>
    <n v="5"/>
    <x v="15"/>
    <x v="7"/>
    <x v="1"/>
    <x v="3"/>
    <n v="69"/>
    <n v="3"/>
    <x v="44"/>
  </r>
  <r>
    <s v="1716"/>
    <d v="2019-07-12T00:00:00"/>
    <x v="548"/>
    <n v="14"/>
    <x v="7"/>
    <x v="0"/>
    <x v="0"/>
    <x v="4"/>
    <n v="399"/>
    <n v="1"/>
    <x v="33"/>
  </r>
  <r>
    <s v="1717"/>
    <d v="2019-07-12T00:00:00"/>
    <x v="548"/>
    <n v="11"/>
    <x v="0"/>
    <x v="0"/>
    <x v="0"/>
    <x v="3"/>
    <n v="69"/>
    <n v="1"/>
    <x v="29"/>
  </r>
  <r>
    <s v="1718"/>
    <d v="2019-07-12T00:00:00"/>
    <x v="548"/>
    <n v="7"/>
    <x v="17"/>
    <x v="2"/>
    <x v="2"/>
    <x v="2"/>
    <n v="159"/>
    <n v="8"/>
    <x v="26"/>
  </r>
  <r>
    <s v="1719"/>
    <d v="2019-07-12T00:00:00"/>
    <x v="548"/>
    <n v="5"/>
    <x v="15"/>
    <x v="7"/>
    <x v="1"/>
    <x v="1"/>
    <n v="289"/>
    <n v="0"/>
    <x v="9"/>
  </r>
  <r>
    <s v="1720"/>
    <d v="2019-07-12T00:00:00"/>
    <x v="548"/>
    <n v="1"/>
    <x v="1"/>
    <x v="7"/>
    <x v="1"/>
    <x v="1"/>
    <n v="289"/>
    <n v="3"/>
    <x v="3"/>
  </r>
  <r>
    <s v="1721"/>
    <d v="2019-07-13T00:00:00"/>
    <x v="549"/>
    <n v="6"/>
    <x v="11"/>
    <x v="5"/>
    <x v="2"/>
    <x v="0"/>
    <n v="199"/>
    <n v="1"/>
    <x v="19"/>
  </r>
  <r>
    <s v="1722"/>
    <d v="2019-07-14T00:00:00"/>
    <x v="550"/>
    <n v="16"/>
    <x v="4"/>
    <x v="4"/>
    <x v="3"/>
    <x v="0"/>
    <n v="199"/>
    <n v="8"/>
    <x v="22"/>
  </r>
  <r>
    <s v="1723"/>
    <d v="2019-07-14T00:00:00"/>
    <x v="550"/>
    <n v="10"/>
    <x v="14"/>
    <x v="5"/>
    <x v="2"/>
    <x v="0"/>
    <n v="199"/>
    <n v="2"/>
    <x v="5"/>
  </r>
  <r>
    <s v="1724"/>
    <d v="2019-07-14T00:00:00"/>
    <x v="550"/>
    <n v="20"/>
    <x v="8"/>
    <x v="3"/>
    <x v="3"/>
    <x v="2"/>
    <n v="159"/>
    <n v="1"/>
    <x v="34"/>
  </r>
  <r>
    <s v="1725"/>
    <d v="2019-07-14T00:00:00"/>
    <x v="550"/>
    <n v="4"/>
    <x v="12"/>
    <x v="1"/>
    <x v="1"/>
    <x v="1"/>
    <n v="289"/>
    <n v="8"/>
    <x v="36"/>
  </r>
  <r>
    <s v="1726"/>
    <d v="2019-07-14T00:00:00"/>
    <x v="550"/>
    <n v="10"/>
    <x v="14"/>
    <x v="5"/>
    <x v="2"/>
    <x v="4"/>
    <n v="399"/>
    <n v="9"/>
    <x v="37"/>
  </r>
  <r>
    <s v="1727"/>
    <d v="2019-07-14T00:00:00"/>
    <x v="550"/>
    <n v="4"/>
    <x v="12"/>
    <x v="1"/>
    <x v="1"/>
    <x v="0"/>
    <n v="199"/>
    <n v="3"/>
    <x v="0"/>
  </r>
  <r>
    <s v="1728"/>
    <d v="2019-07-15T00:00:00"/>
    <x v="551"/>
    <n v="16"/>
    <x v="4"/>
    <x v="3"/>
    <x v="3"/>
    <x v="2"/>
    <n v="159"/>
    <n v="3"/>
    <x v="2"/>
  </r>
  <r>
    <s v="1729"/>
    <d v="2019-07-15T00:00:00"/>
    <x v="551"/>
    <n v="2"/>
    <x v="18"/>
    <x v="1"/>
    <x v="1"/>
    <x v="2"/>
    <n v="159"/>
    <n v="4"/>
    <x v="17"/>
  </r>
  <r>
    <s v="1730"/>
    <d v="2019-07-15T00:00:00"/>
    <x v="551"/>
    <n v="18"/>
    <x v="3"/>
    <x v="4"/>
    <x v="3"/>
    <x v="4"/>
    <n v="399"/>
    <n v="5"/>
    <x v="8"/>
  </r>
  <r>
    <s v="1731"/>
    <d v="2019-07-16T00:00:00"/>
    <x v="552"/>
    <n v="9"/>
    <x v="2"/>
    <x v="5"/>
    <x v="2"/>
    <x v="4"/>
    <n v="399"/>
    <n v="0"/>
    <x v="9"/>
  </r>
  <r>
    <s v="1732"/>
    <d v="2019-07-17T00:00:00"/>
    <x v="553"/>
    <n v="4"/>
    <x v="12"/>
    <x v="1"/>
    <x v="1"/>
    <x v="4"/>
    <n v="399"/>
    <n v="8"/>
    <x v="41"/>
  </r>
  <r>
    <s v="1733"/>
    <d v="2019-07-17T00:00:00"/>
    <x v="553"/>
    <n v="5"/>
    <x v="15"/>
    <x v="1"/>
    <x v="1"/>
    <x v="2"/>
    <n v="159"/>
    <n v="9"/>
    <x v="32"/>
  </r>
  <r>
    <s v="1734"/>
    <d v="2019-07-18T00:00:00"/>
    <x v="554"/>
    <n v="5"/>
    <x v="15"/>
    <x v="1"/>
    <x v="1"/>
    <x v="4"/>
    <n v="399"/>
    <n v="2"/>
    <x v="18"/>
  </r>
  <r>
    <s v="1735"/>
    <d v="2019-07-18T00:00:00"/>
    <x v="554"/>
    <n v="12"/>
    <x v="16"/>
    <x v="6"/>
    <x v="0"/>
    <x v="4"/>
    <n v="399"/>
    <n v="7"/>
    <x v="20"/>
  </r>
  <r>
    <s v="1736"/>
    <d v="2019-07-18T00:00:00"/>
    <x v="554"/>
    <n v="7"/>
    <x v="17"/>
    <x v="5"/>
    <x v="2"/>
    <x v="1"/>
    <n v="289"/>
    <n v="7"/>
    <x v="1"/>
  </r>
  <r>
    <s v="1737"/>
    <d v="2019-07-18T00:00:00"/>
    <x v="554"/>
    <n v="1"/>
    <x v="1"/>
    <x v="7"/>
    <x v="1"/>
    <x v="3"/>
    <n v="69"/>
    <n v="3"/>
    <x v="44"/>
  </r>
  <r>
    <s v="1738"/>
    <d v="2019-07-19T00:00:00"/>
    <x v="555"/>
    <n v="18"/>
    <x v="3"/>
    <x v="4"/>
    <x v="3"/>
    <x v="2"/>
    <n v="159"/>
    <n v="6"/>
    <x v="42"/>
  </r>
  <r>
    <s v="1739"/>
    <d v="2019-07-20T00:00:00"/>
    <x v="556"/>
    <n v="3"/>
    <x v="9"/>
    <x v="7"/>
    <x v="1"/>
    <x v="3"/>
    <n v="69"/>
    <n v="3"/>
    <x v="44"/>
  </r>
  <r>
    <s v="1740"/>
    <d v="2019-07-20T00:00:00"/>
    <x v="556"/>
    <n v="2"/>
    <x v="18"/>
    <x v="1"/>
    <x v="1"/>
    <x v="0"/>
    <n v="199"/>
    <n v="4"/>
    <x v="43"/>
  </r>
  <r>
    <s v="1741"/>
    <d v="2019-07-20T00:00:00"/>
    <x v="556"/>
    <n v="17"/>
    <x v="6"/>
    <x v="3"/>
    <x v="3"/>
    <x v="1"/>
    <n v="289"/>
    <n v="2"/>
    <x v="40"/>
  </r>
  <r>
    <s v="1742"/>
    <d v="2019-07-21T00:00:00"/>
    <x v="557"/>
    <n v="14"/>
    <x v="7"/>
    <x v="6"/>
    <x v="0"/>
    <x v="1"/>
    <n v="289"/>
    <n v="9"/>
    <x v="6"/>
  </r>
  <r>
    <s v="1743"/>
    <d v="2019-07-21T00:00:00"/>
    <x v="557"/>
    <n v="19"/>
    <x v="13"/>
    <x v="4"/>
    <x v="3"/>
    <x v="3"/>
    <n v="69"/>
    <n v="2"/>
    <x v="14"/>
  </r>
  <r>
    <s v="1744"/>
    <d v="2019-07-21T00:00:00"/>
    <x v="557"/>
    <n v="9"/>
    <x v="2"/>
    <x v="2"/>
    <x v="2"/>
    <x v="3"/>
    <n v="69"/>
    <n v="4"/>
    <x v="4"/>
  </r>
  <r>
    <s v="1745"/>
    <d v="2019-07-21T00:00:00"/>
    <x v="557"/>
    <n v="9"/>
    <x v="2"/>
    <x v="5"/>
    <x v="2"/>
    <x v="0"/>
    <n v="199"/>
    <n v="5"/>
    <x v="7"/>
  </r>
  <r>
    <s v="1746"/>
    <d v="2019-07-22T00:00:00"/>
    <x v="558"/>
    <n v="9"/>
    <x v="2"/>
    <x v="5"/>
    <x v="2"/>
    <x v="3"/>
    <n v="69"/>
    <n v="4"/>
    <x v="4"/>
  </r>
  <r>
    <s v="1747"/>
    <d v="2019-07-22T00:00:00"/>
    <x v="558"/>
    <n v="6"/>
    <x v="11"/>
    <x v="5"/>
    <x v="2"/>
    <x v="0"/>
    <n v="199"/>
    <n v="0"/>
    <x v="9"/>
  </r>
  <r>
    <s v="1748"/>
    <d v="2019-07-22T00:00:00"/>
    <x v="558"/>
    <n v="11"/>
    <x v="0"/>
    <x v="6"/>
    <x v="0"/>
    <x v="3"/>
    <n v="69"/>
    <n v="0"/>
    <x v="9"/>
  </r>
  <r>
    <s v="1749"/>
    <d v="2019-07-23T00:00:00"/>
    <x v="559"/>
    <n v="2"/>
    <x v="18"/>
    <x v="7"/>
    <x v="1"/>
    <x v="4"/>
    <n v="399"/>
    <n v="9"/>
    <x v="37"/>
  </r>
  <r>
    <s v="1750"/>
    <d v="2019-07-24T00:00:00"/>
    <x v="560"/>
    <n v="19"/>
    <x v="13"/>
    <x v="4"/>
    <x v="3"/>
    <x v="3"/>
    <n v="69"/>
    <n v="1"/>
    <x v="29"/>
  </r>
  <r>
    <s v="1751"/>
    <d v="2019-07-25T00:00:00"/>
    <x v="561"/>
    <n v="15"/>
    <x v="19"/>
    <x v="0"/>
    <x v="0"/>
    <x v="3"/>
    <n v="69"/>
    <n v="4"/>
    <x v="4"/>
  </r>
  <r>
    <s v="1752"/>
    <d v="2019-07-25T00:00:00"/>
    <x v="561"/>
    <n v="6"/>
    <x v="11"/>
    <x v="2"/>
    <x v="2"/>
    <x v="1"/>
    <n v="289"/>
    <n v="7"/>
    <x v="1"/>
  </r>
  <r>
    <s v="1753"/>
    <d v="2019-07-25T00:00:00"/>
    <x v="561"/>
    <n v="12"/>
    <x v="16"/>
    <x v="6"/>
    <x v="0"/>
    <x v="3"/>
    <n v="69"/>
    <n v="8"/>
    <x v="24"/>
  </r>
  <r>
    <s v="1754"/>
    <d v="2019-07-25T00:00:00"/>
    <x v="561"/>
    <n v="2"/>
    <x v="18"/>
    <x v="7"/>
    <x v="1"/>
    <x v="3"/>
    <n v="69"/>
    <n v="9"/>
    <x v="31"/>
  </r>
  <r>
    <s v="1755"/>
    <d v="2019-07-25T00:00:00"/>
    <x v="561"/>
    <n v="15"/>
    <x v="19"/>
    <x v="6"/>
    <x v="0"/>
    <x v="1"/>
    <n v="289"/>
    <n v="4"/>
    <x v="27"/>
  </r>
  <r>
    <s v="1756"/>
    <d v="2019-07-25T00:00:00"/>
    <x v="561"/>
    <n v="2"/>
    <x v="18"/>
    <x v="1"/>
    <x v="1"/>
    <x v="4"/>
    <n v="399"/>
    <n v="9"/>
    <x v="37"/>
  </r>
  <r>
    <s v="1757"/>
    <d v="2019-07-25T00:00:00"/>
    <x v="561"/>
    <n v="4"/>
    <x v="12"/>
    <x v="1"/>
    <x v="1"/>
    <x v="1"/>
    <n v="289"/>
    <n v="2"/>
    <x v="40"/>
  </r>
  <r>
    <s v="1758"/>
    <d v="2019-07-25T00:00:00"/>
    <x v="561"/>
    <n v="5"/>
    <x v="15"/>
    <x v="7"/>
    <x v="1"/>
    <x v="3"/>
    <n v="69"/>
    <n v="9"/>
    <x v="31"/>
  </r>
  <r>
    <s v="1759"/>
    <d v="2019-07-26T00:00:00"/>
    <x v="562"/>
    <n v="18"/>
    <x v="3"/>
    <x v="4"/>
    <x v="3"/>
    <x v="2"/>
    <n v="159"/>
    <n v="5"/>
    <x v="13"/>
  </r>
  <r>
    <s v="1760"/>
    <d v="2019-07-27T00:00:00"/>
    <x v="563"/>
    <n v="18"/>
    <x v="3"/>
    <x v="3"/>
    <x v="3"/>
    <x v="0"/>
    <n v="199"/>
    <n v="0"/>
    <x v="9"/>
  </r>
  <r>
    <s v="1761"/>
    <d v="2019-07-28T00:00:00"/>
    <x v="564"/>
    <n v="11"/>
    <x v="0"/>
    <x v="0"/>
    <x v="0"/>
    <x v="0"/>
    <n v="199"/>
    <n v="4"/>
    <x v="43"/>
  </r>
  <r>
    <s v="1762"/>
    <d v="2019-07-28T00:00:00"/>
    <x v="564"/>
    <n v="19"/>
    <x v="13"/>
    <x v="3"/>
    <x v="3"/>
    <x v="3"/>
    <n v="69"/>
    <n v="8"/>
    <x v="24"/>
  </r>
  <r>
    <s v="1763"/>
    <d v="2019-07-29T00:00:00"/>
    <x v="565"/>
    <n v="2"/>
    <x v="18"/>
    <x v="1"/>
    <x v="1"/>
    <x v="0"/>
    <n v="199"/>
    <n v="7"/>
    <x v="45"/>
  </r>
  <r>
    <s v="1764"/>
    <d v="2019-07-29T00:00:00"/>
    <x v="565"/>
    <n v="9"/>
    <x v="2"/>
    <x v="2"/>
    <x v="2"/>
    <x v="3"/>
    <n v="69"/>
    <n v="2"/>
    <x v="14"/>
  </r>
  <r>
    <s v="1765"/>
    <d v="2019-07-30T00:00:00"/>
    <x v="566"/>
    <n v="9"/>
    <x v="2"/>
    <x v="5"/>
    <x v="2"/>
    <x v="0"/>
    <n v="199"/>
    <n v="3"/>
    <x v="0"/>
  </r>
  <r>
    <s v="1766"/>
    <d v="2019-07-31T00:00:00"/>
    <x v="567"/>
    <n v="13"/>
    <x v="5"/>
    <x v="0"/>
    <x v="0"/>
    <x v="4"/>
    <n v="399"/>
    <n v="8"/>
    <x v="41"/>
  </r>
  <r>
    <s v="1767"/>
    <d v="2019-07-31T00:00:00"/>
    <x v="567"/>
    <n v="6"/>
    <x v="11"/>
    <x v="2"/>
    <x v="2"/>
    <x v="4"/>
    <n v="399"/>
    <n v="9"/>
    <x v="37"/>
  </r>
  <r>
    <s v="1768"/>
    <d v="2019-08-01T00:00:00"/>
    <x v="568"/>
    <n v="15"/>
    <x v="19"/>
    <x v="6"/>
    <x v="0"/>
    <x v="2"/>
    <n v="159"/>
    <n v="1"/>
    <x v="34"/>
  </r>
  <r>
    <s v="1769"/>
    <d v="2019-08-02T00:00:00"/>
    <x v="569"/>
    <n v="6"/>
    <x v="11"/>
    <x v="5"/>
    <x v="2"/>
    <x v="4"/>
    <n v="399"/>
    <n v="2"/>
    <x v="18"/>
  </r>
  <r>
    <s v="1770"/>
    <d v="2019-08-03T00:00:00"/>
    <x v="570"/>
    <n v="1"/>
    <x v="1"/>
    <x v="7"/>
    <x v="1"/>
    <x v="2"/>
    <n v="159"/>
    <n v="8"/>
    <x v="26"/>
  </r>
  <r>
    <s v="1771"/>
    <d v="2019-08-03T00:00:00"/>
    <x v="570"/>
    <n v="4"/>
    <x v="12"/>
    <x v="1"/>
    <x v="1"/>
    <x v="0"/>
    <n v="199"/>
    <n v="7"/>
    <x v="45"/>
  </r>
  <r>
    <s v="1772"/>
    <d v="2019-08-04T00:00:00"/>
    <x v="571"/>
    <n v="18"/>
    <x v="3"/>
    <x v="4"/>
    <x v="3"/>
    <x v="0"/>
    <n v="199"/>
    <n v="8"/>
    <x v="22"/>
  </r>
  <r>
    <s v="1773"/>
    <d v="2019-08-04T00:00:00"/>
    <x v="571"/>
    <n v="5"/>
    <x v="15"/>
    <x v="1"/>
    <x v="1"/>
    <x v="0"/>
    <n v="199"/>
    <n v="2"/>
    <x v="5"/>
  </r>
  <r>
    <s v="1774"/>
    <d v="2019-08-04T00:00:00"/>
    <x v="571"/>
    <n v="8"/>
    <x v="10"/>
    <x v="5"/>
    <x v="2"/>
    <x v="0"/>
    <n v="199"/>
    <n v="1"/>
    <x v="19"/>
  </r>
  <r>
    <s v="1775"/>
    <d v="2019-08-04T00:00:00"/>
    <x v="571"/>
    <n v="7"/>
    <x v="17"/>
    <x v="5"/>
    <x v="2"/>
    <x v="3"/>
    <n v="69"/>
    <n v="9"/>
    <x v="31"/>
  </r>
  <r>
    <s v="1776"/>
    <d v="2019-08-05T00:00:00"/>
    <x v="572"/>
    <n v="2"/>
    <x v="18"/>
    <x v="1"/>
    <x v="1"/>
    <x v="1"/>
    <n v="289"/>
    <n v="8"/>
    <x v="36"/>
  </r>
  <r>
    <s v="1777"/>
    <d v="2019-08-06T00:00:00"/>
    <x v="573"/>
    <n v="7"/>
    <x v="17"/>
    <x v="2"/>
    <x v="2"/>
    <x v="4"/>
    <n v="399"/>
    <n v="6"/>
    <x v="10"/>
  </r>
  <r>
    <s v="1778"/>
    <d v="2019-08-07T00:00:00"/>
    <x v="574"/>
    <n v="2"/>
    <x v="18"/>
    <x v="1"/>
    <x v="1"/>
    <x v="2"/>
    <n v="159"/>
    <n v="6"/>
    <x v="42"/>
  </r>
  <r>
    <s v="1779"/>
    <d v="2019-08-07T00:00:00"/>
    <x v="574"/>
    <n v="10"/>
    <x v="14"/>
    <x v="2"/>
    <x v="2"/>
    <x v="2"/>
    <n v="159"/>
    <n v="3"/>
    <x v="2"/>
  </r>
  <r>
    <s v="1780"/>
    <d v="2019-08-07T00:00:00"/>
    <x v="574"/>
    <n v="18"/>
    <x v="3"/>
    <x v="4"/>
    <x v="3"/>
    <x v="1"/>
    <n v="289"/>
    <n v="0"/>
    <x v="9"/>
  </r>
  <r>
    <s v="1781"/>
    <d v="2019-08-07T00:00:00"/>
    <x v="574"/>
    <n v="19"/>
    <x v="13"/>
    <x v="3"/>
    <x v="3"/>
    <x v="1"/>
    <n v="289"/>
    <n v="8"/>
    <x v="36"/>
  </r>
  <r>
    <s v="1782"/>
    <d v="2019-08-08T00:00:00"/>
    <x v="575"/>
    <n v="13"/>
    <x v="5"/>
    <x v="0"/>
    <x v="0"/>
    <x v="0"/>
    <n v="199"/>
    <n v="3"/>
    <x v="0"/>
  </r>
  <r>
    <s v="1783"/>
    <d v="2019-08-08T00:00:00"/>
    <x v="575"/>
    <n v="5"/>
    <x v="15"/>
    <x v="1"/>
    <x v="1"/>
    <x v="4"/>
    <n v="399"/>
    <n v="1"/>
    <x v="33"/>
  </r>
  <r>
    <s v="1784"/>
    <d v="2019-08-08T00:00:00"/>
    <x v="575"/>
    <n v="14"/>
    <x v="7"/>
    <x v="0"/>
    <x v="0"/>
    <x v="2"/>
    <n v="159"/>
    <n v="1"/>
    <x v="34"/>
  </r>
  <r>
    <s v="1785"/>
    <d v="2019-08-08T00:00:00"/>
    <x v="575"/>
    <n v="9"/>
    <x v="2"/>
    <x v="5"/>
    <x v="2"/>
    <x v="3"/>
    <n v="69"/>
    <n v="0"/>
    <x v="9"/>
  </r>
  <r>
    <s v="1786"/>
    <d v="2019-08-08T00:00:00"/>
    <x v="575"/>
    <n v="15"/>
    <x v="19"/>
    <x v="0"/>
    <x v="0"/>
    <x v="4"/>
    <n v="399"/>
    <n v="2"/>
    <x v="18"/>
  </r>
  <r>
    <s v="1787"/>
    <d v="2019-08-09T00:00:00"/>
    <x v="576"/>
    <n v="15"/>
    <x v="19"/>
    <x v="6"/>
    <x v="0"/>
    <x v="1"/>
    <n v="289"/>
    <n v="8"/>
    <x v="36"/>
  </r>
  <r>
    <s v="1788"/>
    <d v="2019-08-09T00:00:00"/>
    <x v="576"/>
    <n v="11"/>
    <x v="0"/>
    <x v="6"/>
    <x v="0"/>
    <x v="4"/>
    <n v="399"/>
    <n v="5"/>
    <x v="8"/>
  </r>
  <r>
    <s v="1789"/>
    <d v="2019-08-10T00:00:00"/>
    <x v="577"/>
    <n v="4"/>
    <x v="12"/>
    <x v="7"/>
    <x v="1"/>
    <x v="0"/>
    <n v="199"/>
    <n v="9"/>
    <x v="38"/>
  </r>
  <r>
    <s v="1790"/>
    <d v="2019-08-10T00:00:00"/>
    <x v="577"/>
    <n v="14"/>
    <x v="7"/>
    <x v="6"/>
    <x v="0"/>
    <x v="2"/>
    <n v="159"/>
    <n v="8"/>
    <x v="26"/>
  </r>
  <r>
    <s v="1791"/>
    <d v="2019-08-11T00:00:00"/>
    <x v="578"/>
    <n v="17"/>
    <x v="6"/>
    <x v="3"/>
    <x v="3"/>
    <x v="4"/>
    <n v="399"/>
    <n v="8"/>
    <x v="41"/>
  </r>
  <r>
    <s v="1792"/>
    <d v="2019-08-11T00:00:00"/>
    <x v="578"/>
    <n v="3"/>
    <x v="9"/>
    <x v="1"/>
    <x v="1"/>
    <x v="4"/>
    <n v="399"/>
    <n v="2"/>
    <x v="18"/>
  </r>
  <r>
    <s v="1793"/>
    <d v="2019-08-11T00:00:00"/>
    <x v="578"/>
    <n v="17"/>
    <x v="6"/>
    <x v="4"/>
    <x v="3"/>
    <x v="3"/>
    <n v="69"/>
    <n v="0"/>
    <x v="9"/>
  </r>
  <r>
    <s v="1794"/>
    <d v="2019-08-11T00:00:00"/>
    <x v="578"/>
    <n v="2"/>
    <x v="18"/>
    <x v="7"/>
    <x v="1"/>
    <x v="3"/>
    <n v="69"/>
    <n v="9"/>
    <x v="31"/>
  </r>
  <r>
    <s v="1795"/>
    <d v="2019-08-11T00:00:00"/>
    <x v="578"/>
    <n v="7"/>
    <x v="17"/>
    <x v="5"/>
    <x v="2"/>
    <x v="3"/>
    <n v="69"/>
    <n v="5"/>
    <x v="25"/>
  </r>
  <r>
    <s v="1796"/>
    <d v="2019-08-12T00:00:00"/>
    <x v="579"/>
    <n v="2"/>
    <x v="18"/>
    <x v="7"/>
    <x v="1"/>
    <x v="1"/>
    <n v="289"/>
    <n v="5"/>
    <x v="35"/>
  </r>
  <r>
    <s v="1797"/>
    <d v="2019-08-12T00:00:00"/>
    <x v="579"/>
    <n v="10"/>
    <x v="14"/>
    <x v="2"/>
    <x v="2"/>
    <x v="0"/>
    <n v="199"/>
    <n v="2"/>
    <x v="5"/>
  </r>
  <r>
    <s v="1798"/>
    <d v="2019-08-12T00:00:00"/>
    <x v="579"/>
    <n v="13"/>
    <x v="5"/>
    <x v="6"/>
    <x v="0"/>
    <x v="1"/>
    <n v="289"/>
    <n v="4"/>
    <x v="27"/>
  </r>
  <r>
    <s v="1799"/>
    <d v="2019-08-12T00:00:00"/>
    <x v="579"/>
    <n v="15"/>
    <x v="19"/>
    <x v="0"/>
    <x v="0"/>
    <x v="4"/>
    <n v="399"/>
    <n v="4"/>
    <x v="12"/>
  </r>
  <r>
    <s v="1800"/>
    <d v="2019-08-12T00:00:00"/>
    <x v="579"/>
    <n v="9"/>
    <x v="2"/>
    <x v="2"/>
    <x v="2"/>
    <x v="0"/>
    <n v="199"/>
    <n v="8"/>
    <x v="22"/>
  </r>
  <r>
    <s v="1801"/>
    <d v="2019-08-12T00:00:00"/>
    <x v="579"/>
    <n v="17"/>
    <x v="6"/>
    <x v="4"/>
    <x v="3"/>
    <x v="4"/>
    <n v="399"/>
    <n v="1"/>
    <x v="33"/>
  </r>
  <r>
    <s v="1802"/>
    <d v="2019-08-12T00:00:00"/>
    <x v="579"/>
    <n v="6"/>
    <x v="11"/>
    <x v="5"/>
    <x v="2"/>
    <x v="0"/>
    <n v="199"/>
    <n v="6"/>
    <x v="11"/>
  </r>
  <r>
    <s v="1803"/>
    <d v="2019-08-12T00:00:00"/>
    <x v="579"/>
    <n v="18"/>
    <x v="3"/>
    <x v="3"/>
    <x v="3"/>
    <x v="4"/>
    <n v="399"/>
    <n v="5"/>
    <x v="8"/>
  </r>
  <r>
    <s v="1804"/>
    <d v="2019-08-12T00:00:00"/>
    <x v="579"/>
    <n v="8"/>
    <x v="10"/>
    <x v="5"/>
    <x v="2"/>
    <x v="0"/>
    <n v="199"/>
    <n v="6"/>
    <x v="11"/>
  </r>
  <r>
    <s v="1805"/>
    <d v="2019-08-12T00:00:00"/>
    <x v="579"/>
    <n v="13"/>
    <x v="5"/>
    <x v="6"/>
    <x v="0"/>
    <x v="2"/>
    <n v="159"/>
    <n v="3"/>
    <x v="2"/>
  </r>
  <r>
    <s v="1806"/>
    <d v="2019-08-12T00:00:00"/>
    <x v="579"/>
    <n v="17"/>
    <x v="6"/>
    <x v="4"/>
    <x v="3"/>
    <x v="3"/>
    <n v="69"/>
    <n v="7"/>
    <x v="30"/>
  </r>
  <r>
    <s v="1807"/>
    <d v="2019-08-12T00:00:00"/>
    <x v="579"/>
    <n v="4"/>
    <x v="12"/>
    <x v="7"/>
    <x v="1"/>
    <x v="3"/>
    <n v="69"/>
    <n v="3"/>
    <x v="44"/>
  </r>
  <r>
    <s v="1808"/>
    <d v="2019-08-13T00:00:00"/>
    <x v="580"/>
    <n v="9"/>
    <x v="2"/>
    <x v="5"/>
    <x v="2"/>
    <x v="0"/>
    <n v="199"/>
    <n v="3"/>
    <x v="0"/>
  </r>
  <r>
    <s v="1809"/>
    <d v="2019-08-14T00:00:00"/>
    <x v="581"/>
    <n v="8"/>
    <x v="10"/>
    <x v="2"/>
    <x v="2"/>
    <x v="3"/>
    <n v="69"/>
    <n v="5"/>
    <x v="25"/>
  </r>
  <r>
    <s v="1810"/>
    <d v="2019-08-14T00:00:00"/>
    <x v="581"/>
    <n v="3"/>
    <x v="9"/>
    <x v="7"/>
    <x v="1"/>
    <x v="1"/>
    <n v="289"/>
    <n v="3"/>
    <x v="3"/>
  </r>
  <r>
    <s v="1811"/>
    <d v="2019-08-15T00:00:00"/>
    <x v="582"/>
    <n v="15"/>
    <x v="19"/>
    <x v="6"/>
    <x v="0"/>
    <x v="3"/>
    <n v="69"/>
    <n v="4"/>
    <x v="4"/>
  </r>
  <r>
    <s v="1812"/>
    <d v="2019-08-15T00:00:00"/>
    <x v="582"/>
    <n v="11"/>
    <x v="0"/>
    <x v="6"/>
    <x v="0"/>
    <x v="3"/>
    <n v="69"/>
    <n v="8"/>
    <x v="24"/>
  </r>
  <r>
    <s v="1813"/>
    <d v="2019-08-15T00:00:00"/>
    <x v="582"/>
    <n v="6"/>
    <x v="11"/>
    <x v="2"/>
    <x v="2"/>
    <x v="2"/>
    <n v="159"/>
    <n v="6"/>
    <x v="42"/>
  </r>
  <r>
    <s v="1814"/>
    <d v="2019-08-15T00:00:00"/>
    <x v="582"/>
    <n v="9"/>
    <x v="2"/>
    <x v="2"/>
    <x v="2"/>
    <x v="2"/>
    <n v="159"/>
    <n v="6"/>
    <x v="42"/>
  </r>
  <r>
    <s v="1815"/>
    <d v="2019-08-16T00:00:00"/>
    <x v="583"/>
    <n v="5"/>
    <x v="15"/>
    <x v="7"/>
    <x v="1"/>
    <x v="0"/>
    <n v="199"/>
    <n v="2"/>
    <x v="5"/>
  </r>
  <r>
    <s v="1816"/>
    <d v="2019-08-17T00:00:00"/>
    <x v="584"/>
    <n v="10"/>
    <x v="14"/>
    <x v="2"/>
    <x v="2"/>
    <x v="2"/>
    <n v="159"/>
    <n v="9"/>
    <x v="32"/>
  </r>
  <r>
    <s v="1817"/>
    <d v="2019-08-17T00:00:00"/>
    <x v="584"/>
    <n v="8"/>
    <x v="10"/>
    <x v="5"/>
    <x v="2"/>
    <x v="3"/>
    <n v="69"/>
    <n v="8"/>
    <x v="24"/>
  </r>
  <r>
    <s v="1818"/>
    <d v="2019-08-17T00:00:00"/>
    <x v="584"/>
    <n v="5"/>
    <x v="15"/>
    <x v="1"/>
    <x v="1"/>
    <x v="0"/>
    <n v="199"/>
    <n v="4"/>
    <x v="43"/>
  </r>
  <r>
    <s v="1819"/>
    <d v="2019-08-17T00:00:00"/>
    <x v="584"/>
    <n v="9"/>
    <x v="2"/>
    <x v="2"/>
    <x v="2"/>
    <x v="0"/>
    <n v="199"/>
    <n v="9"/>
    <x v="38"/>
  </r>
  <r>
    <s v="1820"/>
    <d v="2019-08-17T00:00:00"/>
    <x v="584"/>
    <n v="2"/>
    <x v="18"/>
    <x v="1"/>
    <x v="1"/>
    <x v="3"/>
    <n v="69"/>
    <n v="9"/>
    <x v="31"/>
  </r>
  <r>
    <s v="1821"/>
    <d v="2019-08-17T00:00:00"/>
    <x v="584"/>
    <n v="7"/>
    <x v="17"/>
    <x v="5"/>
    <x v="2"/>
    <x v="0"/>
    <n v="199"/>
    <n v="6"/>
    <x v="11"/>
  </r>
  <r>
    <s v="1822"/>
    <d v="2019-08-18T00:00:00"/>
    <x v="585"/>
    <n v="17"/>
    <x v="6"/>
    <x v="3"/>
    <x v="3"/>
    <x v="1"/>
    <n v="289"/>
    <n v="7"/>
    <x v="1"/>
  </r>
  <r>
    <s v="1823"/>
    <d v="2019-08-18T00:00:00"/>
    <x v="585"/>
    <n v="9"/>
    <x v="2"/>
    <x v="2"/>
    <x v="2"/>
    <x v="0"/>
    <n v="199"/>
    <n v="3"/>
    <x v="0"/>
  </r>
  <r>
    <s v="1824"/>
    <d v="2019-08-18T00:00:00"/>
    <x v="585"/>
    <n v="15"/>
    <x v="19"/>
    <x v="0"/>
    <x v="0"/>
    <x v="2"/>
    <n v="159"/>
    <n v="3"/>
    <x v="2"/>
  </r>
  <r>
    <s v="1825"/>
    <d v="2019-08-19T00:00:00"/>
    <x v="586"/>
    <n v="11"/>
    <x v="0"/>
    <x v="0"/>
    <x v="0"/>
    <x v="0"/>
    <n v="199"/>
    <n v="5"/>
    <x v="7"/>
  </r>
  <r>
    <s v="1826"/>
    <d v="2019-08-19T00:00:00"/>
    <x v="586"/>
    <n v="18"/>
    <x v="3"/>
    <x v="4"/>
    <x v="3"/>
    <x v="1"/>
    <n v="289"/>
    <n v="4"/>
    <x v="27"/>
  </r>
  <r>
    <s v="1827"/>
    <d v="2019-08-19T00:00:00"/>
    <x v="586"/>
    <n v="2"/>
    <x v="18"/>
    <x v="1"/>
    <x v="1"/>
    <x v="1"/>
    <n v="289"/>
    <n v="2"/>
    <x v="40"/>
  </r>
  <r>
    <s v="1828"/>
    <d v="2019-08-19T00:00:00"/>
    <x v="586"/>
    <n v="18"/>
    <x v="3"/>
    <x v="4"/>
    <x v="3"/>
    <x v="3"/>
    <n v="69"/>
    <n v="6"/>
    <x v="39"/>
  </r>
  <r>
    <s v="1829"/>
    <d v="2019-08-19T00:00:00"/>
    <x v="586"/>
    <n v="13"/>
    <x v="5"/>
    <x v="6"/>
    <x v="0"/>
    <x v="3"/>
    <n v="69"/>
    <n v="4"/>
    <x v="4"/>
  </r>
  <r>
    <s v="1830"/>
    <d v="2019-08-20T00:00:00"/>
    <x v="587"/>
    <n v="5"/>
    <x v="15"/>
    <x v="1"/>
    <x v="1"/>
    <x v="1"/>
    <n v="289"/>
    <n v="2"/>
    <x v="40"/>
  </r>
  <r>
    <s v="1831"/>
    <d v="2019-08-21T00:00:00"/>
    <x v="588"/>
    <n v="8"/>
    <x v="10"/>
    <x v="2"/>
    <x v="2"/>
    <x v="0"/>
    <n v="199"/>
    <n v="3"/>
    <x v="0"/>
  </r>
  <r>
    <s v="1832"/>
    <d v="2019-08-21T00:00:00"/>
    <x v="588"/>
    <n v="14"/>
    <x v="7"/>
    <x v="6"/>
    <x v="0"/>
    <x v="2"/>
    <n v="159"/>
    <n v="1"/>
    <x v="34"/>
  </r>
  <r>
    <s v="1833"/>
    <d v="2019-08-21T00:00:00"/>
    <x v="588"/>
    <n v="8"/>
    <x v="10"/>
    <x v="5"/>
    <x v="2"/>
    <x v="3"/>
    <n v="69"/>
    <n v="5"/>
    <x v="25"/>
  </r>
  <r>
    <s v="1834"/>
    <d v="2019-08-21T00:00:00"/>
    <x v="588"/>
    <n v="5"/>
    <x v="15"/>
    <x v="7"/>
    <x v="1"/>
    <x v="0"/>
    <n v="199"/>
    <n v="7"/>
    <x v="45"/>
  </r>
  <r>
    <s v="1835"/>
    <d v="2019-08-21T00:00:00"/>
    <x v="588"/>
    <n v="5"/>
    <x v="15"/>
    <x v="7"/>
    <x v="1"/>
    <x v="1"/>
    <n v="289"/>
    <n v="3"/>
    <x v="3"/>
  </r>
  <r>
    <s v="1836"/>
    <d v="2019-08-21T00:00:00"/>
    <x v="588"/>
    <n v="9"/>
    <x v="2"/>
    <x v="5"/>
    <x v="2"/>
    <x v="0"/>
    <n v="199"/>
    <n v="5"/>
    <x v="7"/>
  </r>
  <r>
    <s v="1837"/>
    <d v="2019-08-22T00:00:00"/>
    <x v="589"/>
    <n v="6"/>
    <x v="11"/>
    <x v="2"/>
    <x v="2"/>
    <x v="3"/>
    <n v="69"/>
    <n v="3"/>
    <x v="44"/>
  </r>
  <r>
    <s v="1838"/>
    <d v="2019-08-22T00:00:00"/>
    <x v="589"/>
    <n v="20"/>
    <x v="8"/>
    <x v="4"/>
    <x v="3"/>
    <x v="4"/>
    <n v="399"/>
    <n v="9"/>
    <x v="37"/>
  </r>
  <r>
    <s v="1839"/>
    <d v="2019-08-22T00:00:00"/>
    <x v="589"/>
    <n v="19"/>
    <x v="13"/>
    <x v="3"/>
    <x v="3"/>
    <x v="1"/>
    <n v="289"/>
    <n v="5"/>
    <x v="35"/>
  </r>
  <r>
    <s v="1840"/>
    <d v="2019-08-22T00:00:00"/>
    <x v="589"/>
    <n v="17"/>
    <x v="6"/>
    <x v="4"/>
    <x v="3"/>
    <x v="0"/>
    <n v="199"/>
    <n v="5"/>
    <x v="7"/>
  </r>
  <r>
    <s v="1841"/>
    <d v="2019-08-22T00:00:00"/>
    <x v="589"/>
    <n v="3"/>
    <x v="9"/>
    <x v="7"/>
    <x v="1"/>
    <x v="0"/>
    <n v="199"/>
    <n v="4"/>
    <x v="43"/>
  </r>
  <r>
    <s v="1842"/>
    <d v="2019-08-22T00:00:00"/>
    <x v="589"/>
    <n v="2"/>
    <x v="18"/>
    <x v="1"/>
    <x v="1"/>
    <x v="2"/>
    <n v="159"/>
    <n v="3"/>
    <x v="2"/>
  </r>
  <r>
    <s v="1843"/>
    <d v="2019-08-22T00:00:00"/>
    <x v="589"/>
    <n v="20"/>
    <x v="8"/>
    <x v="3"/>
    <x v="3"/>
    <x v="0"/>
    <n v="199"/>
    <n v="1"/>
    <x v="19"/>
  </r>
  <r>
    <s v="1844"/>
    <d v="2019-08-22T00:00:00"/>
    <x v="589"/>
    <n v="5"/>
    <x v="15"/>
    <x v="1"/>
    <x v="1"/>
    <x v="0"/>
    <n v="199"/>
    <n v="4"/>
    <x v="43"/>
  </r>
  <r>
    <s v="1845"/>
    <d v="2019-08-22T00:00:00"/>
    <x v="589"/>
    <n v="5"/>
    <x v="15"/>
    <x v="7"/>
    <x v="1"/>
    <x v="2"/>
    <n v="159"/>
    <n v="2"/>
    <x v="21"/>
  </r>
  <r>
    <s v="1846"/>
    <d v="2019-08-23T00:00:00"/>
    <x v="590"/>
    <n v="7"/>
    <x v="17"/>
    <x v="2"/>
    <x v="2"/>
    <x v="2"/>
    <n v="159"/>
    <n v="1"/>
    <x v="34"/>
  </r>
  <r>
    <s v="1847"/>
    <d v="2019-08-23T00:00:00"/>
    <x v="590"/>
    <n v="2"/>
    <x v="18"/>
    <x v="1"/>
    <x v="1"/>
    <x v="2"/>
    <n v="159"/>
    <n v="6"/>
    <x v="42"/>
  </r>
  <r>
    <s v="1848"/>
    <d v="2019-08-24T00:00:00"/>
    <x v="591"/>
    <n v="1"/>
    <x v="1"/>
    <x v="7"/>
    <x v="1"/>
    <x v="3"/>
    <n v="69"/>
    <n v="5"/>
    <x v="25"/>
  </r>
  <r>
    <s v="1849"/>
    <d v="2019-08-24T00:00:00"/>
    <x v="591"/>
    <n v="4"/>
    <x v="12"/>
    <x v="1"/>
    <x v="1"/>
    <x v="4"/>
    <n v="399"/>
    <n v="7"/>
    <x v="20"/>
  </r>
  <r>
    <s v="1850"/>
    <d v="2019-08-25T00:00:00"/>
    <x v="592"/>
    <n v="4"/>
    <x v="12"/>
    <x v="7"/>
    <x v="1"/>
    <x v="2"/>
    <n v="159"/>
    <n v="1"/>
    <x v="34"/>
  </r>
  <r>
    <s v="1851"/>
    <d v="2019-08-26T00:00:00"/>
    <x v="593"/>
    <n v="14"/>
    <x v="7"/>
    <x v="6"/>
    <x v="0"/>
    <x v="3"/>
    <n v="69"/>
    <n v="2"/>
    <x v="14"/>
  </r>
  <r>
    <s v="1852"/>
    <d v="2019-08-27T00:00:00"/>
    <x v="594"/>
    <n v="11"/>
    <x v="0"/>
    <x v="0"/>
    <x v="0"/>
    <x v="3"/>
    <n v="69"/>
    <n v="9"/>
    <x v="31"/>
  </r>
  <r>
    <s v="1853"/>
    <d v="2019-08-28T00:00:00"/>
    <x v="595"/>
    <n v="16"/>
    <x v="4"/>
    <x v="4"/>
    <x v="3"/>
    <x v="3"/>
    <n v="69"/>
    <n v="2"/>
    <x v="14"/>
  </r>
  <r>
    <s v="1854"/>
    <d v="2019-08-29T00:00:00"/>
    <x v="596"/>
    <n v="16"/>
    <x v="4"/>
    <x v="3"/>
    <x v="3"/>
    <x v="2"/>
    <n v="159"/>
    <n v="8"/>
    <x v="26"/>
  </r>
  <r>
    <s v="1855"/>
    <d v="2019-08-29T00:00:00"/>
    <x v="596"/>
    <n v="4"/>
    <x v="12"/>
    <x v="7"/>
    <x v="1"/>
    <x v="2"/>
    <n v="159"/>
    <n v="0"/>
    <x v="9"/>
  </r>
  <r>
    <s v="1856"/>
    <d v="2019-08-30T00:00:00"/>
    <x v="597"/>
    <n v="19"/>
    <x v="13"/>
    <x v="4"/>
    <x v="3"/>
    <x v="2"/>
    <n v="159"/>
    <n v="7"/>
    <x v="28"/>
  </r>
  <r>
    <s v="1857"/>
    <d v="2019-08-30T00:00:00"/>
    <x v="597"/>
    <n v="7"/>
    <x v="17"/>
    <x v="5"/>
    <x v="2"/>
    <x v="0"/>
    <n v="199"/>
    <n v="1"/>
    <x v="19"/>
  </r>
  <r>
    <s v="1858"/>
    <d v="2019-08-30T00:00:00"/>
    <x v="597"/>
    <n v="17"/>
    <x v="6"/>
    <x v="4"/>
    <x v="3"/>
    <x v="4"/>
    <n v="399"/>
    <n v="1"/>
    <x v="33"/>
  </r>
  <r>
    <s v="1859"/>
    <d v="2019-08-30T00:00:00"/>
    <x v="597"/>
    <n v="6"/>
    <x v="11"/>
    <x v="2"/>
    <x v="2"/>
    <x v="3"/>
    <n v="69"/>
    <n v="0"/>
    <x v="9"/>
  </r>
  <r>
    <s v="1860"/>
    <d v="2019-08-30T00:00:00"/>
    <x v="597"/>
    <n v="14"/>
    <x v="7"/>
    <x v="6"/>
    <x v="0"/>
    <x v="4"/>
    <n v="399"/>
    <n v="4"/>
    <x v="12"/>
  </r>
  <r>
    <s v="1861"/>
    <d v="2019-08-30T00:00:00"/>
    <x v="597"/>
    <n v="20"/>
    <x v="8"/>
    <x v="3"/>
    <x v="3"/>
    <x v="4"/>
    <n v="399"/>
    <n v="8"/>
    <x v="41"/>
  </r>
  <r>
    <s v="1862"/>
    <d v="2019-08-30T00:00:00"/>
    <x v="597"/>
    <n v="10"/>
    <x v="14"/>
    <x v="2"/>
    <x v="2"/>
    <x v="1"/>
    <n v="289"/>
    <n v="3"/>
    <x v="3"/>
  </r>
  <r>
    <s v="1863"/>
    <d v="2019-08-31T00:00:00"/>
    <x v="598"/>
    <n v="11"/>
    <x v="0"/>
    <x v="0"/>
    <x v="0"/>
    <x v="4"/>
    <n v="399"/>
    <n v="5"/>
    <x v="8"/>
  </r>
  <r>
    <s v="1864"/>
    <d v="2019-09-01T00:00:00"/>
    <x v="599"/>
    <n v="16"/>
    <x v="4"/>
    <x v="3"/>
    <x v="3"/>
    <x v="1"/>
    <n v="289"/>
    <n v="3"/>
    <x v="3"/>
  </r>
  <r>
    <s v="1865"/>
    <d v="2019-09-01T00:00:00"/>
    <x v="599"/>
    <n v="11"/>
    <x v="0"/>
    <x v="6"/>
    <x v="0"/>
    <x v="4"/>
    <n v="399"/>
    <n v="4"/>
    <x v="12"/>
  </r>
  <r>
    <s v="1866"/>
    <d v="2019-09-01T00:00:00"/>
    <x v="599"/>
    <n v="7"/>
    <x v="17"/>
    <x v="5"/>
    <x v="2"/>
    <x v="3"/>
    <n v="69"/>
    <n v="6"/>
    <x v="39"/>
  </r>
  <r>
    <s v="1867"/>
    <d v="2019-09-02T00:00:00"/>
    <x v="600"/>
    <n v="3"/>
    <x v="9"/>
    <x v="1"/>
    <x v="1"/>
    <x v="1"/>
    <n v="289"/>
    <n v="6"/>
    <x v="16"/>
  </r>
  <r>
    <s v="1868"/>
    <d v="2019-09-02T00:00:00"/>
    <x v="600"/>
    <n v="15"/>
    <x v="19"/>
    <x v="0"/>
    <x v="0"/>
    <x v="0"/>
    <n v="199"/>
    <n v="5"/>
    <x v="7"/>
  </r>
  <r>
    <s v="1869"/>
    <d v="2019-09-03T00:00:00"/>
    <x v="601"/>
    <n v="7"/>
    <x v="17"/>
    <x v="2"/>
    <x v="2"/>
    <x v="4"/>
    <n v="399"/>
    <n v="1"/>
    <x v="33"/>
  </r>
  <r>
    <s v="1870"/>
    <d v="2019-09-04T00:00:00"/>
    <x v="602"/>
    <n v="19"/>
    <x v="13"/>
    <x v="4"/>
    <x v="3"/>
    <x v="4"/>
    <n v="399"/>
    <n v="9"/>
    <x v="37"/>
  </r>
  <r>
    <s v="1871"/>
    <d v="2019-09-04T00:00:00"/>
    <x v="602"/>
    <n v="20"/>
    <x v="8"/>
    <x v="3"/>
    <x v="3"/>
    <x v="2"/>
    <n v="159"/>
    <n v="4"/>
    <x v="17"/>
  </r>
  <r>
    <s v="1872"/>
    <d v="2019-09-05T00:00:00"/>
    <x v="603"/>
    <n v="10"/>
    <x v="14"/>
    <x v="5"/>
    <x v="2"/>
    <x v="3"/>
    <n v="69"/>
    <n v="7"/>
    <x v="30"/>
  </r>
  <r>
    <s v="1873"/>
    <d v="2019-09-05T00:00:00"/>
    <x v="603"/>
    <n v="8"/>
    <x v="10"/>
    <x v="5"/>
    <x v="2"/>
    <x v="0"/>
    <n v="199"/>
    <n v="6"/>
    <x v="11"/>
  </r>
  <r>
    <s v="1874"/>
    <d v="2019-09-06T00:00:00"/>
    <x v="604"/>
    <n v="9"/>
    <x v="2"/>
    <x v="2"/>
    <x v="2"/>
    <x v="1"/>
    <n v="289"/>
    <n v="2"/>
    <x v="40"/>
  </r>
  <r>
    <s v="1875"/>
    <d v="2019-09-06T00:00:00"/>
    <x v="604"/>
    <n v="3"/>
    <x v="9"/>
    <x v="7"/>
    <x v="1"/>
    <x v="2"/>
    <n v="159"/>
    <n v="9"/>
    <x v="32"/>
  </r>
  <r>
    <s v="1876"/>
    <d v="2019-09-06T00:00:00"/>
    <x v="604"/>
    <n v="16"/>
    <x v="4"/>
    <x v="3"/>
    <x v="3"/>
    <x v="0"/>
    <n v="199"/>
    <n v="8"/>
    <x v="22"/>
  </r>
  <r>
    <s v="1877"/>
    <d v="2019-09-06T00:00:00"/>
    <x v="604"/>
    <n v="1"/>
    <x v="1"/>
    <x v="1"/>
    <x v="1"/>
    <x v="4"/>
    <n v="399"/>
    <n v="3"/>
    <x v="15"/>
  </r>
  <r>
    <s v="1878"/>
    <d v="2019-09-06T00:00:00"/>
    <x v="604"/>
    <n v="9"/>
    <x v="2"/>
    <x v="2"/>
    <x v="2"/>
    <x v="3"/>
    <n v="69"/>
    <n v="1"/>
    <x v="29"/>
  </r>
  <r>
    <s v="1879"/>
    <d v="2019-09-06T00:00:00"/>
    <x v="604"/>
    <n v="4"/>
    <x v="12"/>
    <x v="7"/>
    <x v="1"/>
    <x v="4"/>
    <n v="399"/>
    <n v="4"/>
    <x v="12"/>
  </r>
  <r>
    <s v="1880"/>
    <d v="2019-09-06T00:00:00"/>
    <x v="604"/>
    <n v="11"/>
    <x v="0"/>
    <x v="0"/>
    <x v="0"/>
    <x v="2"/>
    <n v="159"/>
    <n v="3"/>
    <x v="2"/>
  </r>
  <r>
    <s v="1881"/>
    <d v="2019-09-07T00:00:00"/>
    <x v="605"/>
    <n v="9"/>
    <x v="2"/>
    <x v="2"/>
    <x v="2"/>
    <x v="3"/>
    <n v="69"/>
    <n v="8"/>
    <x v="24"/>
  </r>
  <r>
    <s v="1882"/>
    <d v="2019-09-07T00:00:00"/>
    <x v="605"/>
    <n v="2"/>
    <x v="18"/>
    <x v="1"/>
    <x v="1"/>
    <x v="0"/>
    <n v="199"/>
    <n v="1"/>
    <x v="19"/>
  </r>
  <r>
    <s v="1883"/>
    <d v="2019-09-08T00:00:00"/>
    <x v="606"/>
    <n v="8"/>
    <x v="10"/>
    <x v="5"/>
    <x v="2"/>
    <x v="3"/>
    <n v="69"/>
    <n v="4"/>
    <x v="4"/>
  </r>
  <r>
    <s v="1884"/>
    <d v="2019-09-08T00:00:00"/>
    <x v="606"/>
    <n v="13"/>
    <x v="5"/>
    <x v="0"/>
    <x v="0"/>
    <x v="4"/>
    <n v="399"/>
    <n v="4"/>
    <x v="12"/>
  </r>
  <r>
    <s v="1885"/>
    <d v="2019-09-08T00:00:00"/>
    <x v="606"/>
    <n v="14"/>
    <x v="7"/>
    <x v="6"/>
    <x v="0"/>
    <x v="0"/>
    <n v="199"/>
    <n v="3"/>
    <x v="0"/>
  </r>
  <r>
    <s v="1886"/>
    <d v="2019-09-08T00:00:00"/>
    <x v="606"/>
    <n v="10"/>
    <x v="14"/>
    <x v="5"/>
    <x v="2"/>
    <x v="1"/>
    <n v="289"/>
    <n v="2"/>
    <x v="40"/>
  </r>
  <r>
    <s v="1887"/>
    <d v="2019-09-08T00:00:00"/>
    <x v="606"/>
    <n v="8"/>
    <x v="10"/>
    <x v="5"/>
    <x v="2"/>
    <x v="4"/>
    <n v="399"/>
    <n v="1"/>
    <x v="33"/>
  </r>
  <r>
    <s v="1888"/>
    <d v="2019-09-08T00:00:00"/>
    <x v="606"/>
    <n v="3"/>
    <x v="9"/>
    <x v="1"/>
    <x v="1"/>
    <x v="3"/>
    <n v="69"/>
    <n v="7"/>
    <x v="30"/>
  </r>
  <r>
    <s v="1889"/>
    <d v="2019-09-09T00:00:00"/>
    <x v="607"/>
    <n v="18"/>
    <x v="3"/>
    <x v="3"/>
    <x v="3"/>
    <x v="3"/>
    <n v="69"/>
    <n v="3"/>
    <x v="44"/>
  </r>
  <r>
    <s v="1890"/>
    <d v="2019-09-10T00:00:00"/>
    <x v="608"/>
    <n v="10"/>
    <x v="14"/>
    <x v="5"/>
    <x v="2"/>
    <x v="0"/>
    <n v="199"/>
    <n v="5"/>
    <x v="7"/>
  </r>
  <r>
    <s v="1891"/>
    <d v="2019-09-10T00:00:00"/>
    <x v="608"/>
    <n v="17"/>
    <x v="6"/>
    <x v="4"/>
    <x v="3"/>
    <x v="2"/>
    <n v="159"/>
    <n v="7"/>
    <x v="28"/>
  </r>
  <r>
    <s v="1892"/>
    <d v="2019-09-11T00:00:00"/>
    <x v="609"/>
    <n v="5"/>
    <x v="15"/>
    <x v="1"/>
    <x v="1"/>
    <x v="4"/>
    <n v="399"/>
    <n v="9"/>
    <x v="37"/>
  </r>
  <r>
    <s v="1893"/>
    <d v="2019-09-11T00:00:00"/>
    <x v="609"/>
    <n v="15"/>
    <x v="19"/>
    <x v="6"/>
    <x v="0"/>
    <x v="0"/>
    <n v="199"/>
    <n v="1"/>
    <x v="19"/>
  </r>
  <r>
    <s v="1894"/>
    <d v="2019-09-12T00:00:00"/>
    <x v="610"/>
    <n v="8"/>
    <x v="10"/>
    <x v="5"/>
    <x v="2"/>
    <x v="2"/>
    <n v="159"/>
    <n v="0"/>
    <x v="9"/>
  </r>
  <r>
    <s v="1895"/>
    <d v="2019-09-12T00:00:00"/>
    <x v="610"/>
    <n v="15"/>
    <x v="19"/>
    <x v="6"/>
    <x v="0"/>
    <x v="4"/>
    <n v="399"/>
    <n v="1"/>
    <x v="33"/>
  </r>
  <r>
    <s v="1896"/>
    <d v="2019-09-12T00:00:00"/>
    <x v="610"/>
    <n v="20"/>
    <x v="8"/>
    <x v="4"/>
    <x v="3"/>
    <x v="1"/>
    <n v="289"/>
    <n v="0"/>
    <x v="9"/>
  </r>
  <r>
    <s v="1897"/>
    <d v="2019-09-12T00:00:00"/>
    <x v="610"/>
    <n v="1"/>
    <x v="1"/>
    <x v="1"/>
    <x v="1"/>
    <x v="2"/>
    <n v="159"/>
    <n v="3"/>
    <x v="2"/>
  </r>
  <r>
    <s v="1898"/>
    <d v="2019-09-13T00:00:00"/>
    <x v="611"/>
    <n v="3"/>
    <x v="9"/>
    <x v="7"/>
    <x v="1"/>
    <x v="0"/>
    <n v="199"/>
    <n v="1"/>
    <x v="19"/>
  </r>
  <r>
    <s v="1899"/>
    <d v="2019-09-14T00:00:00"/>
    <x v="612"/>
    <n v="9"/>
    <x v="2"/>
    <x v="5"/>
    <x v="2"/>
    <x v="0"/>
    <n v="199"/>
    <n v="0"/>
    <x v="9"/>
  </r>
  <r>
    <s v="1900"/>
    <d v="2019-09-15T00:00:00"/>
    <x v="613"/>
    <n v="2"/>
    <x v="18"/>
    <x v="1"/>
    <x v="1"/>
    <x v="0"/>
    <n v="199"/>
    <n v="6"/>
    <x v="11"/>
  </r>
  <r>
    <s v="1901"/>
    <d v="2019-09-16T00:00:00"/>
    <x v="614"/>
    <n v="18"/>
    <x v="3"/>
    <x v="4"/>
    <x v="3"/>
    <x v="4"/>
    <n v="399"/>
    <n v="3"/>
    <x v="15"/>
  </r>
  <r>
    <s v="1902"/>
    <d v="2019-09-16T00:00:00"/>
    <x v="614"/>
    <n v="14"/>
    <x v="7"/>
    <x v="0"/>
    <x v="0"/>
    <x v="4"/>
    <n v="399"/>
    <n v="8"/>
    <x v="41"/>
  </r>
  <r>
    <s v="1903"/>
    <d v="2019-09-16T00:00:00"/>
    <x v="614"/>
    <n v="15"/>
    <x v="19"/>
    <x v="6"/>
    <x v="0"/>
    <x v="4"/>
    <n v="399"/>
    <n v="0"/>
    <x v="9"/>
  </r>
  <r>
    <s v="1904"/>
    <d v="2019-09-17T00:00:00"/>
    <x v="615"/>
    <n v="15"/>
    <x v="19"/>
    <x v="6"/>
    <x v="0"/>
    <x v="4"/>
    <n v="399"/>
    <n v="2"/>
    <x v="18"/>
  </r>
  <r>
    <s v="1905"/>
    <d v="2019-09-17T00:00:00"/>
    <x v="615"/>
    <n v="14"/>
    <x v="7"/>
    <x v="6"/>
    <x v="0"/>
    <x v="3"/>
    <n v="69"/>
    <n v="5"/>
    <x v="25"/>
  </r>
  <r>
    <s v="1906"/>
    <d v="2019-09-17T00:00:00"/>
    <x v="615"/>
    <n v="16"/>
    <x v="4"/>
    <x v="4"/>
    <x v="3"/>
    <x v="3"/>
    <n v="69"/>
    <n v="8"/>
    <x v="24"/>
  </r>
  <r>
    <s v="1907"/>
    <d v="2019-09-17T00:00:00"/>
    <x v="615"/>
    <n v="1"/>
    <x v="1"/>
    <x v="1"/>
    <x v="1"/>
    <x v="3"/>
    <n v="69"/>
    <n v="2"/>
    <x v="14"/>
  </r>
  <r>
    <s v="1908"/>
    <d v="2019-09-18T00:00:00"/>
    <x v="616"/>
    <n v="20"/>
    <x v="8"/>
    <x v="4"/>
    <x v="3"/>
    <x v="0"/>
    <n v="199"/>
    <n v="7"/>
    <x v="45"/>
  </r>
  <r>
    <s v="1909"/>
    <d v="2019-09-18T00:00:00"/>
    <x v="616"/>
    <n v="15"/>
    <x v="19"/>
    <x v="6"/>
    <x v="0"/>
    <x v="3"/>
    <n v="69"/>
    <n v="8"/>
    <x v="24"/>
  </r>
  <r>
    <s v="1910"/>
    <d v="2019-09-18T00:00:00"/>
    <x v="616"/>
    <n v="14"/>
    <x v="7"/>
    <x v="0"/>
    <x v="0"/>
    <x v="2"/>
    <n v="159"/>
    <n v="7"/>
    <x v="28"/>
  </r>
  <r>
    <s v="1911"/>
    <d v="2019-09-18T00:00:00"/>
    <x v="616"/>
    <n v="1"/>
    <x v="1"/>
    <x v="7"/>
    <x v="1"/>
    <x v="4"/>
    <n v="399"/>
    <n v="6"/>
    <x v="10"/>
  </r>
  <r>
    <s v="1912"/>
    <d v="2019-09-19T00:00:00"/>
    <x v="617"/>
    <n v="6"/>
    <x v="11"/>
    <x v="2"/>
    <x v="2"/>
    <x v="1"/>
    <n v="289"/>
    <n v="7"/>
    <x v="1"/>
  </r>
  <r>
    <s v="1913"/>
    <d v="2019-09-19T00:00:00"/>
    <x v="617"/>
    <n v="16"/>
    <x v="4"/>
    <x v="3"/>
    <x v="3"/>
    <x v="3"/>
    <n v="69"/>
    <n v="5"/>
    <x v="25"/>
  </r>
  <r>
    <s v="1914"/>
    <d v="2019-09-19T00:00:00"/>
    <x v="617"/>
    <n v="9"/>
    <x v="2"/>
    <x v="5"/>
    <x v="2"/>
    <x v="3"/>
    <n v="69"/>
    <n v="0"/>
    <x v="9"/>
  </r>
  <r>
    <s v="1915"/>
    <d v="2019-09-19T00:00:00"/>
    <x v="617"/>
    <n v="11"/>
    <x v="0"/>
    <x v="0"/>
    <x v="0"/>
    <x v="0"/>
    <n v="199"/>
    <n v="9"/>
    <x v="38"/>
  </r>
  <r>
    <s v="1916"/>
    <d v="2019-09-20T00:00:00"/>
    <x v="618"/>
    <n v="5"/>
    <x v="15"/>
    <x v="1"/>
    <x v="1"/>
    <x v="4"/>
    <n v="399"/>
    <n v="4"/>
    <x v="12"/>
  </r>
  <r>
    <s v="1917"/>
    <d v="2019-09-20T00:00:00"/>
    <x v="618"/>
    <n v="4"/>
    <x v="12"/>
    <x v="1"/>
    <x v="1"/>
    <x v="1"/>
    <n v="289"/>
    <n v="8"/>
    <x v="36"/>
  </r>
  <r>
    <s v="1918"/>
    <d v="2019-09-20T00:00:00"/>
    <x v="618"/>
    <n v="1"/>
    <x v="1"/>
    <x v="1"/>
    <x v="1"/>
    <x v="4"/>
    <n v="399"/>
    <n v="1"/>
    <x v="33"/>
  </r>
  <r>
    <s v="1919"/>
    <d v="2019-09-20T00:00:00"/>
    <x v="618"/>
    <n v="11"/>
    <x v="0"/>
    <x v="6"/>
    <x v="0"/>
    <x v="0"/>
    <n v="199"/>
    <n v="4"/>
    <x v="43"/>
  </r>
  <r>
    <s v="1920"/>
    <d v="2019-09-20T00:00:00"/>
    <x v="618"/>
    <n v="10"/>
    <x v="14"/>
    <x v="5"/>
    <x v="2"/>
    <x v="2"/>
    <n v="159"/>
    <n v="9"/>
    <x v="32"/>
  </r>
  <r>
    <s v="1921"/>
    <d v="2019-09-20T00:00:00"/>
    <x v="618"/>
    <n v="17"/>
    <x v="6"/>
    <x v="3"/>
    <x v="3"/>
    <x v="4"/>
    <n v="399"/>
    <n v="1"/>
    <x v="33"/>
  </r>
  <r>
    <s v="1922"/>
    <d v="2019-09-20T00:00:00"/>
    <x v="618"/>
    <n v="8"/>
    <x v="10"/>
    <x v="2"/>
    <x v="2"/>
    <x v="4"/>
    <n v="399"/>
    <n v="3"/>
    <x v="15"/>
  </r>
  <r>
    <s v="1923"/>
    <d v="2019-09-20T00:00:00"/>
    <x v="618"/>
    <n v="12"/>
    <x v="16"/>
    <x v="6"/>
    <x v="0"/>
    <x v="2"/>
    <n v="159"/>
    <n v="8"/>
    <x v="26"/>
  </r>
  <r>
    <s v="1924"/>
    <d v="2019-09-20T00:00:00"/>
    <x v="618"/>
    <n v="6"/>
    <x v="11"/>
    <x v="2"/>
    <x v="2"/>
    <x v="0"/>
    <n v="199"/>
    <n v="0"/>
    <x v="9"/>
  </r>
  <r>
    <s v="1925"/>
    <d v="2019-09-21T00:00:00"/>
    <x v="619"/>
    <n v="19"/>
    <x v="13"/>
    <x v="3"/>
    <x v="3"/>
    <x v="1"/>
    <n v="289"/>
    <n v="1"/>
    <x v="23"/>
  </r>
  <r>
    <s v="1926"/>
    <d v="2019-09-22T00:00:00"/>
    <x v="620"/>
    <n v="1"/>
    <x v="1"/>
    <x v="1"/>
    <x v="1"/>
    <x v="0"/>
    <n v="199"/>
    <n v="3"/>
    <x v="0"/>
  </r>
  <r>
    <s v="1927"/>
    <d v="2019-09-22T00:00:00"/>
    <x v="620"/>
    <n v="6"/>
    <x v="11"/>
    <x v="5"/>
    <x v="2"/>
    <x v="1"/>
    <n v="289"/>
    <n v="2"/>
    <x v="40"/>
  </r>
  <r>
    <s v="1928"/>
    <d v="2019-09-22T00:00:00"/>
    <x v="620"/>
    <n v="13"/>
    <x v="5"/>
    <x v="6"/>
    <x v="0"/>
    <x v="4"/>
    <n v="399"/>
    <n v="6"/>
    <x v="10"/>
  </r>
  <r>
    <s v="1929"/>
    <d v="2019-09-22T00:00:00"/>
    <x v="620"/>
    <n v="9"/>
    <x v="2"/>
    <x v="5"/>
    <x v="2"/>
    <x v="0"/>
    <n v="199"/>
    <n v="3"/>
    <x v="0"/>
  </r>
  <r>
    <s v="1930"/>
    <d v="2019-09-23T00:00:00"/>
    <x v="621"/>
    <n v="4"/>
    <x v="12"/>
    <x v="1"/>
    <x v="1"/>
    <x v="4"/>
    <n v="399"/>
    <n v="7"/>
    <x v="20"/>
  </r>
  <r>
    <s v="1931"/>
    <d v="2019-09-23T00:00:00"/>
    <x v="621"/>
    <n v="2"/>
    <x v="18"/>
    <x v="1"/>
    <x v="1"/>
    <x v="4"/>
    <n v="399"/>
    <n v="0"/>
    <x v="9"/>
  </r>
  <r>
    <s v="1932"/>
    <d v="2019-09-24T00:00:00"/>
    <x v="622"/>
    <n v="7"/>
    <x v="17"/>
    <x v="2"/>
    <x v="2"/>
    <x v="2"/>
    <n v="159"/>
    <n v="5"/>
    <x v="13"/>
  </r>
  <r>
    <s v="1933"/>
    <d v="2019-09-24T00:00:00"/>
    <x v="622"/>
    <n v="2"/>
    <x v="18"/>
    <x v="7"/>
    <x v="1"/>
    <x v="2"/>
    <n v="159"/>
    <n v="7"/>
    <x v="28"/>
  </r>
  <r>
    <s v="1934"/>
    <d v="2019-09-25T00:00:00"/>
    <x v="623"/>
    <n v="6"/>
    <x v="11"/>
    <x v="5"/>
    <x v="2"/>
    <x v="1"/>
    <n v="289"/>
    <n v="8"/>
    <x v="36"/>
  </r>
  <r>
    <s v="1935"/>
    <d v="2019-09-25T00:00:00"/>
    <x v="623"/>
    <n v="12"/>
    <x v="16"/>
    <x v="0"/>
    <x v="0"/>
    <x v="1"/>
    <n v="289"/>
    <n v="5"/>
    <x v="35"/>
  </r>
  <r>
    <s v="1936"/>
    <d v="2019-09-26T00:00:00"/>
    <x v="624"/>
    <n v="17"/>
    <x v="6"/>
    <x v="4"/>
    <x v="3"/>
    <x v="1"/>
    <n v="289"/>
    <n v="6"/>
    <x v="16"/>
  </r>
  <r>
    <s v="1937"/>
    <d v="2019-09-27T00:00:00"/>
    <x v="625"/>
    <n v="15"/>
    <x v="19"/>
    <x v="0"/>
    <x v="0"/>
    <x v="1"/>
    <n v="289"/>
    <n v="2"/>
    <x v="40"/>
  </r>
  <r>
    <s v="1938"/>
    <d v="2019-09-27T00:00:00"/>
    <x v="625"/>
    <n v="13"/>
    <x v="5"/>
    <x v="6"/>
    <x v="0"/>
    <x v="1"/>
    <n v="289"/>
    <n v="5"/>
    <x v="35"/>
  </r>
  <r>
    <s v="1939"/>
    <d v="2019-09-27T00:00:00"/>
    <x v="625"/>
    <n v="13"/>
    <x v="5"/>
    <x v="6"/>
    <x v="0"/>
    <x v="4"/>
    <n v="399"/>
    <n v="6"/>
    <x v="10"/>
  </r>
  <r>
    <s v="1940"/>
    <d v="2019-09-28T00:00:00"/>
    <x v="626"/>
    <n v="12"/>
    <x v="16"/>
    <x v="0"/>
    <x v="0"/>
    <x v="2"/>
    <n v="159"/>
    <n v="1"/>
    <x v="34"/>
  </r>
  <r>
    <s v="1941"/>
    <d v="2019-09-28T00:00:00"/>
    <x v="626"/>
    <n v="11"/>
    <x v="0"/>
    <x v="6"/>
    <x v="0"/>
    <x v="3"/>
    <n v="69"/>
    <n v="3"/>
    <x v="44"/>
  </r>
  <r>
    <s v="1942"/>
    <d v="2019-09-28T00:00:00"/>
    <x v="626"/>
    <n v="4"/>
    <x v="12"/>
    <x v="1"/>
    <x v="1"/>
    <x v="0"/>
    <n v="199"/>
    <n v="0"/>
    <x v="9"/>
  </r>
  <r>
    <s v="1943"/>
    <d v="2019-09-29T00:00:00"/>
    <x v="627"/>
    <n v="18"/>
    <x v="3"/>
    <x v="3"/>
    <x v="3"/>
    <x v="3"/>
    <n v="69"/>
    <n v="3"/>
    <x v="44"/>
  </r>
  <r>
    <s v="1944"/>
    <d v="2019-09-29T00:00:00"/>
    <x v="627"/>
    <n v="12"/>
    <x v="16"/>
    <x v="6"/>
    <x v="0"/>
    <x v="0"/>
    <n v="199"/>
    <n v="2"/>
    <x v="5"/>
  </r>
  <r>
    <s v="1945"/>
    <d v="2019-09-29T00:00:00"/>
    <x v="627"/>
    <n v="19"/>
    <x v="13"/>
    <x v="3"/>
    <x v="3"/>
    <x v="1"/>
    <n v="289"/>
    <n v="0"/>
    <x v="9"/>
  </r>
  <r>
    <s v="1946"/>
    <d v="2019-09-29T00:00:00"/>
    <x v="627"/>
    <n v="16"/>
    <x v="4"/>
    <x v="4"/>
    <x v="3"/>
    <x v="0"/>
    <n v="199"/>
    <n v="4"/>
    <x v="43"/>
  </r>
  <r>
    <s v="1947"/>
    <d v="2019-09-29T00:00:00"/>
    <x v="627"/>
    <n v="19"/>
    <x v="13"/>
    <x v="4"/>
    <x v="3"/>
    <x v="0"/>
    <n v="199"/>
    <n v="2"/>
    <x v="5"/>
  </r>
  <r>
    <s v="1948"/>
    <d v="2019-09-29T00:00:00"/>
    <x v="627"/>
    <n v="1"/>
    <x v="1"/>
    <x v="1"/>
    <x v="1"/>
    <x v="1"/>
    <n v="289"/>
    <n v="8"/>
    <x v="36"/>
  </r>
  <r>
    <s v="1949"/>
    <d v="2019-09-29T00:00:00"/>
    <x v="627"/>
    <n v="9"/>
    <x v="2"/>
    <x v="2"/>
    <x v="2"/>
    <x v="4"/>
    <n v="399"/>
    <n v="4"/>
    <x v="12"/>
  </r>
  <r>
    <s v="1950"/>
    <d v="2019-09-30T00:00:00"/>
    <x v="628"/>
    <n v="9"/>
    <x v="2"/>
    <x v="5"/>
    <x v="2"/>
    <x v="3"/>
    <n v="69"/>
    <n v="7"/>
    <x v="30"/>
  </r>
  <r>
    <s v="1951"/>
    <d v="2019-10-01T00:00:00"/>
    <x v="629"/>
    <n v="20"/>
    <x v="8"/>
    <x v="3"/>
    <x v="3"/>
    <x v="2"/>
    <n v="159"/>
    <n v="1"/>
    <x v="34"/>
  </r>
  <r>
    <s v="1952"/>
    <d v="2019-10-01T00:00:00"/>
    <x v="629"/>
    <n v="8"/>
    <x v="10"/>
    <x v="2"/>
    <x v="2"/>
    <x v="1"/>
    <n v="289"/>
    <n v="5"/>
    <x v="35"/>
  </r>
  <r>
    <s v="1953"/>
    <d v="2019-10-01T00:00:00"/>
    <x v="629"/>
    <n v="18"/>
    <x v="3"/>
    <x v="4"/>
    <x v="3"/>
    <x v="3"/>
    <n v="69"/>
    <n v="0"/>
    <x v="9"/>
  </r>
  <r>
    <s v="1954"/>
    <d v="2019-10-01T00:00:00"/>
    <x v="629"/>
    <n v="2"/>
    <x v="18"/>
    <x v="1"/>
    <x v="1"/>
    <x v="4"/>
    <n v="399"/>
    <n v="2"/>
    <x v="18"/>
  </r>
  <r>
    <s v="1955"/>
    <d v="2019-10-02T00:00:00"/>
    <x v="630"/>
    <n v="10"/>
    <x v="14"/>
    <x v="2"/>
    <x v="2"/>
    <x v="0"/>
    <n v="199"/>
    <n v="7"/>
    <x v="45"/>
  </r>
  <r>
    <s v="1956"/>
    <d v="2019-10-02T00:00:00"/>
    <x v="630"/>
    <n v="13"/>
    <x v="5"/>
    <x v="6"/>
    <x v="0"/>
    <x v="2"/>
    <n v="159"/>
    <n v="5"/>
    <x v="13"/>
  </r>
  <r>
    <s v="1957"/>
    <d v="2019-10-02T00:00:00"/>
    <x v="630"/>
    <n v="17"/>
    <x v="6"/>
    <x v="3"/>
    <x v="3"/>
    <x v="1"/>
    <n v="289"/>
    <n v="6"/>
    <x v="16"/>
  </r>
  <r>
    <s v="1958"/>
    <d v="2019-10-03T00:00:00"/>
    <x v="631"/>
    <n v="8"/>
    <x v="10"/>
    <x v="5"/>
    <x v="2"/>
    <x v="4"/>
    <n v="399"/>
    <n v="3"/>
    <x v="15"/>
  </r>
  <r>
    <s v="1959"/>
    <d v="2019-10-03T00:00:00"/>
    <x v="631"/>
    <n v="12"/>
    <x v="16"/>
    <x v="0"/>
    <x v="0"/>
    <x v="3"/>
    <n v="69"/>
    <n v="7"/>
    <x v="30"/>
  </r>
  <r>
    <s v="1960"/>
    <d v="2019-10-04T00:00:00"/>
    <x v="632"/>
    <n v="19"/>
    <x v="13"/>
    <x v="4"/>
    <x v="3"/>
    <x v="2"/>
    <n v="159"/>
    <n v="3"/>
    <x v="2"/>
  </r>
  <r>
    <s v="1961"/>
    <d v="2019-10-04T00:00:00"/>
    <x v="632"/>
    <n v="9"/>
    <x v="2"/>
    <x v="2"/>
    <x v="2"/>
    <x v="1"/>
    <n v="289"/>
    <n v="8"/>
    <x v="36"/>
  </r>
  <r>
    <s v="1962"/>
    <d v="2019-10-04T00:00:00"/>
    <x v="632"/>
    <n v="20"/>
    <x v="8"/>
    <x v="3"/>
    <x v="3"/>
    <x v="4"/>
    <n v="399"/>
    <n v="3"/>
    <x v="15"/>
  </r>
  <r>
    <s v="1963"/>
    <d v="2019-10-05T00:00:00"/>
    <x v="633"/>
    <n v="20"/>
    <x v="8"/>
    <x v="4"/>
    <x v="3"/>
    <x v="1"/>
    <n v="289"/>
    <n v="1"/>
    <x v="23"/>
  </r>
  <r>
    <s v="1964"/>
    <d v="2019-10-05T00:00:00"/>
    <x v="633"/>
    <n v="4"/>
    <x v="12"/>
    <x v="1"/>
    <x v="1"/>
    <x v="1"/>
    <n v="289"/>
    <n v="3"/>
    <x v="3"/>
  </r>
  <r>
    <s v="1965"/>
    <d v="2019-10-05T00:00:00"/>
    <x v="633"/>
    <n v="4"/>
    <x v="12"/>
    <x v="7"/>
    <x v="1"/>
    <x v="0"/>
    <n v="199"/>
    <n v="2"/>
    <x v="5"/>
  </r>
  <r>
    <s v="1966"/>
    <d v="2019-10-05T00:00:00"/>
    <x v="633"/>
    <n v="15"/>
    <x v="19"/>
    <x v="0"/>
    <x v="0"/>
    <x v="4"/>
    <n v="399"/>
    <n v="0"/>
    <x v="9"/>
  </r>
  <r>
    <s v="1967"/>
    <d v="2019-10-05T00:00:00"/>
    <x v="633"/>
    <n v="20"/>
    <x v="8"/>
    <x v="4"/>
    <x v="3"/>
    <x v="4"/>
    <n v="399"/>
    <n v="9"/>
    <x v="37"/>
  </r>
  <r>
    <s v="1968"/>
    <d v="2019-10-05T00:00:00"/>
    <x v="633"/>
    <n v="1"/>
    <x v="1"/>
    <x v="7"/>
    <x v="1"/>
    <x v="3"/>
    <n v="69"/>
    <n v="2"/>
    <x v="14"/>
  </r>
  <r>
    <s v="1969"/>
    <d v="2019-10-05T00:00:00"/>
    <x v="633"/>
    <n v="3"/>
    <x v="9"/>
    <x v="7"/>
    <x v="1"/>
    <x v="0"/>
    <n v="199"/>
    <n v="1"/>
    <x v="19"/>
  </r>
  <r>
    <s v="1970"/>
    <d v="2019-10-05T00:00:00"/>
    <x v="633"/>
    <n v="11"/>
    <x v="0"/>
    <x v="6"/>
    <x v="0"/>
    <x v="4"/>
    <n v="399"/>
    <n v="2"/>
    <x v="18"/>
  </r>
  <r>
    <s v="1971"/>
    <d v="2019-10-05T00:00:00"/>
    <x v="633"/>
    <n v="17"/>
    <x v="6"/>
    <x v="3"/>
    <x v="3"/>
    <x v="3"/>
    <n v="69"/>
    <n v="6"/>
    <x v="39"/>
  </r>
  <r>
    <s v="1972"/>
    <d v="2019-10-05T00:00:00"/>
    <x v="633"/>
    <n v="8"/>
    <x v="10"/>
    <x v="2"/>
    <x v="2"/>
    <x v="3"/>
    <n v="69"/>
    <n v="0"/>
    <x v="9"/>
  </r>
  <r>
    <s v="1973"/>
    <d v="2019-10-05T00:00:00"/>
    <x v="633"/>
    <n v="12"/>
    <x v="16"/>
    <x v="0"/>
    <x v="0"/>
    <x v="4"/>
    <n v="399"/>
    <n v="6"/>
    <x v="10"/>
  </r>
  <r>
    <s v="1974"/>
    <d v="2019-10-06T00:00:00"/>
    <x v="634"/>
    <n v="19"/>
    <x v="13"/>
    <x v="3"/>
    <x v="3"/>
    <x v="1"/>
    <n v="289"/>
    <n v="1"/>
    <x v="23"/>
  </r>
  <r>
    <s v="1975"/>
    <d v="2019-10-07T00:00:00"/>
    <x v="635"/>
    <n v="6"/>
    <x v="11"/>
    <x v="2"/>
    <x v="2"/>
    <x v="2"/>
    <n v="159"/>
    <n v="4"/>
    <x v="17"/>
  </r>
  <r>
    <s v="1976"/>
    <d v="2019-10-07T00:00:00"/>
    <x v="635"/>
    <n v="15"/>
    <x v="19"/>
    <x v="0"/>
    <x v="0"/>
    <x v="2"/>
    <n v="159"/>
    <n v="1"/>
    <x v="34"/>
  </r>
  <r>
    <s v="1977"/>
    <d v="2019-10-08T00:00:00"/>
    <x v="636"/>
    <n v="10"/>
    <x v="14"/>
    <x v="2"/>
    <x v="2"/>
    <x v="2"/>
    <n v="159"/>
    <n v="6"/>
    <x v="42"/>
  </r>
  <r>
    <s v="1978"/>
    <d v="2019-10-08T00:00:00"/>
    <x v="636"/>
    <n v="14"/>
    <x v="7"/>
    <x v="6"/>
    <x v="0"/>
    <x v="0"/>
    <n v="199"/>
    <n v="0"/>
    <x v="9"/>
  </r>
  <r>
    <s v="1979"/>
    <d v="2019-10-09T00:00:00"/>
    <x v="637"/>
    <n v="11"/>
    <x v="0"/>
    <x v="6"/>
    <x v="0"/>
    <x v="2"/>
    <n v="159"/>
    <n v="0"/>
    <x v="9"/>
  </r>
  <r>
    <s v="1980"/>
    <d v="2019-10-09T00:00:00"/>
    <x v="637"/>
    <n v="17"/>
    <x v="6"/>
    <x v="3"/>
    <x v="3"/>
    <x v="3"/>
    <n v="69"/>
    <n v="4"/>
    <x v="4"/>
  </r>
  <r>
    <s v="1981"/>
    <d v="2019-10-09T00:00:00"/>
    <x v="637"/>
    <n v="12"/>
    <x v="16"/>
    <x v="0"/>
    <x v="0"/>
    <x v="1"/>
    <n v="289"/>
    <n v="0"/>
    <x v="9"/>
  </r>
  <r>
    <s v="1982"/>
    <d v="2019-10-09T00:00:00"/>
    <x v="637"/>
    <n v="15"/>
    <x v="19"/>
    <x v="6"/>
    <x v="0"/>
    <x v="3"/>
    <n v="69"/>
    <n v="1"/>
    <x v="29"/>
  </r>
  <r>
    <s v="1983"/>
    <d v="2019-10-10T00:00:00"/>
    <x v="638"/>
    <n v="3"/>
    <x v="9"/>
    <x v="7"/>
    <x v="1"/>
    <x v="4"/>
    <n v="399"/>
    <n v="1"/>
    <x v="33"/>
  </r>
  <r>
    <s v="1984"/>
    <d v="2019-10-11T00:00:00"/>
    <x v="639"/>
    <n v="20"/>
    <x v="8"/>
    <x v="3"/>
    <x v="3"/>
    <x v="0"/>
    <n v="199"/>
    <n v="1"/>
    <x v="19"/>
  </r>
  <r>
    <s v="1985"/>
    <d v="2019-10-12T00:00:00"/>
    <x v="640"/>
    <n v="13"/>
    <x v="5"/>
    <x v="0"/>
    <x v="0"/>
    <x v="4"/>
    <n v="399"/>
    <n v="3"/>
    <x v="15"/>
  </r>
  <r>
    <s v="1986"/>
    <d v="2019-10-12T00:00:00"/>
    <x v="640"/>
    <n v="1"/>
    <x v="1"/>
    <x v="1"/>
    <x v="1"/>
    <x v="3"/>
    <n v="69"/>
    <n v="8"/>
    <x v="24"/>
  </r>
  <r>
    <s v="1987"/>
    <d v="2019-10-13T00:00:00"/>
    <x v="641"/>
    <n v="9"/>
    <x v="2"/>
    <x v="2"/>
    <x v="2"/>
    <x v="1"/>
    <n v="289"/>
    <n v="0"/>
    <x v="9"/>
  </r>
  <r>
    <s v="1988"/>
    <d v="2019-10-13T00:00:00"/>
    <x v="641"/>
    <n v="2"/>
    <x v="18"/>
    <x v="7"/>
    <x v="1"/>
    <x v="0"/>
    <n v="199"/>
    <n v="5"/>
    <x v="7"/>
  </r>
  <r>
    <s v="1989"/>
    <d v="2019-10-13T00:00:00"/>
    <x v="641"/>
    <n v="12"/>
    <x v="16"/>
    <x v="6"/>
    <x v="0"/>
    <x v="1"/>
    <n v="289"/>
    <n v="3"/>
    <x v="3"/>
  </r>
  <r>
    <s v="1990"/>
    <d v="2019-10-13T00:00:00"/>
    <x v="641"/>
    <n v="11"/>
    <x v="0"/>
    <x v="0"/>
    <x v="0"/>
    <x v="0"/>
    <n v="199"/>
    <n v="4"/>
    <x v="43"/>
  </r>
  <r>
    <s v="1991"/>
    <d v="2019-10-14T00:00:00"/>
    <x v="642"/>
    <n v="3"/>
    <x v="9"/>
    <x v="1"/>
    <x v="1"/>
    <x v="0"/>
    <n v="199"/>
    <n v="7"/>
    <x v="45"/>
  </r>
  <r>
    <s v="1992"/>
    <d v="2019-10-15T00:00:00"/>
    <x v="643"/>
    <n v="5"/>
    <x v="15"/>
    <x v="1"/>
    <x v="1"/>
    <x v="2"/>
    <n v="159"/>
    <n v="7"/>
    <x v="28"/>
  </r>
  <r>
    <s v="1993"/>
    <d v="2019-10-16T00:00:00"/>
    <x v="644"/>
    <n v="15"/>
    <x v="19"/>
    <x v="6"/>
    <x v="0"/>
    <x v="0"/>
    <n v="199"/>
    <n v="1"/>
    <x v="19"/>
  </r>
  <r>
    <s v="1994"/>
    <d v="2019-10-16T00:00:00"/>
    <x v="644"/>
    <n v="3"/>
    <x v="9"/>
    <x v="1"/>
    <x v="1"/>
    <x v="3"/>
    <n v="69"/>
    <n v="3"/>
    <x v="44"/>
  </r>
  <r>
    <s v="1995"/>
    <d v="2019-10-16T00:00:00"/>
    <x v="644"/>
    <n v="1"/>
    <x v="1"/>
    <x v="1"/>
    <x v="1"/>
    <x v="0"/>
    <n v="199"/>
    <n v="8"/>
    <x v="22"/>
  </r>
  <r>
    <s v="1996"/>
    <d v="2019-10-16T00:00:00"/>
    <x v="644"/>
    <n v="9"/>
    <x v="2"/>
    <x v="5"/>
    <x v="2"/>
    <x v="3"/>
    <n v="69"/>
    <n v="8"/>
    <x v="24"/>
  </r>
  <r>
    <s v="1997"/>
    <d v="2019-10-16T00:00:00"/>
    <x v="644"/>
    <n v="5"/>
    <x v="15"/>
    <x v="7"/>
    <x v="1"/>
    <x v="3"/>
    <n v="69"/>
    <n v="6"/>
    <x v="39"/>
  </r>
  <r>
    <s v="1998"/>
    <d v="2019-10-16T00:00:00"/>
    <x v="644"/>
    <n v="3"/>
    <x v="9"/>
    <x v="7"/>
    <x v="1"/>
    <x v="4"/>
    <n v="399"/>
    <n v="6"/>
    <x v="10"/>
  </r>
  <r>
    <s v="1999"/>
    <d v="2019-10-16T00:00:00"/>
    <x v="644"/>
    <n v="6"/>
    <x v="11"/>
    <x v="5"/>
    <x v="2"/>
    <x v="1"/>
    <n v="289"/>
    <n v="1"/>
    <x v="23"/>
  </r>
  <r>
    <s v="2000"/>
    <d v="2019-10-16T00:00:00"/>
    <x v="644"/>
    <n v="14"/>
    <x v="7"/>
    <x v="0"/>
    <x v="0"/>
    <x v="0"/>
    <n v="199"/>
    <n v="4"/>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A43015-B8D4-E24D-9125-72740DFA5B7B}" name="PivotTable1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4" firstHeaderRow="1" firstDataRow="1" firstDataCol="1"/>
  <pivotFields count="13">
    <pivotField showAll="0"/>
    <pivotField numFmtId="14" showAll="0"/>
    <pivotField numFmtId="14" showAll="0"/>
    <pivotField showAll="0"/>
    <pivotField axis="axisRow" showAll="0" sortType="a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h="1" x="4"/>
        <item h="1" x="1"/>
        <item h="1" x="6"/>
        <item h="1" x="7"/>
        <item h="1" x="2"/>
        <item h="1" x="5"/>
        <item x="0"/>
        <item h="1" x="3"/>
        <item t="default"/>
      </items>
    </pivotField>
    <pivotField showAll="0">
      <items count="5">
        <item h="1" x="3"/>
        <item h="1" x="2"/>
        <item h="1" x="0"/>
        <item x="1"/>
        <item t="default"/>
      </items>
    </pivotField>
    <pivotField showAll="0">
      <items count="6">
        <item h="1" x="4"/>
        <item h="1" x="0"/>
        <item h="1" x="3"/>
        <item h="1"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5">
        <item h="1" x="0"/>
        <item x="1"/>
        <item h="1" x="2"/>
        <item h="1" x="3"/>
        <item h="1" x="4"/>
      </items>
    </pivotField>
  </pivotFields>
  <rowFields count="1">
    <field x="4"/>
  </rowFields>
  <rowItems count="1">
    <i t="grand">
      <x/>
    </i>
  </rowItems>
  <colItems count="1">
    <i/>
  </colItems>
  <dataFields count="1">
    <dataField name="Sum of Revenue" fld="10" baseField="0" baseItem="0"/>
  </dataFields>
  <chartFormats count="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3"/>
          </reference>
        </references>
      </pivotArea>
    </chartFormat>
    <chartFormat chart="3" format="4">
      <pivotArea type="data" outline="0" fieldPosition="0">
        <references count="2">
          <reference field="4294967294" count="1" selected="0">
            <x v="0"/>
          </reference>
          <reference field="4" count="1" selected="0">
            <x v="18"/>
          </reference>
        </references>
      </pivotArea>
    </chartFormat>
    <chartFormat chart="3" format="5">
      <pivotArea type="data" outline="0" fieldPosition="0">
        <references count="2">
          <reference field="4294967294" count="1" selected="0">
            <x v="0"/>
          </reference>
          <reference field="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C9956-B1A4-C04E-883A-7E25213E01DE}" name="PivotTable1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 firstHeaderRow="1" firstDataRow="1" firstDataCol="1"/>
  <pivotFields count="13">
    <pivotField showAll="0"/>
    <pivotField numFmtId="14" showAll="0"/>
    <pivotField numFmtId="14" showAll="0"/>
    <pivotField showAll="0"/>
    <pivotField showAll="0"/>
    <pivotField showAll="0">
      <items count="9">
        <item h="1" x="4"/>
        <item h="1" x="1"/>
        <item h="1" x="6"/>
        <item h="1" x="7"/>
        <item h="1" x="2"/>
        <item h="1" x="5"/>
        <item x="0"/>
        <item h="1" x="3"/>
        <item t="default"/>
      </items>
    </pivotField>
    <pivotField showAll="0">
      <items count="5">
        <item h="1" x="3"/>
        <item h="1" x="2"/>
        <item h="1" x="0"/>
        <item x="1"/>
        <item t="default"/>
      </items>
    </pivotField>
    <pivotField axis="axisRow" showAll="0">
      <items count="6">
        <item h="1" x="4"/>
        <item h="1" x="0"/>
        <item h="1" x="3"/>
        <item h="1"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5">
        <item h="1" x="0"/>
        <item x="1"/>
        <item h="1" x="2"/>
        <item h="1" x="3"/>
        <item h="1" x="4"/>
      </items>
    </pivotField>
  </pivotFields>
  <rowFields count="1">
    <field x="7"/>
  </rowFields>
  <rowItems count="1">
    <i t="grand">
      <x/>
    </i>
  </rowItems>
  <colItems count="1">
    <i/>
  </colItems>
  <dataFields count="1">
    <dataField name="Sum of Revenue" fld="10"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7" count="1" selected="0">
            <x v="0"/>
          </reference>
        </references>
      </pivotArea>
    </chartFormat>
    <chartFormat chart="2" format="9">
      <pivotArea type="data" outline="0" fieldPosition="0">
        <references count="2">
          <reference field="4294967294" count="1" selected="0">
            <x v="0"/>
          </reference>
          <reference field="7" count="1" selected="0">
            <x v="1"/>
          </reference>
        </references>
      </pivotArea>
    </chartFormat>
    <chartFormat chart="2" format="10">
      <pivotArea type="data" outline="0" fieldPosition="0">
        <references count="2">
          <reference field="4294967294" count="1" selected="0">
            <x v="0"/>
          </reference>
          <reference field="7" count="1" selected="0">
            <x v="2"/>
          </reference>
        </references>
      </pivotArea>
    </chartFormat>
    <chartFormat chart="2" format="11">
      <pivotArea type="data" outline="0" fieldPosition="0">
        <references count="2">
          <reference field="4294967294" count="1" selected="0">
            <x v="0"/>
          </reference>
          <reference field="7" count="1" selected="0">
            <x v="3"/>
          </reference>
        </references>
      </pivotArea>
    </chartFormat>
    <chartFormat chart="2" format="12">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A69374-5D2F-B249-9952-3BE14733CC72}" name="PivotTable10"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5" firstHeaderRow="1" firstDataRow="2" firstDataCol="1"/>
  <pivotFields count="13">
    <pivotField showAll="0"/>
    <pivotField numFmtId="14" showAll="0"/>
    <pivotField numFmtId="14" showAll="0"/>
    <pivotField showAll="0"/>
    <pivotField showAll="0"/>
    <pivotField axis="axisCol" showAll="0">
      <items count="9">
        <item h="1" x="4"/>
        <item h="1" x="1"/>
        <item h="1" x="6"/>
        <item h="1" x="7"/>
        <item h="1" x="2"/>
        <item h="1" x="5"/>
        <item x="0"/>
        <item h="1" x="3"/>
        <item t="default"/>
      </items>
    </pivotField>
    <pivotField showAll="0">
      <items count="5">
        <item h="1" x="3"/>
        <item h="1" x="2"/>
        <item h="1" x="0"/>
        <item x="1"/>
        <item t="default"/>
      </items>
    </pivotField>
    <pivotField showAll="0">
      <items count="6">
        <item h="1" x="4"/>
        <item h="1" x="0"/>
        <item h="1" x="3"/>
        <item h="1"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axis="axisRow" showAll="0" defaultSubtotal="0">
      <items count="5">
        <item h="1" x="0"/>
        <item x="1"/>
        <item h="1" x="2"/>
        <item h="1" x="3"/>
        <item h="1" x="4"/>
      </items>
    </pivotField>
  </pivotFields>
  <rowFields count="1">
    <field x="12"/>
  </rowFields>
  <rowItems count="1">
    <i t="grand">
      <x/>
    </i>
  </rowItems>
  <colFields count="1">
    <field x="5"/>
  </colFields>
  <colItems count="1">
    <i t="grand">
      <x/>
    </i>
  </colItems>
  <dataFields count="1">
    <dataField name="Sum of Revenue" fld="10" baseField="0" baseItem="0"/>
  </dataFields>
  <chartFormats count="1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7"/>
          </reference>
        </references>
      </pivotArea>
    </chartFormat>
    <chartFormat chart="2" format="16" series="1">
      <pivotArea type="data" outline="0" fieldPosition="0">
        <references count="2">
          <reference field="4294967294" count="1" selected="0">
            <x v="0"/>
          </reference>
          <reference field="5" count="1" selected="0">
            <x v="0"/>
          </reference>
        </references>
      </pivotArea>
    </chartFormat>
    <chartFormat chart="2" format="17" series="1">
      <pivotArea type="data" outline="0" fieldPosition="0">
        <references count="2">
          <reference field="4294967294" count="1" selected="0">
            <x v="0"/>
          </reference>
          <reference field="5" count="1" selected="0">
            <x v="1"/>
          </reference>
        </references>
      </pivotArea>
    </chartFormat>
    <chartFormat chart="2" format="18" series="1">
      <pivotArea type="data" outline="0" fieldPosition="0">
        <references count="2">
          <reference field="4294967294" count="1" selected="0">
            <x v="0"/>
          </reference>
          <reference field="5" count="1" selected="0">
            <x v="2"/>
          </reference>
        </references>
      </pivotArea>
    </chartFormat>
    <chartFormat chart="2" format="19" series="1">
      <pivotArea type="data" outline="0" fieldPosition="0">
        <references count="2">
          <reference field="4294967294" count="1" selected="0">
            <x v="0"/>
          </reference>
          <reference field="5" count="1" selected="0">
            <x v="3"/>
          </reference>
        </references>
      </pivotArea>
    </chartFormat>
    <chartFormat chart="2" format="20" series="1">
      <pivotArea type="data" outline="0" fieldPosition="0">
        <references count="2">
          <reference field="4294967294" count="1" selected="0">
            <x v="0"/>
          </reference>
          <reference field="5" count="1" selected="0">
            <x v="4"/>
          </reference>
        </references>
      </pivotArea>
    </chartFormat>
    <chartFormat chart="2" format="21" series="1">
      <pivotArea type="data" outline="0" fieldPosition="0">
        <references count="2">
          <reference field="4294967294" count="1" selected="0">
            <x v="0"/>
          </reference>
          <reference field="5" count="1" selected="0">
            <x v="5"/>
          </reference>
        </references>
      </pivotArea>
    </chartFormat>
    <chartFormat chart="2" format="22" series="1">
      <pivotArea type="data" outline="0" fieldPosition="0">
        <references count="2">
          <reference field="4294967294" count="1" selected="0">
            <x v="0"/>
          </reference>
          <reference field="5" count="1" selected="0">
            <x v="6"/>
          </reference>
        </references>
      </pivotArea>
    </chartFormat>
    <chartFormat chart="2" format="23" series="1">
      <pivotArea type="data" outline="0" fieldPosition="0">
        <references count="2">
          <reference field="4294967294" count="1" selected="0">
            <x v="0"/>
          </reference>
          <reference field="5" count="1" selected="0">
            <x v="7"/>
          </reference>
        </references>
      </pivotArea>
    </chartFormat>
    <chartFormat chart="2"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12B0CD7-0C34-2E40-B025-7F2D1F704495}" name="PivotTable7"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4" firstHeaderRow="1" firstDataRow="1" firstDataCol="1"/>
  <pivotFields count="13">
    <pivotField showAll="0"/>
    <pivotField numFmtId="14" showAll="0"/>
    <pivotField axis="axisRow" numFmtId="14" showAll="0">
      <items count="15">
        <item x="0"/>
        <item x="1"/>
        <item x="2"/>
        <item x="3"/>
        <item x="4"/>
        <item x="5"/>
        <item x="6"/>
        <item x="7"/>
        <item x="8"/>
        <item x="9"/>
        <item x="10"/>
        <item x="11"/>
        <item x="12"/>
        <item x="13"/>
        <item t="default"/>
      </items>
    </pivotField>
    <pivotField showAll="0"/>
    <pivotField showAll="0"/>
    <pivotField showAll="0">
      <items count="9">
        <item h="1" x="4"/>
        <item h="1" x="1"/>
        <item h="1" x="6"/>
        <item h="1" x="7"/>
        <item h="1" x="2"/>
        <item h="1" x="5"/>
        <item x="0"/>
        <item h="1" x="3"/>
        <item t="default"/>
      </items>
    </pivotField>
    <pivotField showAll="0">
      <items count="5">
        <item h="1" x="3"/>
        <item h="1" x="2"/>
        <item h="1" x="0"/>
        <item x="1"/>
        <item t="default"/>
      </items>
    </pivotField>
    <pivotField showAll="0">
      <items count="6">
        <item h="1" x="4"/>
        <item h="1" x="0"/>
        <item h="1" x="3"/>
        <item h="1"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items count="7">
        <item sd="0" x="0"/>
        <item sd="0" x="1"/>
        <item sd="0" x="2"/>
        <item sd="0" x="3"/>
        <item sd="0" x="4"/>
        <item sd="0" x="5"/>
        <item t="default"/>
      </items>
    </pivotField>
    <pivotField axis="axisRow" showAll="0">
      <items count="6">
        <item h="1" sd="0" x="0"/>
        <item x="1"/>
        <item h="1" x="2"/>
        <item h="1" sd="0" x="3"/>
        <item h="1" sd="0" x="4"/>
        <item t="default"/>
      </items>
    </pivotField>
  </pivotFields>
  <rowFields count="2">
    <field x="12"/>
    <field x="2"/>
  </rowFields>
  <rowItems count="1">
    <i t="grand">
      <x/>
    </i>
  </rowItems>
  <colItems count="1">
    <i/>
  </colItems>
  <dataFields count="1">
    <dataField name="Sum of Revenue" fld="10"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2" count="1" selected="0">
            <x v="1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79F8767-6344-6D42-A14D-2B5840515B0E}" name="PivotTable9"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2" firstDataCol="1"/>
  <pivotFields count="13">
    <pivotField showAll="0"/>
    <pivotField numFmtId="14" showAll="0"/>
    <pivotField numFmtId="14" showAll="0"/>
    <pivotField showAll="0"/>
    <pivotField showAll="0"/>
    <pivotField showAll="0">
      <items count="9">
        <item h="1" x="4"/>
        <item h="1" x="1"/>
        <item h="1" x="6"/>
        <item h="1" x="7"/>
        <item h="1" x="2"/>
        <item h="1" x="5"/>
        <item x="0"/>
        <item h="1" x="3"/>
        <item t="default"/>
      </items>
    </pivotField>
    <pivotField axis="axisCol" showAll="0">
      <items count="5">
        <item h="1" x="3"/>
        <item h="1" x="2"/>
        <item h="1" x="0"/>
        <item x="1"/>
        <item t="default"/>
      </items>
    </pivotField>
    <pivotField showAll="0">
      <items count="6">
        <item h="1" x="4"/>
        <item h="1" x="0"/>
        <item h="1" x="3"/>
        <item h="1" x="2"/>
        <item x="1"/>
        <item t="default"/>
      </items>
    </pivotField>
    <pivotField showAll="0"/>
    <pivotField showAll="0"/>
    <pivotField dataField="1" showAll="0">
      <items count="47">
        <item x="9"/>
        <item x="29"/>
        <item x="14"/>
        <item x="34"/>
        <item x="19"/>
        <item x="44"/>
        <item x="4"/>
        <item x="23"/>
        <item x="21"/>
        <item x="25"/>
        <item x="5"/>
        <item x="33"/>
        <item x="39"/>
        <item x="2"/>
        <item x="30"/>
        <item x="24"/>
        <item x="40"/>
        <item x="0"/>
        <item x="31"/>
        <item x="17"/>
        <item x="13"/>
        <item x="43"/>
        <item x="18"/>
        <item x="3"/>
        <item x="42"/>
        <item x="7"/>
        <item x="28"/>
        <item x="27"/>
        <item x="11"/>
        <item x="15"/>
        <item x="26"/>
        <item x="45"/>
        <item x="32"/>
        <item x="35"/>
        <item x="22"/>
        <item x="12"/>
        <item x="16"/>
        <item x="38"/>
        <item x="8"/>
        <item x="1"/>
        <item x="36"/>
        <item x="10"/>
        <item x="6"/>
        <item x="20"/>
        <item x="41"/>
        <item x="37"/>
        <item t="default"/>
      </items>
    </pivotField>
    <pivotField showAll="0" defaultSubtotal="0"/>
    <pivotField showAll="0" defaultSubtotal="0">
      <items count="5">
        <item h="1" x="0"/>
        <item x="1"/>
        <item h="1" x="2"/>
        <item h="1" x="3"/>
        <item h="1" x="4"/>
      </items>
    </pivotField>
  </pivotFields>
  <rowItems count="1">
    <i/>
  </rowItems>
  <colFields count="1">
    <field x="6"/>
  </colFields>
  <colItems count="1">
    <i t="grand">
      <x/>
    </i>
  </colItems>
  <dataFields count="1">
    <dataField name="Sum of Revenue"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987023B9-A4E2-3240-99AB-979DF1DDCAC7}" sourceName="Sales Person">
  <pivotTables>
    <pivotTable tabId="4" name="PivotTable7"/>
    <pivotTable tabId="9" name="PivotTable12"/>
    <pivotTable tabId="8" name="PivotTable11"/>
    <pivotTable tabId="7" name="PivotTable10"/>
    <pivotTable tabId="6" name="PivotTable9"/>
  </pivotTables>
  <data>
    <tabular pivotCacheId="722384099">
      <items count="8">
        <i x="1"/>
        <i x="7"/>
        <i x="4" nd="1"/>
        <i x="6" nd="1"/>
        <i x="2" nd="1"/>
        <i x="5" nd="1"/>
        <i x="0" s="1" nd="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F477211-3766-4F46-862D-B687E79A5DB8}" sourceName="Region">
  <pivotTables>
    <pivotTable tabId="4" name="PivotTable7"/>
    <pivotTable tabId="9" name="PivotTable12"/>
    <pivotTable tabId="8" name="PivotTable11"/>
    <pivotTable tabId="7" name="PivotTable10"/>
    <pivotTable tabId="6" name="PivotTable9"/>
  </pivotTables>
  <data>
    <tabular pivotCacheId="722384099">
      <items count="4">
        <i x="0"/>
        <i x="3" nd="1"/>
        <i x="2" nd="1"/>
        <i x="1"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21CF5128-656B-A145-A95D-9128CF4F2690}" sourceName="Item">
  <pivotTables>
    <pivotTable tabId="4" name="PivotTable7"/>
    <pivotTable tabId="9" name="PivotTable12"/>
    <pivotTable tabId="8" name="PivotTable11"/>
    <pivotTable tabId="7" name="PivotTable10"/>
    <pivotTable tabId="6" name="PivotTable9"/>
  </pivotTables>
  <data>
    <tabular pivotCacheId="722384099">
      <items count="5">
        <i x="4" nd="1"/>
        <i x="0" nd="1"/>
        <i x="3" nd="1"/>
        <i x="2" nd="1"/>
        <i x="1"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271907F9-F3BD-174A-8091-212684D8AAA3}" sourceName="Years">
  <pivotTables>
    <pivotTable tabId="4" name="PivotTable7"/>
    <pivotTable tabId="9" name="PivotTable12"/>
    <pivotTable tabId="8" name="PivotTable11"/>
    <pivotTable tabId="7" name="PivotTable10"/>
    <pivotTable tabId="6" name="PivotTable9"/>
  </pivotTables>
  <data>
    <tabular pivotCacheId="722384099">
      <items count="5">
        <i x="0" nd="1"/>
        <i x="4" nd="1"/>
        <i x="1" s="1" nd="1"/>
        <i x="2"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C09CA837-3004-6043-B20C-28D8CB5AAFF4}" cache="Slicer_Sales_Person" caption="Sales Person" columnCount="4" style="SlicerCustomStyle3" rowHeight="251883"/>
  <slicer name="Region" xr10:uid="{B721EC90-9AD1-CA4E-B175-C681585F958F}" cache="Slicer_Region" caption="Region" columnCount="4" style="SlicerCustomStyle3" rowHeight="251883"/>
  <slicer name="Item" xr10:uid="{1AE3AFD5-6B94-3043-80F8-3AB6C84597EF}" cache="Slicer_Item" caption="Item" columnCount="3" style="SlicerCustomStyle3" rowHeight="251883"/>
  <slicer name="Years" xr10:uid="{8105E542-EB4F-3A46-9CC6-4D4C0DBB57A3}" cache="Slicer_Years" caption="Years" columnCount="2" style="SlicerCustomStyle3" rowHeight="251883"/>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adison">
  <a:themeElements>
    <a:clrScheme name="Madison">
      <a:dk1>
        <a:sysClr val="windowText" lastClr="000000"/>
      </a:dk1>
      <a:lt1>
        <a:sysClr val="window" lastClr="FFFFFF"/>
      </a:lt1>
      <a:dk2>
        <a:srgbClr val="1F2D29"/>
      </a:dk2>
      <a:lt2>
        <a:srgbClr val="C5FAEB"/>
      </a:lt2>
      <a:accent1>
        <a:srgbClr val="A1D68B"/>
      </a:accent1>
      <a:accent2>
        <a:srgbClr val="5EC795"/>
      </a:accent2>
      <a:accent3>
        <a:srgbClr val="4DADCF"/>
      </a:accent3>
      <a:accent4>
        <a:srgbClr val="CDB756"/>
      </a:accent4>
      <a:accent5>
        <a:srgbClr val="E29C36"/>
      </a:accent5>
      <a:accent6>
        <a:srgbClr val="8EC0C1"/>
      </a:accent6>
      <a:hlink>
        <a:srgbClr val="6D9D9B"/>
      </a:hlink>
      <a:folHlink>
        <a:srgbClr val="6D8583"/>
      </a:folHlink>
    </a:clrScheme>
    <a:fontScheme name="Madison">
      <a:majorFont>
        <a:latin typeface="Arial" panose="020B0604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panose="020B0604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Madison">
      <a:fillStyleLst>
        <a:solidFill>
          <a:schemeClr val="phClr"/>
        </a:solidFill>
        <a:gradFill rotWithShape="1">
          <a:gsLst>
            <a:gs pos="0">
              <a:schemeClr val="phClr">
                <a:tint val="48000"/>
                <a:alpha val="88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solidFill>
          <a:schemeClr val="phClr"/>
        </a:solidFill>
        <a:blipFill rotWithShape="1">
          <a:blip xmlns:r="http://schemas.openxmlformats.org/officeDocument/2006/relationships" r:embed="rId1"/>
          <a:stretch/>
        </a:blipFill>
      </a:bgFillStyleLst>
    </a:fmtScheme>
  </a:themeElements>
  <a:objectDefaults/>
  <a:extraClrSchemeLst/>
  <a:extLst>
    <a:ext uri="{05A4C25C-085E-4340-85A3-A5531E510DB2}">
      <thm15:themeFamily xmlns:thm15="http://schemas.microsoft.com/office/thememl/2012/main" name="Madison" id="{025CB5FB-2DD3-45EE-B6F0-CC461540EB19}" vid="{6AC10936-2DFC-4054-9ADF-B5E2C5F86190}"/>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CA3F9-4FC4-8E4F-92B5-58F2B8DC78CC}">
  <sheetPr>
    <pageSetUpPr fitToPage="1"/>
  </sheetPr>
  <dimension ref="A1"/>
  <sheetViews>
    <sheetView showGridLines="0" tabSelected="1" workbookViewId="0">
      <selection sqref="A1:XFD3"/>
    </sheetView>
  </sheetViews>
  <sheetFormatPr baseColWidth="10" defaultRowHeight="16" x14ac:dyDescent="0.2"/>
  <sheetData/>
  <pageMargins left="0.7" right="0.7" top="0.75" bottom="0.75" header="0.3" footer="0.3"/>
  <pageSetup scale="16" fitToHeight="0" orientation="portrait" horizontalDpi="0" verticalDpi="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K2011"/>
  <sheetViews>
    <sheetView workbookViewId="0">
      <selection activeCell="C2" sqref="C2"/>
    </sheetView>
  </sheetViews>
  <sheetFormatPr baseColWidth="10" defaultRowHeight="16" x14ac:dyDescent="0.2"/>
  <cols>
    <col min="1" max="1" width="8.140625" customWidth="1"/>
    <col min="2" max="2" width="6.85546875" hidden="1" customWidth="1"/>
    <col min="5" max="6" width="16.42578125" customWidth="1"/>
    <col min="7" max="7" width="12.7109375" customWidth="1"/>
  </cols>
  <sheetData>
    <row r="1" spans="1:11" x14ac:dyDescent="0.2">
      <c r="A1" s="1" t="s">
        <v>0</v>
      </c>
      <c r="B1" s="2" t="s">
        <v>2047</v>
      </c>
      <c r="C1" s="2" t="s">
        <v>1</v>
      </c>
      <c r="D1" s="2" t="s">
        <v>2</v>
      </c>
      <c r="E1" s="2" t="s">
        <v>3</v>
      </c>
      <c r="F1" s="2" t="s">
        <v>4</v>
      </c>
      <c r="G1" s="2" t="s">
        <v>5</v>
      </c>
      <c r="H1" s="2" t="s">
        <v>6</v>
      </c>
      <c r="I1" s="2" t="s">
        <v>7</v>
      </c>
      <c r="J1" s="2" t="s">
        <v>8</v>
      </c>
      <c r="K1" s="2" t="s">
        <v>9</v>
      </c>
    </row>
    <row r="2" spans="1:11" x14ac:dyDescent="0.2">
      <c r="A2" s="3" t="s">
        <v>1192</v>
      </c>
      <c r="B2" s="4">
        <v>43465</v>
      </c>
      <c r="C2" s="4">
        <f>DATE(2021,MONTH(B2),DAY(B2))</f>
        <v>44561</v>
      </c>
      <c r="D2">
        <v>4</v>
      </c>
      <c r="E2" t="s">
        <v>51</v>
      </c>
      <c r="F2" t="s">
        <v>17</v>
      </c>
      <c r="G2" t="s">
        <v>18</v>
      </c>
      <c r="H2" t="s">
        <v>14</v>
      </c>
      <c r="I2">
        <v>199</v>
      </c>
      <c r="J2">
        <v>8</v>
      </c>
      <c r="K2">
        <v>1592</v>
      </c>
    </row>
    <row r="3" spans="1:11" x14ac:dyDescent="0.2">
      <c r="A3" s="3" t="s">
        <v>1191</v>
      </c>
      <c r="B3" s="4">
        <v>43464</v>
      </c>
      <c r="C3" s="4">
        <f t="shared" ref="C3:C65" si="0">DATE(2021,MONTH(B3),DAY(B3))</f>
        <v>44560</v>
      </c>
      <c r="D3">
        <v>12</v>
      </c>
      <c r="E3" t="s">
        <v>66</v>
      </c>
      <c r="F3" t="s">
        <v>12</v>
      </c>
      <c r="G3" t="s">
        <v>13</v>
      </c>
      <c r="H3" t="s">
        <v>41</v>
      </c>
      <c r="I3">
        <v>399</v>
      </c>
      <c r="J3">
        <v>8</v>
      </c>
      <c r="K3">
        <v>3192</v>
      </c>
    </row>
    <row r="4" spans="1:11" x14ac:dyDescent="0.2">
      <c r="A4" s="3" t="s">
        <v>1190</v>
      </c>
      <c r="B4" s="4">
        <v>43463</v>
      </c>
      <c r="C4" s="4">
        <f t="shared" si="0"/>
        <v>44559</v>
      </c>
      <c r="D4">
        <v>11</v>
      </c>
      <c r="E4" t="s">
        <v>11</v>
      </c>
      <c r="F4" t="s">
        <v>12</v>
      </c>
      <c r="G4" t="s">
        <v>13</v>
      </c>
      <c r="H4" t="s">
        <v>41</v>
      </c>
      <c r="I4">
        <v>399</v>
      </c>
      <c r="J4">
        <v>2</v>
      </c>
      <c r="K4">
        <v>798</v>
      </c>
    </row>
    <row r="5" spans="1:11" x14ac:dyDescent="0.2">
      <c r="A5" s="3" t="s">
        <v>1189</v>
      </c>
      <c r="B5" s="4">
        <v>43462</v>
      </c>
      <c r="C5" s="4">
        <f t="shared" si="0"/>
        <v>44558</v>
      </c>
      <c r="D5">
        <v>17</v>
      </c>
      <c r="E5" t="s">
        <v>35</v>
      </c>
      <c r="F5" t="s">
        <v>27</v>
      </c>
      <c r="G5" t="s">
        <v>28</v>
      </c>
      <c r="H5" t="s">
        <v>31</v>
      </c>
      <c r="I5">
        <v>69</v>
      </c>
      <c r="J5">
        <v>6</v>
      </c>
      <c r="K5">
        <v>414</v>
      </c>
    </row>
    <row r="6" spans="1:11" x14ac:dyDescent="0.2">
      <c r="A6" s="3" t="s">
        <v>1186</v>
      </c>
      <c r="B6" s="4">
        <v>43461</v>
      </c>
      <c r="C6" s="4">
        <f t="shared" si="0"/>
        <v>44557</v>
      </c>
      <c r="D6">
        <v>6</v>
      </c>
      <c r="E6" t="s">
        <v>48</v>
      </c>
      <c r="F6" t="s">
        <v>46</v>
      </c>
      <c r="G6" t="s">
        <v>23</v>
      </c>
      <c r="H6" t="s">
        <v>24</v>
      </c>
      <c r="I6">
        <v>159</v>
      </c>
      <c r="J6">
        <v>1</v>
      </c>
      <c r="K6">
        <v>159</v>
      </c>
    </row>
    <row r="7" spans="1:11" x14ac:dyDescent="0.2">
      <c r="A7" s="3" t="s">
        <v>1187</v>
      </c>
      <c r="B7" s="4">
        <v>43461</v>
      </c>
      <c r="C7" s="4">
        <f t="shared" si="0"/>
        <v>44557</v>
      </c>
      <c r="D7">
        <v>15</v>
      </c>
      <c r="E7" t="s">
        <v>118</v>
      </c>
      <c r="F7" t="s">
        <v>12</v>
      </c>
      <c r="G7" t="s">
        <v>13</v>
      </c>
      <c r="H7" t="s">
        <v>24</v>
      </c>
      <c r="I7">
        <v>159</v>
      </c>
      <c r="J7">
        <v>0</v>
      </c>
      <c r="K7">
        <v>0</v>
      </c>
    </row>
    <row r="8" spans="1:11" x14ac:dyDescent="0.2">
      <c r="A8" s="3" t="s">
        <v>1188</v>
      </c>
      <c r="B8" s="4">
        <v>43461</v>
      </c>
      <c r="C8" s="4">
        <f t="shared" si="0"/>
        <v>44557</v>
      </c>
      <c r="D8">
        <v>16</v>
      </c>
      <c r="E8" t="s">
        <v>30</v>
      </c>
      <c r="F8" t="s">
        <v>27</v>
      </c>
      <c r="G8" t="s">
        <v>28</v>
      </c>
      <c r="H8" t="s">
        <v>41</v>
      </c>
      <c r="I8">
        <v>399</v>
      </c>
      <c r="J8">
        <v>8</v>
      </c>
      <c r="K8">
        <v>3192</v>
      </c>
    </row>
    <row r="9" spans="1:11" x14ac:dyDescent="0.2">
      <c r="A9" s="3" t="s">
        <v>1185</v>
      </c>
      <c r="B9" s="4">
        <v>43460</v>
      </c>
      <c r="C9" s="4">
        <f t="shared" si="0"/>
        <v>44556</v>
      </c>
      <c r="D9">
        <v>11</v>
      </c>
      <c r="E9" t="s">
        <v>11</v>
      </c>
      <c r="F9" t="s">
        <v>12</v>
      </c>
      <c r="G9" t="s">
        <v>13</v>
      </c>
      <c r="H9" t="s">
        <v>19</v>
      </c>
      <c r="I9">
        <v>289</v>
      </c>
      <c r="J9">
        <v>2</v>
      </c>
      <c r="K9">
        <v>578</v>
      </c>
    </row>
    <row r="10" spans="1:11" x14ac:dyDescent="0.2">
      <c r="A10" s="3" t="s">
        <v>1176</v>
      </c>
      <c r="B10" s="4">
        <v>43459</v>
      </c>
      <c r="C10" s="4">
        <f t="shared" si="0"/>
        <v>44555</v>
      </c>
      <c r="D10">
        <v>18</v>
      </c>
      <c r="E10" t="s">
        <v>26</v>
      </c>
      <c r="F10" t="s">
        <v>36</v>
      </c>
      <c r="G10" t="s">
        <v>28</v>
      </c>
      <c r="H10" t="s">
        <v>14</v>
      </c>
      <c r="I10">
        <v>199</v>
      </c>
      <c r="J10">
        <v>8</v>
      </c>
      <c r="K10">
        <v>1592</v>
      </c>
    </row>
    <row r="11" spans="1:11" x14ac:dyDescent="0.2">
      <c r="A11" s="3" t="s">
        <v>1177</v>
      </c>
      <c r="B11" s="4">
        <v>43459</v>
      </c>
      <c r="C11" s="4">
        <f t="shared" si="0"/>
        <v>44555</v>
      </c>
      <c r="D11">
        <v>4</v>
      </c>
      <c r="E11" t="s">
        <v>51</v>
      </c>
      <c r="F11" t="s">
        <v>68</v>
      </c>
      <c r="G11" t="s">
        <v>18</v>
      </c>
      <c r="H11" t="s">
        <v>31</v>
      </c>
      <c r="I11">
        <v>69</v>
      </c>
      <c r="J11">
        <v>7</v>
      </c>
      <c r="K11">
        <v>483</v>
      </c>
    </row>
    <row r="12" spans="1:11" x14ac:dyDescent="0.2">
      <c r="A12" s="3" t="s">
        <v>1178</v>
      </c>
      <c r="B12" s="4">
        <v>43459</v>
      </c>
      <c r="C12" s="4">
        <f t="shared" si="0"/>
        <v>44555</v>
      </c>
      <c r="D12">
        <v>17</v>
      </c>
      <c r="E12" t="s">
        <v>35</v>
      </c>
      <c r="F12" t="s">
        <v>27</v>
      </c>
      <c r="G12" t="s">
        <v>28</v>
      </c>
      <c r="H12" t="s">
        <v>14</v>
      </c>
      <c r="I12">
        <v>199</v>
      </c>
      <c r="J12">
        <v>3</v>
      </c>
      <c r="K12">
        <v>597</v>
      </c>
    </row>
    <row r="13" spans="1:11" x14ac:dyDescent="0.2">
      <c r="A13" s="3" t="s">
        <v>1179</v>
      </c>
      <c r="B13" s="4">
        <v>43459</v>
      </c>
      <c r="C13" s="4">
        <f t="shared" si="0"/>
        <v>44555</v>
      </c>
      <c r="D13">
        <v>8</v>
      </c>
      <c r="E13" t="s">
        <v>45</v>
      </c>
      <c r="F13" t="s">
        <v>46</v>
      </c>
      <c r="G13" t="s">
        <v>23</v>
      </c>
      <c r="H13" t="s">
        <v>31</v>
      </c>
      <c r="I13">
        <v>69</v>
      </c>
      <c r="J13">
        <v>2</v>
      </c>
      <c r="K13">
        <v>138</v>
      </c>
    </row>
    <row r="14" spans="1:11" x14ac:dyDescent="0.2">
      <c r="A14" s="3" t="s">
        <v>1180</v>
      </c>
      <c r="B14" s="4">
        <v>43459</v>
      </c>
      <c r="C14" s="4">
        <f t="shared" si="0"/>
        <v>44555</v>
      </c>
      <c r="D14">
        <v>12</v>
      </c>
      <c r="E14" t="s">
        <v>66</v>
      </c>
      <c r="F14" t="s">
        <v>63</v>
      </c>
      <c r="G14" t="s">
        <v>13</v>
      </c>
      <c r="H14" t="s">
        <v>24</v>
      </c>
      <c r="I14">
        <v>159</v>
      </c>
      <c r="J14">
        <v>5</v>
      </c>
      <c r="K14">
        <v>795</v>
      </c>
    </row>
    <row r="15" spans="1:11" x14ac:dyDescent="0.2">
      <c r="A15" s="3" t="s">
        <v>1181</v>
      </c>
      <c r="B15" s="4">
        <v>43459</v>
      </c>
      <c r="C15" s="4">
        <f t="shared" si="0"/>
        <v>44555</v>
      </c>
      <c r="D15">
        <v>5</v>
      </c>
      <c r="E15" t="s">
        <v>60</v>
      </c>
      <c r="F15" t="s">
        <v>17</v>
      </c>
      <c r="G15" t="s">
        <v>18</v>
      </c>
      <c r="H15" t="s">
        <v>19</v>
      </c>
      <c r="I15">
        <v>289</v>
      </c>
      <c r="J15">
        <v>4</v>
      </c>
      <c r="K15">
        <v>1156</v>
      </c>
    </row>
    <row r="16" spans="1:11" x14ac:dyDescent="0.2">
      <c r="A16" s="3" t="s">
        <v>1182</v>
      </c>
      <c r="B16" s="4">
        <v>43459</v>
      </c>
      <c r="C16" s="4">
        <f t="shared" si="0"/>
        <v>44555</v>
      </c>
      <c r="D16">
        <v>16</v>
      </c>
      <c r="E16" t="s">
        <v>30</v>
      </c>
      <c r="F16" t="s">
        <v>27</v>
      </c>
      <c r="G16" t="s">
        <v>28</v>
      </c>
      <c r="H16" t="s">
        <v>24</v>
      </c>
      <c r="I16">
        <v>159</v>
      </c>
      <c r="J16">
        <v>4</v>
      </c>
      <c r="K16">
        <v>636</v>
      </c>
    </row>
    <row r="17" spans="1:11" x14ac:dyDescent="0.2">
      <c r="A17" s="3" t="s">
        <v>1183</v>
      </c>
      <c r="B17" s="4">
        <v>43459</v>
      </c>
      <c r="C17" s="4">
        <f t="shared" si="0"/>
        <v>44555</v>
      </c>
      <c r="D17">
        <v>3</v>
      </c>
      <c r="E17" t="s">
        <v>43</v>
      </c>
      <c r="F17" t="s">
        <v>68</v>
      </c>
      <c r="G17" t="s">
        <v>18</v>
      </c>
      <c r="H17" t="s">
        <v>19</v>
      </c>
      <c r="I17">
        <v>289</v>
      </c>
      <c r="J17">
        <v>6</v>
      </c>
      <c r="K17">
        <v>1734</v>
      </c>
    </row>
    <row r="18" spans="1:11" x14ac:dyDescent="0.2">
      <c r="A18" s="3" t="s">
        <v>1184</v>
      </c>
      <c r="B18" s="4">
        <v>43459</v>
      </c>
      <c r="C18" s="4">
        <f t="shared" si="0"/>
        <v>44555</v>
      </c>
      <c r="D18">
        <v>14</v>
      </c>
      <c r="E18" t="s">
        <v>38</v>
      </c>
      <c r="F18" t="s">
        <v>12</v>
      </c>
      <c r="G18" t="s">
        <v>13</v>
      </c>
      <c r="H18" t="s">
        <v>24</v>
      </c>
      <c r="I18">
        <v>159</v>
      </c>
      <c r="J18">
        <v>0</v>
      </c>
      <c r="K18">
        <v>0</v>
      </c>
    </row>
    <row r="19" spans="1:11" x14ac:dyDescent="0.2">
      <c r="A19" s="3" t="s">
        <v>1174</v>
      </c>
      <c r="B19" s="4">
        <v>43458</v>
      </c>
      <c r="C19" s="4">
        <f t="shared" si="0"/>
        <v>44554</v>
      </c>
      <c r="D19">
        <v>9</v>
      </c>
      <c r="E19" t="s">
        <v>21</v>
      </c>
      <c r="F19" t="s">
        <v>46</v>
      </c>
      <c r="G19" t="s">
        <v>23</v>
      </c>
      <c r="H19" t="s">
        <v>41</v>
      </c>
      <c r="I19">
        <v>399</v>
      </c>
      <c r="J19">
        <v>2</v>
      </c>
      <c r="K19">
        <v>798</v>
      </c>
    </row>
    <row r="20" spans="1:11" x14ac:dyDescent="0.2">
      <c r="A20" s="3" t="s">
        <v>1175</v>
      </c>
      <c r="B20" s="4">
        <v>43458</v>
      </c>
      <c r="C20" s="4">
        <f t="shared" si="0"/>
        <v>44554</v>
      </c>
      <c r="D20">
        <v>13</v>
      </c>
      <c r="E20" t="s">
        <v>33</v>
      </c>
      <c r="F20" t="s">
        <v>12</v>
      </c>
      <c r="G20" t="s">
        <v>13</v>
      </c>
      <c r="H20" t="s">
        <v>24</v>
      </c>
      <c r="I20">
        <v>159</v>
      </c>
      <c r="J20">
        <v>2</v>
      </c>
      <c r="K20">
        <v>318</v>
      </c>
    </row>
    <row r="21" spans="1:11" x14ac:dyDescent="0.2">
      <c r="A21" s="3" t="s">
        <v>1168</v>
      </c>
      <c r="B21" s="4">
        <v>43457</v>
      </c>
      <c r="C21" s="4">
        <f t="shared" si="0"/>
        <v>44553</v>
      </c>
      <c r="D21">
        <v>6</v>
      </c>
      <c r="E21" t="s">
        <v>48</v>
      </c>
      <c r="F21" t="s">
        <v>46</v>
      </c>
      <c r="G21" t="s">
        <v>23</v>
      </c>
      <c r="H21" t="s">
        <v>24</v>
      </c>
      <c r="I21">
        <v>159</v>
      </c>
      <c r="J21">
        <v>2</v>
      </c>
      <c r="K21">
        <v>318</v>
      </c>
    </row>
    <row r="22" spans="1:11" x14ac:dyDescent="0.2">
      <c r="A22" s="3" t="s">
        <v>1169</v>
      </c>
      <c r="B22" s="4">
        <v>43457</v>
      </c>
      <c r="C22" s="4">
        <f t="shared" si="0"/>
        <v>44553</v>
      </c>
      <c r="D22">
        <v>9</v>
      </c>
      <c r="E22" t="s">
        <v>21</v>
      </c>
      <c r="F22" t="s">
        <v>22</v>
      </c>
      <c r="G22" t="s">
        <v>23</v>
      </c>
      <c r="H22" t="s">
        <v>24</v>
      </c>
      <c r="I22">
        <v>159</v>
      </c>
      <c r="J22">
        <v>9</v>
      </c>
      <c r="K22">
        <v>1431</v>
      </c>
    </row>
    <row r="23" spans="1:11" x14ac:dyDescent="0.2">
      <c r="A23" s="3" t="s">
        <v>1170</v>
      </c>
      <c r="B23" s="4">
        <v>43457</v>
      </c>
      <c r="C23" s="4">
        <f t="shared" si="0"/>
        <v>44553</v>
      </c>
      <c r="D23">
        <v>14</v>
      </c>
      <c r="E23" t="s">
        <v>38</v>
      </c>
      <c r="F23" t="s">
        <v>12</v>
      </c>
      <c r="G23" t="s">
        <v>13</v>
      </c>
      <c r="H23" t="s">
        <v>24</v>
      </c>
      <c r="I23">
        <v>159</v>
      </c>
      <c r="J23">
        <v>2</v>
      </c>
      <c r="K23">
        <v>318</v>
      </c>
    </row>
    <row r="24" spans="1:11" x14ac:dyDescent="0.2">
      <c r="A24" s="3" t="s">
        <v>1171</v>
      </c>
      <c r="B24" s="4">
        <v>43457</v>
      </c>
      <c r="C24" s="4">
        <f t="shared" si="0"/>
        <v>44553</v>
      </c>
      <c r="D24">
        <v>19</v>
      </c>
      <c r="E24" t="s">
        <v>56</v>
      </c>
      <c r="F24" t="s">
        <v>27</v>
      </c>
      <c r="G24" t="s">
        <v>28</v>
      </c>
      <c r="H24" t="s">
        <v>31</v>
      </c>
      <c r="I24">
        <v>69</v>
      </c>
      <c r="J24">
        <v>5</v>
      </c>
      <c r="K24">
        <v>345</v>
      </c>
    </row>
    <row r="25" spans="1:11" x14ac:dyDescent="0.2">
      <c r="A25" s="3" t="s">
        <v>1172</v>
      </c>
      <c r="B25" s="4">
        <v>43457</v>
      </c>
      <c r="C25" s="4">
        <f t="shared" si="0"/>
        <v>44553</v>
      </c>
      <c r="D25">
        <v>11</v>
      </c>
      <c r="E25" t="s">
        <v>11</v>
      </c>
      <c r="F25" t="s">
        <v>12</v>
      </c>
      <c r="G25" t="s">
        <v>13</v>
      </c>
      <c r="H25" t="s">
        <v>19</v>
      </c>
      <c r="I25">
        <v>289</v>
      </c>
      <c r="J25">
        <v>9</v>
      </c>
      <c r="K25">
        <v>2601</v>
      </c>
    </row>
    <row r="26" spans="1:11" x14ac:dyDescent="0.2">
      <c r="A26" s="3" t="s">
        <v>1173</v>
      </c>
      <c r="B26" s="4">
        <v>43457</v>
      </c>
      <c r="C26" s="4">
        <f t="shared" si="0"/>
        <v>44553</v>
      </c>
      <c r="D26">
        <v>17</v>
      </c>
      <c r="E26" t="s">
        <v>35</v>
      </c>
      <c r="F26" t="s">
        <v>36</v>
      </c>
      <c r="G26" t="s">
        <v>28</v>
      </c>
      <c r="H26" t="s">
        <v>14</v>
      </c>
      <c r="I26">
        <v>199</v>
      </c>
      <c r="J26">
        <v>9</v>
      </c>
      <c r="K26">
        <v>1791</v>
      </c>
    </row>
    <row r="27" spans="1:11" x14ac:dyDescent="0.2">
      <c r="A27" s="3" t="s">
        <v>1167</v>
      </c>
      <c r="B27" s="4">
        <v>43456</v>
      </c>
      <c r="C27" s="4">
        <f t="shared" si="0"/>
        <v>44552</v>
      </c>
      <c r="D27">
        <v>14</v>
      </c>
      <c r="E27" t="s">
        <v>38</v>
      </c>
      <c r="F27" t="s">
        <v>63</v>
      </c>
      <c r="G27" t="s">
        <v>13</v>
      </c>
      <c r="H27" t="s">
        <v>41</v>
      </c>
      <c r="I27">
        <v>399</v>
      </c>
      <c r="J27">
        <v>7</v>
      </c>
      <c r="K27">
        <v>2793</v>
      </c>
    </row>
    <row r="28" spans="1:11" x14ac:dyDescent="0.2">
      <c r="A28" s="3" t="s">
        <v>1166</v>
      </c>
      <c r="B28" s="4">
        <v>43455</v>
      </c>
      <c r="C28" s="4">
        <f t="shared" si="0"/>
        <v>44551</v>
      </c>
      <c r="D28">
        <v>1</v>
      </c>
      <c r="E28" t="s">
        <v>16</v>
      </c>
      <c r="F28" t="s">
        <v>68</v>
      </c>
      <c r="G28" t="s">
        <v>18</v>
      </c>
      <c r="H28" t="s">
        <v>24</v>
      </c>
      <c r="I28">
        <v>159</v>
      </c>
      <c r="J28">
        <v>8</v>
      </c>
      <c r="K28">
        <v>1272</v>
      </c>
    </row>
    <row r="29" spans="1:11" x14ac:dyDescent="0.2">
      <c r="A29" s="3" t="s">
        <v>1157</v>
      </c>
      <c r="B29" s="4">
        <v>43454</v>
      </c>
      <c r="C29" s="4">
        <f t="shared" si="0"/>
        <v>44550</v>
      </c>
      <c r="D29">
        <v>4</v>
      </c>
      <c r="E29" t="s">
        <v>51</v>
      </c>
      <c r="F29" t="s">
        <v>17</v>
      </c>
      <c r="G29" t="s">
        <v>18</v>
      </c>
      <c r="H29" t="s">
        <v>41</v>
      </c>
      <c r="I29">
        <v>399</v>
      </c>
      <c r="J29">
        <v>8</v>
      </c>
      <c r="K29">
        <v>3192</v>
      </c>
    </row>
    <row r="30" spans="1:11" x14ac:dyDescent="0.2">
      <c r="A30" s="3" t="s">
        <v>1158</v>
      </c>
      <c r="B30" s="4">
        <v>43454</v>
      </c>
      <c r="C30" s="4">
        <f t="shared" si="0"/>
        <v>44550</v>
      </c>
      <c r="D30">
        <v>10</v>
      </c>
      <c r="E30" t="s">
        <v>58</v>
      </c>
      <c r="F30" t="s">
        <v>22</v>
      </c>
      <c r="G30" t="s">
        <v>23</v>
      </c>
      <c r="H30" t="s">
        <v>31</v>
      </c>
      <c r="I30">
        <v>69</v>
      </c>
      <c r="J30">
        <v>6</v>
      </c>
      <c r="K30">
        <v>414</v>
      </c>
    </row>
    <row r="31" spans="1:11" x14ac:dyDescent="0.2">
      <c r="A31" s="3" t="s">
        <v>1159</v>
      </c>
      <c r="B31" s="4">
        <v>43454</v>
      </c>
      <c r="C31" s="4">
        <f t="shared" si="0"/>
        <v>44550</v>
      </c>
      <c r="D31">
        <v>19</v>
      </c>
      <c r="E31" t="s">
        <v>56</v>
      </c>
      <c r="F31" t="s">
        <v>27</v>
      </c>
      <c r="G31" t="s">
        <v>28</v>
      </c>
      <c r="H31" t="s">
        <v>31</v>
      </c>
      <c r="I31">
        <v>69</v>
      </c>
      <c r="J31">
        <v>7</v>
      </c>
      <c r="K31">
        <v>483</v>
      </c>
    </row>
    <row r="32" spans="1:11" x14ac:dyDescent="0.2">
      <c r="A32" s="3" t="s">
        <v>1160</v>
      </c>
      <c r="B32" s="4">
        <v>43454</v>
      </c>
      <c r="C32" s="4">
        <f t="shared" si="0"/>
        <v>44550</v>
      </c>
      <c r="D32">
        <v>13</v>
      </c>
      <c r="E32" t="s">
        <v>33</v>
      </c>
      <c r="F32" t="s">
        <v>12</v>
      </c>
      <c r="G32" t="s">
        <v>13</v>
      </c>
      <c r="H32" t="s">
        <v>31</v>
      </c>
      <c r="I32">
        <v>69</v>
      </c>
      <c r="J32">
        <v>8</v>
      </c>
      <c r="K32">
        <v>552</v>
      </c>
    </row>
    <row r="33" spans="1:11" x14ac:dyDescent="0.2">
      <c r="A33" s="3" t="s">
        <v>1161</v>
      </c>
      <c r="B33" s="4">
        <v>43454</v>
      </c>
      <c r="C33" s="4">
        <f t="shared" si="0"/>
        <v>44550</v>
      </c>
      <c r="D33">
        <v>20</v>
      </c>
      <c r="E33" t="s">
        <v>40</v>
      </c>
      <c r="F33" t="s">
        <v>36</v>
      </c>
      <c r="G33" t="s">
        <v>28</v>
      </c>
      <c r="H33" t="s">
        <v>14</v>
      </c>
      <c r="I33">
        <v>199</v>
      </c>
      <c r="J33">
        <v>1</v>
      </c>
      <c r="K33">
        <v>199</v>
      </c>
    </row>
    <row r="34" spans="1:11" x14ac:dyDescent="0.2">
      <c r="A34" s="3" t="s">
        <v>1162</v>
      </c>
      <c r="B34" s="4">
        <v>43454</v>
      </c>
      <c r="C34" s="4">
        <f t="shared" si="0"/>
        <v>44550</v>
      </c>
      <c r="D34">
        <v>14</v>
      </c>
      <c r="E34" t="s">
        <v>38</v>
      </c>
      <c r="F34" t="s">
        <v>12</v>
      </c>
      <c r="G34" t="s">
        <v>13</v>
      </c>
      <c r="H34" t="s">
        <v>24</v>
      </c>
      <c r="I34">
        <v>159</v>
      </c>
      <c r="J34">
        <v>9</v>
      </c>
      <c r="K34">
        <v>1431</v>
      </c>
    </row>
    <row r="35" spans="1:11" x14ac:dyDescent="0.2">
      <c r="A35" s="3" t="s">
        <v>1163</v>
      </c>
      <c r="B35" s="4">
        <v>43454</v>
      </c>
      <c r="C35" s="4">
        <f t="shared" si="0"/>
        <v>44550</v>
      </c>
      <c r="D35">
        <v>9</v>
      </c>
      <c r="E35" t="s">
        <v>21</v>
      </c>
      <c r="F35" t="s">
        <v>22</v>
      </c>
      <c r="G35" t="s">
        <v>23</v>
      </c>
      <c r="H35" t="s">
        <v>19</v>
      </c>
      <c r="I35">
        <v>289</v>
      </c>
      <c r="J35">
        <v>5</v>
      </c>
      <c r="K35">
        <v>1445</v>
      </c>
    </row>
    <row r="36" spans="1:11" x14ac:dyDescent="0.2">
      <c r="A36" s="3" t="s">
        <v>1164</v>
      </c>
      <c r="B36" s="4">
        <v>43454</v>
      </c>
      <c r="C36" s="4">
        <f t="shared" si="0"/>
        <v>44550</v>
      </c>
      <c r="D36">
        <v>18</v>
      </c>
      <c r="E36" t="s">
        <v>26</v>
      </c>
      <c r="F36" t="s">
        <v>27</v>
      </c>
      <c r="G36" t="s">
        <v>28</v>
      </c>
      <c r="H36" t="s">
        <v>41</v>
      </c>
      <c r="I36">
        <v>399</v>
      </c>
      <c r="J36">
        <v>7</v>
      </c>
      <c r="K36">
        <v>2793</v>
      </c>
    </row>
    <row r="37" spans="1:11" x14ac:dyDescent="0.2">
      <c r="A37" s="3" t="s">
        <v>1165</v>
      </c>
      <c r="B37" s="4">
        <v>43454</v>
      </c>
      <c r="C37" s="4">
        <f t="shared" si="0"/>
        <v>44550</v>
      </c>
      <c r="D37">
        <v>10</v>
      </c>
      <c r="E37" t="s">
        <v>58</v>
      </c>
      <c r="F37" t="s">
        <v>22</v>
      </c>
      <c r="G37" t="s">
        <v>23</v>
      </c>
      <c r="H37" t="s">
        <v>14</v>
      </c>
      <c r="I37">
        <v>199</v>
      </c>
      <c r="J37">
        <v>6</v>
      </c>
      <c r="K37">
        <v>1194</v>
      </c>
    </row>
    <row r="38" spans="1:11" x14ac:dyDescent="0.2">
      <c r="A38" s="3" t="s">
        <v>1155</v>
      </c>
      <c r="B38" s="4">
        <v>43453</v>
      </c>
      <c r="C38" s="4">
        <f t="shared" si="0"/>
        <v>44549</v>
      </c>
      <c r="D38">
        <v>11</v>
      </c>
      <c r="E38" t="s">
        <v>11</v>
      </c>
      <c r="F38" t="s">
        <v>12</v>
      </c>
      <c r="G38" t="s">
        <v>13</v>
      </c>
      <c r="H38" t="s">
        <v>24</v>
      </c>
      <c r="I38">
        <v>159</v>
      </c>
      <c r="J38">
        <v>2</v>
      </c>
      <c r="K38">
        <v>318</v>
      </c>
    </row>
    <row r="39" spans="1:11" x14ac:dyDescent="0.2">
      <c r="A39" s="3" t="s">
        <v>1156</v>
      </c>
      <c r="B39" s="4">
        <v>43453</v>
      </c>
      <c r="C39" s="4">
        <f t="shared" si="0"/>
        <v>44549</v>
      </c>
      <c r="D39">
        <v>10</v>
      </c>
      <c r="E39" t="s">
        <v>58</v>
      </c>
      <c r="F39" t="s">
        <v>46</v>
      </c>
      <c r="G39" t="s">
        <v>23</v>
      </c>
      <c r="H39" t="s">
        <v>24</v>
      </c>
      <c r="I39">
        <v>159</v>
      </c>
      <c r="J39">
        <v>9</v>
      </c>
      <c r="K39">
        <v>1431</v>
      </c>
    </row>
    <row r="40" spans="1:11" x14ac:dyDescent="0.2">
      <c r="A40" s="3" t="s">
        <v>1144</v>
      </c>
      <c r="B40" s="4">
        <v>43452</v>
      </c>
      <c r="C40" s="4">
        <f t="shared" si="0"/>
        <v>44548</v>
      </c>
      <c r="D40">
        <v>10</v>
      </c>
      <c r="E40" t="s">
        <v>58</v>
      </c>
      <c r="F40" t="s">
        <v>22</v>
      </c>
      <c r="G40" t="s">
        <v>23</v>
      </c>
      <c r="H40" t="s">
        <v>14</v>
      </c>
      <c r="I40">
        <v>199</v>
      </c>
      <c r="J40">
        <v>3</v>
      </c>
      <c r="K40">
        <v>597</v>
      </c>
    </row>
    <row r="41" spans="1:11" x14ac:dyDescent="0.2">
      <c r="A41" s="3" t="s">
        <v>1145</v>
      </c>
      <c r="B41" s="4">
        <v>43452</v>
      </c>
      <c r="C41" s="4">
        <f t="shared" si="0"/>
        <v>44548</v>
      </c>
      <c r="D41">
        <v>3</v>
      </c>
      <c r="E41" t="s">
        <v>43</v>
      </c>
      <c r="F41" t="s">
        <v>17</v>
      </c>
      <c r="G41" t="s">
        <v>18</v>
      </c>
      <c r="H41" t="s">
        <v>31</v>
      </c>
      <c r="I41">
        <v>69</v>
      </c>
      <c r="J41">
        <v>2</v>
      </c>
      <c r="K41">
        <v>138</v>
      </c>
    </row>
    <row r="42" spans="1:11" x14ac:dyDescent="0.2">
      <c r="A42" s="3" t="s">
        <v>1146</v>
      </c>
      <c r="B42" s="4">
        <v>43452</v>
      </c>
      <c r="C42" s="4">
        <f t="shared" si="0"/>
        <v>44548</v>
      </c>
      <c r="D42">
        <v>8</v>
      </c>
      <c r="E42" t="s">
        <v>45</v>
      </c>
      <c r="F42" t="s">
        <v>46</v>
      </c>
      <c r="G42" t="s">
        <v>23</v>
      </c>
      <c r="H42" t="s">
        <v>24</v>
      </c>
      <c r="I42">
        <v>159</v>
      </c>
      <c r="J42">
        <v>3</v>
      </c>
      <c r="K42">
        <v>477</v>
      </c>
    </row>
    <row r="43" spans="1:11" x14ac:dyDescent="0.2">
      <c r="A43" s="3" t="s">
        <v>1147</v>
      </c>
      <c r="B43" s="4">
        <v>43452</v>
      </c>
      <c r="C43" s="4">
        <f t="shared" si="0"/>
        <v>44548</v>
      </c>
      <c r="D43">
        <v>8</v>
      </c>
      <c r="E43" t="s">
        <v>45</v>
      </c>
      <c r="F43" t="s">
        <v>22</v>
      </c>
      <c r="G43" t="s">
        <v>23</v>
      </c>
      <c r="H43" t="s">
        <v>31</v>
      </c>
      <c r="I43">
        <v>69</v>
      </c>
      <c r="J43">
        <v>9</v>
      </c>
      <c r="K43">
        <v>621</v>
      </c>
    </row>
    <row r="44" spans="1:11" x14ac:dyDescent="0.2">
      <c r="A44" s="3" t="s">
        <v>1148</v>
      </c>
      <c r="B44" s="4">
        <v>43452</v>
      </c>
      <c r="C44" s="4">
        <f t="shared" si="0"/>
        <v>44548</v>
      </c>
      <c r="D44">
        <v>12</v>
      </c>
      <c r="E44" t="s">
        <v>66</v>
      </c>
      <c r="F44" t="s">
        <v>12</v>
      </c>
      <c r="G44" t="s">
        <v>13</v>
      </c>
      <c r="H44" t="s">
        <v>41</v>
      </c>
      <c r="I44">
        <v>399</v>
      </c>
      <c r="J44">
        <v>3</v>
      </c>
      <c r="K44">
        <v>1197</v>
      </c>
    </row>
    <row r="45" spans="1:11" x14ac:dyDescent="0.2">
      <c r="A45" s="3" t="s">
        <v>1149</v>
      </c>
      <c r="B45" s="4">
        <v>43452</v>
      </c>
      <c r="C45" s="4">
        <f t="shared" si="0"/>
        <v>44548</v>
      </c>
      <c r="D45">
        <v>5</v>
      </c>
      <c r="E45" t="s">
        <v>60</v>
      </c>
      <c r="F45" t="s">
        <v>68</v>
      </c>
      <c r="G45" t="s">
        <v>18</v>
      </c>
      <c r="H45" t="s">
        <v>41</v>
      </c>
      <c r="I45">
        <v>399</v>
      </c>
      <c r="J45">
        <v>0</v>
      </c>
      <c r="K45">
        <v>0</v>
      </c>
    </row>
    <row r="46" spans="1:11" x14ac:dyDescent="0.2">
      <c r="A46" s="3" t="s">
        <v>1150</v>
      </c>
      <c r="B46" s="4">
        <v>43452</v>
      </c>
      <c r="C46" s="4">
        <f t="shared" si="0"/>
        <v>44548</v>
      </c>
      <c r="D46">
        <v>12</v>
      </c>
      <c r="E46" t="s">
        <v>66</v>
      </c>
      <c r="F46" t="s">
        <v>63</v>
      </c>
      <c r="G46" t="s">
        <v>13</v>
      </c>
      <c r="H46" t="s">
        <v>14</v>
      </c>
      <c r="I46">
        <v>199</v>
      </c>
      <c r="J46">
        <v>2</v>
      </c>
      <c r="K46">
        <v>398</v>
      </c>
    </row>
    <row r="47" spans="1:11" x14ac:dyDescent="0.2">
      <c r="A47" s="3" t="s">
        <v>1151</v>
      </c>
      <c r="B47" s="4">
        <v>43452</v>
      </c>
      <c r="C47" s="4">
        <f t="shared" si="0"/>
        <v>44548</v>
      </c>
      <c r="D47">
        <v>12</v>
      </c>
      <c r="E47" t="s">
        <v>66</v>
      </c>
      <c r="F47" t="s">
        <v>12</v>
      </c>
      <c r="G47" t="s">
        <v>13</v>
      </c>
      <c r="H47" t="s">
        <v>24</v>
      </c>
      <c r="I47">
        <v>159</v>
      </c>
      <c r="J47">
        <v>7</v>
      </c>
      <c r="K47">
        <v>1113</v>
      </c>
    </row>
    <row r="48" spans="1:11" x14ac:dyDescent="0.2">
      <c r="A48" s="3" t="s">
        <v>1152</v>
      </c>
      <c r="B48" s="4">
        <v>43452</v>
      </c>
      <c r="C48" s="4">
        <f t="shared" si="0"/>
        <v>44548</v>
      </c>
      <c r="D48">
        <v>20</v>
      </c>
      <c r="E48" t="s">
        <v>40</v>
      </c>
      <c r="F48" t="s">
        <v>27</v>
      </c>
      <c r="G48" t="s">
        <v>28</v>
      </c>
      <c r="H48" t="s">
        <v>19</v>
      </c>
      <c r="I48">
        <v>289</v>
      </c>
      <c r="J48">
        <v>4</v>
      </c>
      <c r="K48">
        <v>1156</v>
      </c>
    </row>
    <row r="49" spans="1:11" x14ac:dyDescent="0.2">
      <c r="A49" s="3" t="s">
        <v>1153</v>
      </c>
      <c r="B49" s="4">
        <v>43452</v>
      </c>
      <c r="C49" s="4">
        <f t="shared" si="0"/>
        <v>44548</v>
      </c>
      <c r="D49">
        <v>7</v>
      </c>
      <c r="E49" t="s">
        <v>88</v>
      </c>
      <c r="F49" t="s">
        <v>46</v>
      </c>
      <c r="G49" t="s">
        <v>23</v>
      </c>
      <c r="H49" t="s">
        <v>14</v>
      </c>
      <c r="I49">
        <v>199</v>
      </c>
      <c r="J49">
        <v>9</v>
      </c>
      <c r="K49">
        <v>1791</v>
      </c>
    </row>
    <row r="50" spans="1:11" x14ac:dyDescent="0.2">
      <c r="A50" s="3" t="s">
        <v>1154</v>
      </c>
      <c r="B50" s="4">
        <v>43452</v>
      </c>
      <c r="C50" s="4">
        <f t="shared" si="0"/>
        <v>44548</v>
      </c>
      <c r="D50">
        <v>14</v>
      </c>
      <c r="E50" t="s">
        <v>38</v>
      </c>
      <c r="F50" t="s">
        <v>12</v>
      </c>
      <c r="G50" t="s">
        <v>13</v>
      </c>
      <c r="H50" t="s">
        <v>41</v>
      </c>
      <c r="I50">
        <v>399</v>
      </c>
      <c r="J50">
        <v>5</v>
      </c>
      <c r="K50">
        <v>1995</v>
      </c>
    </row>
    <row r="51" spans="1:11" x14ac:dyDescent="0.2">
      <c r="A51" s="3" t="s">
        <v>1142</v>
      </c>
      <c r="B51" s="4">
        <v>43451</v>
      </c>
      <c r="C51" s="4">
        <f t="shared" si="0"/>
        <v>44547</v>
      </c>
      <c r="D51">
        <v>12</v>
      </c>
      <c r="E51" t="s">
        <v>66</v>
      </c>
      <c r="F51" t="s">
        <v>12</v>
      </c>
      <c r="G51" t="s">
        <v>13</v>
      </c>
      <c r="H51" t="s">
        <v>41</v>
      </c>
      <c r="I51">
        <v>399</v>
      </c>
      <c r="J51">
        <v>5</v>
      </c>
      <c r="K51">
        <v>1995</v>
      </c>
    </row>
    <row r="52" spans="1:11" x14ac:dyDescent="0.2">
      <c r="A52" s="3" t="s">
        <v>1143</v>
      </c>
      <c r="B52" s="4">
        <v>43451</v>
      </c>
      <c r="C52" s="4">
        <f t="shared" si="0"/>
        <v>44547</v>
      </c>
      <c r="D52">
        <v>1</v>
      </c>
      <c r="E52" t="s">
        <v>16</v>
      </c>
      <c r="F52" t="s">
        <v>17</v>
      </c>
      <c r="G52" t="s">
        <v>18</v>
      </c>
      <c r="H52" t="s">
        <v>31</v>
      </c>
      <c r="I52">
        <v>69</v>
      </c>
      <c r="J52">
        <v>6</v>
      </c>
      <c r="K52">
        <v>414</v>
      </c>
    </row>
    <row r="53" spans="1:11" x14ac:dyDescent="0.2">
      <c r="A53" s="3" t="s">
        <v>1139</v>
      </c>
      <c r="B53" s="4">
        <v>43450</v>
      </c>
      <c r="C53" s="4">
        <f t="shared" si="0"/>
        <v>44546</v>
      </c>
      <c r="D53">
        <v>18</v>
      </c>
      <c r="E53" t="s">
        <v>26</v>
      </c>
      <c r="F53" t="s">
        <v>27</v>
      </c>
      <c r="G53" t="s">
        <v>28</v>
      </c>
      <c r="H53" t="s">
        <v>24</v>
      </c>
      <c r="I53">
        <v>159</v>
      </c>
      <c r="J53">
        <v>4</v>
      </c>
      <c r="K53">
        <v>636</v>
      </c>
    </row>
    <row r="54" spans="1:11" x14ac:dyDescent="0.2">
      <c r="A54" s="3" t="s">
        <v>1140</v>
      </c>
      <c r="B54" s="4">
        <v>43450</v>
      </c>
      <c r="C54" s="4">
        <f t="shared" si="0"/>
        <v>44546</v>
      </c>
      <c r="D54">
        <v>5</v>
      </c>
      <c r="E54" t="s">
        <v>60</v>
      </c>
      <c r="F54" t="s">
        <v>68</v>
      </c>
      <c r="G54" t="s">
        <v>18</v>
      </c>
      <c r="H54" t="s">
        <v>31</v>
      </c>
      <c r="I54">
        <v>69</v>
      </c>
      <c r="J54">
        <v>1</v>
      </c>
      <c r="K54">
        <v>69</v>
      </c>
    </row>
    <row r="55" spans="1:11" x14ac:dyDescent="0.2">
      <c r="A55" s="3" t="s">
        <v>1141</v>
      </c>
      <c r="B55" s="4">
        <v>43450</v>
      </c>
      <c r="C55" s="4">
        <f t="shared" si="0"/>
        <v>44546</v>
      </c>
      <c r="D55">
        <v>20</v>
      </c>
      <c r="E55" t="s">
        <v>40</v>
      </c>
      <c r="F55" t="s">
        <v>36</v>
      </c>
      <c r="G55" t="s">
        <v>28</v>
      </c>
      <c r="H55" t="s">
        <v>19</v>
      </c>
      <c r="I55">
        <v>289</v>
      </c>
      <c r="J55">
        <v>3</v>
      </c>
      <c r="K55">
        <v>867</v>
      </c>
    </row>
    <row r="56" spans="1:11" x14ac:dyDescent="0.2">
      <c r="A56" s="3" t="s">
        <v>1137</v>
      </c>
      <c r="B56" s="4">
        <v>43449</v>
      </c>
      <c r="C56" s="4">
        <f t="shared" si="0"/>
        <v>44545</v>
      </c>
      <c r="D56">
        <v>15</v>
      </c>
      <c r="E56" t="s">
        <v>118</v>
      </c>
      <c r="F56" t="s">
        <v>63</v>
      </c>
      <c r="G56" t="s">
        <v>13</v>
      </c>
      <c r="H56" t="s">
        <v>19</v>
      </c>
      <c r="I56">
        <v>289</v>
      </c>
      <c r="J56">
        <v>9</v>
      </c>
      <c r="K56">
        <v>2601</v>
      </c>
    </row>
    <row r="57" spans="1:11" x14ac:dyDescent="0.2">
      <c r="A57" s="3" t="s">
        <v>1138</v>
      </c>
      <c r="B57" s="4">
        <v>43449</v>
      </c>
      <c r="C57" s="4">
        <f t="shared" si="0"/>
        <v>44545</v>
      </c>
      <c r="D57">
        <v>8</v>
      </c>
      <c r="E57" t="s">
        <v>45</v>
      </c>
      <c r="F57" t="s">
        <v>22</v>
      </c>
      <c r="G57" t="s">
        <v>23</v>
      </c>
      <c r="H57" t="s">
        <v>19</v>
      </c>
      <c r="I57">
        <v>289</v>
      </c>
      <c r="J57">
        <v>2</v>
      </c>
      <c r="K57">
        <v>578</v>
      </c>
    </row>
    <row r="58" spans="1:11" x14ac:dyDescent="0.2">
      <c r="A58" s="3" t="s">
        <v>1136</v>
      </c>
      <c r="B58" s="4">
        <v>43448</v>
      </c>
      <c r="C58" s="4">
        <f t="shared" si="0"/>
        <v>44544</v>
      </c>
      <c r="D58">
        <v>18</v>
      </c>
      <c r="E58" t="s">
        <v>26</v>
      </c>
      <c r="F58" t="s">
        <v>27</v>
      </c>
      <c r="G58" t="s">
        <v>28</v>
      </c>
      <c r="H58" t="s">
        <v>19</v>
      </c>
      <c r="I58">
        <v>289</v>
      </c>
      <c r="J58">
        <v>9</v>
      </c>
      <c r="K58">
        <v>2601</v>
      </c>
    </row>
    <row r="59" spans="1:11" x14ac:dyDescent="0.2">
      <c r="A59" s="3" t="s">
        <v>1128</v>
      </c>
      <c r="B59" s="4">
        <v>43447</v>
      </c>
      <c r="C59" s="4">
        <f t="shared" si="0"/>
        <v>44543</v>
      </c>
      <c r="D59">
        <v>16</v>
      </c>
      <c r="E59" t="s">
        <v>30</v>
      </c>
      <c r="F59" t="s">
        <v>27</v>
      </c>
      <c r="G59" t="s">
        <v>28</v>
      </c>
      <c r="H59" t="s">
        <v>24</v>
      </c>
      <c r="I59">
        <v>159</v>
      </c>
      <c r="J59">
        <v>0</v>
      </c>
      <c r="K59">
        <v>0</v>
      </c>
    </row>
    <row r="60" spans="1:11" x14ac:dyDescent="0.2">
      <c r="A60" s="3" t="s">
        <v>1129</v>
      </c>
      <c r="B60" s="4">
        <v>43447</v>
      </c>
      <c r="C60" s="4">
        <f t="shared" si="0"/>
        <v>44543</v>
      </c>
      <c r="D60">
        <v>13</v>
      </c>
      <c r="E60" t="s">
        <v>33</v>
      </c>
      <c r="F60" t="s">
        <v>12</v>
      </c>
      <c r="G60" t="s">
        <v>13</v>
      </c>
      <c r="H60" t="s">
        <v>19</v>
      </c>
      <c r="I60">
        <v>289</v>
      </c>
      <c r="J60">
        <v>5</v>
      </c>
      <c r="K60">
        <v>1445</v>
      </c>
    </row>
    <row r="61" spans="1:11" x14ac:dyDescent="0.2">
      <c r="A61" s="3" t="s">
        <v>1130</v>
      </c>
      <c r="B61" s="4">
        <v>43447</v>
      </c>
      <c r="C61" s="4">
        <f t="shared" si="0"/>
        <v>44543</v>
      </c>
      <c r="D61">
        <v>2</v>
      </c>
      <c r="E61" t="s">
        <v>106</v>
      </c>
      <c r="F61" t="s">
        <v>17</v>
      </c>
      <c r="G61" t="s">
        <v>18</v>
      </c>
      <c r="H61" t="s">
        <v>14</v>
      </c>
      <c r="I61">
        <v>199</v>
      </c>
      <c r="J61">
        <v>4</v>
      </c>
      <c r="K61">
        <v>796</v>
      </c>
    </row>
    <row r="62" spans="1:11" x14ac:dyDescent="0.2">
      <c r="A62" s="3" t="s">
        <v>1131</v>
      </c>
      <c r="B62" s="4">
        <v>43447</v>
      </c>
      <c r="C62" s="4">
        <f t="shared" si="0"/>
        <v>44543</v>
      </c>
      <c r="D62">
        <v>5</v>
      </c>
      <c r="E62" t="s">
        <v>60</v>
      </c>
      <c r="F62" t="s">
        <v>68</v>
      </c>
      <c r="G62" t="s">
        <v>18</v>
      </c>
      <c r="H62" t="s">
        <v>14</v>
      </c>
      <c r="I62">
        <v>199</v>
      </c>
      <c r="J62">
        <v>9</v>
      </c>
      <c r="K62">
        <v>1791</v>
      </c>
    </row>
    <row r="63" spans="1:11" x14ac:dyDescent="0.2">
      <c r="A63" s="3" t="s">
        <v>1132</v>
      </c>
      <c r="B63" s="4">
        <v>43447</v>
      </c>
      <c r="C63" s="4">
        <f t="shared" si="0"/>
        <v>44543</v>
      </c>
      <c r="D63">
        <v>11</v>
      </c>
      <c r="E63" t="s">
        <v>11</v>
      </c>
      <c r="F63" t="s">
        <v>63</v>
      </c>
      <c r="G63" t="s">
        <v>13</v>
      </c>
      <c r="H63" t="s">
        <v>31</v>
      </c>
      <c r="I63">
        <v>69</v>
      </c>
      <c r="J63">
        <v>1</v>
      </c>
      <c r="K63">
        <v>69</v>
      </c>
    </row>
    <row r="64" spans="1:11" x14ac:dyDescent="0.2">
      <c r="A64" s="3" t="s">
        <v>1133</v>
      </c>
      <c r="B64" s="4">
        <v>43447</v>
      </c>
      <c r="C64" s="4">
        <f t="shared" si="0"/>
        <v>44543</v>
      </c>
      <c r="D64">
        <v>3</v>
      </c>
      <c r="E64" t="s">
        <v>43</v>
      </c>
      <c r="F64" t="s">
        <v>17</v>
      </c>
      <c r="G64" t="s">
        <v>18</v>
      </c>
      <c r="H64" t="s">
        <v>31</v>
      </c>
      <c r="I64">
        <v>69</v>
      </c>
      <c r="J64">
        <v>5</v>
      </c>
      <c r="K64">
        <v>345</v>
      </c>
    </row>
    <row r="65" spans="1:11" x14ac:dyDescent="0.2">
      <c r="A65" s="3" t="s">
        <v>1134</v>
      </c>
      <c r="B65" s="4">
        <v>43447</v>
      </c>
      <c r="C65" s="4">
        <f t="shared" si="0"/>
        <v>44543</v>
      </c>
      <c r="D65">
        <v>11</v>
      </c>
      <c r="E65" t="s">
        <v>11</v>
      </c>
      <c r="F65" t="s">
        <v>63</v>
      </c>
      <c r="G65" t="s">
        <v>13</v>
      </c>
      <c r="H65" t="s">
        <v>24</v>
      </c>
      <c r="I65">
        <v>159</v>
      </c>
      <c r="J65">
        <v>3</v>
      </c>
      <c r="K65">
        <v>477</v>
      </c>
    </row>
    <row r="66" spans="1:11" x14ac:dyDescent="0.2">
      <c r="A66" s="3" t="s">
        <v>1135</v>
      </c>
      <c r="B66" s="4">
        <v>43447</v>
      </c>
      <c r="C66" s="4">
        <f t="shared" ref="C66:C129" si="1">DATE(2021,MONTH(B66),DAY(B66))</f>
        <v>44543</v>
      </c>
      <c r="D66">
        <v>1</v>
      </c>
      <c r="E66" t="s">
        <v>16</v>
      </c>
      <c r="F66" t="s">
        <v>17</v>
      </c>
      <c r="G66" t="s">
        <v>18</v>
      </c>
      <c r="H66" t="s">
        <v>41</v>
      </c>
      <c r="I66">
        <v>399</v>
      </c>
      <c r="J66">
        <v>1</v>
      </c>
      <c r="K66">
        <v>399</v>
      </c>
    </row>
    <row r="67" spans="1:11" x14ac:dyDescent="0.2">
      <c r="A67" s="3" t="s">
        <v>1127</v>
      </c>
      <c r="B67" s="4">
        <v>43446</v>
      </c>
      <c r="C67" s="4">
        <f t="shared" si="1"/>
        <v>44542</v>
      </c>
      <c r="D67">
        <v>14</v>
      </c>
      <c r="E67" t="s">
        <v>38</v>
      </c>
      <c r="F67" t="s">
        <v>12</v>
      </c>
      <c r="G67" t="s">
        <v>13</v>
      </c>
      <c r="H67" t="s">
        <v>19</v>
      </c>
      <c r="I67">
        <v>289</v>
      </c>
      <c r="J67">
        <v>5</v>
      </c>
      <c r="K67">
        <v>1445</v>
      </c>
    </row>
    <row r="68" spans="1:11" x14ac:dyDescent="0.2">
      <c r="A68" s="3" t="s">
        <v>1124</v>
      </c>
      <c r="B68" s="4">
        <v>43445</v>
      </c>
      <c r="C68" s="4">
        <f t="shared" si="1"/>
        <v>44541</v>
      </c>
      <c r="D68">
        <v>13</v>
      </c>
      <c r="E68" t="s">
        <v>33</v>
      </c>
      <c r="F68" t="s">
        <v>12</v>
      </c>
      <c r="G68" t="s">
        <v>13</v>
      </c>
      <c r="H68" t="s">
        <v>19</v>
      </c>
      <c r="I68">
        <v>289</v>
      </c>
      <c r="J68">
        <v>8</v>
      </c>
      <c r="K68">
        <v>2312</v>
      </c>
    </row>
    <row r="69" spans="1:11" x14ac:dyDescent="0.2">
      <c r="A69" s="3" t="s">
        <v>1125</v>
      </c>
      <c r="B69" s="4">
        <v>43445</v>
      </c>
      <c r="C69" s="4">
        <f t="shared" si="1"/>
        <v>44541</v>
      </c>
      <c r="D69">
        <v>10</v>
      </c>
      <c r="E69" t="s">
        <v>58</v>
      </c>
      <c r="F69" t="s">
        <v>22</v>
      </c>
      <c r="G69" t="s">
        <v>23</v>
      </c>
      <c r="H69" t="s">
        <v>31</v>
      </c>
      <c r="I69">
        <v>69</v>
      </c>
      <c r="J69">
        <v>6</v>
      </c>
      <c r="K69">
        <v>414</v>
      </c>
    </row>
    <row r="70" spans="1:11" x14ac:dyDescent="0.2">
      <c r="A70" s="3" t="s">
        <v>1126</v>
      </c>
      <c r="B70" s="4">
        <v>43445</v>
      </c>
      <c r="C70" s="4">
        <f t="shared" si="1"/>
        <v>44541</v>
      </c>
      <c r="D70">
        <v>19</v>
      </c>
      <c r="E70" t="s">
        <v>56</v>
      </c>
      <c r="F70" t="s">
        <v>27</v>
      </c>
      <c r="G70" t="s">
        <v>28</v>
      </c>
      <c r="H70" t="s">
        <v>19</v>
      </c>
      <c r="I70">
        <v>289</v>
      </c>
      <c r="J70">
        <v>9</v>
      </c>
      <c r="K70">
        <v>2601</v>
      </c>
    </row>
    <row r="71" spans="1:11" x14ac:dyDescent="0.2">
      <c r="A71" s="3" t="s">
        <v>1123</v>
      </c>
      <c r="B71" s="4">
        <v>43444</v>
      </c>
      <c r="C71" s="4">
        <f t="shared" si="1"/>
        <v>44540</v>
      </c>
      <c r="D71">
        <v>11</v>
      </c>
      <c r="E71" t="s">
        <v>11</v>
      </c>
      <c r="F71" t="s">
        <v>12</v>
      </c>
      <c r="G71" t="s">
        <v>13</v>
      </c>
      <c r="H71" t="s">
        <v>19</v>
      </c>
      <c r="I71">
        <v>289</v>
      </c>
      <c r="J71">
        <v>9</v>
      </c>
      <c r="K71">
        <v>2601</v>
      </c>
    </row>
    <row r="72" spans="1:11" x14ac:dyDescent="0.2">
      <c r="A72" s="3" t="s">
        <v>1122</v>
      </c>
      <c r="B72" s="4">
        <v>43443</v>
      </c>
      <c r="C72" s="4">
        <f t="shared" si="1"/>
        <v>44539</v>
      </c>
      <c r="D72">
        <v>20</v>
      </c>
      <c r="E72" t="s">
        <v>40</v>
      </c>
      <c r="F72" t="s">
        <v>27</v>
      </c>
      <c r="G72" t="s">
        <v>28</v>
      </c>
      <c r="H72" t="s">
        <v>19</v>
      </c>
      <c r="I72">
        <v>289</v>
      </c>
      <c r="J72">
        <v>8</v>
      </c>
      <c r="K72">
        <v>2312</v>
      </c>
    </row>
    <row r="73" spans="1:11" x14ac:dyDescent="0.2">
      <c r="A73" s="3" t="s">
        <v>1120</v>
      </c>
      <c r="B73" s="4">
        <v>43442</v>
      </c>
      <c r="C73" s="4">
        <f t="shared" si="1"/>
        <v>44538</v>
      </c>
      <c r="D73">
        <v>10</v>
      </c>
      <c r="E73" t="s">
        <v>58</v>
      </c>
      <c r="F73" t="s">
        <v>22</v>
      </c>
      <c r="G73" t="s">
        <v>23</v>
      </c>
      <c r="H73" t="s">
        <v>31</v>
      </c>
      <c r="I73">
        <v>69</v>
      </c>
      <c r="J73">
        <v>7</v>
      </c>
      <c r="K73">
        <v>483</v>
      </c>
    </row>
    <row r="74" spans="1:11" x14ac:dyDescent="0.2">
      <c r="A74" s="3" t="s">
        <v>1121</v>
      </c>
      <c r="B74" s="4">
        <v>43442</v>
      </c>
      <c r="C74" s="4">
        <f t="shared" si="1"/>
        <v>44538</v>
      </c>
      <c r="D74">
        <v>4</v>
      </c>
      <c r="E74" t="s">
        <v>51</v>
      </c>
      <c r="F74" t="s">
        <v>17</v>
      </c>
      <c r="G74" t="s">
        <v>18</v>
      </c>
      <c r="H74" t="s">
        <v>31</v>
      </c>
      <c r="I74">
        <v>69</v>
      </c>
      <c r="J74">
        <v>5</v>
      </c>
      <c r="K74">
        <v>345</v>
      </c>
    </row>
    <row r="75" spans="1:11" x14ac:dyDescent="0.2">
      <c r="A75" s="3" t="s">
        <v>1118</v>
      </c>
      <c r="B75" s="4">
        <v>43441</v>
      </c>
      <c r="C75" s="4">
        <f t="shared" si="1"/>
        <v>44537</v>
      </c>
      <c r="D75">
        <v>4</v>
      </c>
      <c r="E75" t="s">
        <v>51</v>
      </c>
      <c r="F75" t="s">
        <v>17</v>
      </c>
      <c r="G75" t="s">
        <v>18</v>
      </c>
      <c r="H75" t="s">
        <v>31</v>
      </c>
      <c r="I75">
        <v>69</v>
      </c>
      <c r="J75">
        <v>7</v>
      </c>
      <c r="K75">
        <v>483</v>
      </c>
    </row>
    <row r="76" spans="1:11" x14ac:dyDescent="0.2">
      <c r="A76" s="3" t="s">
        <v>1119</v>
      </c>
      <c r="B76" s="4">
        <v>43441</v>
      </c>
      <c r="C76" s="4">
        <f t="shared" si="1"/>
        <v>44537</v>
      </c>
      <c r="D76">
        <v>9</v>
      </c>
      <c r="E76" t="s">
        <v>21</v>
      </c>
      <c r="F76" t="s">
        <v>22</v>
      </c>
      <c r="G76" t="s">
        <v>23</v>
      </c>
      <c r="H76" t="s">
        <v>19</v>
      </c>
      <c r="I76">
        <v>289</v>
      </c>
      <c r="J76">
        <v>7</v>
      </c>
      <c r="K76">
        <v>2023</v>
      </c>
    </row>
    <row r="77" spans="1:11" x14ac:dyDescent="0.2">
      <c r="A77" s="3" t="s">
        <v>1115</v>
      </c>
      <c r="B77" s="4">
        <v>43440</v>
      </c>
      <c r="C77" s="4">
        <f t="shared" si="1"/>
        <v>44536</v>
      </c>
      <c r="D77">
        <v>4</v>
      </c>
      <c r="E77" t="s">
        <v>51</v>
      </c>
      <c r="F77" t="s">
        <v>17</v>
      </c>
      <c r="G77" t="s">
        <v>18</v>
      </c>
      <c r="H77" t="s">
        <v>14</v>
      </c>
      <c r="I77">
        <v>199</v>
      </c>
      <c r="J77">
        <v>2</v>
      </c>
      <c r="K77">
        <v>398</v>
      </c>
    </row>
    <row r="78" spans="1:11" x14ac:dyDescent="0.2">
      <c r="A78" s="3" t="s">
        <v>1116</v>
      </c>
      <c r="B78" s="4">
        <v>43440</v>
      </c>
      <c r="C78" s="4">
        <f t="shared" si="1"/>
        <v>44536</v>
      </c>
      <c r="D78">
        <v>14</v>
      </c>
      <c r="E78" t="s">
        <v>38</v>
      </c>
      <c r="F78" t="s">
        <v>12</v>
      </c>
      <c r="G78" t="s">
        <v>13</v>
      </c>
      <c r="H78" t="s">
        <v>14</v>
      </c>
      <c r="I78">
        <v>199</v>
      </c>
      <c r="J78">
        <v>3</v>
      </c>
      <c r="K78">
        <v>597</v>
      </c>
    </row>
    <row r="79" spans="1:11" x14ac:dyDescent="0.2">
      <c r="A79" s="3" t="s">
        <v>1117</v>
      </c>
      <c r="B79" s="4">
        <v>43440</v>
      </c>
      <c r="C79" s="4">
        <f t="shared" si="1"/>
        <v>44536</v>
      </c>
      <c r="D79">
        <v>4</v>
      </c>
      <c r="E79" t="s">
        <v>51</v>
      </c>
      <c r="F79" t="s">
        <v>17</v>
      </c>
      <c r="G79" t="s">
        <v>18</v>
      </c>
      <c r="H79" t="s">
        <v>14</v>
      </c>
      <c r="I79">
        <v>199</v>
      </c>
      <c r="J79">
        <v>5</v>
      </c>
      <c r="K79">
        <v>995</v>
      </c>
    </row>
    <row r="80" spans="1:11" x14ac:dyDescent="0.2">
      <c r="A80" s="3" t="s">
        <v>1114</v>
      </c>
      <c r="B80" s="4">
        <v>43439</v>
      </c>
      <c r="C80" s="4">
        <f t="shared" si="1"/>
        <v>44535</v>
      </c>
      <c r="D80">
        <v>5</v>
      </c>
      <c r="E80" t="s">
        <v>60</v>
      </c>
      <c r="F80" t="s">
        <v>68</v>
      </c>
      <c r="G80" t="s">
        <v>18</v>
      </c>
      <c r="H80" t="s">
        <v>41</v>
      </c>
      <c r="I80">
        <v>399</v>
      </c>
      <c r="J80">
        <v>4</v>
      </c>
      <c r="K80">
        <v>1596</v>
      </c>
    </row>
    <row r="81" spans="1:11" x14ac:dyDescent="0.2">
      <c r="A81" s="3" t="s">
        <v>1112</v>
      </c>
      <c r="B81" s="4">
        <v>43438</v>
      </c>
      <c r="C81" s="4">
        <f t="shared" si="1"/>
        <v>44534</v>
      </c>
      <c r="D81">
        <v>2</v>
      </c>
      <c r="E81" t="s">
        <v>106</v>
      </c>
      <c r="F81" t="s">
        <v>17</v>
      </c>
      <c r="G81" t="s">
        <v>18</v>
      </c>
      <c r="H81" t="s">
        <v>31</v>
      </c>
      <c r="I81">
        <v>69</v>
      </c>
      <c r="J81">
        <v>7</v>
      </c>
      <c r="K81">
        <v>483</v>
      </c>
    </row>
    <row r="82" spans="1:11" x14ac:dyDescent="0.2">
      <c r="A82" s="3" t="s">
        <v>1113</v>
      </c>
      <c r="B82" s="4">
        <v>43438</v>
      </c>
      <c r="C82" s="4">
        <f t="shared" si="1"/>
        <v>44534</v>
      </c>
      <c r="D82">
        <v>16</v>
      </c>
      <c r="E82" t="s">
        <v>30</v>
      </c>
      <c r="F82" t="s">
        <v>36</v>
      </c>
      <c r="G82" t="s">
        <v>28</v>
      </c>
      <c r="H82" t="s">
        <v>41</v>
      </c>
      <c r="I82">
        <v>399</v>
      </c>
      <c r="J82">
        <v>0</v>
      </c>
      <c r="K82">
        <v>0</v>
      </c>
    </row>
    <row r="83" spans="1:11" x14ac:dyDescent="0.2">
      <c r="A83" s="3" t="s">
        <v>1110</v>
      </c>
      <c r="B83" s="4">
        <v>43437</v>
      </c>
      <c r="C83" s="4">
        <f t="shared" si="1"/>
        <v>44533</v>
      </c>
      <c r="D83">
        <v>1</v>
      </c>
      <c r="E83" t="s">
        <v>16</v>
      </c>
      <c r="F83" t="s">
        <v>68</v>
      </c>
      <c r="G83" t="s">
        <v>18</v>
      </c>
      <c r="H83" t="s">
        <v>19</v>
      </c>
      <c r="I83">
        <v>289</v>
      </c>
      <c r="J83">
        <v>4</v>
      </c>
      <c r="K83">
        <v>1156</v>
      </c>
    </row>
    <row r="84" spans="1:11" x14ac:dyDescent="0.2">
      <c r="A84" s="3" t="s">
        <v>1111</v>
      </c>
      <c r="B84" s="4">
        <v>43437</v>
      </c>
      <c r="C84" s="4">
        <f t="shared" si="1"/>
        <v>44533</v>
      </c>
      <c r="D84">
        <v>19</v>
      </c>
      <c r="E84" t="s">
        <v>56</v>
      </c>
      <c r="F84" t="s">
        <v>27</v>
      </c>
      <c r="G84" t="s">
        <v>28</v>
      </c>
      <c r="H84" t="s">
        <v>19</v>
      </c>
      <c r="I84">
        <v>289</v>
      </c>
      <c r="J84">
        <v>2</v>
      </c>
      <c r="K84">
        <v>578</v>
      </c>
    </row>
    <row r="85" spans="1:11" x14ac:dyDescent="0.2">
      <c r="A85" s="3" t="s">
        <v>1109</v>
      </c>
      <c r="B85" s="4">
        <v>43436</v>
      </c>
      <c r="C85" s="4">
        <f t="shared" si="1"/>
        <v>44532</v>
      </c>
      <c r="D85">
        <v>7</v>
      </c>
      <c r="E85" t="s">
        <v>88</v>
      </c>
      <c r="F85" t="s">
        <v>46</v>
      </c>
      <c r="G85" t="s">
        <v>23</v>
      </c>
      <c r="H85" t="s">
        <v>41</v>
      </c>
      <c r="I85">
        <v>399</v>
      </c>
      <c r="J85">
        <v>3</v>
      </c>
      <c r="K85">
        <v>1197</v>
      </c>
    </row>
    <row r="86" spans="1:11" x14ac:dyDescent="0.2">
      <c r="A86" s="3" t="s">
        <v>1107</v>
      </c>
      <c r="B86" s="4">
        <v>43435</v>
      </c>
      <c r="C86" s="4">
        <f t="shared" si="1"/>
        <v>44531</v>
      </c>
      <c r="D86">
        <v>8</v>
      </c>
      <c r="E86" t="s">
        <v>45</v>
      </c>
      <c r="F86" t="s">
        <v>46</v>
      </c>
      <c r="G86" t="s">
        <v>23</v>
      </c>
      <c r="H86" t="s">
        <v>41</v>
      </c>
      <c r="I86">
        <v>399</v>
      </c>
      <c r="J86">
        <v>5</v>
      </c>
      <c r="K86">
        <v>1995</v>
      </c>
    </row>
    <row r="87" spans="1:11" x14ac:dyDescent="0.2">
      <c r="A87" s="3" t="s">
        <v>1108</v>
      </c>
      <c r="B87" s="4">
        <v>43435</v>
      </c>
      <c r="C87" s="4">
        <f t="shared" si="1"/>
        <v>44531</v>
      </c>
      <c r="D87">
        <v>17</v>
      </c>
      <c r="E87" t="s">
        <v>35</v>
      </c>
      <c r="F87" t="s">
        <v>36</v>
      </c>
      <c r="G87" t="s">
        <v>28</v>
      </c>
      <c r="H87" t="s">
        <v>19</v>
      </c>
      <c r="I87">
        <v>289</v>
      </c>
      <c r="J87">
        <v>0</v>
      </c>
      <c r="K87">
        <v>0</v>
      </c>
    </row>
    <row r="88" spans="1:11" x14ac:dyDescent="0.2">
      <c r="A88" s="3" t="s">
        <v>1106</v>
      </c>
      <c r="B88" s="4">
        <v>43434</v>
      </c>
      <c r="C88" s="4">
        <f t="shared" si="1"/>
        <v>44530</v>
      </c>
      <c r="D88">
        <v>2</v>
      </c>
      <c r="E88" t="s">
        <v>106</v>
      </c>
      <c r="F88" t="s">
        <v>17</v>
      </c>
      <c r="G88" t="s">
        <v>18</v>
      </c>
      <c r="H88" t="s">
        <v>24</v>
      </c>
      <c r="I88">
        <v>159</v>
      </c>
      <c r="J88">
        <v>1</v>
      </c>
      <c r="K88">
        <v>159</v>
      </c>
    </row>
    <row r="89" spans="1:11" x14ac:dyDescent="0.2">
      <c r="A89" s="3" t="s">
        <v>1103</v>
      </c>
      <c r="B89" s="4">
        <v>43433</v>
      </c>
      <c r="C89" s="4">
        <f t="shared" si="1"/>
        <v>44529</v>
      </c>
      <c r="D89">
        <v>8</v>
      </c>
      <c r="E89" t="s">
        <v>45</v>
      </c>
      <c r="F89" t="s">
        <v>46</v>
      </c>
      <c r="G89" t="s">
        <v>23</v>
      </c>
      <c r="H89" t="s">
        <v>14</v>
      </c>
      <c r="I89">
        <v>199</v>
      </c>
      <c r="J89">
        <v>3</v>
      </c>
      <c r="K89">
        <v>597</v>
      </c>
    </row>
    <row r="90" spans="1:11" x14ac:dyDescent="0.2">
      <c r="A90" s="3" t="s">
        <v>1104</v>
      </c>
      <c r="B90" s="4">
        <v>43433</v>
      </c>
      <c r="C90" s="4">
        <f t="shared" si="1"/>
        <v>44529</v>
      </c>
      <c r="D90">
        <v>9</v>
      </c>
      <c r="E90" t="s">
        <v>21</v>
      </c>
      <c r="F90" t="s">
        <v>46</v>
      </c>
      <c r="G90" t="s">
        <v>23</v>
      </c>
      <c r="H90" t="s">
        <v>41</v>
      </c>
      <c r="I90">
        <v>399</v>
      </c>
      <c r="J90">
        <v>6</v>
      </c>
      <c r="K90">
        <v>2394</v>
      </c>
    </row>
    <row r="91" spans="1:11" x14ac:dyDescent="0.2">
      <c r="A91" s="3" t="s">
        <v>1105</v>
      </c>
      <c r="B91" s="4">
        <v>43433</v>
      </c>
      <c r="C91" s="4">
        <f t="shared" si="1"/>
        <v>44529</v>
      </c>
      <c r="D91">
        <v>12</v>
      </c>
      <c r="E91" t="s">
        <v>66</v>
      </c>
      <c r="F91" t="s">
        <v>63</v>
      </c>
      <c r="G91" t="s">
        <v>13</v>
      </c>
      <c r="H91" t="s">
        <v>19</v>
      </c>
      <c r="I91">
        <v>289</v>
      </c>
      <c r="J91">
        <v>9</v>
      </c>
      <c r="K91">
        <v>2601</v>
      </c>
    </row>
    <row r="92" spans="1:11" x14ac:dyDescent="0.2">
      <c r="A92" s="3" t="s">
        <v>1098</v>
      </c>
      <c r="B92" s="4">
        <v>43432</v>
      </c>
      <c r="C92" s="4">
        <f t="shared" si="1"/>
        <v>44528</v>
      </c>
      <c r="D92">
        <v>10</v>
      </c>
      <c r="E92" t="s">
        <v>58</v>
      </c>
      <c r="F92" t="s">
        <v>22</v>
      </c>
      <c r="G92" t="s">
        <v>23</v>
      </c>
      <c r="H92" t="s">
        <v>31</v>
      </c>
      <c r="I92">
        <v>69</v>
      </c>
      <c r="J92">
        <v>7</v>
      </c>
      <c r="K92">
        <v>483</v>
      </c>
    </row>
    <row r="93" spans="1:11" x14ac:dyDescent="0.2">
      <c r="A93" s="3" t="s">
        <v>1099</v>
      </c>
      <c r="B93" s="4">
        <v>43432</v>
      </c>
      <c r="C93" s="4">
        <f t="shared" si="1"/>
        <v>44528</v>
      </c>
      <c r="D93">
        <v>15</v>
      </c>
      <c r="E93" t="s">
        <v>118</v>
      </c>
      <c r="F93" t="s">
        <v>63</v>
      </c>
      <c r="G93" t="s">
        <v>13</v>
      </c>
      <c r="H93" t="s">
        <v>31</v>
      </c>
      <c r="I93">
        <v>69</v>
      </c>
      <c r="J93">
        <v>1</v>
      </c>
      <c r="K93">
        <v>69</v>
      </c>
    </row>
    <row r="94" spans="1:11" x14ac:dyDescent="0.2">
      <c r="A94" s="3" t="s">
        <v>1100</v>
      </c>
      <c r="B94" s="4">
        <v>43432</v>
      </c>
      <c r="C94" s="4">
        <f t="shared" si="1"/>
        <v>44528</v>
      </c>
      <c r="D94">
        <v>6</v>
      </c>
      <c r="E94" t="s">
        <v>48</v>
      </c>
      <c r="F94" t="s">
        <v>46</v>
      </c>
      <c r="G94" t="s">
        <v>23</v>
      </c>
      <c r="H94" t="s">
        <v>24</v>
      </c>
      <c r="I94">
        <v>159</v>
      </c>
      <c r="J94">
        <v>2</v>
      </c>
      <c r="K94">
        <v>318</v>
      </c>
    </row>
    <row r="95" spans="1:11" x14ac:dyDescent="0.2">
      <c r="A95" s="3" t="s">
        <v>1101</v>
      </c>
      <c r="B95" s="4">
        <v>43432</v>
      </c>
      <c r="C95" s="4">
        <f t="shared" si="1"/>
        <v>44528</v>
      </c>
      <c r="D95">
        <v>11</v>
      </c>
      <c r="E95" t="s">
        <v>11</v>
      </c>
      <c r="F95" t="s">
        <v>12</v>
      </c>
      <c r="G95" t="s">
        <v>13</v>
      </c>
      <c r="H95" t="s">
        <v>19</v>
      </c>
      <c r="I95">
        <v>289</v>
      </c>
      <c r="J95">
        <v>8</v>
      </c>
      <c r="K95">
        <v>2312</v>
      </c>
    </row>
    <row r="96" spans="1:11" x14ac:dyDescent="0.2">
      <c r="A96" s="3" t="s">
        <v>1102</v>
      </c>
      <c r="B96" s="4">
        <v>43432</v>
      </c>
      <c r="C96" s="4">
        <f t="shared" si="1"/>
        <v>44528</v>
      </c>
      <c r="D96">
        <v>4</v>
      </c>
      <c r="E96" t="s">
        <v>51</v>
      </c>
      <c r="F96" t="s">
        <v>17</v>
      </c>
      <c r="G96" t="s">
        <v>18</v>
      </c>
      <c r="H96" t="s">
        <v>19</v>
      </c>
      <c r="I96">
        <v>289</v>
      </c>
      <c r="J96">
        <v>7</v>
      </c>
      <c r="K96">
        <v>2023</v>
      </c>
    </row>
    <row r="97" spans="1:11" x14ac:dyDescent="0.2">
      <c r="A97" s="3" t="s">
        <v>1095</v>
      </c>
      <c r="B97" s="4">
        <v>43431</v>
      </c>
      <c r="C97" s="4">
        <f t="shared" si="1"/>
        <v>44527</v>
      </c>
      <c r="D97">
        <v>2</v>
      </c>
      <c r="E97" t="s">
        <v>106</v>
      </c>
      <c r="F97" t="s">
        <v>17</v>
      </c>
      <c r="G97" t="s">
        <v>18</v>
      </c>
      <c r="H97" t="s">
        <v>41</v>
      </c>
      <c r="I97">
        <v>399</v>
      </c>
      <c r="J97">
        <v>8</v>
      </c>
      <c r="K97">
        <v>3192</v>
      </c>
    </row>
    <row r="98" spans="1:11" x14ac:dyDescent="0.2">
      <c r="A98" s="3" t="s">
        <v>1096</v>
      </c>
      <c r="B98" s="4">
        <v>43431</v>
      </c>
      <c r="C98" s="4">
        <f t="shared" si="1"/>
        <v>44527</v>
      </c>
      <c r="D98">
        <v>4</v>
      </c>
      <c r="E98" t="s">
        <v>51</v>
      </c>
      <c r="F98" t="s">
        <v>68</v>
      </c>
      <c r="G98" t="s">
        <v>18</v>
      </c>
      <c r="H98" t="s">
        <v>41</v>
      </c>
      <c r="I98">
        <v>399</v>
      </c>
      <c r="J98">
        <v>6</v>
      </c>
      <c r="K98">
        <v>2394</v>
      </c>
    </row>
    <row r="99" spans="1:11" x14ac:dyDescent="0.2">
      <c r="A99" s="3" t="s">
        <v>1097</v>
      </c>
      <c r="B99" s="4">
        <v>43431</v>
      </c>
      <c r="C99" s="4">
        <f t="shared" si="1"/>
        <v>44527</v>
      </c>
      <c r="D99">
        <v>1</v>
      </c>
      <c r="E99" t="s">
        <v>16</v>
      </c>
      <c r="F99" t="s">
        <v>68</v>
      </c>
      <c r="G99" t="s">
        <v>18</v>
      </c>
      <c r="H99" t="s">
        <v>31</v>
      </c>
      <c r="I99">
        <v>69</v>
      </c>
      <c r="J99">
        <v>9</v>
      </c>
      <c r="K99">
        <v>621</v>
      </c>
    </row>
    <row r="100" spans="1:11" x14ac:dyDescent="0.2">
      <c r="A100" s="3" t="s">
        <v>1093</v>
      </c>
      <c r="B100" s="4">
        <v>43430</v>
      </c>
      <c r="C100" s="4">
        <f t="shared" si="1"/>
        <v>44526</v>
      </c>
      <c r="D100">
        <v>6</v>
      </c>
      <c r="E100" t="s">
        <v>48</v>
      </c>
      <c r="F100" t="s">
        <v>46</v>
      </c>
      <c r="G100" t="s">
        <v>23</v>
      </c>
      <c r="H100" t="s">
        <v>19</v>
      </c>
      <c r="I100">
        <v>289</v>
      </c>
      <c r="J100">
        <v>1</v>
      </c>
      <c r="K100">
        <v>289</v>
      </c>
    </row>
    <row r="101" spans="1:11" x14ac:dyDescent="0.2">
      <c r="A101" s="3" t="s">
        <v>1094</v>
      </c>
      <c r="B101" s="4">
        <v>43430</v>
      </c>
      <c r="C101" s="4">
        <f t="shared" si="1"/>
        <v>44526</v>
      </c>
      <c r="D101">
        <v>13</v>
      </c>
      <c r="E101" t="s">
        <v>33</v>
      </c>
      <c r="F101" t="s">
        <v>63</v>
      </c>
      <c r="G101" t="s">
        <v>13</v>
      </c>
      <c r="H101" t="s">
        <v>19</v>
      </c>
      <c r="I101">
        <v>289</v>
      </c>
      <c r="J101">
        <v>7</v>
      </c>
      <c r="K101">
        <v>2023</v>
      </c>
    </row>
    <row r="102" spans="1:11" x14ac:dyDescent="0.2">
      <c r="A102" s="3" t="s">
        <v>1092</v>
      </c>
      <c r="B102" s="4">
        <v>43429</v>
      </c>
      <c r="C102" s="4">
        <f t="shared" si="1"/>
        <v>44525</v>
      </c>
      <c r="D102">
        <v>4</v>
      </c>
      <c r="E102" t="s">
        <v>51</v>
      </c>
      <c r="F102" t="s">
        <v>68</v>
      </c>
      <c r="G102" t="s">
        <v>18</v>
      </c>
      <c r="H102" t="s">
        <v>41</v>
      </c>
      <c r="I102">
        <v>399</v>
      </c>
      <c r="J102">
        <v>5</v>
      </c>
      <c r="K102">
        <v>1995</v>
      </c>
    </row>
    <row r="103" spans="1:11" x14ac:dyDescent="0.2">
      <c r="A103" s="3" t="s">
        <v>1085</v>
      </c>
      <c r="B103" s="4">
        <v>43428</v>
      </c>
      <c r="C103" s="4">
        <f t="shared" si="1"/>
        <v>44524</v>
      </c>
      <c r="D103">
        <v>13</v>
      </c>
      <c r="E103" t="s">
        <v>33</v>
      </c>
      <c r="F103" t="s">
        <v>63</v>
      </c>
      <c r="G103" t="s">
        <v>13</v>
      </c>
      <c r="H103" t="s">
        <v>19</v>
      </c>
      <c r="I103">
        <v>289</v>
      </c>
      <c r="J103">
        <v>1</v>
      </c>
      <c r="K103">
        <v>289</v>
      </c>
    </row>
    <row r="104" spans="1:11" x14ac:dyDescent="0.2">
      <c r="A104" s="3" t="s">
        <v>1086</v>
      </c>
      <c r="B104" s="4">
        <v>43428</v>
      </c>
      <c r="C104" s="4">
        <f t="shared" si="1"/>
        <v>44524</v>
      </c>
      <c r="D104">
        <v>7</v>
      </c>
      <c r="E104" t="s">
        <v>88</v>
      </c>
      <c r="F104" t="s">
        <v>46</v>
      </c>
      <c r="G104" t="s">
        <v>23</v>
      </c>
      <c r="H104" t="s">
        <v>14</v>
      </c>
      <c r="I104">
        <v>199</v>
      </c>
      <c r="J104">
        <v>5</v>
      </c>
      <c r="K104">
        <v>995</v>
      </c>
    </row>
    <row r="105" spans="1:11" x14ac:dyDescent="0.2">
      <c r="A105" s="3" t="s">
        <v>1087</v>
      </c>
      <c r="B105" s="4">
        <v>43428</v>
      </c>
      <c r="C105" s="4">
        <f t="shared" si="1"/>
        <v>44524</v>
      </c>
      <c r="D105">
        <v>18</v>
      </c>
      <c r="E105" t="s">
        <v>26</v>
      </c>
      <c r="F105" t="s">
        <v>36</v>
      </c>
      <c r="G105" t="s">
        <v>28</v>
      </c>
      <c r="H105" t="s">
        <v>24</v>
      </c>
      <c r="I105">
        <v>159</v>
      </c>
      <c r="J105">
        <v>2</v>
      </c>
      <c r="K105">
        <v>318</v>
      </c>
    </row>
    <row r="106" spans="1:11" x14ac:dyDescent="0.2">
      <c r="A106" s="3" t="s">
        <v>1088</v>
      </c>
      <c r="B106" s="4">
        <v>43428</v>
      </c>
      <c r="C106" s="4">
        <f t="shared" si="1"/>
        <v>44524</v>
      </c>
      <c r="D106">
        <v>14</v>
      </c>
      <c r="E106" t="s">
        <v>38</v>
      </c>
      <c r="F106" t="s">
        <v>63</v>
      </c>
      <c r="G106" t="s">
        <v>13</v>
      </c>
      <c r="H106" t="s">
        <v>19</v>
      </c>
      <c r="I106">
        <v>289</v>
      </c>
      <c r="J106">
        <v>2</v>
      </c>
      <c r="K106">
        <v>578</v>
      </c>
    </row>
    <row r="107" spans="1:11" x14ac:dyDescent="0.2">
      <c r="A107" s="3" t="s">
        <v>1089</v>
      </c>
      <c r="B107" s="4">
        <v>43428</v>
      </c>
      <c r="C107" s="4">
        <f t="shared" si="1"/>
        <v>44524</v>
      </c>
      <c r="D107">
        <v>3</v>
      </c>
      <c r="E107" t="s">
        <v>43</v>
      </c>
      <c r="F107" t="s">
        <v>68</v>
      </c>
      <c r="G107" t="s">
        <v>18</v>
      </c>
      <c r="H107" t="s">
        <v>31</v>
      </c>
      <c r="I107">
        <v>69</v>
      </c>
      <c r="J107">
        <v>4</v>
      </c>
      <c r="K107">
        <v>276</v>
      </c>
    </row>
    <row r="108" spans="1:11" x14ac:dyDescent="0.2">
      <c r="A108" s="3" t="s">
        <v>1090</v>
      </c>
      <c r="B108" s="4">
        <v>43428</v>
      </c>
      <c r="C108" s="4">
        <f t="shared" si="1"/>
        <v>44524</v>
      </c>
      <c r="D108">
        <v>9</v>
      </c>
      <c r="E108" t="s">
        <v>21</v>
      </c>
      <c r="F108" t="s">
        <v>46</v>
      </c>
      <c r="G108" t="s">
        <v>23</v>
      </c>
      <c r="H108" t="s">
        <v>41</v>
      </c>
      <c r="I108">
        <v>399</v>
      </c>
      <c r="J108">
        <v>1</v>
      </c>
      <c r="K108">
        <v>399</v>
      </c>
    </row>
    <row r="109" spans="1:11" x14ac:dyDescent="0.2">
      <c r="A109" s="3" t="s">
        <v>1091</v>
      </c>
      <c r="B109" s="4">
        <v>43428</v>
      </c>
      <c r="C109" s="4">
        <f t="shared" si="1"/>
        <v>44524</v>
      </c>
      <c r="D109">
        <v>11</v>
      </c>
      <c r="E109" t="s">
        <v>11</v>
      </c>
      <c r="F109" t="s">
        <v>63</v>
      </c>
      <c r="G109" t="s">
        <v>13</v>
      </c>
      <c r="H109" t="s">
        <v>41</v>
      </c>
      <c r="I109">
        <v>399</v>
      </c>
      <c r="J109">
        <v>3</v>
      </c>
      <c r="K109">
        <v>1197</v>
      </c>
    </row>
    <row r="110" spans="1:11" x14ac:dyDescent="0.2">
      <c r="A110" s="3" t="s">
        <v>1079</v>
      </c>
      <c r="B110" s="4">
        <v>43427</v>
      </c>
      <c r="C110" s="4">
        <f t="shared" si="1"/>
        <v>44523</v>
      </c>
      <c r="D110">
        <v>15</v>
      </c>
      <c r="E110" t="s">
        <v>118</v>
      </c>
      <c r="F110" t="s">
        <v>12</v>
      </c>
      <c r="G110" t="s">
        <v>13</v>
      </c>
      <c r="H110" t="s">
        <v>31</v>
      </c>
      <c r="I110">
        <v>69</v>
      </c>
      <c r="J110">
        <v>7</v>
      </c>
      <c r="K110">
        <v>483</v>
      </c>
    </row>
    <row r="111" spans="1:11" x14ac:dyDescent="0.2">
      <c r="A111" s="3" t="s">
        <v>1080</v>
      </c>
      <c r="B111" s="4">
        <v>43427</v>
      </c>
      <c r="C111" s="4">
        <f t="shared" si="1"/>
        <v>44523</v>
      </c>
      <c r="D111">
        <v>3</v>
      </c>
      <c r="E111" t="s">
        <v>43</v>
      </c>
      <c r="F111" t="s">
        <v>17</v>
      </c>
      <c r="G111" t="s">
        <v>18</v>
      </c>
      <c r="H111" t="s">
        <v>41</v>
      </c>
      <c r="I111">
        <v>399</v>
      </c>
      <c r="J111">
        <v>2</v>
      </c>
      <c r="K111">
        <v>798</v>
      </c>
    </row>
    <row r="112" spans="1:11" x14ac:dyDescent="0.2">
      <c r="A112" s="3" t="s">
        <v>1081</v>
      </c>
      <c r="B112" s="4">
        <v>43427</v>
      </c>
      <c r="C112" s="4">
        <f t="shared" si="1"/>
        <v>44523</v>
      </c>
      <c r="D112">
        <v>4</v>
      </c>
      <c r="E112" t="s">
        <v>51</v>
      </c>
      <c r="F112" t="s">
        <v>17</v>
      </c>
      <c r="G112" t="s">
        <v>18</v>
      </c>
      <c r="H112" t="s">
        <v>41</v>
      </c>
      <c r="I112">
        <v>399</v>
      </c>
      <c r="J112">
        <v>6</v>
      </c>
      <c r="K112">
        <v>2394</v>
      </c>
    </row>
    <row r="113" spans="1:11" x14ac:dyDescent="0.2">
      <c r="A113" s="3" t="s">
        <v>1082</v>
      </c>
      <c r="B113" s="4">
        <v>43427</v>
      </c>
      <c r="C113" s="4">
        <f t="shared" si="1"/>
        <v>44523</v>
      </c>
      <c r="D113">
        <v>13</v>
      </c>
      <c r="E113" t="s">
        <v>33</v>
      </c>
      <c r="F113" t="s">
        <v>12</v>
      </c>
      <c r="G113" t="s">
        <v>13</v>
      </c>
      <c r="H113" t="s">
        <v>41</v>
      </c>
      <c r="I113">
        <v>399</v>
      </c>
      <c r="J113">
        <v>9</v>
      </c>
      <c r="K113">
        <v>3591</v>
      </c>
    </row>
    <row r="114" spans="1:11" x14ac:dyDescent="0.2">
      <c r="A114" s="3" t="s">
        <v>1083</v>
      </c>
      <c r="B114" s="4">
        <v>43427</v>
      </c>
      <c r="C114" s="4">
        <f t="shared" si="1"/>
        <v>44523</v>
      </c>
      <c r="D114">
        <v>12</v>
      </c>
      <c r="E114" t="s">
        <v>66</v>
      </c>
      <c r="F114" t="s">
        <v>12</v>
      </c>
      <c r="G114" t="s">
        <v>13</v>
      </c>
      <c r="H114" t="s">
        <v>19</v>
      </c>
      <c r="I114">
        <v>289</v>
      </c>
      <c r="J114">
        <v>6</v>
      </c>
      <c r="K114">
        <v>1734</v>
      </c>
    </row>
    <row r="115" spans="1:11" x14ac:dyDescent="0.2">
      <c r="A115" s="3" t="s">
        <v>1084</v>
      </c>
      <c r="B115" s="4">
        <v>43427</v>
      </c>
      <c r="C115" s="4">
        <f t="shared" si="1"/>
        <v>44523</v>
      </c>
      <c r="D115">
        <v>17</v>
      </c>
      <c r="E115" t="s">
        <v>35</v>
      </c>
      <c r="F115" t="s">
        <v>36</v>
      </c>
      <c r="G115" t="s">
        <v>28</v>
      </c>
      <c r="H115" t="s">
        <v>14</v>
      </c>
      <c r="I115">
        <v>199</v>
      </c>
      <c r="J115">
        <v>3</v>
      </c>
      <c r="K115">
        <v>597</v>
      </c>
    </row>
    <row r="116" spans="1:11" x14ac:dyDescent="0.2">
      <c r="A116" s="3" t="s">
        <v>1068</v>
      </c>
      <c r="B116" s="4">
        <v>43426</v>
      </c>
      <c r="C116" s="4">
        <f t="shared" si="1"/>
        <v>44522</v>
      </c>
      <c r="D116">
        <v>1</v>
      </c>
      <c r="E116" t="s">
        <v>16</v>
      </c>
      <c r="F116" t="s">
        <v>68</v>
      </c>
      <c r="G116" t="s">
        <v>18</v>
      </c>
      <c r="H116" t="s">
        <v>24</v>
      </c>
      <c r="I116">
        <v>159</v>
      </c>
      <c r="J116">
        <v>6</v>
      </c>
      <c r="K116">
        <v>954</v>
      </c>
    </row>
    <row r="117" spans="1:11" x14ac:dyDescent="0.2">
      <c r="A117" s="3" t="s">
        <v>1069</v>
      </c>
      <c r="B117" s="4">
        <v>43426</v>
      </c>
      <c r="C117" s="4">
        <f t="shared" si="1"/>
        <v>44522</v>
      </c>
      <c r="D117">
        <v>5</v>
      </c>
      <c r="E117" t="s">
        <v>60</v>
      </c>
      <c r="F117" t="s">
        <v>68</v>
      </c>
      <c r="G117" t="s">
        <v>18</v>
      </c>
      <c r="H117" t="s">
        <v>41</v>
      </c>
      <c r="I117">
        <v>399</v>
      </c>
      <c r="J117">
        <v>6</v>
      </c>
      <c r="K117">
        <v>2394</v>
      </c>
    </row>
    <row r="118" spans="1:11" x14ac:dyDescent="0.2">
      <c r="A118" s="3" t="s">
        <v>1070</v>
      </c>
      <c r="B118" s="4">
        <v>43426</v>
      </c>
      <c r="C118" s="4">
        <f t="shared" si="1"/>
        <v>44522</v>
      </c>
      <c r="D118">
        <v>15</v>
      </c>
      <c r="E118" t="s">
        <v>118</v>
      </c>
      <c r="F118" t="s">
        <v>63</v>
      </c>
      <c r="G118" t="s">
        <v>13</v>
      </c>
      <c r="H118" t="s">
        <v>31</v>
      </c>
      <c r="I118">
        <v>69</v>
      </c>
      <c r="J118">
        <v>7</v>
      </c>
      <c r="K118">
        <v>483</v>
      </c>
    </row>
    <row r="119" spans="1:11" x14ac:dyDescent="0.2">
      <c r="A119" s="3" t="s">
        <v>1071</v>
      </c>
      <c r="B119" s="4">
        <v>43426</v>
      </c>
      <c r="C119" s="4">
        <f t="shared" si="1"/>
        <v>44522</v>
      </c>
      <c r="D119">
        <v>2</v>
      </c>
      <c r="E119" t="s">
        <v>106</v>
      </c>
      <c r="F119" t="s">
        <v>68</v>
      </c>
      <c r="G119" t="s">
        <v>18</v>
      </c>
      <c r="H119" t="s">
        <v>14</v>
      </c>
      <c r="I119">
        <v>199</v>
      </c>
      <c r="J119">
        <v>9</v>
      </c>
      <c r="K119">
        <v>1791</v>
      </c>
    </row>
    <row r="120" spans="1:11" x14ac:dyDescent="0.2">
      <c r="A120" s="3" t="s">
        <v>1072</v>
      </c>
      <c r="B120" s="4">
        <v>43426</v>
      </c>
      <c r="C120" s="4">
        <f t="shared" si="1"/>
        <v>44522</v>
      </c>
      <c r="D120">
        <v>8</v>
      </c>
      <c r="E120" t="s">
        <v>45</v>
      </c>
      <c r="F120" t="s">
        <v>22</v>
      </c>
      <c r="G120" t="s">
        <v>23</v>
      </c>
      <c r="H120" t="s">
        <v>24</v>
      </c>
      <c r="I120">
        <v>159</v>
      </c>
      <c r="J120">
        <v>6</v>
      </c>
      <c r="K120">
        <v>954</v>
      </c>
    </row>
    <row r="121" spans="1:11" x14ac:dyDescent="0.2">
      <c r="A121" s="3" t="s">
        <v>1073</v>
      </c>
      <c r="B121" s="4">
        <v>43426</v>
      </c>
      <c r="C121" s="4">
        <f t="shared" si="1"/>
        <v>44522</v>
      </c>
      <c r="D121">
        <v>3</v>
      </c>
      <c r="E121" t="s">
        <v>43</v>
      </c>
      <c r="F121" t="s">
        <v>68</v>
      </c>
      <c r="G121" t="s">
        <v>18</v>
      </c>
      <c r="H121" t="s">
        <v>31</v>
      </c>
      <c r="I121">
        <v>69</v>
      </c>
      <c r="J121">
        <v>5</v>
      </c>
      <c r="K121">
        <v>345</v>
      </c>
    </row>
    <row r="122" spans="1:11" x14ac:dyDescent="0.2">
      <c r="A122" s="3" t="s">
        <v>1074</v>
      </c>
      <c r="B122" s="4">
        <v>43426</v>
      </c>
      <c r="C122" s="4">
        <f t="shared" si="1"/>
        <v>44522</v>
      </c>
      <c r="D122">
        <v>20</v>
      </c>
      <c r="E122" t="s">
        <v>40</v>
      </c>
      <c r="F122" t="s">
        <v>27</v>
      </c>
      <c r="G122" t="s">
        <v>28</v>
      </c>
      <c r="H122" t="s">
        <v>24</v>
      </c>
      <c r="I122">
        <v>159</v>
      </c>
      <c r="J122">
        <v>0</v>
      </c>
      <c r="K122">
        <v>0</v>
      </c>
    </row>
    <row r="123" spans="1:11" x14ac:dyDescent="0.2">
      <c r="A123" s="3" t="s">
        <v>1075</v>
      </c>
      <c r="B123" s="4">
        <v>43426</v>
      </c>
      <c r="C123" s="4">
        <f t="shared" si="1"/>
        <v>44522</v>
      </c>
      <c r="D123">
        <v>8</v>
      </c>
      <c r="E123" t="s">
        <v>45</v>
      </c>
      <c r="F123" t="s">
        <v>22</v>
      </c>
      <c r="G123" t="s">
        <v>23</v>
      </c>
      <c r="H123" t="s">
        <v>41</v>
      </c>
      <c r="I123">
        <v>399</v>
      </c>
      <c r="J123">
        <v>9</v>
      </c>
      <c r="K123">
        <v>3591</v>
      </c>
    </row>
    <row r="124" spans="1:11" x14ac:dyDescent="0.2">
      <c r="A124" s="3" t="s">
        <v>1076</v>
      </c>
      <c r="B124" s="4">
        <v>43426</v>
      </c>
      <c r="C124" s="4">
        <f t="shared" si="1"/>
        <v>44522</v>
      </c>
      <c r="D124">
        <v>7</v>
      </c>
      <c r="E124" t="s">
        <v>88</v>
      </c>
      <c r="F124" t="s">
        <v>22</v>
      </c>
      <c r="G124" t="s">
        <v>23</v>
      </c>
      <c r="H124" t="s">
        <v>41</v>
      </c>
      <c r="I124">
        <v>399</v>
      </c>
      <c r="J124">
        <v>5</v>
      </c>
      <c r="K124">
        <v>1995</v>
      </c>
    </row>
    <row r="125" spans="1:11" x14ac:dyDescent="0.2">
      <c r="A125" s="3" t="s">
        <v>1077</v>
      </c>
      <c r="B125" s="4">
        <v>43426</v>
      </c>
      <c r="C125" s="4">
        <f t="shared" si="1"/>
        <v>44522</v>
      </c>
      <c r="D125">
        <v>10</v>
      </c>
      <c r="E125" t="s">
        <v>58</v>
      </c>
      <c r="F125" t="s">
        <v>46</v>
      </c>
      <c r="G125" t="s">
        <v>23</v>
      </c>
      <c r="H125" t="s">
        <v>41</v>
      </c>
      <c r="I125">
        <v>399</v>
      </c>
      <c r="J125">
        <v>0</v>
      </c>
      <c r="K125">
        <v>0</v>
      </c>
    </row>
    <row r="126" spans="1:11" x14ac:dyDescent="0.2">
      <c r="A126" s="3" t="s">
        <v>1078</v>
      </c>
      <c r="B126" s="4">
        <v>43426</v>
      </c>
      <c r="C126" s="4">
        <f t="shared" si="1"/>
        <v>44522</v>
      </c>
      <c r="D126">
        <v>13</v>
      </c>
      <c r="E126" t="s">
        <v>33</v>
      </c>
      <c r="F126" t="s">
        <v>12</v>
      </c>
      <c r="G126" t="s">
        <v>13</v>
      </c>
      <c r="H126" t="s">
        <v>14</v>
      </c>
      <c r="I126">
        <v>199</v>
      </c>
      <c r="J126">
        <v>7</v>
      </c>
      <c r="K126">
        <v>1393</v>
      </c>
    </row>
    <row r="127" spans="1:11" x14ac:dyDescent="0.2">
      <c r="A127" s="3" t="s">
        <v>1066</v>
      </c>
      <c r="B127" s="4">
        <v>43425</v>
      </c>
      <c r="C127" s="4">
        <f t="shared" si="1"/>
        <v>44521</v>
      </c>
      <c r="D127">
        <v>20</v>
      </c>
      <c r="E127" t="s">
        <v>40</v>
      </c>
      <c r="F127" t="s">
        <v>36</v>
      </c>
      <c r="G127" t="s">
        <v>28</v>
      </c>
      <c r="H127" t="s">
        <v>31</v>
      </c>
      <c r="I127">
        <v>69</v>
      </c>
      <c r="J127">
        <v>9</v>
      </c>
      <c r="K127">
        <v>621</v>
      </c>
    </row>
    <row r="128" spans="1:11" x14ac:dyDescent="0.2">
      <c r="A128" s="3" t="s">
        <v>1067</v>
      </c>
      <c r="B128" s="4">
        <v>43425</v>
      </c>
      <c r="C128" s="4">
        <f t="shared" si="1"/>
        <v>44521</v>
      </c>
      <c r="D128">
        <v>16</v>
      </c>
      <c r="E128" t="s">
        <v>30</v>
      </c>
      <c r="F128" t="s">
        <v>27</v>
      </c>
      <c r="G128" t="s">
        <v>28</v>
      </c>
      <c r="H128" t="s">
        <v>41</v>
      </c>
      <c r="I128">
        <v>399</v>
      </c>
      <c r="J128">
        <v>3</v>
      </c>
      <c r="K128">
        <v>1197</v>
      </c>
    </row>
    <row r="129" spans="1:11" x14ac:dyDescent="0.2">
      <c r="A129" s="3" t="s">
        <v>1065</v>
      </c>
      <c r="B129" s="4">
        <v>43424</v>
      </c>
      <c r="C129" s="4">
        <f t="shared" si="1"/>
        <v>44520</v>
      </c>
      <c r="D129">
        <v>5</v>
      </c>
      <c r="E129" t="s">
        <v>60</v>
      </c>
      <c r="F129" t="s">
        <v>68</v>
      </c>
      <c r="G129" t="s">
        <v>18</v>
      </c>
      <c r="H129" t="s">
        <v>41</v>
      </c>
      <c r="I129">
        <v>399</v>
      </c>
      <c r="J129">
        <v>8</v>
      </c>
      <c r="K129">
        <v>3192</v>
      </c>
    </row>
    <row r="130" spans="1:11" x14ac:dyDescent="0.2">
      <c r="A130" s="3" t="s">
        <v>1061</v>
      </c>
      <c r="B130" s="4">
        <v>43423</v>
      </c>
      <c r="C130" s="4">
        <f t="shared" ref="C130:C193" si="2">DATE(2021,MONTH(B130),DAY(B130))</f>
        <v>44519</v>
      </c>
      <c r="D130">
        <v>5</v>
      </c>
      <c r="E130" t="s">
        <v>60</v>
      </c>
      <c r="F130" t="s">
        <v>17</v>
      </c>
      <c r="G130" t="s">
        <v>18</v>
      </c>
      <c r="H130" t="s">
        <v>41</v>
      </c>
      <c r="I130">
        <v>399</v>
      </c>
      <c r="J130">
        <v>2</v>
      </c>
      <c r="K130">
        <v>798</v>
      </c>
    </row>
    <row r="131" spans="1:11" x14ac:dyDescent="0.2">
      <c r="A131" s="3" t="s">
        <v>1062</v>
      </c>
      <c r="B131" s="4">
        <v>43423</v>
      </c>
      <c r="C131" s="4">
        <f t="shared" si="2"/>
        <v>44519</v>
      </c>
      <c r="D131">
        <v>6</v>
      </c>
      <c r="E131" t="s">
        <v>48</v>
      </c>
      <c r="F131" t="s">
        <v>22</v>
      </c>
      <c r="G131" t="s">
        <v>23</v>
      </c>
      <c r="H131" t="s">
        <v>19</v>
      </c>
      <c r="I131">
        <v>289</v>
      </c>
      <c r="J131">
        <v>5</v>
      </c>
      <c r="K131">
        <v>1445</v>
      </c>
    </row>
    <row r="132" spans="1:11" x14ac:dyDescent="0.2">
      <c r="A132" s="3" t="s">
        <v>1063</v>
      </c>
      <c r="B132" s="4">
        <v>43423</v>
      </c>
      <c r="C132" s="4">
        <f t="shared" si="2"/>
        <v>44519</v>
      </c>
      <c r="D132">
        <v>12</v>
      </c>
      <c r="E132" t="s">
        <v>66</v>
      </c>
      <c r="F132" t="s">
        <v>12</v>
      </c>
      <c r="G132" t="s">
        <v>13</v>
      </c>
      <c r="H132" t="s">
        <v>14</v>
      </c>
      <c r="I132">
        <v>199</v>
      </c>
      <c r="J132">
        <v>4</v>
      </c>
      <c r="K132">
        <v>796</v>
      </c>
    </row>
    <row r="133" spans="1:11" x14ac:dyDescent="0.2">
      <c r="A133" s="3" t="s">
        <v>1064</v>
      </c>
      <c r="B133" s="4">
        <v>43423</v>
      </c>
      <c r="C133" s="4">
        <f t="shared" si="2"/>
        <v>44519</v>
      </c>
      <c r="D133">
        <v>5</v>
      </c>
      <c r="E133" t="s">
        <v>60</v>
      </c>
      <c r="F133" t="s">
        <v>68</v>
      </c>
      <c r="G133" t="s">
        <v>18</v>
      </c>
      <c r="H133" t="s">
        <v>41</v>
      </c>
      <c r="I133">
        <v>399</v>
      </c>
      <c r="J133">
        <v>1</v>
      </c>
      <c r="K133">
        <v>399</v>
      </c>
    </row>
    <row r="134" spans="1:11" x14ac:dyDescent="0.2">
      <c r="A134" s="3" t="s">
        <v>1060</v>
      </c>
      <c r="B134" s="4">
        <v>43422</v>
      </c>
      <c r="C134" s="4">
        <f t="shared" si="2"/>
        <v>44518</v>
      </c>
      <c r="D134">
        <v>2</v>
      </c>
      <c r="E134" t="s">
        <v>106</v>
      </c>
      <c r="F134" t="s">
        <v>68</v>
      </c>
      <c r="G134" t="s">
        <v>18</v>
      </c>
      <c r="H134" t="s">
        <v>14</v>
      </c>
      <c r="I134">
        <v>199</v>
      </c>
      <c r="J134">
        <v>6</v>
      </c>
      <c r="K134">
        <v>1194</v>
      </c>
    </row>
    <row r="135" spans="1:11" x14ac:dyDescent="0.2">
      <c r="A135" s="3" t="s">
        <v>1056</v>
      </c>
      <c r="B135" s="4">
        <v>43421</v>
      </c>
      <c r="C135" s="4">
        <f t="shared" si="2"/>
        <v>44517</v>
      </c>
      <c r="D135">
        <v>1</v>
      </c>
      <c r="E135" t="s">
        <v>16</v>
      </c>
      <c r="F135" t="s">
        <v>17</v>
      </c>
      <c r="G135" t="s">
        <v>18</v>
      </c>
      <c r="H135" t="s">
        <v>14</v>
      </c>
      <c r="I135">
        <v>199</v>
      </c>
      <c r="J135">
        <v>2</v>
      </c>
      <c r="K135">
        <v>398</v>
      </c>
    </row>
    <row r="136" spans="1:11" x14ac:dyDescent="0.2">
      <c r="A136" s="3" t="s">
        <v>1057</v>
      </c>
      <c r="B136" s="4">
        <v>43421</v>
      </c>
      <c r="C136" s="4">
        <f t="shared" si="2"/>
        <v>44517</v>
      </c>
      <c r="D136">
        <v>7</v>
      </c>
      <c r="E136" t="s">
        <v>88</v>
      </c>
      <c r="F136" t="s">
        <v>46</v>
      </c>
      <c r="G136" t="s">
        <v>23</v>
      </c>
      <c r="H136" t="s">
        <v>19</v>
      </c>
      <c r="I136">
        <v>289</v>
      </c>
      <c r="J136">
        <v>0</v>
      </c>
      <c r="K136">
        <v>0</v>
      </c>
    </row>
    <row r="137" spans="1:11" x14ac:dyDescent="0.2">
      <c r="A137" s="3" t="s">
        <v>1058</v>
      </c>
      <c r="B137" s="4">
        <v>43421</v>
      </c>
      <c r="C137" s="4">
        <f t="shared" si="2"/>
        <v>44517</v>
      </c>
      <c r="D137">
        <v>3</v>
      </c>
      <c r="E137" t="s">
        <v>43</v>
      </c>
      <c r="F137" t="s">
        <v>68</v>
      </c>
      <c r="G137" t="s">
        <v>18</v>
      </c>
      <c r="H137" t="s">
        <v>19</v>
      </c>
      <c r="I137">
        <v>289</v>
      </c>
      <c r="J137">
        <v>4</v>
      </c>
      <c r="K137">
        <v>1156</v>
      </c>
    </row>
    <row r="138" spans="1:11" x14ac:dyDescent="0.2">
      <c r="A138" s="3" t="s">
        <v>1059</v>
      </c>
      <c r="B138" s="4">
        <v>43421</v>
      </c>
      <c r="C138" s="4">
        <f t="shared" si="2"/>
        <v>44517</v>
      </c>
      <c r="D138">
        <v>9</v>
      </c>
      <c r="E138" t="s">
        <v>21</v>
      </c>
      <c r="F138" t="s">
        <v>46</v>
      </c>
      <c r="G138" t="s">
        <v>23</v>
      </c>
      <c r="H138" t="s">
        <v>31</v>
      </c>
      <c r="I138">
        <v>69</v>
      </c>
      <c r="J138">
        <v>8</v>
      </c>
      <c r="K138">
        <v>552</v>
      </c>
    </row>
    <row r="139" spans="1:11" x14ac:dyDescent="0.2">
      <c r="A139" s="3" t="s">
        <v>1054</v>
      </c>
      <c r="B139" s="4">
        <v>43420</v>
      </c>
      <c r="C139" s="4">
        <f t="shared" si="2"/>
        <v>44516</v>
      </c>
      <c r="D139">
        <v>15</v>
      </c>
      <c r="E139" t="s">
        <v>118</v>
      </c>
      <c r="F139" t="s">
        <v>12</v>
      </c>
      <c r="G139" t="s">
        <v>13</v>
      </c>
      <c r="H139" t="s">
        <v>19</v>
      </c>
      <c r="I139">
        <v>289</v>
      </c>
      <c r="J139">
        <v>1</v>
      </c>
      <c r="K139">
        <v>289</v>
      </c>
    </row>
    <row r="140" spans="1:11" x14ac:dyDescent="0.2">
      <c r="A140" s="3" t="s">
        <v>1055</v>
      </c>
      <c r="B140" s="4">
        <v>43420</v>
      </c>
      <c r="C140" s="4">
        <f t="shared" si="2"/>
        <v>44516</v>
      </c>
      <c r="D140">
        <v>8</v>
      </c>
      <c r="E140" t="s">
        <v>45</v>
      </c>
      <c r="F140" t="s">
        <v>22</v>
      </c>
      <c r="G140" t="s">
        <v>23</v>
      </c>
      <c r="H140" t="s">
        <v>41</v>
      </c>
      <c r="I140">
        <v>399</v>
      </c>
      <c r="J140">
        <v>0</v>
      </c>
      <c r="K140">
        <v>0</v>
      </c>
    </row>
    <row r="141" spans="1:11" x14ac:dyDescent="0.2">
      <c r="A141" s="3" t="s">
        <v>1047</v>
      </c>
      <c r="B141" s="4">
        <v>43419</v>
      </c>
      <c r="C141" s="4">
        <f t="shared" si="2"/>
        <v>44515</v>
      </c>
      <c r="D141">
        <v>15</v>
      </c>
      <c r="E141" t="s">
        <v>118</v>
      </c>
      <c r="F141" t="s">
        <v>12</v>
      </c>
      <c r="G141" t="s">
        <v>13</v>
      </c>
      <c r="H141" t="s">
        <v>19</v>
      </c>
      <c r="I141">
        <v>289</v>
      </c>
      <c r="J141">
        <v>7</v>
      </c>
      <c r="K141">
        <v>2023</v>
      </c>
    </row>
    <row r="142" spans="1:11" x14ac:dyDescent="0.2">
      <c r="A142" s="3" t="s">
        <v>1048</v>
      </c>
      <c r="B142" s="4">
        <v>43419</v>
      </c>
      <c r="C142" s="4">
        <f t="shared" si="2"/>
        <v>44515</v>
      </c>
      <c r="D142">
        <v>2</v>
      </c>
      <c r="E142" t="s">
        <v>106</v>
      </c>
      <c r="F142" t="s">
        <v>68</v>
      </c>
      <c r="G142" t="s">
        <v>18</v>
      </c>
      <c r="H142" t="s">
        <v>14</v>
      </c>
      <c r="I142">
        <v>199</v>
      </c>
      <c r="J142">
        <v>2</v>
      </c>
      <c r="K142">
        <v>398</v>
      </c>
    </row>
    <row r="143" spans="1:11" x14ac:dyDescent="0.2">
      <c r="A143" s="3" t="s">
        <v>1049</v>
      </c>
      <c r="B143" s="4">
        <v>43419</v>
      </c>
      <c r="C143" s="4">
        <f t="shared" si="2"/>
        <v>44515</v>
      </c>
      <c r="D143">
        <v>10</v>
      </c>
      <c r="E143" t="s">
        <v>58</v>
      </c>
      <c r="F143" t="s">
        <v>46</v>
      </c>
      <c r="G143" t="s">
        <v>23</v>
      </c>
      <c r="H143" t="s">
        <v>24</v>
      </c>
      <c r="I143">
        <v>159</v>
      </c>
      <c r="J143">
        <v>4</v>
      </c>
      <c r="K143">
        <v>636</v>
      </c>
    </row>
    <row r="144" spans="1:11" x14ac:dyDescent="0.2">
      <c r="A144" s="3" t="s">
        <v>1050</v>
      </c>
      <c r="B144" s="4">
        <v>43419</v>
      </c>
      <c r="C144" s="4">
        <f t="shared" si="2"/>
        <v>44515</v>
      </c>
      <c r="D144">
        <v>17</v>
      </c>
      <c r="E144" t="s">
        <v>35</v>
      </c>
      <c r="F144" t="s">
        <v>27</v>
      </c>
      <c r="G144" t="s">
        <v>28</v>
      </c>
      <c r="H144" t="s">
        <v>14</v>
      </c>
      <c r="I144">
        <v>199</v>
      </c>
      <c r="J144">
        <v>9</v>
      </c>
      <c r="K144">
        <v>1791</v>
      </c>
    </row>
    <row r="145" spans="1:11" x14ac:dyDescent="0.2">
      <c r="A145" s="3" t="s">
        <v>1051</v>
      </c>
      <c r="B145" s="4">
        <v>43419</v>
      </c>
      <c r="C145" s="4">
        <f t="shared" si="2"/>
        <v>44515</v>
      </c>
      <c r="D145">
        <v>10</v>
      </c>
      <c r="E145" t="s">
        <v>58</v>
      </c>
      <c r="F145" t="s">
        <v>22</v>
      </c>
      <c r="G145" t="s">
        <v>23</v>
      </c>
      <c r="H145" t="s">
        <v>14</v>
      </c>
      <c r="I145">
        <v>199</v>
      </c>
      <c r="J145">
        <v>1</v>
      </c>
      <c r="K145">
        <v>199</v>
      </c>
    </row>
    <row r="146" spans="1:11" x14ac:dyDescent="0.2">
      <c r="A146" s="3" t="s">
        <v>1052</v>
      </c>
      <c r="B146" s="4">
        <v>43419</v>
      </c>
      <c r="C146" s="4">
        <f t="shared" si="2"/>
        <v>44515</v>
      </c>
      <c r="D146">
        <v>19</v>
      </c>
      <c r="E146" t="s">
        <v>56</v>
      </c>
      <c r="F146" t="s">
        <v>27</v>
      </c>
      <c r="G146" t="s">
        <v>28</v>
      </c>
      <c r="H146" t="s">
        <v>24</v>
      </c>
      <c r="I146">
        <v>159</v>
      </c>
      <c r="J146">
        <v>2</v>
      </c>
      <c r="K146">
        <v>318</v>
      </c>
    </row>
    <row r="147" spans="1:11" x14ac:dyDescent="0.2">
      <c r="A147" s="3" t="s">
        <v>1053</v>
      </c>
      <c r="B147" s="4">
        <v>43419</v>
      </c>
      <c r="C147" s="4">
        <f t="shared" si="2"/>
        <v>44515</v>
      </c>
      <c r="D147">
        <v>6</v>
      </c>
      <c r="E147" t="s">
        <v>48</v>
      </c>
      <c r="F147" t="s">
        <v>22</v>
      </c>
      <c r="G147" t="s">
        <v>23</v>
      </c>
      <c r="H147" t="s">
        <v>14</v>
      </c>
      <c r="I147">
        <v>199</v>
      </c>
      <c r="J147">
        <v>7</v>
      </c>
      <c r="K147">
        <v>1393</v>
      </c>
    </row>
    <row r="148" spans="1:11" x14ac:dyDescent="0.2">
      <c r="A148" s="3" t="s">
        <v>1046</v>
      </c>
      <c r="B148" s="4">
        <v>43418</v>
      </c>
      <c r="C148" s="4">
        <f t="shared" si="2"/>
        <v>44514</v>
      </c>
      <c r="D148">
        <v>1</v>
      </c>
      <c r="E148" t="s">
        <v>16</v>
      </c>
      <c r="F148" t="s">
        <v>68</v>
      </c>
      <c r="G148" t="s">
        <v>18</v>
      </c>
      <c r="H148" t="s">
        <v>14</v>
      </c>
      <c r="I148">
        <v>199</v>
      </c>
      <c r="J148">
        <v>7</v>
      </c>
      <c r="K148">
        <v>1393</v>
      </c>
    </row>
    <row r="149" spans="1:11" x14ac:dyDescent="0.2">
      <c r="A149" s="3" t="s">
        <v>1045</v>
      </c>
      <c r="B149" s="4">
        <v>43417</v>
      </c>
      <c r="C149" s="4">
        <f t="shared" si="2"/>
        <v>44513</v>
      </c>
      <c r="D149">
        <v>2</v>
      </c>
      <c r="E149" t="s">
        <v>106</v>
      </c>
      <c r="F149" t="s">
        <v>17</v>
      </c>
      <c r="G149" t="s">
        <v>18</v>
      </c>
      <c r="H149" t="s">
        <v>14</v>
      </c>
      <c r="I149">
        <v>199</v>
      </c>
      <c r="J149">
        <v>3</v>
      </c>
      <c r="K149">
        <v>597</v>
      </c>
    </row>
    <row r="150" spans="1:11" x14ac:dyDescent="0.2">
      <c r="A150" s="3" t="s">
        <v>1044</v>
      </c>
      <c r="B150" s="4">
        <v>43416</v>
      </c>
      <c r="C150" s="4">
        <f t="shared" si="2"/>
        <v>44512</v>
      </c>
      <c r="D150">
        <v>14</v>
      </c>
      <c r="E150" t="s">
        <v>38</v>
      </c>
      <c r="F150" t="s">
        <v>63</v>
      </c>
      <c r="G150" t="s">
        <v>13</v>
      </c>
      <c r="H150" t="s">
        <v>14</v>
      </c>
      <c r="I150">
        <v>199</v>
      </c>
      <c r="J150">
        <v>5</v>
      </c>
      <c r="K150">
        <v>995</v>
      </c>
    </row>
    <row r="151" spans="1:11" x14ac:dyDescent="0.2">
      <c r="A151" s="3" t="s">
        <v>1041</v>
      </c>
      <c r="B151" s="4">
        <v>43415</v>
      </c>
      <c r="C151" s="4">
        <f t="shared" si="2"/>
        <v>44511</v>
      </c>
      <c r="D151">
        <v>10</v>
      </c>
      <c r="E151" t="s">
        <v>58</v>
      </c>
      <c r="F151" t="s">
        <v>22</v>
      </c>
      <c r="G151" t="s">
        <v>23</v>
      </c>
      <c r="H151" t="s">
        <v>31</v>
      </c>
      <c r="I151">
        <v>69</v>
      </c>
      <c r="J151">
        <v>1</v>
      </c>
      <c r="K151">
        <v>69</v>
      </c>
    </row>
    <row r="152" spans="1:11" x14ac:dyDescent="0.2">
      <c r="A152" s="3" t="s">
        <v>1042</v>
      </c>
      <c r="B152" s="4">
        <v>43415</v>
      </c>
      <c r="C152" s="4">
        <f t="shared" si="2"/>
        <v>44511</v>
      </c>
      <c r="D152">
        <v>7</v>
      </c>
      <c r="E152" t="s">
        <v>88</v>
      </c>
      <c r="F152" t="s">
        <v>22</v>
      </c>
      <c r="G152" t="s">
        <v>23</v>
      </c>
      <c r="H152" t="s">
        <v>14</v>
      </c>
      <c r="I152">
        <v>199</v>
      </c>
      <c r="J152">
        <v>0</v>
      </c>
      <c r="K152">
        <v>0</v>
      </c>
    </row>
    <row r="153" spans="1:11" x14ac:dyDescent="0.2">
      <c r="A153" s="3" t="s">
        <v>1043</v>
      </c>
      <c r="B153" s="4">
        <v>43415</v>
      </c>
      <c r="C153" s="4">
        <f t="shared" si="2"/>
        <v>44511</v>
      </c>
      <c r="D153">
        <v>13</v>
      </c>
      <c r="E153" t="s">
        <v>33</v>
      </c>
      <c r="F153" t="s">
        <v>63</v>
      </c>
      <c r="G153" t="s">
        <v>13</v>
      </c>
      <c r="H153" t="s">
        <v>14</v>
      </c>
      <c r="I153">
        <v>199</v>
      </c>
      <c r="J153">
        <v>9</v>
      </c>
      <c r="K153">
        <v>1791</v>
      </c>
    </row>
    <row r="154" spans="1:11" x14ac:dyDescent="0.2">
      <c r="A154" s="3" t="s">
        <v>1038</v>
      </c>
      <c r="B154" s="4">
        <v>43414</v>
      </c>
      <c r="C154" s="4">
        <f t="shared" si="2"/>
        <v>44510</v>
      </c>
      <c r="D154">
        <v>19</v>
      </c>
      <c r="E154" t="s">
        <v>56</v>
      </c>
      <c r="F154" t="s">
        <v>36</v>
      </c>
      <c r="G154" t="s">
        <v>28</v>
      </c>
      <c r="H154" t="s">
        <v>14</v>
      </c>
      <c r="I154">
        <v>199</v>
      </c>
      <c r="J154">
        <v>8</v>
      </c>
      <c r="K154">
        <v>1592</v>
      </c>
    </row>
    <row r="155" spans="1:11" x14ac:dyDescent="0.2">
      <c r="A155" s="3" t="s">
        <v>1039</v>
      </c>
      <c r="B155" s="4">
        <v>43414</v>
      </c>
      <c r="C155" s="4">
        <f t="shared" si="2"/>
        <v>44510</v>
      </c>
      <c r="D155">
        <v>10</v>
      </c>
      <c r="E155" t="s">
        <v>58</v>
      </c>
      <c r="F155" t="s">
        <v>46</v>
      </c>
      <c r="G155" t="s">
        <v>23</v>
      </c>
      <c r="H155" t="s">
        <v>41</v>
      </c>
      <c r="I155">
        <v>399</v>
      </c>
      <c r="J155">
        <v>6</v>
      </c>
      <c r="K155">
        <v>2394</v>
      </c>
    </row>
    <row r="156" spans="1:11" x14ac:dyDescent="0.2">
      <c r="A156" s="3" t="s">
        <v>1040</v>
      </c>
      <c r="B156" s="4">
        <v>43414</v>
      </c>
      <c r="C156" s="4">
        <f t="shared" si="2"/>
        <v>44510</v>
      </c>
      <c r="D156">
        <v>5</v>
      </c>
      <c r="E156" t="s">
        <v>60</v>
      </c>
      <c r="F156" t="s">
        <v>17</v>
      </c>
      <c r="G156" t="s">
        <v>18</v>
      </c>
      <c r="H156" t="s">
        <v>24</v>
      </c>
      <c r="I156">
        <v>159</v>
      </c>
      <c r="J156">
        <v>4</v>
      </c>
      <c r="K156">
        <v>636</v>
      </c>
    </row>
    <row r="157" spans="1:11" x14ac:dyDescent="0.2">
      <c r="A157" s="3" t="s">
        <v>1033</v>
      </c>
      <c r="B157" s="4">
        <v>43413</v>
      </c>
      <c r="C157" s="4">
        <f t="shared" si="2"/>
        <v>44509</v>
      </c>
      <c r="D157">
        <v>8</v>
      </c>
      <c r="E157" t="s">
        <v>45</v>
      </c>
      <c r="F157" t="s">
        <v>22</v>
      </c>
      <c r="G157" t="s">
        <v>23</v>
      </c>
      <c r="H157" t="s">
        <v>14</v>
      </c>
      <c r="I157">
        <v>199</v>
      </c>
      <c r="J157">
        <v>7</v>
      </c>
      <c r="K157">
        <v>1393</v>
      </c>
    </row>
    <row r="158" spans="1:11" x14ac:dyDescent="0.2">
      <c r="A158" s="3" t="s">
        <v>1034</v>
      </c>
      <c r="B158" s="4">
        <v>43413</v>
      </c>
      <c r="C158" s="4">
        <f t="shared" si="2"/>
        <v>44509</v>
      </c>
      <c r="D158">
        <v>17</v>
      </c>
      <c r="E158" t="s">
        <v>35</v>
      </c>
      <c r="F158" t="s">
        <v>27</v>
      </c>
      <c r="G158" t="s">
        <v>28</v>
      </c>
      <c r="H158" t="s">
        <v>14</v>
      </c>
      <c r="I158">
        <v>199</v>
      </c>
      <c r="J158">
        <v>2</v>
      </c>
      <c r="K158">
        <v>398</v>
      </c>
    </row>
    <row r="159" spans="1:11" x14ac:dyDescent="0.2">
      <c r="A159" s="3" t="s">
        <v>1035</v>
      </c>
      <c r="B159" s="4">
        <v>43413</v>
      </c>
      <c r="C159" s="4">
        <f t="shared" si="2"/>
        <v>44509</v>
      </c>
      <c r="D159">
        <v>4</v>
      </c>
      <c r="E159" t="s">
        <v>51</v>
      </c>
      <c r="F159" t="s">
        <v>17</v>
      </c>
      <c r="G159" t="s">
        <v>18</v>
      </c>
      <c r="H159" t="s">
        <v>24</v>
      </c>
      <c r="I159">
        <v>159</v>
      </c>
      <c r="J159">
        <v>9</v>
      </c>
      <c r="K159">
        <v>1431</v>
      </c>
    </row>
    <row r="160" spans="1:11" x14ac:dyDescent="0.2">
      <c r="A160" s="3" t="s">
        <v>1036</v>
      </c>
      <c r="B160" s="4">
        <v>43413</v>
      </c>
      <c r="C160" s="4">
        <f t="shared" si="2"/>
        <v>44509</v>
      </c>
      <c r="D160">
        <v>16</v>
      </c>
      <c r="E160" t="s">
        <v>30</v>
      </c>
      <c r="F160" t="s">
        <v>36</v>
      </c>
      <c r="G160" t="s">
        <v>28</v>
      </c>
      <c r="H160" t="s">
        <v>19</v>
      </c>
      <c r="I160">
        <v>289</v>
      </c>
      <c r="J160">
        <v>4</v>
      </c>
      <c r="K160">
        <v>1156</v>
      </c>
    </row>
    <row r="161" spans="1:11" x14ac:dyDescent="0.2">
      <c r="A161" s="3" t="s">
        <v>1037</v>
      </c>
      <c r="B161" s="4">
        <v>43413</v>
      </c>
      <c r="C161" s="4">
        <f t="shared" si="2"/>
        <v>44509</v>
      </c>
      <c r="D161">
        <v>18</v>
      </c>
      <c r="E161" t="s">
        <v>26</v>
      </c>
      <c r="F161" t="s">
        <v>27</v>
      </c>
      <c r="G161" t="s">
        <v>28</v>
      </c>
      <c r="H161" t="s">
        <v>41</v>
      </c>
      <c r="I161">
        <v>399</v>
      </c>
      <c r="J161">
        <v>9</v>
      </c>
      <c r="K161">
        <v>3591</v>
      </c>
    </row>
    <row r="162" spans="1:11" x14ac:dyDescent="0.2">
      <c r="A162" s="3" t="s">
        <v>1028</v>
      </c>
      <c r="B162" s="4">
        <v>43412</v>
      </c>
      <c r="C162" s="4">
        <f t="shared" si="2"/>
        <v>44508</v>
      </c>
      <c r="D162">
        <v>8</v>
      </c>
      <c r="E162" t="s">
        <v>45</v>
      </c>
      <c r="F162" t="s">
        <v>46</v>
      </c>
      <c r="G162" t="s">
        <v>23</v>
      </c>
      <c r="H162" t="s">
        <v>14</v>
      </c>
      <c r="I162">
        <v>199</v>
      </c>
      <c r="J162">
        <v>1</v>
      </c>
      <c r="K162">
        <v>199</v>
      </c>
    </row>
    <row r="163" spans="1:11" x14ac:dyDescent="0.2">
      <c r="A163" s="3" t="s">
        <v>1029</v>
      </c>
      <c r="B163" s="4">
        <v>43412</v>
      </c>
      <c r="C163" s="4">
        <f t="shared" si="2"/>
        <v>44508</v>
      </c>
      <c r="D163">
        <v>18</v>
      </c>
      <c r="E163" t="s">
        <v>26</v>
      </c>
      <c r="F163" t="s">
        <v>36</v>
      </c>
      <c r="G163" t="s">
        <v>28</v>
      </c>
      <c r="H163" t="s">
        <v>41</v>
      </c>
      <c r="I163">
        <v>399</v>
      </c>
      <c r="J163">
        <v>9</v>
      </c>
      <c r="K163">
        <v>3591</v>
      </c>
    </row>
    <row r="164" spans="1:11" x14ac:dyDescent="0.2">
      <c r="A164" s="3" t="s">
        <v>1030</v>
      </c>
      <c r="B164" s="4">
        <v>43412</v>
      </c>
      <c r="C164" s="4">
        <f t="shared" si="2"/>
        <v>44508</v>
      </c>
      <c r="D164">
        <v>12</v>
      </c>
      <c r="E164" t="s">
        <v>66</v>
      </c>
      <c r="F164" t="s">
        <v>12</v>
      </c>
      <c r="G164" t="s">
        <v>13</v>
      </c>
      <c r="H164" t="s">
        <v>31</v>
      </c>
      <c r="I164">
        <v>69</v>
      </c>
      <c r="J164">
        <v>0</v>
      </c>
      <c r="K164">
        <v>0</v>
      </c>
    </row>
    <row r="165" spans="1:11" x14ac:dyDescent="0.2">
      <c r="A165" s="3" t="s">
        <v>1031</v>
      </c>
      <c r="B165" s="4">
        <v>43412</v>
      </c>
      <c r="C165" s="4">
        <f t="shared" si="2"/>
        <v>44508</v>
      </c>
      <c r="D165">
        <v>10</v>
      </c>
      <c r="E165" t="s">
        <v>58</v>
      </c>
      <c r="F165" t="s">
        <v>22</v>
      </c>
      <c r="G165" t="s">
        <v>23</v>
      </c>
      <c r="H165" t="s">
        <v>24</v>
      </c>
      <c r="I165">
        <v>159</v>
      </c>
      <c r="J165">
        <v>9</v>
      </c>
      <c r="K165">
        <v>1431</v>
      </c>
    </row>
    <row r="166" spans="1:11" x14ac:dyDescent="0.2">
      <c r="A166" s="3" t="s">
        <v>1032</v>
      </c>
      <c r="B166" s="4">
        <v>43412</v>
      </c>
      <c r="C166" s="4">
        <f t="shared" si="2"/>
        <v>44508</v>
      </c>
      <c r="D166">
        <v>9</v>
      </c>
      <c r="E166" t="s">
        <v>21</v>
      </c>
      <c r="F166" t="s">
        <v>46</v>
      </c>
      <c r="G166" t="s">
        <v>23</v>
      </c>
      <c r="H166" t="s">
        <v>24</v>
      </c>
      <c r="I166">
        <v>159</v>
      </c>
      <c r="J166">
        <v>7</v>
      </c>
      <c r="K166">
        <v>1113</v>
      </c>
    </row>
    <row r="167" spans="1:11" x14ac:dyDescent="0.2">
      <c r="A167" s="3" t="s">
        <v>1025</v>
      </c>
      <c r="B167" s="4">
        <v>43411</v>
      </c>
      <c r="C167" s="4">
        <f t="shared" si="2"/>
        <v>44507</v>
      </c>
      <c r="D167">
        <v>16</v>
      </c>
      <c r="E167" t="s">
        <v>30</v>
      </c>
      <c r="F167" t="s">
        <v>27</v>
      </c>
      <c r="G167" t="s">
        <v>28</v>
      </c>
      <c r="H167" t="s">
        <v>31</v>
      </c>
      <c r="I167">
        <v>69</v>
      </c>
      <c r="J167">
        <v>9</v>
      </c>
      <c r="K167">
        <v>621</v>
      </c>
    </row>
    <row r="168" spans="1:11" x14ac:dyDescent="0.2">
      <c r="A168" s="3" t="s">
        <v>1026</v>
      </c>
      <c r="B168" s="4">
        <v>43411</v>
      </c>
      <c r="C168" s="4">
        <f t="shared" si="2"/>
        <v>44507</v>
      </c>
      <c r="D168">
        <v>9</v>
      </c>
      <c r="E168" t="s">
        <v>21</v>
      </c>
      <c r="F168" t="s">
        <v>46</v>
      </c>
      <c r="G168" t="s">
        <v>23</v>
      </c>
      <c r="H168" t="s">
        <v>19</v>
      </c>
      <c r="I168">
        <v>289</v>
      </c>
      <c r="J168">
        <v>9</v>
      </c>
      <c r="K168">
        <v>2601</v>
      </c>
    </row>
    <row r="169" spans="1:11" x14ac:dyDescent="0.2">
      <c r="A169" s="3" t="s">
        <v>1027</v>
      </c>
      <c r="B169" s="4">
        <v>43411</v>
      </c>
      <c r="C169" s="4">
        <f t="shared" si="2"/>
        <v>44507</v>
      </c>
      <c r="D169">
        <v>2</v>
      </c>
      <c r="E169" t="s">
        <v>106</v>
      </c>
      <c r="F169" t="s">
        <v>17</v>
      </c>
      <c r="G169" t="s">
        <v>18</v>
      </c>
      <c r="H169" t="s">
        <v>41</v>
      </c>
      <c r="I169">
        <v>399</v>
      </c>
      <c r="J169">
        <v>4</v>
      </c>
      <c r="K169">
        <v>1596</v>
      </c>
    </row>
    <row r="170" spans="1:11" x14ac:dyDescent="0.2">
      <c r="A170" s="3" t="s">
        <v>1024</v>
      </c>
      <c r="B170" s="4">
        <v>43410</v>
      </c>
      <c r="C170" s="4">
        <f t="shared" si="2"/>
        <v>44506</v>
      </c>
      <c r="D170">
        <v>20</v>
      </c>
      <c r="E170" t="s">
        <v>40</v>
      </c>
      <c r="F170" t="s">
        <v>27</v>
      </c>
      <c r="G170" t="s">
        <v>28</v>
      </c>
      <c r="H170" t="s">
        <v>24</v>
      </c>
      <c r="I170">
        <v>159</v>
      </c>
      <c r="J170">
        <v>0</v>
      </c>
      <c r="K170">
        <v>0</v>
      </c>
    </row>
    <row r="171" spans="1:11" x14ac:dyDescent="0.2">
      <c r="A171" s="3" t="s">
        <v>1023</v>
      </c>
      <c r="B171" s="4">
        <v>43409</v>
      </c>
      <c r="C171" s="4">
        <f t="shared" si="2"/>
        <v>44505</v>
      </c>
      <c r="D171">
        <v>5</v>
      </c>
      <c r="E171" t="s">
        <v>60</v>
      </c>
      <c r="F171" t="s">
        <v>68</v>
      </c>
      <c r="G171" t="s">
        <v>18</v>
      </c>
      <c r="H171" t="s">
        <v>14</v>
      </c>
      <c r="I171">
        <v>199</v>
      </c>
      <c r="J171">
        <v>9</v>
      </c>
      <c r="K171">
        <v>1791</v>
      </c>
    </row>
    <row r="172" spans="1:11" x14ac:dyDescent="0.2">
      <c r="A172" s="3" t="s">
        <v>1020</v>
      </c>
      <c r="B172" s="4">
        <v>43408</v>
      </c>
      <c r="C172" s="4">
        <f t="shared" si="2"/>
        <v>44504</v>
      </c>
      <c r="D172">
        <v>1</v>
      </c>
      <c r="E172" t="s">
        <v>16</v>
      </c>
      <c r="F172" t="s">
        <v>17</v>
      </c>
      <c r="G172" t="s">
        <v>18</v>
      </c>
      <c r="H172" t="s">
        <v>31</v>
      </c>
      <c r="I172">
        <v>69</v>
      </c>
      <c r="J172">
        <v>7</v>
      </c>
      <c r="K172">
        <v>483</v>
      </c>
    </row>
    <row r="173" spans="1:11" x14ac:dyDescent="0.2">
      <c r="A173" s="3" t="s">
        <v>1021</v>
      </c>
      <c r="B173" s="4">
        <v>43408</v>
      </c>
      <c r="C173" s="4">
        <f t="shared" si="2"/>
        <v>44504</v>
      </c>
      <c r="D173">
        <v>13</v>
      </c>
      <c r="E173" t="s">
        <v>33</v>
      </c>
      <c r="F173" t="s">
        <v>63</v>
      </c>
      <c r="G173" t="s">
        <v>13</v>
      </c>
      <c r="H173" t="s">
        <v>24</v>
      </c>
      <c r="I173">
        <v>159</v>
      </c>
      <c r="J173">
        <v>2</v>
      </c>
      <c r="K173">
        <v>318</v>
      </c>
    </row>
    <row r="174" spans="1:11" x14ac:dyDescent="0.2">
      <c r="A174" s="3" t="s">
        <v>1022</v>
      </c>
      <c r="B174" s="4">
        <v>43408</v>
      </c>
      <c r="C174" s="4">
        <f t="shared" si="2"/>
        <v>44504</v>
      </c>
      <c r="D174">
        <v>2</v>
      </c>
      <c r="E174" t="s">
        <v>106</v>
      </c>
      <c r="F174" t="s">
        <v>68</v>
      </c>
      <c r="G174" t="s">
        <v>18</v>
      </c>
      <c r="H174" t="s">
        <v>31</v>
      </c>
      <c r="I174">
        <v>69</v>
      </c>
      <c r="J174">
        <v>1</v>
      </c>
      <c r="K174">
        <v>69</v>
      </c>
    </row>
    <row r="175" spans="1:11" x14ac:dyDescent="0.2">
      <c r="A175" s="3" t="s">
        <v>1019</v>
      </c>
      <c r="B175" s="4">
        <v>43407</v>
      </c>
      <c r="C175" s="4">
        <f t="shared" si="2"/>
        <v>44503</v>
      </c>
      <c r="D175">
        <v>13</v>
      </c>
      <c r="E175" t="s">
        <v>33</v>
      </c>
      <c r="F175" t="s">
        <v>12</v>
      </c>
      <c r="G175" t="s">
        <v>13</v>
      </c>
      <c r="H175" t="s">
        <v>41</v>
      </c>
      <c r="I175">
        <v>399</v>
      </c>
      <c r="J175">
        <v>0</v>
      </c>
      <c r="K175">
        <v>0</v>
      </c>
    </row>
    <row r="176" spans="1:11" x14ac:dyDescent="0.2">
      <c r="A176" s="3" t="s">
        <v>1018</v>
      </c>
      <c r="B176" s="4">
        <v>43406</v>
      </c>
      <c r="C176" s="4">
        <f t="shared" si="2"/>
        <v>44502</v>
      </c>
      <c r="D176">
        <v>19</v>
      </c>
      <c r="E176" t="s">
        <v>56</v>
      </c>
      <c r="F176" t="s">
        <v>27</v>
      </c>
      <c r="G176" t="s">
        <v>28</v>
      </c>
      <c r="H176" t="s">
        <v>24</v>
      </c>
      <c r="I176">
        <v>159</v>
      </c>
      <c r="J176">
        <v>4</v>
      </c>
      <c r="K176">
        <v>636</v>
      </c>
    </row>
    <row r="177" spans="1:11" x14ac:dyDescent="0.2">
      <c r="A177" s="3" t="s">
        <v>1017</v>
      </c>
      <c r="B177" s="4">
        <v>43405</v>
      </c>
      <c r="C177" s="4">
        <f t="shared" si="2"/>
        <v>44501</v>
      </c>
      <c r="D177">
        <v>14</v>
      </c>
      <c r="E177" t="s">
        <v>38</v>
      </c>
      <c r="F177" t="s">
        <v>63</v>
      </c>
      <c r="G177" t="s">
        <v>13</v>
      </c>
      <c r="H177" t="s">
        <v>14</v>
      </c>
      <c r="I177">
        <v>199</v>
      </c>
      <c r="J177">
        <v>0</v>
      </c>
      <c r="K177">
        <v>0</v>
      </c>
    </row>
    <row r="178" spans="1:11" x14ac:dyDescent="0.2">
      <c r="A178" s="3" t="s">
        <v>1016</v>
      </c>
      <c r="B178" s="4">
        <v>43404</v>
      </c>
      <c r="C178" s="4">
        <f t="shared" si="2"/>
        <v>44500</v>
      </c>
      <c r="D178">
        <v>7</v>
      </c>
      <c r="E178" t="s">
        <v>88</v>
      </c>
      <c r="F178" t="s">
        <v>46</v>
      </c>
      <c r="G178" t="s">
        <v>23</v>
      </c>
      <c r="H178" t="s">
        <v>41</v>
      </c>
      <c r="I178">
        <v>399</v>
      </c>
      <c r="J178">
        <v>0</v>
      </c>
      <c r="K178">
        <v>0</v>
      </c>
    </row>
    <row r="179" spans="1:11" x14ac:dyDescent="0.2">
      <c r="A179" s="3" t="s">
        <v>1013</v>
      </c>
      <c r="B179" s="4">
        <v>43403</v>
      </c>
      <c r="C179" s="4">
        <f t="shared" si="2"/>
        <v>44499</v>
      </c>
      <c r="D179">
        <v>14</v>
      </c>
      <c r="E179" t="s">
        <v>38</v>
      </c>
      <c r="F179" t="s">
        <v>63</v>
      </c>
      <c r="G179" t="s">
        <v>13</v>
      </c>
      <c r="H179" t="s">
        <v>41</v>
      </c>
      <c r="I179">
        <v>399</v>
      </c>
      <c r="J179">
        <v>1</v>
      </c>
      <c r="K179">
        <v>399</v>
      </c>
    </row>
    <row r="180" spans="1:11" x14ac:dyDescent="0.2">
      <c r="A180" s="3" t="s">
        <v>1014</v>
      </c>
      <c r="B180" s="4">
        <v>43403</v>
      </c>
      <c r="C180" s="4">
        <f t="shared" si="2"/>
        <v>44499</v>
      </c>
      <c r="D180">
        <v>19</v>
      </c>
      <c r="E180" t="s">
        <v>56</v>
      </c>
      <c r="F180" t="s">
        <v>27</v>
      </c>
      <c r="G180" t="s">
        <v>28</v>
      </c>
      <c r="H180" t="s">
        <v>31</v>
      </c>
      <c r="I180">
        <v>69</v>
      </c>
      <c r="J180">
        <v>3</v>
      </c>
      <c r="K180">
        <v>207</v>
      </c>
    </row>
    <row r="181" spans="1:11" x14ac:dyDescent="0.2">
      <c r="A181" s="3" t="s">
        <v>1015</v>
      </c>
      <c r="B181" s="4">
        <v>43403</v>
      </c>
      <c r="C181" s="4">
        <f t="shared" si="2"/>
        <v>44499</v>
      </c>
      <c r="D181">
        <v>7</v>
      </c>
      <c r="E181" t="s">
        <v>88</v>
      </c>
      <c r="F181" t="s">
        <v>46</v>
      </c>
      <c r="G181" t="s">
        <v>23</v>
      </c>
      <c r="H181" t="s">
        <v>24</v>
      </c>
      <c r="I181">
        <v>159</v>
      </c>
      <c r="J181">
        <v>1</v>
      </c>
      <c r="K181">
        <v>159</v>
      </c>
    </row>
    <row r="182" spans="1:11" x14ac:dyDescent="0.2">
      <c r="A182" s="3" t="s">
        <v>1002</v>
      </c>
      <c r="B182" s="4">
        <v>43402</v>
      </c>
      <c r="C182" s="4">
        <f t="shared" si="2"/>
        <v>44498</v>
      </c>
      <c r="D182">
        <v>6</v>
      </c>
      <c r="E182" t="s">
        <v>48</v>
      </c>
      <c r="F182" t="s">
        <v>22</v>
      </c>
      <c r="G182" t="s">
        <v>23</v>
      </c>
      <c r="H182" t="s">
        <v>24</v>
      </c>
      <c r="I182">
        <v>159</v>
      </c>
      <c r="J182">
        <v>4</v>
      </c>
      <c r="K182">
        <v>636</v>
      </c>
    </row>
    <row r="183" spans="1:11" x14ac:dyDescent="0.2">
      <c r="A183" s="3" t="s">
        <v>1003</v>
      </c>
      <c r="B183" s="4">
        <v>43402</v>
      </c>
      <c r="C183" s="4">
        <f t="shared" si="2"/>
        <v>44498</v>
      </c>
      <c r="D183">
        <v>17</v>
      </c>
      <c r="E183" t="s">
        <v>35</v>
      </c>
      <c r="F183" t="s">
        <v>36</v>
      </c>
      <c r="G183" t="s">
        <v>28</v>
      </c>
      <c r="H183" t="s">
        <v>19</v>
      </c>
      <c r="I183">
        <v>289</v>
      </c>
      <c r="J183">
        <v>9</v>
      </c>
      <c r="K183">
        <v>2601</v>
      </c>
    </row>
    <row r="184" spans="1:11" x14ac:dyDescent="0.2">
      <c r="A184" s="3" t="s">
        <v>1004</v>
      </c>
      <c r="B184" s="4">
        <v>43402</v>
      </c>
      <c r="C184" s="4">
        <f t="shared" si="2"/>
        <v>44498</v>
      </c>
      <c r="D184">
        <v>9</v>
      </c>
      <c r="E184" t="s">
        <v>21</v>
      </c>
      <c r="F184" t="s">
        <v>22</v>
      </c>
      <c r="G184" t="s">
        <v>23</v>
      </c>
      <c r="H184" t="s">
        <v>41</v>
      </c>
      <c r="I184">
        <v>399</v>
      </c>
      <c r="J184">
        <v>2</v>
      </c>
      <c r="K184">
        <v>798</v>
      </c>
    </row>
    <row r="185" spans="1:11" x14ac:dyDescent="0.2">
      <c r="A185" s="3" t="s">
        <v>1005</v>
      </c>
      <c r="B185" s="4">
        <v>43402</v>
      </c>
      <c r="C185" s="4">
        <f t="shared" si="2"/>
        <v>44498</v>
      </c>
      <c r="D185">
        <v>2</v>
      </c>
      <c r="E185" t="s">
        <v>106</v>
      </c>
      <c r="F185" t="s">
        <v>17</v>
      </c>
      <c r="G185" t="s">
        <v>18</v>
      </c>
      <c r="H185" t="s">
        <v>31</v>
      </c>
      <c r="I185">
        <v>69</v>
      </c>
      <c r="J185">
        <v>6</v>
      </c>
      <c r="K185">
        <v>414</v>
      </c>
    </row>
    <row r="186" spans="1:11" x14ac:dyDescent="0.2">
      <c r="A186" s="3" t="s">
        <v>1006</v>
      </c>
      <c r="B186" s="4">
        <v>43402</v>
      </c>
      <c r="C186" s="4">
        <f t="shared" si="2"/>
        <v>44498</v>
      </c>
      <c r="D186">
        <v>9</v>
      </c>
      <c r="E186" t="s">
        <v>21</v>
      </c>
      <c r="F186" t="s">
        <v>22</v>
      </c>
      <c r="G186" t="s">
        <v>23</v>
      </c>
      <c r="H186" t="s">
        <v>31</v>
      </c>
      <c r="I186">
        <v>69</v>
      </c>
      <c r="J186">
        <v>6</v>
      </c>
      <c r="K186">
        <v>414</v>
      </c>
    </row>
    <row r="187" spans="1:11" x14ac:dyDescent="0.2">
      <c r="A187" s="3" t="s">
        <v>1007</v>
      </c>
      <c r="B187" s="4">
        <v>43402</v>
      </c>
      <c r="C187" s="4">
        <f t="shared" si="2"/>
        <v>44498</v>
      </c>
      <c r="D187">
        <v>18</v>
      </c>
      <c r="E187" t="s">
        <v>26</v>
      </c>
      <c r="F187" t="s">
        <v>36</v>
      </c>
      <c r="G187" t="s">
        <v>28</v>
      </c>
      <c r="H187" t="s">
        <v>31</v>
      </c>
      <c r="I187">
        <v>69</v>
      </c>
      <c r="J187">
        <v>3</v>
      </c>
      <c r="K187">
        <v>207</v>
      </c>
    </row>
    <row r="188" spans="1:11" x14ac:dyDescent="0.2">
      <c r="A188" s="3" t="s">
        <v>1008</v>
      </c>
      <c r="B188" s="4">
        <v>43402</v>
      </c>
      <c r="C188" s="4">
        <f t="shared" si="2"/>
        <v>44498</v>
      </c>
      <c r="D188">
        <v>9</v>
      </c>
      <c r="E188" t="s">
        <v>21</v>
      </c>
      <c r="F188" t="s">
        <v>22</v>
      </c>
      <c r="G188" t="s">
        <v>23</v>
      </c>
      <c r="H188" t="s">
        <v>31</v>
      </c>
      <c r="I188">
        <v>69</v>
      </c>
      <c r="J188">
        <v>2</v>
      </c>
      <c r="K188">
        <v>138</v>
      </c>
    </row>
    <row r="189" spans="1:11" x14ac:dyDescent="0.2">
      <c r="A189" s="3" t="s">
        <v>1009</v>
      </c>
      <c r="B189" s="4">
        <v>43402</v>
      </c>
      <c r="C189" s="4">
        <f t="shared" si="2"/>
        <v>44498</v>
      </c>
      <c r="D189">
        <v>14</v>
      </c>
      <c r="E189" t="s">
        <v>38</v>
      </c>
      <c r="F189" t="s">
        <v>12</v>
      </c>
      <c r="G189" t="s">
        <v>13</v>
      </c>
      <c r="H189" t="s">
        <v>24</v>
      </c>
      <c r="I189">
        <v>159</v>
      </c>
      <c r="J189">
        <v>1</v>
      </c>
      <c r="K189">
        <v>159</v>
      </c>
    </row>
    <row r="190" spans="1:11" x14ac:dyDescent="0.2">
      <c r="A190" s="3" t="s">
        <v>1010</v>
      </c>
      <c r="B190" s="4">
        <v>43402</v>
      </c>
      <c r="C190" s="4">
        <f t="shared" si="2"/>
        <v>44498</v>
      </c>
      <c r="D190">
        <v>7</v>
      </c>
      <c r="E190" t="s">
        <v>88</v>
      </c>
      <c r="F190" t="s">
        <v>22</v>
      </c>
      <c r="G190" t="s">
        <v>23</v>
      </c>
      <c r="H190" t="s">
        <v>41</v>
      </c>
      <c r="I190">
        <v>399</v>
      </c>
      <c r="J190">
        <v>2</v>
      </c>
      <c r="K190">
        <v>798</v>
      </c>
    </row>
    <row r="191" spans="1:11" x14ac:dyDescent="0.2">
      <c r="A191" s="3" t="s">
        <v>1011</v>
      </c>
      <c r="B191" s="4">
        <v>43402</v>
      </c>
      <c r="C191" s="4">
        <f t="shared" si="2"/>
        <v>44498</v>
      </c>
      <c r="D191">
        <v>2</v>
      </c>
      <c r="E191" t="s">
        <v>106</v>
      </c>
      <c r="F191" t="s">
        <v>68</v>
      </c>
      <c r="G191" t="s">
        <v>18</v>
      </c>
      <c r="H191" t="s">
        <v>14</v>
      </c>
      <c r="I191">
        <v>199</v>
      </c>
      <c r="J191">
        <v>7</v>
      </c>
      <c r="K191">
        <v>1393</v>
      </c>
    </row>
    <row r="192" spans="1:11" x14ac:dyDescent="0.2">
      <c r="A192" s="3" t="s">
        <v>1012</v>
      </c>
      <c r="B192" s="4">
        <v>43402</v>
      </c>
      <c r="C192" s="4">
        <f t="shared" si="2"/>
        <v>44498</v>
      </c>
      <c r="D192">
        <v>18</v>
      </c>
      <c r="E192" t="s">
        <v>26</v>
      </c>
      <c r="F192" t="s">
        <v>36</v>
      </c>
      <c r="G192" t="s">
        <v>28</v>
      </c>
      <c r="H192" t="s">
        <v>24</v>
      </c>
      <c r="I192">
        <v>159</v>
      </c>
      <c r="J192">
        <v>7</v>
      </c>
      <c r="K192">
        <v>1113</v>
      </c>
    </row>
    <row r="193" spans="1:11" x14ac:dyDescent="0.2">
      <c r="A193" s="3" t="s">
        <v>1001</v>
      </c>
      <c r="B193" s="4">
        <v>43401</v>
      </c>
      <c r="C193" s="4">
        <f t="shared" si="2"/>
        <v>44497</v>
      </c>
      <c r="D193">
        <v>10</v>
      </c>
      <c r="E193" t="s">
        <v>58</v>
      </c>
      <c r="F193" t="s">
        <v>22</v>
      </c>
      <c r="G193" t="s">
        <v>23</v>
      </c>
      <c r="H193" t="s">
        <v>14</v>
      </c>
      <c r="I193">
        <v>199</v>
      </c>
      <c r="J193">
        <v>0</v>
      </c>
      <c r="K193">
        <v>0</v>
      </c>
    </row>
    <row r="194" spans="1:11" x14ac:dyDescent="0.2">
      <c r="A194" s="3" t="s">
        <v>997</v>
      </c>
      <c r="B194" s="4">
        <v>43400</v>
      </c>
      <c r="C194" s="4">
        <f t="shared" ref="C194:C257" si="3">DATE(2021,MONTH(B194),DAY(B194))</f>
        <v>44496</v>
      </c>
      <c r="D194">
        <v>17</v>
      </c>
      <c r="E194" t="s">
        <v>35</v>
      </c>
      <c r="F194" t="s">
        <v>36</v>
      </c>
      <c r="G194" t="s">
        <v>28</v>
      </c>
      <c r="H194" t="s">
        <v>14</v>
      </c>
      <c r="I194">
        <v>199</v>
      </c>
      <c r="J194">
        <v>1</v>
      </c>
      <c r="K194">
        <v>199</v>
      </c>
    </row>
    <row r="195" spans="1:11" x14ac:dyDescent="0.2">
      <c r="A195" s="3" t="s">
        <v>998</v>
      </c>
      <c r="B195" s="4">
        <v>43400</v>
      </c>
      <c r="C195" s="4">
        <f t="shared" si="3"/>
        <v>44496</v>
      </c>
      <c r="D195">
        <v>6</v>
      </c>
      <c r="E195" t="s">
        <v>48</v>
      </c>
      <c r="F195" t="s">
        <v>46</v>
      </c>
      <c r="G195" t="s">
        <v>23</v>
      </c>
      <c r="H195" t="s">
        <v>41</v>
      </c>
      <c r="I195">
        <v>399</v>
      </c>
      <c r="J195">
        <v>7</v>
      </c>
      <c r="K195">
        <v>2793</v>
      </c>
    </row>
    <row r="196" spans="1:11" x14ac:dyDescent="0.2">
      <c r="A196" s="3" t="s">
        <v>999</v>
      </c>
      <c r="B196" s="4">
        <v>43400</v>
      </c>
      <c r="C196" s="4">
        <f t="shared" si="3"/>
        <v>44496</v>
      </c>
      <c r="D196">
        <v>3</v>
      </c>
      <c r="E196" t="s">
        <v>43</v>
      </c>
      <c r="F196" t="s">
        <v>68</v>
      </c>
      <c r="G196" t="s">
        <v>18</v>
      </c>
      <c r="H196" t="s">
        <v>14</v>
      </c>
      <c r="I196">
        <v>199</v>
      </c>
      <c r="J196">
        <v>1</v>
      </c>
      <c r="K196">
        <v>199</v>
      </c>
    </row>
    <row r="197" spans="1:11" x14ac:dyDescent="0.2">
      <c r="A197" s="3" t="s">
        <v>1000</v>
      </c>
      <c r="B197" s="4">
        <v>43400</v>
      </c>
      <c r="C197" s="4">
        <f t="shared" si="3"/>
        <v>44496</v>
      </c>
      <c r="D197">
        <v>4</v>
      </c>
      <c r="E197" t="s">
        <v>51</v>
      </c>
      <c r="F197" t="s">
        <v>17</v>
      </c>
      <c r="G197" t="s">
        <v>18</v>
      </c>
      <c r="H197" t="s">
        <v>14</v>
      </c>
      <c r="I197">
        <v>199</v>
      </c>
      <c r="J197">
        <v>8</v>
      </c>
      <c r="K197">
        <v>1592</v>
      </c>
    </row>
    <row r="198" spans="1:11" x14ac:dyDescent="0.2">
      <c r="A198" s="3" t="s">
        <v>995</v>
      </c>
      <c r="B198" s="4">
        <v>43399</v>
      </c>
      <c r="C198" s="4">
        <f t="shared" si="3"/>
        <v>44495</v>
      </c>
      <c r="D198">
        <v>6</v>
      </c>
      <c r="E198" t="s">
        <v>48</v>
      </c>
      <c r="F198" t="s">
        <v>46</v>
      </c>
      <c r="G198" t="s">
        <v>23</v>
      </c>
      <c r="H198" t="s">
        <v>41</v>
      </c>
      <c r="I198">
        <v>399</v>
      </c>
      <c r="J198">
        <v>5</v>
      </c>
      <c r="K198">
        <v>1995</v>
      </c>
    </row>
    <row r="199" spans="1:11" x14ac:dyDescent="0.2">
      <c r="A199" s="3" t="s">
        <v>996</v>
      </c>
      <c r="B199" s="4">
        <v>43399</v>
      </c>
      <c r="C199" s="4">
        <f t="shared" si="3"/>
        <v>44495</v>
      </c>
      <c r="D199">
        <v>20</v>
      </c>
      <c r="E199" t="s">
        <v>40</v>
      </c>
      <c r="F199" t="s">
        <v>27</v>
      </c>
      <c r="G199" t="s">
        <v>28</v>
      </c>
      <c r="H199" t="s">
        <v>31</v>
      </c>
      <c r="I199">
        <v>69</v>
      </c>
      <c r="J199">
        <v>8</v>
      </c>
      <c r="K199">
        <v>552</v>
      </c>
    </row>
    <row r="200" spans="1:11" x14ac:dyDescent="0.2">
      <c r="A200" s="3" t="s">
        <v>992</v>
      </c>
      <c r="B200" s="4">
        <v>43398</v>
      </c>
      <c r="C200" s="4">
        <f t="shared" si="3"/>
        <v>44494</v>
      </c>
      <c r="D200">
        <v>1</v>
      </c>
      <c r="E200" t="s">
        <v>16</v>
      </c>
      <c r="F200" t="s">
        <v>17</v>
      </c>
      <c r="G200" t="s">
        <v>18</v>
      </c>
      <c r="H200" t="s">
        <v>14</v>
      </c>
      <c r="I200">
        <v>199</v>
      </c>
      <c r="J200">
        <v>1</v>
      </c>
      <c r="K200">
        <v>199</v>
      </c>
    </row>
    <row r="201" spans="1:11" x14ac:dyDescent="0.2">
      <c r="A201" s="3" t="s">
        <v>993</v>
      </c>
      <c r="B201" s="4">
        <v>43398</v>
      </c>
      <c r="C201" s="4">
        <f t="shared" si="3"/>
        <v>44494</v>
      </c>
      <c r="D201">
        <v>15</v>
      </c>
      <c r="E201" t="s">
        <v>118</v>
      </c>
      <c r="F201" t="s">
        <v>12</v>
      </c>
      <c r="G201" t="s">
        <v>13</v>
      </c>
      <c r="H201" t="s">
        <v>31</v>
      </c>
      <c r="I201">
        <v>69</v>
      </c>
      <c r="J201">
        <v>4</v>
      </c>
      <c r="K201">
        <v>276</v>
      </c>
    </row>
    <row r="202" spans="1:11" x14ac:dyDescent="0.2">
      <c r="A202" s="3" t="s">
        <v>994</v>
      </c>
      <c r="B202" s="4">
        <v>43398</v>
      </c>
      <c r="C202" s="4">
        <f t="shared" si="3"/>
        <v>44494</v>
      </c>
      <c r="D202">
        <v>9</v>
      </c>
      <c r="E202" t="s">
        <v>21</v>
      </c>
      <c r="F202" t="s">
        <v>46</v>
      </c>
      <c r="G202" t="s">
        <v>23</v>
      </c>
      <c r="H202" t="s">
        <v>14</v>
      </c>
      <c r="I202">
        <v>199</v>
      </c>
      <c r="J202">
        <v>5</v>
      </c>
      <c r="K202">
        <v>995</v>
      </c>
    </row>
    <row r="203" spans="1:11" x14ac:dyDescent="0.2">
      <c r="A203" s="3" t="s">
        <v>991</v>
      </c>
      <c r="B203" s="4">
        <v>43397</v>
      </c>
      <c r="C203" s="4">
        <f t="shared" si="3"/>
        <v>44493</v>
      </c>
      <c r="D203">
        <v>17</v>
      </c>
      <c r="E203" t="s">
        <v>35</v>
      </c>
      <c r="F203" t="s">
        <v>36</v>
      </c>
      <c r="G203" t="s">
        <v>28</v>
      </c>
      <c r="H203" t="s">
        <v>14</v>
      </c>
      <c r="I203">
        <v>199</v>
      </c>
      <c r="J203">
        <v>5</v>
      </c>
      <c r="K203">
        <v>995</v>
      </c>
    </row>
    <row r="204" spans="1:11" x14ac:dyDescent="0.2">
      <c r="A204" s="3" t="s">
        <v>990</v>
      </c>
      <c r="B204" s="4">
        <v>43396</v>
      </c>
      <c r="C204" s="4">
        <f t="shared" si="3"/>
        <v>44492</v>
      </c>
      <c r="D204">
        <v>4</v>
      </c>
      <c r="E204" t="s">
        <v>51</v>
      </c>
      <c r="F204" t="s">
        <v>68</v>
      </c>
      <c r="G204" t="s">
        <v>18</v>
      </c>
      <c r="H204" t="s">
        <v>41</v>
      </c>
      <c r="I204">
        <v>399</v>
      </c>
      <c r="J204">
        <v>1</v>
      </c>
      <c r="K204">
        <v>399</v>
      </c>
    </row>
    <row r="205" spans="1:11" x14ac:dyDescent="0.2">
      <c r="A205" s="3" t="s">
        <v>984</v>
      </c>
      <c r="B205" s="4">
        <v>43395</v>
      </c>
      <c r="C205" s="4">
        <f t="shared" si="3"/>
        <v>44491</v>
      </c>
      <c r="D205">
        <v>10</v>
      </c>
      <c r="E205" t="s">
        <v>58</v>
      </c>
      <c r="F205" t="s">
        <v>22</v>
      </c>
      <c r="G205" t="s">
        <v>23</v>
      </c>
      <c r="H205" t="s">
        <v>41</v>
      </c>
      <c r="I205">
        <v>399</v>
      </c>
      <c r="J205">
        <v>0</v>
      </c>
      <c r="K205">
        <v>0</v>
      </c>
    </row>
    <row r="206" spans="1:11" x14ac:dyDescent="0.2">
      <c r="A206" s="3" t="s">
        <v>985</v>
      </c>
      <c r="B206" s="4">
        <v>43395</v>
      </c>
      <c r="C206" s="4">
        <f t="shared" si="3"/>
        <v>44491</v>
      </c>
      <c r="D206">
        <v>1</v>
      </c>
      <c r="E206" t="s">
        <v>16</v>
      </c>
      <c r="F206" t="s">
        <v>68</v>
      </c>
      <c r="G206" t="s">
        <v>18</v>
      </c>
      <c r="H206" t="s">
        <v>19</v>
      </c>
      <c r="I206">
        <v>289</v>
      </c>
      <c r="J206">
        <v>7</v>
      </c>
      <c r="K206">
        <v>2023</v>
      </c>
    </row>
    <row r="207" spans="1:11" x14ac:dyDescent="0.2">
      <c r="A207" s="3" t="s">
        <v>986</v>
      </c>
      <c r="B207" s="4">
        <v>43395</v>
      </c>
      <c r="C207" s="4">
        <f t="shared" si="3"/>
        <v>44491</v>
      </c>
      <c r="D207">
        <v>5</v>
      </c>
      <c r="E207" t="s">
        <v>60</v>
      </c>
      <c r="F207" t="s">
        <v>17</v>
      </c>
      <c r="G207" t="s">
        <v>18</v>
      </c>
      <c r="H207" t="s">
        <v>14</v>
      </c>
      <c r="I207">
        <v>199</v>
      </c>
      <c r="J207">
        <v>5</v>
      </c>
      <c r="K207">
        <v>995</v>
      </c>
    </row>
    <row r="208" spans="1:11" x14ac:dyDescent="0.2">
      <c r="A208" s="3" t="s">
        <v>987</v>
      </c>
      <c r="B208" s="4">
        <v>43395</v>
      </c>
      <c r="C208" s="4">
        <f t="shared" si="3"/>
        <v>44491</v>
      </c>
      <c r="D208">
        <v>20</v>
      </c>
      <c r="E208" t="s">
        <v>40</v>
      </c>
      <c r="F208" t="s">
        <v>27</v>
      </c>
      <c r="G208" t="s">
        <v>28</v>
      </c>
      <c r="H208" t="s">
        <v>24</v>
      </c>
      <c r="I208">
        <v>159</v>
      </c>
      <c r="J208">
        <v>5</v>
      </c>
      <c r="K208">
        <v>795</v>
      </c>
    </row>
    <row r="209" spans="1:11" x14ac:dyDescent="0.2">
      <c r="A209" s="3" t="s">
        <v>988</v>
      </c>
      <c r="B209" s="4">
        <v>43395</v>
      </c>
      <c r="C209" s="4">
        <f t="shared" si="3"/>
        <v>44491</v>
      </c>
      <c r="D209">
        <v>1</v>
      </c>
      <c r="E209" t="s">
        <v>16</v>
      </c>
      <c r="F209" t="s">
        <v>17</v>
      </c>
      <c r="G209" t="s">
        <v>18</v>
      </c>
      <c r="H209" t="s">
        <v>41</v>
      </c>
      <c r="I209">
        <v>399</v>
      </c>
      <c r="J209">
        <v>8</v>
      </c>
      <c r="K209">
        <v>3192</v>
      </c>
    </row>
    <row r="210" spans="1:11" x14ac:dyDescent="0.2">
      <c r="A210" s="3" t="s">
        <v>989</v>
      </c>
      <c r="B210" s="4">
        <v>43395</v>
      </c>
      <c r="C210" s="4">
        <f t="shared" si="3"/>
        <v>44491</v>
      </c>
      <c r="D210">
        <v>6</v>
      </c>
      <c r="E210" t="s">
        <v>48</v>
      </c>
      <c r="F210" t="s">
        <v>22</v>
      </c>
      <c r="G210" t="s">
        <v>23</v>
      </c>
      <c r="H210" t="s">
        <v>24</v>
      </c>
      <c r="I210">
        <v>159</v>
      </c>
      <c r="J210">
        <v>6</v>
      </c>
      <c r="K210">
        <v>954</v>
      </c>
    </row>
    <row r="211" spans="1:11" x14ac:dyDescent="0.2">
      <c r="A211" s="3" t="s">
        <v>983</v>
      </c>
      <c r="B211" s="4">
        <v>43394</v>
      </c>
      <c r="C211" s="4">
        <f t="shared" si="3"/>
        <v>44490</v>
      </c>
      <c r="D211">
        <v>17</v>
      </c>
      <c r="E211" t="s">
        <v>35</v>
      </c>
      <c r="F211" t="s">
        <v>27</v>
      </c>
      <c r="G211" t="s">
        <v>28</v>
      </c>
      <c r="H211" t="s">
        <v>31</v>
      </c>
      <c r="I211">
        <v>69</v>
      </c>
      <c r="J211">
        <v>5</v>
      </c>
      <c r="K211">
        <v>345</v>
      </c>
    </row>
    <row r="212" spans="1:11" x14ac:dyDescent="0.2">
      <c r="A212" s="3" t="s">
        <v>980</v>
      </c>
      <c r="B212" s="4">
        <v>43393</v>
      </c>
      <c r="C212" s="4">
        <f t="shared" si="3"/>
        <v>44489</v>
      </c>
      <c r="D212">
        <v>17</v>
      </c>
      <c r="E212" t="s">
        <v>35</v>
      </c>
      <c r="F212" t="s">
        <v>36</v>
      </c>
      <c r="G212" t="s">
        <v>28</v>
      </c>
      <c r="H212" t="s">
        <v>24</v>
      </c>
      <c r="I212">
        <v>159</v>
      </c>
      <c r="J212">
        <v>1</v>
      </c>
      <c r="K212">
        <v>159</v>
      </c>
    </row>
    <row r="213" spans="1:11" x14ac:dyDescent="0.2">
      <c r="A213" s="3" t="s">
        <v>981</v>
      </c>
      <c r="B213" s="4">
        <v>43393</v>
      </c>
      <c r="C213" s="4">
        <f t="shared" si="3"/>
        <v>44489</v>
      </c>
      <c r="D213">
        <v>18</v>
      </c>
      <c r="E213" t="s">
        <v>26</v>
      </c>
      <c r="F213" t="s">
        <v>27</v>
      </c>
      <c r="G213" t="s">
        <v>28</v>
      </c>
      <c r="H213" t="s">
        <v>19</v>
      </c>
      <c r="I213">
        <v>289</v>
      </c>
      <c r="J213">
        <v>5</v>
      </c>
      <c r="K213">
        <v>1445</v>
      </c>
    </row>
    <row r="214" spans="1:11" x14ac:dyDescent="0.2">
      <c r="A214" s="3" t="s">
        <v>982</v>
      </c>
      <c r="B214" s="4">
        <v>43393</v>
      </c>
      <c r="C214" s="4">
        <f t="shared" si="3"/>
        <v>44489</v>
      </c>
      <c r="D214">
        <v>2</v>
      </c>
      <c r="E214" t="s">
        <v>106</v>
      </c>
      <c r="F214" t="s">
        <v>17</v>
      </c>
      <c r="G214" t="s">
        <v>18</v>
      </c>
      <c r="H214" t="s">
        <v>31</v>
      </c>
      <c r="I214">
        <v>69</v>
      </c>
      <c r="J214">
        <v>8</v>
      </c>
      <c r="K214">
        <v>552</v>
      </c>
    </row>
    <row r="215" spans="1:11" x14ac:dyDescent="0.2">
      <c r="A215" s="3" t="s">
        <v>978</v>
      </c>
      <c r="B215" s="4">
        <v>43392</v>
      </c>
      <c r="C215" s="4">
        <f t="shared" si="3"/>
        <v>44488</v>
      </c>
      <c r="D215">
        <v>5</v>
      </c>
      <c r="E215" t="s">
        <v>60</v>
      </c>
      <c r="F215" t="s">
        <v>68</v>
      </c>
      <c r="G215" t="s">
        <v>18</v>
      </c>
      <c r="H215" t="s">
        <v>14</v>
      </c>
      <c r="I215">
        <v>199</v>
      </c>
      <c r="J215">
        <v>6</v>
      </c>
      <c r="K215">
        <v>1194</v>
      </c>
    </row>
    <row r="216" spans="1:11" x14ac:dyDescent="0.2">
      <c r="A216" s="3" t="s">
        <v>979</v>
      </c>
      <c r="B216" s="4">
        <v>43392</v>
      </c>
      <c r="C216" s="4">
        <f t="shared" si="3"/>
        <v>44488</v>
      </c>
      <c r="D216">
        <v>10</v>
      </c>
      <c r="E216" t="s">
        <v>58</v>
      </c>
      <c r="F216" t="s">
        <v>46</v>
      </c>
      <c r="G216" t="s">
        <v>23</v>
      </c>
      <c r="H216" t="s">
        <v>24</v>
      </c>
      <c r="I216">
        <v>159</v>
      </c>
      <c r="J216">
        <v>6</v>
      </c>
      <c r="K216">
        <v>954</v>
      </c>
    </row>
    <row r="217" spans="1:11" x14ac:dyDescent="0.2">
      <c r="A217" s="3" t="s">
        <v>977</v>
      </c>
      <c r="B217" s="4">
        <v>43391</v>
      </c>
      <c r="C217" s="4">
        <f t="shared" si="3"/>
        <v>44487</v>
      </c>
      <c r="D217">
        <v>17</v>
      </c>
      <c r="E217" t="s">
        <v>35</v>
      </c>
      <c r="F217" t="s">
        <v>36</v>
      </c>
      <c r="G217" t="s">
        <v>28</v>
      </c>
      <c r="H217" t="s">
        <v>41</v>
      </c>
      <c r="I217">
        <v>399</v>
      </c>
      <c r="J217">
        <v>0</v>
      </c>
      <c r="K217">
        <v>0</v>
      </c>
    </row>
    <row r="218" spans="1:11" x14ac:dyDescent="0.2">
      <c r="A218" s="3" t="s">
        <v>972</v>
      </c>
      <c r="B218" s="4">
        <v>43390</v>
      </c>
      <c r="C218" s="4">
        <f t="shared" si="3"/>
        <v>44486</v>
      </c>
      <c r="D218">
        <v>1</v>
      </c>
      <c r="E218" t="s">
        <v>16</v>
      </c>
      <c r="F218" t="s">
        <v>68</v>
      </c>
      <c r="G218" t="s">
        <v>18</v>
      </c>
      <c r="H218" t="s">
        <v>14</v>
      </c>
      <c r="I218">
        <v>199</v>
      </c>
      <c r="J218">
        <v>0</v>
      </c>
      <c r="K218">
        <v>0</v>
      </c>
    </row>
    <row r="219" spans="1:11" x14ac:dyDescent="0.2">
      <c r="A219" s="3" t="s">
        <v>973</v>
      </c>
      <c r="B219" s="4">
        <v>43390</v>
      </c>
      <c r="C219" s="4">
        <f t="shared" si="3"/>
        <v>44486</v>
      </c>
      <c r="D219">
        <v>8</v>
      </c>
      <c r="E219" t="s">
        <v>45</v>
      </c>
      <c r="F219" t="s">
        <v>46</v>
      </c>
      <c r="G219" t="s">
        <v>23</v>
      </c>
      <c r="H219" t="s">
        <v>14</v>
      </c>
      <c r="I219">
        <v>199</v>
      </c>
      <c r="J219">
        <v>8</v>
      </c>
      <c r="K219">
        <v>1592</v>
      </c>
    </row>
    <row r="220" spans="1:11" x14ac:dyDescent="0.2">
      <c r="A220" s="3" t="s">
        <v>974</v>
      </c>
      <c r="B220" s="4">
        <v>43390</v>
      </c>
      <c r="C220" s="4">
        <f t="shared" si="3"/>
        <v>44486</v>
      </c>
      <c r="D220">
        <v>20</v>
      </c>
      <c r="E220" t="s">
        <v>40</v>
      </c>
      <c r="F220" t="s">
        <v>36</v>
      </c>
      <c r="G220" t="s">
        <v>28</v>
      </c>
      <c r="H220" t="s">
        <v>24</v>
      </c>
      <c r="I220">
        <v>159</v>
      </c>
      <c r="J220">
        <v>8</v>
      </c>
      <c r="K220">
        <v>1272</v>
      </c>
    </row>
    <row r="221" spans="1:11" x14ac:dyDescent="0.2">
      <c r="A221" s="3" t="s">
        <v>975</v>
      </c>
      <c r="B221" s="4">
        <v>43390</v>
      </c>
      <c r="C221" s="4">
        <f t="shared" si="3"/>
        <v>44486</v>
      </c>
      <c r="D221">
        <v>14</v>
      </c>
      <c r="E221" t="s">
        <v>38</v>
      </c>
      <c r="F221" t="s">
        <v>63</v>
      </c>
      <c r="G221" t="s">
        <v>13</v>
      </c>
      <c r="H221" t="s">
        <v>24</v>
      </c>
      <c r="I221">
        <v>159</v>
      </c>
      <c r="J221">
        <v>5</v>
      </c>
      <c r="K221">
        <v>795</v>
      </c>
    </row>
    <row r="222" spans="1:11" x14ac:dyDescent="0.2">
      <c r="A222" s="3" t="s">
        <v>976</v>
      </c>
      <c r="B222" s="4">
        <v>43390</v>
      </c>
      <c r="C222" s="4">
        <f t="shared" si="3"/>
        <v>44486</v>
      </c>
      <c r="D222">
        <v>10</v>
      </c>
      <c r="E222" t="s">
        <v>58</v>
      </c>
      <c r="F222" t="s">
        <v>46</v>
      </c>
      <c r="G222" t="s">
        <v>23</v>
      </c>
      <c r="H222" t="s">
        <v>14</v>
      </c>
      <c r="I222">
        <v>199</v>
      </c>
      <c r="J222">
        <v>3</v>
      </c>
      <c r="K222">
        <v>597</v>
      </c>
    </row>
    <row r="223" spans="1:11" x14ac:dyDescent="0.2">
      <c r="A223" s="3" t="s">
        <v>967</v>
      </c>
      <c r="B223" s="4">
        <v>43389</v>
      </c>
      <c r="C223" s="4">
        <f t="shared" si="3"/>
        <v>44485</v>
      </c>
      <c r="D223">
        <v>17</v>
      </c>
      <c r="E223" t="s">
        <v>35</v>
      </c>
      <c r="F223" t="s">
        <v>27</v>
      </c>
      <c r="G223" t="s">
        <v>28</v>
      </c>
      <c r="H223" t="s">
        <v>41</v>
      </c>
      <c r="I223">
        <v>399</v>
      </c>
      <c r="J223">
        <v>6</v>
      </c>
      <c r="K223">
        <v>2394</v>
      </c>
    </row>
    <row r="224" spans="1:11" x14ac:dyDescent="0.2">
      <c r="A224" s="3" t="s">
        <v>968</v>
      </c>
      <c r="B224" s="4">
        <v>43389</v>
      </c>
      <c r="C224" s="4">
        <f t="shared" si="3"/>
        <v>44485</v>
      </c>
      <c r="D224">
        <v>1</v>
      </c>
      <c r="E224" t="s">
        <v>16</v>
      </c>
      <c r="F224" t="s">
        <v>17</v>
      </c>
      <c r="G224" t="s">
        <v>18</v>
      </c>
      <c r="H224" t="s">
        <v>19</v>
      </c>
      <c r="I224">
        <v>289</v>
      </c>
      <c r="J224">
        <v>7</v>
      </c>
      <c r="K224">
        <v>2023</v>
      </c>
    </row>
    <row r="225" spans="1:11" x14ac:dyDescent="0.2">
      <c r="A225" s="3" t="s">
        <v>969</v>
      </c>
      <c r="B225" s="4">
        <v>43389</v>
      </c>
      <c r="C225" s="4">
        <f t="shared" si="3"/>
        <v>44485</v>
      </c>
      <c r="D225">
        <v>15</v>
      </c>
      <c r="E225" t="s">
        <v>118</v>
      </c>
      <c r="F225" t="s">
        <v>63</v>
      </c>
      <c r="G225" t="s">
        <v>13</v>
      </c>
      <c r="H225" t="s">
        <v>24</v>
      </c>
      <c r="I225">
        <v>159</v>
      </c>
      <c r="J225">
        <v>3</v>
      </c>
      <c r="K225">
        <v>477</v>
      </c>
    </row>
    <row r="226" spans="1:11" x14ac:dyDescent="0.2">
      <c r="A226" s="3" t="s">
        <v>970</v>
      </c>
      <c r="B226" s="4">
        <v>43389</v>
      </c>
      <c r="C226" s="4">
        <f t="shared" si="3"/>
        <v>44485</v>
      </c>
      <c r="D226">
        <v>11</v>
      </c>
      <c r="E226" t="s">
        <v>11</v>
      </c>
      <c r="F226" t="s">
        <v>12</v>
      </c>
      <c r="G226" t="s">
        <v>13</v>
      </c>
      <c r="H226" t="s">
        <v>19</v>
      </c>
      <c r="I226">
        <v>289</v>
      </c>
      <c r="J226">
        <v>9</v>
      </c>
      <c r="K226">
        <v>2601</v>
      </c>
    </row>
    <row r="227" spans="1:11" x14ac:dyDescent="0.2">
      <c r="A227" s="3" t="s">
        <v>971</v>
      </c>
      <c r="B227" s="4">
        <v>43389</v>
      </c>
      <c r="C227" s="4">
        <f t="shared" si="3"/>
        <v>44485</v>
      </c>
      <c r="D227">
        <v>12</v>
      </c>
      <c r="E227" t="s">
        <v>66</v>
      </c>
      <c r="F227" t="s">
        <v>12</v>
      </c>
      <c r="G227" t="s">
        <v>13</v>
      </c>
      <c r="H227" t="s">
        <v>14</v>
      </c>
      <c r="I227">
        <v>199</v>
      </c>
      <c r="J227">
        <v>7</v>
      </c>
      <c r="K227">
        <v>1393</v>
      </c>
    </row>
    <row r="228" spans="1:11" x14ac:dyDescent="0.2">
      <c r="A228" s="3" t="s">
        <v>963</v>
      </c>
      <c r="B228" s="4">
        <v>43388</v>
      </c>
      <c r="C228" s="4">
        <f t="shared" si="3"/>
        <v>44484</v>
      </c>
      <c r="D228">
        <v>18</v>
      </c>
      <c r="E228" t="s">
        <v>26</v>
      </c>
      <c r="F228" t="s">
        <v>36</v>
      </c>
      <c r="G228" t="s">
        <v>28</v>
      </c>
      <c r="H228" t="s">
        <v>31</v>
      </c>
      <c r="I228">
        <v>69</v>
      </c>
      <c r="J228">
        <v>2</v>
      </c>
      <c r="K228">
        <v>138</v>
      </c>
    </row>
    <row r="229" spans="1:11" x14ac:dyDescent="0.2">
      <c r="A229" s="3" t="s">
        <v>964</v>
      </c>
      <c r="B229" s="4">
        <v>43388</v>
      </c>
      <c r="C229" s="4">
        <f t="shared" si="3"/>
        <v>44484</v>
      </c>
      <c r="D229">
        <v>18</v>
      </c>
      <c r="E229" t="s">
        <v>26</v>
      </c>
      <c r="F229" t="s">
        <v>36</v>
      </c>
      <c r="G229" t="s">
        <v>28</v>
      </c>
      <c r="H229" t="s">
        <v>24</v>
      </c>
      <c r="I229">
        <v>159</v>
      </c>
      <c r="J229">
        <v>5</v>
      </c>
      <c r="K229">
        <v>795</v>
      </c>
    </row>
    <row r="230" spans="1:11" x14ac:dyDescent="0.2">
      <c r="A230" s="3" t="s">
        <v>965</v>
      </c>
      <c r="B230" s="4">
        <v>43388</v>
      </c>
      <c r="C230" s="4">
        <f t="shared" si="3"/>
        <v>44484</v>
      </c>
      <c r="D230">
        <v>14</v>
      </c>
      <c r="E230" t="s">
        <v>38</v>
      </c>
      <c r="F230" t="s">
        <v>63</v>
      </c>
      <c r="G230" t="s">
        <v>13</v>
      </c>
      <c r="H230" t="s">
        <v>41</v>
      </c>
      <c r="I230">
        <v>399</v>
      </c>
      <c r="J230">
        <v>9</v>
      </c>
      <c r="K230">
        <v>3591</v>
      </c>
    </row>
    <row r="231" spans="1:11" x14ac:dyDescent="0.2">
      <c r="A231" s="3" t="s">
        <v>966</v>
      </c>
      <c r="B231" s="4">
        <v>43388</v>
      </c>
      <c r="C231" s="4">
        <f t="shared" si="3"/>
        <v>44484</v>
      </c>
      <c r="D231">
        <v>2</v>
      </c>
      <c r="E231" t="s">
        <v>106</v>
      </c>
      <c r="F231" t="s">
        <v>68</v>
      </c>
      <c r="G231" t="s">
        <v>18</v>
      </c>
      <c r="H231" t="s">
        <v>14</v>
      </c>
      <c r="I231">
        <v>199</v>
      </c>
      <c r="J231">
        <v>3</v>
      </c>
      <c r="K231">
        <v>597</v>
      </c>
    </row>
    <row r="232" spans="1:11" x14ac:dyDescent="0.2">
      <c r="A232" s="3" t="s">
        <v>961</v>
      </c>
      <c r="B232" s="4">
        <v>43387</v>
      </c>
      <c r="C232" s="4">
        <f t="shared" si="3"/>
        <v>44483</v>
      </c>
      <c r="D232">
        <v>3</v>
      </c>
      <c r="E232" t="s">
        <v>43</v>
      </c>
      <c r="F232" t="s">
        <v>17</v>
      </c>
      <c r="G232" t="s">
        <v>18</v>
      </c>
      <c r="H232" t="s">
        <v>31</v>
      </c>
      <c r="I232">
        <v>69</v>
      </c>
      <c r="J232">
        <v>2</v>
      </c>
      <c r="K232">
        <v>138</v>
      </c>
    </row>
    <row r="233" spans="1:11" x14ac:dyDescent="0.2">
      <c r="A233" s="3" t="s">
        <v>962</v>
      </c>
      <c r="B233" s="4">
        <v>43387</v>
      </c>
      <c r="C233" s="4">
        <f t="shared" si="3"/>
        <v>44483</v>
      </c>
      <c r="D233">
        <v>10</v>
      </c>
      <c r="E233" t="s">
        <v>58</v>
      </c>
      <c r="F233" t="s">
        <v>46</v>
      </c>
      <c r="G233" t="s">
        <v>23</v>
      </c>
      <c r="H233" t="s">
        <v>19</v>
      </c>
      <c r="I233">
        <v>289</v>
      </c>
      <c r="J233">
        <v>5</v>
      </c>
      <c r="K233">
        <v>1445</v>
      </c>
    </row>
    <row r="234" spans="1:11" x14ac:dyDescent="0.2">
      <c r="A234" s="3" t="s">
        <v>955</v>
      </c>
      <c r="B234" s="4">
        <v>43386</v>
      </c>
      <c r="C234" s="4">
        <f t="shared" si="3"/>
        <v>44482</v>
      </c>
      <c r="D234">
        <v>7</v>
      </c>
      <c r="E234" t="s">
        <v>88</v>
      </c>
      <c r="F234" t="s">
        <v>46</v>
      </c>
      <c r="G234" t="s">
        <v>23</v>
      </c>
      <c r="H234" t="s">
        <v>24</v>
      </c>
      <c r="I234">
        <v>159</v>
      </c>
      <c r="J234">
        <v>8</v>
      </c>
      <c r="K234">
        <v>1272</v>
      </c>
    </row>
    <row r="235" spans="1:11" x14ac:dyDescent="0.2">
      <c r="A235" s="3" t="s">
        <v>956</v>
      </c>
      <c r="B235" s="4">
        <v>43386</v>
      </c>
      <c r="C235" s="4">
        <f t="shared" si="3"/>
        <v>44482</v>
      </c>
      <c r="D235">
        <v>19</v>
      </c>
      <c r="E235" t="s">
        <v>56</v>
      </c>
      <c r="F235" t="s">
        <v>27</v>
      </c>
      <c r="G235" t="s">
        <v>28</v>
      </c>
      <c r="H235" t="s">
        <v>14</v>
      </c>
      <c r="I235">
        <v>199</v>
      </c>
      <c r="J235">
        <v>3</v>
      </c>
      <c r="K235">
        <v>597</v>
      </c>
    </row>
    <row r="236" spans="1:11" x14ac:dyDescent="0.2">
      <c r="A236" s="3" t="s">
        <v>957</v>
      </c>
      <c r="B236" s="4">
        <v>43386</v>
      </c>
      <c r="C236" s="4">
        <f t="shared" si="3"/>
        <v>44482</v>
      </c>
      <c r="D236">
        <v>18</v>
      </c>
      <c r="E236" t="s">
        <v>26</v>
      </c>
      <c r="F236" t="s">
        <v>27</v>
      </c>
      <c r="G236" t="s">
        <v>28</v>
      </c>
      <c r="H236" t="s">
        <v>31</v>
      </c>
      <c r="I236">
        <v>69</v>
      </c>
      <c r="J236">
        <v>9</v>
      </c>
      <c r="K236">
        <v>621</v>
      </c>
    </row>
    <row r="237" spans="1:11" x14ac:dyDescent="0.2">
      <c r="A237" s="3" t="s">
        <v>958</v>
      </c>
      <c r="B237" s="4">
        <v>43386</v>
      </c>
      <c r="C237" s="4">
        <f t="shared" si="3"/>
        <v>44482</v>
      </c>
      <c r="D237">
        <v>13</v>
      </c>
      <c r="E237" t="s">
        <v>33</v>
      </c>
      <c r="F237" t="s">
        <v>12</v>
      </c>
      <c r="G237" t="s">
        <v>13</v>
      </c>
      <c r="H237" t="s">
        <v>19</v>
      </c>
      <c r="I237">
        <v>289</v>
      </c>
      <c r="J237">
        <v>8</v>
      </c>
      <c r="K237">
        <v>2312</v>
      </c>
    </row>
    <row r="238" spans="1:11" x14ac:dyDescent="0.2">
      <c r="A238" s="3" t="s">
        <v>959</v>
      </c>
      <c r="B238" s="4">
        <v>43386</v>
      </c>
      <c r="C238" s="4">
        <f t="shared" si="3"/>
        <v>44482</v>
      </c>
      <c r="D238">
        <v>9</v>
      </c>
      <c r="E238" t="s">
        <v>21</v>
      </c>
      <c r="F238" t="s">
        <v>46</v>
      </c>
      <c r="G238" t="s">
        <v>23</v>
      </c>
      <c r="H238" t="s">
        <v>14</v>
      </c>
      <c r="I238">
        <v>199</v>
      </c>
      <c r="J238">
        <v>5</v>
      </c>
      <c r="K238">
        <v>995</v>
      </c>
    </row>
    <row r="239" spans="1:11" x14ac:dyDescent="0.2">
      <c r="A239" s="3" t="s">
        <v>960</v>
      </c>
      <c r="B239" s="4">
        <v>43386</v>
      </c>
      <c r="C239" s="4">
        <f t="shared" si="3"/>
        <v>44482</v>
      </c>
      <c r="D239">
        <v>14</v>
      </c>
      <c r="E239" t="s">
        <v>38</v>
      </c>
      <c r="F239" t="s">
        <v>12</v>
      </c>
      <c r="G239" t="s">
        <v>13</v>
      </c>
      <c r="H239" t="s">
        <v>24</v>
      </c>
      <c r="I239">
        <v>159</v>
      </c>
      <c r="J239">
        <v>7</v>
      </c>
      <c r="K239">
        <v>1113</v>
      </c>
    </row>
    <row r="240" spans="1:11" x14ac:dyDescent="0.2">
      <c r="A240" s="3" t="s">
        <v>953</v>
      </c>
      <c r="B240" s="4">
        <v>43385</v>
      </c>
      <c r="C240" s="4">
        <f t="shared" si="3"/>
        <v>44481</v>
      </c>
      <c r="D240">
        <v>10</v>
      </c>
      <c r="E240" t="s">
        <v>58</v>
      </c>
      <c r="F240" t="s">
        <v>22</v>
      </c>
      <c r="G240" t="s">
        <v>23</v>
      </c>
      <c r="H240" t="s">
        <v>14</v>
      </c>
      <c r="I240">
        <v>199</v>
      </c>
      <c r="J240">
        <v>1</v>
      </c>
      <c r="K240">
        <v>199</v>
      </c>
    </row>
    <row r="241" spans="1:11" x14ac:dyDescent="0.2">
      <c r="A241" s="3" t="s">
        <v>954</v>
      </c>
      <c r="B241" s="4">
        <v>43385</v>
      </c>
      <c r="C241" s="4">
        <f t="shared" si="3"/>
        <v>44481</v>
      </c>
      <c r="D241">
        <v>20</v>
      </c>
      <c r="E241" t="s">
        <v>40</v>
      </c>
      <c r="F241" t="s">
        <v>27</v>
      </c>
      <c r="G241" t="s">
        <v>28</v>
      </c>
      <c r="H241" t="s">
        <v>19</v>
      </c>
      <c r="I241">
        <v>289</v>
      </c>
      <c r="J241">
        <v>3</v>
      </c>
      <c r="K241">
        <v>867</v>
      </c>
    </row>
    <row r="242" spans="1:11" x14ac:dyDescent="0.2">
      <c r="A242" s="3" t="s">
        <v>951</v>
      </c>
      <c r="B242" s="4">
        <v>43384</v>
      </c>
      <c r="C242" s="4">
        <f t="shared" si="3"/>
        <v>44480</v>
      </c>
      <c r="D242">
        <v>13</v>
      </c>
      <c r="E242" t="s">
        <v>33</v>
      </c>
      <c r="F242" t="s">
        <v>12</v>
      </c>
      <c r="G242" t="s">
        <v>13</v>
      </c>
      <c r="H242" t="s">
        <v>19</v>
      </c>
      <c r="I242">
        <v>289</v>
      </c>
      <c r="J242">
        <v>7</v>
      </c>
      <c r="K242">
        <v>2023</v>
      </c>
    </row>
    <row r="243" spans="1:11" x14ac:dyDescent="0.2">
      <c r="A243" s="3" t="s">
        <v>952</v>
      </c>
      <c r="B243" s="4">
        <v>43384</v>
      </c>
      <c r="C243" s="4">
        <f t="shared" si="3"/>
        <v>44480</v>
      </c>
      <c r="D243">
        <v>19</v>
      </c>
      <c r="E243" t="s">
        <v>56</v>
      </c>
      <c r="F243" t="s">
        <v>27</v>
      </c>
      <c r="G243" t="s">
        <v>28</v>
      </c>
      <c r="H243" t="s">
        <v>14</v>
      </c>
      <c r="I243">
        <v>199</v>
      </c>
      <c r="J243">
        <v>5</v>
      </c>
      <c r="K243">
        <v>995</v>
      </c>
    </row>
    <row r="244" spans="1:11" x14ac:dyDescent="0.2">
      <c r="A244" s="3" t="s">
        <v>949</v>
      </c>
      <c r="B244" s="4">
        <v>43383</v>
      </c>
      <c r="C244" s="4">
        <f t="shared" si="3"/>
        <v>44479</v>
      </c>
      <c r="D244">
        <v>6</v>
      </c>
      <c r="E244" t="s">
        <v>48</v>
      </c>
      <c r="F244" t="s">
        <v>22</v>
      </c>
      <c r="G244" t="s">
        <v>23</v>
      </c>
      <c r="H244" t="s">
        <v>19</v>
      </c>
      <c r="I244">
        <v>289</v>
      </c>
      <c r="J244">
        <v>3</v>
      </c>
      <c r="K244">
        <v>867</v>
      </c>
    </row>
    <row r="245" spans="1:11" x14ac:dyDescent="0.2">
      <c r="A245" s="3" t="s">
        <v>950</v>
      </c>
      <c r="B245" s="4">
        <v>43383</v>
      </c>
      <c r="C245" s="4">
        <f t="shared" si="3"/>
        <v>44479</v>
      </c>
      <c r="D245">
        <v>5</v>
      </c>
      <c r="E245" t="s">
        <v>60</v>
      </c>
      <c r="F245" t="s">
        <v>17</v>
      </c>
      <c r="G245" t="s">
        <v>18</v>
      </c>
      <c r="H245" t="s">
        <v>19</v>
      </c>
      <c r="I245">
        <v>289</v>
      </c>
      <c r="J245">
        <v>1</v>
      </c>
      <c r="K245">
        <v>289</v>
      </c>
    </row>
    <row r="246" spans="1:11" x14ac:dyDescent="0.2">
      <c r="A246" s="3" t="s">
        <v>948</v>
      </c>
      <c r="B246" s="4">
        <v>43382</v>
      </c>
      <c r="C246" s="4">
        <f t="shared" si="3"/>
        <v>44478</v>
      </c>
      <c r="D246">
        <v>13</v>
      </c>
      <c r="E246" t="s">
        <v>33</v>
      </c>
      <c r="F246" t="s">
        <v>12</v>
      </c>
      <c r="G246" t="s">
        <v>13</v>
      </c>
      <c r="H246" t="s">
        <v>41</v>
      </c>
      <c r="I246">
        <v>399</v>
      </c>
      <c r="J246">
        <v>4</v>
      </c>
      <c r="K246">
        <v>1596</v>
      </c>
    </row>
    <row r="247" spans="1:11" x14ac:dyDescent="0.2">
      <c r="A247" s="3" t="s">
        <v>947</v>
      </c>
      <c r="B247" s="4">
        <v>43381</v>
      </c>
      <c r="C247" s="4">
        <f t="shared" si="3"/>
        <v>44477</v>
      </c>
      <c r="D247">
        <v>15</v>
      </c>
      <c r="E247" t="s">
        <v>118</v>
      </c>
      <c r="F247" t="s">
        <v>12</v>
      </c>
      <c r="G247" t="s">
        <v>13</v>
      </c>
      <c r="H247" t="s">
        <v>41</v>
      </c>
      <c r="I247">
        <v>399</v>
      </c>
      <c r="J247">
        <v>7</v>
      </c>
      <c r="K247">
        <v>2793</v>
      </c>
    </row>
    <row r="248" spans="1:11" x14ac:dyDescent="0.2">
      <c r="A248" s="3" t="s">
        <v>945</v>
      </c>
      <c r="B248" s="4">
        <v>43380</v>
      </c>
      <c r="C248" s="4">
        <f t="shared" si="3"/>
        <v>44476</v>
      </c>
      <c r="D248">
        <v>1</v>
      </c>
      <c r="E248" t="s">
        <v>16</v>
      </c>
      <c r="F248" t="s">
        <v>68</v>
      </c>
      <c r="G248" t="s">
        <v>18</v>
      </c>
      <c r="H248" t="s">
        <v>14</v>
      </c>
      <c r="I248">
        <v>199</v>
      </c>
      <c r="J248">
        <v>4</v>
      </c>
      <c r="K248">
        <v>796</v>
      </c>
    </row>
    <row r="249" spans="1:11" x14ac:dyDescent="0.2">
      <c r="A249" s="3" t="s">
        <v>946</v>
      </c>
      <c r="B249" s="4">
        <v>43380</v>
      </c>
      <c r="C249" s="4">
        <f t="shared" si="3"/>
        <v>44476</v>
      </c>
      <c r="D249">
        <v>4</v>
      </c>
      <c r="E249" t="s">
        <v>51</v>
      </c>
      <c r="F249" t="s">
        <v>17</v>
      </c>
      <c r="G249" t="s">
        <v>18</v>
      </c>
      <c r="H249" t="s">
        <v>24</v>
      </c>
      <c r="I249">
        <v>159</v>
      </c>
      <c r="J249">
        <v>5</v>
      </c>
      <c r="K249">
        <v>795</v>
      </c>
    </row>
    <row r="250" spans="1:11" x14ac:dyDescent="0.2">
      <c r="A250" s="3" t="s">
        <v>940</v>
      </c>
      <c r="B250" s="4">
        <v>43379</v>
      </c>
      <c r="C250" s="4">
        <f t="shared" si="3"/>
        <v>44475</v>
      </c>
      <c r="D250">
        <v>11</v>
      </c>
      <c r="E250" t="s">
        <v>11</v>
      </c>
      <c r="F250" t="s">
        <v>63</v>
      </c>
      <c r="G250" t="s">
        <v>13</v>
      </c>
      <c r="H250" t="s">
        <v>24</v>
      </c>
      <c r="I250">
        <v>159</v>
      </c>
      <c r="J250">
        <v>6</v>
      </c>
      <c r="K250">
        <v>954</v>
      </c>
    </row>
    <row r="251" spans="1:11" x14ac:dyDescent="0.2">
      <c r="A251" s="3" t="s">
        <v>941</v>
      </c>
      <c r="B251" s="4">
        <v>43379</v>
      </c>
      <c r="C251" s="4">
        <f t="shared" si="3"/>
        <v>44475</v>
      </c>
      <c r="D251">
        <v>9</v>
      </c>
      <c r="E251" t="s">
        <v>21</v>
      </c>
      <c r="F251" t="s">
        <v>22</v>
      </c>
      <c r="G251" t="s">
        <v>23</v>
      </c>
      <c r="H251" t="s">
        <v>14</v>
      </c>
      <c r="I251">
        <v>199</v>
      </c>
      <c r="J251">
        <v>2</v>
      </c>
      <c r="K251">
        <v>398</v>
      </c>
    </row>
    <row r="252" spans="1:11" x14ac:dyDescent="0.2">
      <c r="A252" s="3" t="s">
        <v>942</v>
      </c>
      <c r="B252" s="4">
        <v>43379</v>
      </c>
      <c r="C252" s="4">
        <f t="shared" si="3"/>
        <v>44475</v>
      </c>
      <c r="D252">
        <v>6</v>
      </c>
      <c r="E252" t="s">
        <v>48</v>
      </c>
      <c r="F252" t="s">
        <v>46</v>
      </c>
      <c r="G252" t="s">
        <v>23</v>
      </c>
      <c r="H252" t="s">
        <v>14</v>
      </c>
      <c r="I252">
        <v>199</v>
      </c>
      <c r="J252">
        <v>8</v>
      </c>
      <c r="K252">
        <v>1592</v>
      </c>
    </row>
    <row r="253" spans="1:11" x14ac:dyDescent="0.2">
      <c r="A253" s="3" t="s">
        <v>943</v>
      </c>
      <c r="B253" s="4">
        <v>43379</v>
      </c>
      <c r="C253" s="4">
        <f t="shared" si="3"/>
        <v>44475</v>
      </c>
      <c r="D253">
        <v>4</v>
      </c>
      <c r="E253" t="s">
        <v>51</v>
      </c>
      <c r="F253" t="s">
        <v>17</v>
      </c>
      <c r="G253" t="s">
        <v>18</v>
      </c>
      <c r="H253" t="s">
        <v>41</v>
      </c>
      <c r="I253">
        <v>399</v>
      </c>
      <c r="J253">
        <v>0</v>
      </c>
      <c r="K253">
        <v>0</v>
      </c>
    </row>
    <row r="254" spans="1:11" x14ac:dyDescent="0.2">
      <c r="A254" s="3" t="s">
        <v>944</v>
      </c>
      <c r="B254" s="4">
        <v>43379</v>
      </c>
      <c r="C254" s="4">
        <f t="shared" si="3"/>
        <v>44475</v>
      </c>
      <c r="D254">
        <v>17</v>
      </c>
      <c r="E254" t="s">
        <v>35</v>
      </c>
      <c r="F254" t="s">
        <v>36</v>
      </c>
      <c r="G254" t="s">
        <v>28</v>
      </c>
      <c r="H254" t="s">
        <v>14</v>
      </c>
      <c r="I254">
        <v>199</v>
      </c>
      <c r="J254">
        <v>2</v>
      </c>
      <c r="K254">
        <v>398</v>
      </c>
    </row>
    <row r="255" spans="1:11" x14ac:dyDescent="0.2">
      <c r="A255" s="3" t="s">
        <v>935</v>
      </c>
      <c r="B255" s="4">
        <v>43378</v>
      </c>
      <c r="C255" s="4">
        <f t="shared" si="3"/>
        <v>44474</v>
      </c>
      <c r="D255">
        <v>20</v>
      </c>
      <c r="E255" t="s">
        <v>40</v>
      </c>
      <c r="F255" t="s">
        <v>27</v>
      </c>
      <c r="G255" t="s">
        <v>28</v>
      </c>
      <c r="H255" t="s">
        <v>14</v>
      </c>
      <c r="I255">
        <v>199</v>
      </c>
      <c r="J255">
        <v>3</v>
      </c>
      <c r="K255">
        <v>597</v>
      </c>
    </row>
    <row r="256" spans="1:11" x14ac:dyDescent="0.2">
      <c r="A256" s="3" t="s">
        <v>936</v>
      </c>
      <c r="B256" s="4">
        <v>43378</v>
      </c>
      <c r="C256" s="4">
        <f t="shared" si="3"/>
        <v>44474</v>
      </c>
      <c r="D256">
        <v>9</v>
      </c>
      <c r="E256" t="s">
        <v>21</v>
      </c>
      <c r="F256" t="s">
        <v>46</v>
      </c>
      <c r="G256" t="s">
        <v>23</v>
      </c>
      <c r="H256" t="s">
        <v>19</v>
      </c>
      <c r="I256">
        <v>289</v>
      </c>
      <c r="J256">
        <v>9</v>
      </c>
      <c r="K256">
        <v>2601</v>
      </c>
    </row>
    <row r="257" spans="1:11" x14ac:dyDescent="0.2">
      <c r="A257" s="3" t="s">
        <v>937</v>
      </c>
      <c r="B257" s="4">
        <v>43378</v>
      </c>
      <c r="C257" s="4">
        <f t="shared" si="3"/>
        <v>44474</v>
      </c>
      <c r="D257">
        <v>4</v>
      </c>
      <c r="E257" t="s">
        <v>51</v>
      </c>
      <c r="F257" t="s">
        <v>17</v>
      </c>
      <c r="G257" t="s">
        <v>18</v>
      </c>
      <c r="H257" t="s">
        <v>14</v>
      </c>
      <c r="I257">
        <v>199</v>
      </c>
      <c r="J257">
        <v>9</v>
      </c>
      <c r="K257">
        <v>1791</v>
      </c>
    </row>
    <row r="258" spans="1:11" x14ac:dyDescent="0.2">
      <c r="A258" s="3" t="s">
        <v>938</v>
      </c>
      <c r="B258" s="4">
        <v>43378</v>
      </c>
      <c r="C258" s="4">
        <f t="shared" ref="C258:C321" si="4">DATE(2021,MONTH(B258),DAY(B258))</f>
        <v>44474</v>
      </c>
      <c r="D258">
        <v>16</v>
      </c>
      <c r="E258" t="s">
        <v>30</v>
      </c>
      <c r="F258" t="s">
        <v>36</v>
      </c>
      <c r="G258" t="s">
        <v>28</v>
      </c>
      <c r="H258" t="s">
        <v>24</v>
      </c>
      <c r="I258">
        <v>159</v>
      </c>
      <c r="J258">
        <v>7</v>
      </c>
      <c r="K258">
        <v>1113</v>
      </c>
    </row>
    <row r="259" spans="1:11" x14ac:dyDescent="0.2">
      <c r="A259" s="3" t="s">
        <v>939</v>
      </c>
      <c r="B259" s="4">
        <v>43378</v>
      </c>
      <c r="C259" s="4">
        <f t="shared" si="4"/>
        <v>44474</v>
      </c>
      <c r="D259">
        <v>5</v>
      </c>
      <c r="E259" t="s">
        <v>60</v>
      </c>
      <c r="F259" t="s">
        <v>68</v>
      </c>
      <c r="G259" t="s">
        <v>18</v>
      </c>
      <c r="H259" t="s">
        <v>31</v>
      </c>
      <c r="I259">
        <v>69</v>
      </c>
      <c r="J259">
        <v>3</v>
      </c>
      <c r="K259">
        <v>207</v>
      </c>
    </row>
    <row r="260" spans="1:11" x14ac:dyDescent="0.2">
      <c r="A260" s="3" t="s">
        <v>933</v>
      </c>
      <c r="B260" s="4">
        <v>43377</v>
      </c>
      <c r="C260" s="4">
        <f t="shared" si="4"/>
        <v>44473</v>
      </c>
      <c r="D260">
        <v>20</v>
      </c>
      <c r="E260" t="s">
        <v>40</v>
      </c>
      <c r="F260" t="s">
        <v>36</v>
      </c>
      <c r="G260" t="s">
        <v>28</v>
      </c>
      <c r="H260" t="s">
        <v>19</v>
      </c>
      <c r="I260">
        <v>289</v>
      </c>
      <c r="J260">
        <v>1</v>
      </c>
      <c r="K260">
        <v>289</v>
      </c>
    </row>
    <row r="261" spans="1:11" x14ac:dyDescent="0.2">
      <c r="A261" s="3" t="s">
        <v>934</v>
      </c>
      <c r="B261" s="4">
        <v>43377</v>
      </c>
      <c r="C261" s="4">
        <f t="shared" si="4"/>
        <v>44473</v>
      </c>
      <c r="D261">
        <v>15</v>
      </c>
      <c r="E261" t="s">
        <v>118</v>
      </c>
      <c r="F261" t="s">
        <v>12</v>
      </c>
      <c r="G261" t="s">
        <v>13</v>
      </c>
      <c r="H261" t="s">
        <v>14</v>
      </c>
      <c r="I261">
        <v>199</v>
      </c>
      <c r="J261">
        <v>3</v>
      </c>
      <c r="K261">
        <v>597</v>
      </c>
    </row>
    <row r="262" spans="1:11" x14ac:dyDescent="0.2">
      <c r="A262" s="3" t="s">
        <v>932</v>
      </c>
      <c r="B262" s="4">
        <v>43376</v>
      </c>
      <c r="C262" s="4">
        <f t="shared" si="4"/>
        <v>44472</v>
      </c>
      <c r="D262">
        <v>20</v>
      </c>
      <c r="E262" t="s">
        <v>40</v>
      </c>
      <c r="F262" t="s">
        <v>27</v>
      </c>
      <c r="G262" t="s">
        <v>28</v>
      </c>
      <c r="H262" t="s">
        <v>24</v>
      </c>
      <c r="I262">
        <v>159</v>
      </c>
      <c r="J262">
        <v>1</v>
      </c>
      <c r="K262">
        <v>159</v>
      </c>
    </row>
    <row r="263" spans="1:11" x14ac:dyDescent="0.2">
      <c r="A263" s="3" t="s">
        <v>929</v>
      </c>
      <c r="B263" s="4">
        <v>43375</v>
      </c>
      <c r="C263" s="4">
        <f t="shared" si="4"/>
        <v>44471</v>
      </c>
      <c r="D263">
        <v>3</v>
      </c>
      <c r="E263" t="s">
        <v>43</v>
      </c>
      <c r="F263" t="s">
        <v>68</v>
      </c>
      <c r="G263" t="s">
        <v>18</v>
      </c>
      <c r="H263" t="s">
        <v>14</v>
      </c>
      <c r="I263">
        <v>199</v>
      </c>
      <c r="J263">
        <v>5</v>
      </c>
      <c r="K263">
        <v>995</v>
      </c>
    </row>
    <row r="264" spans="1:11" x14ac:dyDescent="0.2">
      <c r="A264" s="3" t="s">
        <v>930</v>
      </c>
      <c r="B264" s="4">
        <v>43375</v>
      </c>
      <c r="C264" s="4">
        <f t="shared" si="4"/>
        <v>44471</v>
      </c>
      <c r="D264">
        <v>14</v>
      </c>
      <c r="E264" t="s">
        <v>38</v>
      </c>
      <c r="F264" t="s">
        <v>63</v>
      </c>
      <c r="G264" t="s">
        <v>13</v>
      </c>
      <c r="H264" t="s">
        <v>19</v>
      </c>
      <c r="I264">
        <v>289</v>
      </c>
      <c r="J264">
        <v>9</v>
      </c>
      <c r="K264">
        <v>2601</v>
      </c>
    </row>
    <row r="265" spans="1:11" x14ac:dyDescent="0.2">
      <c r="A265" s="3" t="s">
        <v>931</v>
      </c>
      <c r="B265" s="4">
        <v>43375</v>
      </c>
      <c r="C265" s="4">
        <f t="shared" si="4"/>
        <v>44471</v>
      </c>
      <c r="D265">
        <v>15</v>
      </c>
      <c r="E265" t="s">
        <v>118</v>
      </c>
      <c r="F265" t="s">
        <v>63</v>
      </c>
      <c r="G265" t="s">
        <v>13</v>
      </c>
      <c r="H265" t="s">
        <v>24</v>
      </c>
      <c r="I265">
        <v>159</v>
      </c>
      <c r="J265">
        <v>8</v>
      </c>
      <c r="K265">
        <v>1272</v>
      </c>
    </row>
    <row r="266" spans="1:11" x14ac:dyDescent="0.2">
      <c r="A266" s="3" t="s">
        <v>927</v>
      </c>
      <c r="B266" s="4">
        <v>43374</v>
      </c>
      <c r="C266" s="4">
        <f t="shared" si="4"/>
        <v>44470</v>
      </c>
      <c r="D266">
        <v>9</v>
      </c>
      <c r="E266" t="s">
        <v>21</v>
      </c>
      <c r="F266" t="s">
        <v>22</v>
      </c>
      <c r="G266" t="s">
        <v>23</v>
      </c>
      <c r="H266" t="s">
        <v>41</v>
      </c>
      <c r="I266">
        <v>399</v>
      </c>
      <c r="J266">
        <v>7</v>
      </c>
      <c r="K266">
        <v>2793</v>
      </c>
    </row>
    <row r="267" spans="1:11" x14ac:dyDescent="0.2">
      <c r="A267" s="3" t="s">
        <v>928</v>
      </c>
      <c r="B267" s="4">
        <v>43374</v>
      </c>
      <c r="C267" s="4">
        <f t="shared" si="4"/>
        <v>44470</v>
      </c>
      <c r="D267">
        <v>7</v>
      </c>
      <c r="E267" t="s">
        <v>88</v>
      </c>
      <c r="F267" t="s">
        <v>46</v>
      </c>
      <c r="G267" t="s">
        <v>23</v>
      </c>
      <c r="H267" t="s">
        <v>24</v>
      </c>
      <c r="I267">
        <v>159</v>
      </c>
      <c r="J267">
        <v>2</v>
      </c>
      <c r="K267">
        <v>318</v>
      </c>
    </row>
    <row r="268" spans="1:11" x14ac:dyDescent="0.2">
      <c r="A268" s="3" t="s">
        <v>923</v>
      </c>
      <c r="B268" s="4">
        <v>43373</v>
      </c>
      <c r="C268" s="4">
        <f t="shared" si="4"/>
        <v>44469</v>
      </c>
      <c r="D268">
        <v>11</v>
      </c>
      <c r="E268" t="s">
        <v>11</v>
      </c>
      <c r="F268" t="s">
        <v>12</v>
      </c>
      <c r="G268" t="s">
        <v>13</v>
      </c>
      <c r="H268" t="s">
        <v>19</v>
      </c>
      <c r="I268">
        <v>289</v>
      </c>
      <c r="J268">
        <v>1</v>
      </c>
      <c r="K268">
        <v>289</v>
      </c>
    </row>
    <row r="269" spans="1:11" x14ac:dyDescent="0.2">
      <c r="A269" s="3" t="s">
        <v>924</v>
      </c>
      <c r="B269" s="4">
        <v>43373</v>
      </c>
      <c r="C269" s="4">
        <f t="shared" si="4"/>
        <v>44469</v>
      </c>
      <c r="D269">
        <v>15</v>
      </c>
      <c r="E269" t="s">
        <v>118</v>
      </c>
      <c r="F269" t="s">
        <v>63</v>
      </c>
      <c r="G269" t="s">
        <v>13</v>
      </c>
      <c r="H269" t="s">
        <v>24</v>
      </c>
      <c r="I269">
        <v>159</v>
      </c>
      <c r="J269">
        <v>0</v>
      </c>
      <c r="K269">
        <v>0</v>
      </c>
    </row>
    <row r="270" spans="1:11" x14ac:dyDescent="0.2">
      <c r="A270" s="3" t="s">
        <v>925</v>
      </c>
      <c r="B270" s="4">
        <v>43373</v>
      </c>
      <c r="C270" s="4">
        <f t="shared" si="4"/>
        <v>44469</v>
      </c>
      <c r="D270">
        <v>20</v>
      </c>
      <c r="E270" t="s">
        <v>40</v>
      </c>
      <c r="F270" t="s">
        <v>36</v>
      </c>
      <c r="G270" t="s">
        <v>28</v>
      </c>
      <c r="H270" t="s">
        <v>14</v>
      </c>
      <c r="I270">
        <v>199</v>
      </c>
      <c r="J270">
        <v>1</v>
      </c>
      <c r="K270">
        <v>199</v>
      </c>
    </row>
    <row r="271" spans="1:11" x14ac:dyDescent="0.2">
      <c r="A271" s="3" t="s">
        <v>926</v>
      </c>
      <c r="B271" s="4">
        <v>43373</v>
      </c>
      <c r="C271" s="4">
        <f t="shared" si="4"/>
        <v>44469</v>
      </c>
      <c r="D271">
        <v>6</v>
      </c>
      <c r="E271" t="s">
        <v>48</v>
      </c>
      <c r="F271" t="s">
        <v>22</v>
      </c>
      <c r="G271" t="s">
        <v>23</v>
      </c>
      <c r="H271" t="s">
        <v>14</v>
      </c>
      <c r="I271">
        <v>199</v>
      </c>
      <c r="J271">
        <v>7</v>
      </c>
      <c r="K271">
        <v>1393</v>
      </c>
    </row>
    <row r="272" spans="1:11" x14ac:dyDescent="0.2">
      <c r="A272" s="3" t="s">
        <v>919</v>
      </c>
      <c r="B272" s="4">
        <v>43372</v>
      </c>
      <c r="C272" s="4">
        <f t="shared" si="4"/>
        <v>44468</v>
      </c>
      <c r="D272">
        <v>20</v>
      </c>
      <c r="E272" t="s">
        <v>40</v>
      </c>
      <c r="F272" t="s">
        <v>27</v>
      </c>
      <c r="G272" t="s">
        <v>28</v>
      </c>
      <c r="H272" t="s">
        <v>14</v>
      </c>
      <c r="I272">
        <v>199</v>
      </c>
      <c r="J272">
        <v>3</v>
      </c>
      <c r="K272">
        <v>597</v>
      </c>
    </row>
    <row r="273" spans="1:11" x14ac:dyDescent="0.2">
      <c r="A273" s="3" t="s">
        <v>920</v>
      </c>
      <c r="B273" s="4">
        <v>43372</v>
      </c>
      <c r="C273" s="4">
        <f t="shared" si="4"/>
        <v>44468</v>
      </c>
      <c r="D273">
        <v>3</v>
      </c>
      <c r="E273" t="s">
        <v>43</v>
      </c>
      <c r="F273" t="s">
        <v>68</v>
      </c>
      <c r="G273" t="s">
        <v>18</v>
      </c>
      <c r="H273" t="s">
        <v>19</v>
      </c>
      <c r="I273">
        <v>289</v>
      </c>
      <c r="J273">
        <v>8</v>
      </c>
      <c r="K273">
        <v>2312</v>
      </c>
    </row>
    <row r="274" spans="1:11" x14ac:dyDescent="0.2">
      <c r="A274" s="3" t="s">
        <v>921</v>
      </c>
      <c r="B274" s="4">
        <v>43372</v>
      </c>
      <c r="C274" s="4">
        <f t="shared" si="4"/>
        <v>44468</v>
      </c>
      <c r="D274">
        <v>4</v>
      </c>
      <c r="E274" t="s">
        <v>51</v>
      </c>
      <c r="F274" t="s">
        <v>68</v>
      </c>
      <c r="G274" t="s">
        <v>18</v>
      </c>
      <c r="H274" t="s">
        <v>31</v>
      </c>
      <c r="I274">
        <v>69</v>
      </c>
      <c r="J274">
        <v>6</v>
      </c>
      <c r="K274">
        <v>414</v>
      </c>
    </row>
    <row r="275" spans="1:11" x14ac:dyDescent="0.2">
      <c r="A275" s="3" t="s">
        <v>922</v>
      </c>
      <c r="B275" s="4">
        <v>43372</v>
      </c>
      <c r="C275" s="4">
        <f t="shared" si="4"/>
        <v>44468</v>
      </c>
      <c r="D275">
        <v>7</v>
      </c>
      <c r="E275" t="s">
        <v>88</v>
      </c>
      <c r="F275" t="s">
        <v>46</v>
      </c>
      <c r="G275" t="s">
        <v>23</v>
      </c>
      <c r="H275" t="s">
        <v>19</v>
      </c>
      <c r="I275">
        <v>289</v>
      </c>
      <c r="J275">
        <v>0</v>
      </c>
      <c r="K275">
        <v>0</v>
      </c>
    </row>
    <row r="276" spans="1:11" x14ac:dyDescent="0.2">
      <c r="A276" s="3" t="s">
        <v>915</v>
      </c>
      <c r="B276" s="4">
        <v>43371</v>
      </c>
      <c r="C276" s="4">
        <f t="shared" si="4"/>
        <v>44467</v>
      </c>
      <c r="D276">
        <v>14</v>
      </c>
      <c r="E276" t="s">
        <v>38</v>
      </c>
      <c r="F276" t="s">
        <v>63</v>
      </c>
      <c r="G276" t="s">
        <v>13</v>
      </c>
      <c r="H276" t="s">
        <v>41</v>
      </c>
      <c r="I276">
        <v>399</v>
      </c>
      <c r="J276">
        <v>3</v>
      </c>
      <c r="K276">
        <v>1197</v>
      </c>
    </row>
    <row r="277" spans="1:11" x14ac:dyDescent="0.2">
      <c r="A277" s="3" t="s">
        <v>916</v>
      </c>
      <c r="B277" s="4">
        <v>43371</v>
      </c>
      <c r="C277" s="4">
        <f t="shared" si="4"/>
        <v>44467</v>
      </c>
      <c r="D277">
        <v>3</v>
      </c>
      <c r="E277" t="s">
        <v>43</v>
      </c>
      <c r="F277" t="s">
        <v>68</v>
      </c>
      <c r="G277" t="s">
        <v>18</v>
      </c>
      <c r="H277" t="s">
        <v>24</v>
      </c>
      <c r="I277">
        <v>159</v>
      </c>
      <c r="J277">
        <v>5</v>
      </c>
      <c r="K277">
        <v>795</v>
      </c>
    </row>
    <row r="278" spans="1:11" x14ac:dyDescent="0.2">
      <c r="A278" s="3" t="s">
        <v>917</v>
      </c>
      <c r="B278" s="4">
        <v>43371</v>
      </c>
      <c r="C278" s="4">
        <f t="shared" si="4"/>
        <v>44467</v>
      </c>
      <c r="D278">
        <v>9</v>
      </c>
      <c r="E278" t="s">
        <v>21</v>
      </c>
      <c r="F278" t="s">
        <v>46</v>
      </c>
      <c r="G278" t="s">
        <v>23</v>
      </c>
      <c r="H278" t="s">
        <v>31</v>
      </c>
      <c r="I278">
        <v>69</v>
      </c>
      <c r="J278">
        <v>6</v>
      </c>
      <c r="K278">
        <v>414</v>
      </c>
    </row>
    <row r="279" spans="1:11" x14ac:dyDescent="0.2">
      <c r="A279" s="3" t="s">
        <v>918</v>
      </c>
      <c r="B279" s="4">
        <v>43371</v>
      </c>
      <c r="C279" s="4">
        <f t="shared" si="4"/>
        <v>44467</v>
      </c>
      <c r="D279">
        <v>1</v>
      </c>
      <c r="E279" t="s">
        <v>16</v>
      </c>
      <c r="F279" t="s">
        <v>17</v>
      </c>
      <c r="G279" t="s">
        <v>18</v>
      </c>
      <c r="H279" t="s">
        <v>24</v>
      </c>
      <c r="I279">
        <v>159</v>
      </c>
      <c r="J279">
        <v>5</v>
      </c>
      <c r="K279">
        <v>795</v>
      </c>
    </row>
    <row r="280" spans="1:11" x14ac:dyDescent="0.2">
      <c r="A280" s="3" t="s">
        <v>913</v>
      </c>
      <c r="B280" s="4">
        <v>43370</v>
      </c>
      <c r="C280" s="4">
        <f t="shared" si="4"/>
        <v>44466</v>
      </c>
      <c r="D280">
        <v>7</v>
      </c>
      <c r="E280" t="s">
        <v>88</v>
      </c>
      <c r="F280" t="s">
        <v>46</v>
      </c>
      <c r="G280" t="s">
        <v>23</v>
      </c>
      <c r="H280" t="s">
        <v>14</v>
      </c>
      <c r="I280">
        <v>199</v>
      </c>
      <c r="J280">
        <v>6</v>
      </c>
      <c r="K280">
        <v>1194</v>
      </c>
    </row>
    <row r="281" spans="1:11" x14ac:dyDescent="0.2">
      <c r="A281" s="3" t="s">
        <v>914</v>
      </c>
      <c r="B281" s="4">
        <v>43370</v>
      </c>
      <c r="C281" s="4">
        <f t="shared" si="4"/>
        <v>44466</v>
      </c>
      <c r="D281">
        <v>9</v>
      </c>
      <c r="E281" t="s">
        <v>21</v>
      </c>
      <c r="F281" t="s">
        <v>46</v>
      </c>
      <c r="G281" t="s">
        <v>23</v>
      </c>
      <c r="H281" t="s">
        <v>31</v>
      </c>
      <c r="I281">
        <v>69</v>
      </c>
      <c r="J281">
        <v>7</v>
      </c>
      <c r="K281">
        <v>483</v>
      </c>
    </row>
    <row r="282" spans="1:11" x14ac:dyDescent="0.2">
      <c r="A282" s="3" t="s">
        <v>911</v>
      </c>
      <c r="B282" s="4">
        <v>43369</v>
      </c>
      <c r="C282" s="4">
        <f t="shared" si="4"/>
        <v>44465</v>
      </c>
      <c r="D282">
        <v>16</v>
      </c>
      <c r="E282" t="s">
        <v>30</v>
      </c>
      <c r="F282" t="s">
        <v>27</v>
      </c>
      <c r="G282" t="s">
        <v>28</v>
      </c>
      <c r="H282" t="s">
        <v>31</v>
      </c>
      <c r="I282">
        <v>69</v>
      </c>
      <c r="J282">
        <v>6</v>
      </c>
      <c r="K282">
        <v>414</v>
      </c>
    </row>
    <row r="283" spans="1:11" x14ac:dyDescent="0.2">
      <c r="A283" s="3" t="s">
        <v>912</v>
      </c>
      <c r="B283" s="4">
        <v>43369</v>
      </c>
      <c r="C283" s="4">
        <f t="shared" si="4"/>
        <v>44465</v>
      </c>
      <c r="D283">
        <v>19</v>
      </c>
      <c r="E283" t="s">
        <v>56</v>
      </c>
      <c r="F283" t="s">
        <v>36</v>
      </c>
      <c r="G283" t="s">
        <v>28</v>
      </c>
      <c r="H283" t="s">
        <v>31</v>
      </c>
      <c r="I283">
        <v>69</v>
      </c>
      <c r="J283">
        <v>2</v>
      </c>
      <c r="K283">
        <v>138</v>
      </c>
    </row>
    <row r="284" spans="1:11" x14ac:dyDescent="0.2">
      <c r="A284" s="3" t="s">
        <v>908</v>
      </c>
      <c r="B284" s="4">
        <v>43368</v>
      </c>
      <c r="C284" s="4">
        <f t="shared" si="4"/>
        <v>44464</v>
      </c>
      <c r="D284">
        <v>17</v>
      </c>
      <c r="E284" t="s">
        <v>35</v>
      </c>
      <c r="F284" t="s">
        <v>27</v>
      </c>
      <c r="G284" t="s">
        <v>28</v>
      </c>
      <c r="H284" t="s">
        <v>31</v>
      </c>
      <c r="I284">
        <v>69</v>
      </c>
      <c r="J284">
        <v>8</v>
      </c>
      <c r="K284">
        <v>552</v>
      </c>
    </row>
    <row r="285" spans="1:11" x14ac:dyDescent="0.2">
      <c r="A285" s="3" t="s">
        <v>909</v>
      </c>
      <c r="B285" s="4">
        <v>43368</v>
      </c>
      <c r="C285" s="4">
        <f t="shared" si="4"/>
        <v>44464</v>
      </c>
      <c r="D285">
        <v>16</v>
      </c>
      <c r="E285" t="s">
        <v>30</v>
      </c>
      <c r="F285" t="s">
        <v>27</v>
      </c>
      <c r="G285" t="s">
        <v>28</v>
      </c>
      <c r="H285" t="s">
        <v>14</v>
      </c>
      <c r="I285">
        <v>199</v>
      </c>
      <c r="J285">
        <v>0</v>
      </c>
      <c r="K285">
        <v>0</v>
      </c>
    </row>
    <row r="286" spans="1:11" x14ac:dyDescent="0.2">
      <c r="A286" s="3" t="s">
        <v>910</v>
      </c>
      <c r="B286" s="4">
        <v>43368</v>
      </c>
      <c r="C286" s="4">
        <f t="shared" si="4"/>
        <v>44464</v>
      </c>
      <c r="D286">
        <v>3</v>
      </c>
      <c r="E286" t="s">
        <v>43</v>
      </c>
      <c r="F286" t="s">
        <v>68</v>
      </c>
      <c r="G286" t="s">
        <v>18</v>
      </c>
      <c r="H286" t="s">
        <v>19</v>
      </c>
      <c r="I286">
        <v>289</v>
      </c>
      <c r="J286">
        <v>4</v>
      </c>
      <c r="K286">
        <v>1156</v>
      </c>
    </row>
    <row r="287" spans="1:11" x14ac:dyDescent="0.2">
      <c r="A287" s="3" t="s">
        <v>904</v>
      </c>
      <c r="B287" s="4">
        <v>43367</v>
      </c>
      <c r="C287" s="4">
        <f t="shared" si="4"/>
        <v>44463</v>
      </c>
      <c r="D287">
        <v>17</v>
      </c>
      <c r="E287" t="s">
        <v>35</v>
      </c>
      <c r="F287" t="s">
        <v>27</v>
      </c>
      <c r="G287" t="s">
        <v>28</v>
      </c>
      <c r="H287" t="s">
        <v>31</v>
      </c>
      <c r="I287">
        <v>69</v>
      </c>
      <c r="J287">
        <v>5</v>
      </c>
      <c r="K287">
        <v>345</v>
      </c>
    </row>
    <row r="288" spans="1:11" x14ac:dyDescent="0.2">
      <c r="A288" s="3" t="s">
        <v>905</v>
      </c>
      <c r="B288" s="4">
        <v>43367</v>
      </c>
      <c r="C288" s="4">
        <f t="shared" si="4"/>
        <v>44463</v>
      </c>
      <c r="D288">
        <v>19</v>
      </c>
      <c r="E288" t="s">
        <v>56</v>
      </c>
      <c r="F288" t="s">
        <v>36</v>
      </c>
      <c r="G288" t="s">
        <v>28</v>
      </c>
      <c r="H288" t="s">
        <v>19</v>
      </c>
      <c r="I288">
        <v>289</v>
      </c>
      <c r="J288">
        <v>4</v>
      </c>
      <c r="K288">
        <v>1156</v>
      </c>
    </row>
    <row r="289" spans="1:11" x14ac:dyDescent="0.2">
      <c r="A289" s="3" t="s">
        <v>906</v>
      </c>
      <c r="B289" s="4">
        <v>43367</v>
      </c>
      <c r="C289" s="4">
        <f t="shared" si="4"/>
        <v>44463</v>
      </c>
      <c r="D289">
        <v>6</v>
      </c>
      <c r="E289" t="s">
        <v>48</v>
      </c>
      <c r="F289" t="s">
        <v>46</v>
      </c>
      <c r="G289" t="s">
        <v>23</v>
      </c>
      <c r="H289" t="s">
        <v>14</v>
      </c>
      <c r="I289">
        <v>199</v>
      </c>
      <c r="J289">
        <v>8</v>
      </c>
      <c r="K289">
        <v>1592</v>
      </c>
    </row>
    <row r="290" spans="1:11" x14ac:dyDescent="0.2">
      <c r="A290" s="3" t="s">
        <v>907</v>
      </c>
      <c r="B290" s="4">
        <v>43367</v>
      </c>
      <c r="C290" s="4">
        <f t="shared" si="4"/>
        <v>44463</v>
      </c>
      <c r="D290">
        <v>14</v>
      </c>
      <c r="E290" t="s">
        <v>38</v>
      </c>
      <c r="F290" t="s">
        <v>12</v>
      </c>
      <c r="G290" t="s">
        <v>13</v>
      </c>
      <c r="H290" t="s">
        <v>41</v>
      </c>
      <c r="I290">
        <v>399</v>
      </c>
      <c r="J290">
        <v>2</v>
      </c>
      <c r="K290">
        <v>798</v>
      </c>
    </row>
    <row r="291" spans="1:11" x14ac:dyDescent="0.2">
      <c r="A291" s="3" t="s">
        <v>903</v>
      </c>
      <c r="B291" s="4">
        <v>43366</v>
      </c>
      <c r="C291" s="4">
        <f t="shared" si="4"/>
        <v>44462</v>
      </c>
      <c r="D291">
        <v>19</v>
      </c>
      <c r="E291" t="s">
        <v>56</v>
      </c>
      <c r="F291" t="s">
        <v>27</v>
      </c>
      <c r="G291" t="s">
        <v>28</v>
      </c>
      <c r="H291" t="s">
        <v>19</v>
      </c>
      <c r="I291">
        <v>289</v>
      </c>
      <c r="J291">
        <v>8</v>
      </c>
      <c r="K291">
        <v>2312</v>
      </c>
    </row>
    <row r="292" spans="1:11" x14ac:dyDescent="0.2">
      <c r="A292" s="3" t="s">
        <v>892</v>
      </c>
      <c r="B292" s="4">
        <v>43365</v>
      </c>
      <c r="C292" s="4">
        <f t="shared" si="4"/>
        <v>44461</v>
      </c>
      <c r="D292">
        <v>8</v>
      </c>
      <c r="E292" t="s">
        <v>45</v>
      </c>
      <c r="F292" t="s">
        <v>46</v>
      </c>
      <c r="G292" t="s">
        <v>23</v>
      </c>
      <c r="H292" t="s">
        <v>14</v>
      </c>
      <c r="I292">
        <v>199</v>
      </c>
      <c r="J292">
        <v>8</v>
      </c>
      <c r="K292">
        <v>1592</v>
      </c>
    </row>
    <row r="293" spans="1:11" x14ac:dyDescent="0.2">
      <c r="A293" s="3" t="s">
        <v>893</v>
      </c>
      <c r="B293" s="4">
        <v>43365</v>
      </c>
      <c r="C293" s="4">
        <f t="shared" si="4"/>
        <v>44461</v>
      </c>
      <c r="D293">
        <v>5</v>
      </c>
      <c r="E293" t="s">
        <v>60</v>
      </c>
      <c r="F293" t="s">
        <v>17</v>
      </c>
      <c r="G293" t="s">
        <v>18</v>
      </c>
      <c r="H293" t="s">
        <v>24</v>
      </c>
      <c r="I293">
        <v>159</v>
      </c>
      <c r="J293">
        <v>0</v>
      </c>
      <c r="K293">
        <v>0</v>
      </c>
    </row>
    <row r="294" spans="1:11" x14ac:dyDescent="0.2">
      <c r="A294" s="3" t="s">
        <v>894</v>
      </c>
      <c r="B294" s="4">
        <v>43365</v>
      </c>
      <c r="C294" s="4">
        <f t="shared" si="4"/>
        <v>44461</v>
      </c>
      <c r="D294">
        <v>15</v>
      </c>
      <c r="E294" t="s">
        <v>118</v>
      </c>
      <c r="F294" t="s">
        <v>12</v>
      </c>
      <c r="G294" t="s">
        <v>13</v>
      </c>
      <c r="H294" t="s">
        <v>19</v>
      </c>
      <c r="I294">
        <v>289</v>
      </c>
      <c r="J294">
        <v>3</v>
      </c>
      <c r="K294">
        <v>867</v>
      </c>
    </row>
    <row r="295" spans="1:11" x14ac:dyDescent="0.2">
      <c r="A295" s="3" t="s">
        <v>895</v>
      </c>
      <c r="B295" s="4">
        <v>43365</v>
      </c>
      <c r="C295" s="4">
        <f t="shared" si="4"/>
        <v>44461</v>
      </c>
      <c r="D295">
        <v>4</v>
      </c>
      <c r="E295" t="s">
        <v>51</v>
      </c>
      <c r="F295" t="s">
        <v>17</v>
      </c>
      <c r="G295" t="s">
        <v>18</v>
      </c>
      <c r="H295" t="s">
        <v>14</v>
      </c>
      <c r="I295">
        <v>199</v>
      </c>
      <c r="J295">
        <v>8</v>
      </c>
      <c r="K295">
        <v>1592</v>
      </c>
    </row>
    <row r="296" spans="1:11" x14ac:dyDescent="0.2">
      <c r="A296" s="3" t="s">
        <v>896</v>
      </c>
      <c r="B296" s="4">
        <v>43365</v>
      </c>
      <c r="C296" s="4">
        <f t="shared" si="4"/>
        <v>44461</v>
      </c>
      <c r="D296">
        <v>10</v>
      </c>
      <c r="E296" t="s">
        <v>58</v>
      </c>
      <c r="F296" t="s">
        <v>46</v>
      </c>
      <c r="G296" t="s">
        <v>23</v>
      </c>
      <c r="H296" t="s">
        <v>19</v>
      </c>
      <c r="I296">
        <v>289</v>
      </c>
      <c r="J296">
        <v>0</v>
      </c>
      <c r="K296">
        <v>0</v>
      </c>
    </row>
    <row r="297" spans="1:11" x14ac:dyDescent="0.2">
      <c r="A297" s="3" t="s">
        <v>897</v>
      </c>
      <c r="B297" s="4">
        <v>43365</v>
      </c>
      <c r="C297" s="4">
        <f t="shared" si="4"/>
        <v>44461</v>
      </c>
      <c r="D297">
        <v>17</v>
      </c>
      <c r="E297" t="s">
        <v>35</v>
      </c>
      <c r="F297" t="s">
        <v>27</v>
      </c>
      <c r="G297" t="s">
        <v>28</v>
      </c>
      <c r="H297" t="s">
        <v>19</v>
      </c>
      <c r="I297">
        <v>289</v>
      </c>
      <c r="J297">
        <v>0</v>
      </c>
      <c r="K297">
        <v>0</v>
      </c>
    </row>
    <row r="298" spans="1:11" x14ac:dyDescent="0.2">
      <c r="A298" s="3" t="s">
        <v>898</v>
      </c>
      <c r="B298" s="4">
        <v>43365</v>
      </c>
      <c r="C298" s="4">
        <f t="shared" si="4"/>
        <v>44461</v>
      </c>
      <c r="D298">
        <v>6</v>
      </c>
      <c r="E298" t="s">
        <v>48</v>
      </c>
      <c r="F298" t="s">
        <v>46</v>
      </c>
      <c r="G298" t="s">
        <v>23</v>
      </c>
      <c r="H298" t="s">
        <v>41</v>
      </c>
      <c r="I298">
        <v>399</v>
      </c>
      <c r="J298">
        <v>9</v>
      </c>
      <c r="K298">
        <v>3591</v>
      </c>
    </row>
    <row r="299" spans="1:11" x14ac:dyDescent="0.2">
      <c r="A299" s="3" t="s">
        <v>899</v>
      </c>
      <c r="B299" s="4">
        <v>43365</v>
      </c>
      <c r="C299" s="4">
        <f t="shared" si="4"/>
        <v>44461</v>
      </c>
      <c r="D299">
        <v>14</v>
      </c>
      <c r="E299" t="s">
        <v>38</v>
      </c>
      <c r="F299" t="s">
        <v>63</v>
      </c>
      <c r="G299" t="s">
        <v>13</v>
      </c>
      <c r="H299" t="s">
        <v>41</v>
      </c>
      <c r="I299">
        <v>399</v>
      </c>
      <c r="J299">
        <v>4</v>
      </c>
      <c r="K299">
        <v>1596</v>
      </c>
    </row>
    <row r="300" spans="1:11" x14ac:dyDescent="0.2">
      <c r="A300" s="3" t="s">
        <v>900</v>
      </c>
      <c r="B300" s="4">
        <v>43365</v>
      </c>
      <c r="C300" s="4">
        <f t="shared" si="4"/>
        <v>44461</v>
      </c>
      <c r="D300">
        <v>7</v>
      </c>
      <c r="E300" t="s">
        <v>88</v>
      </c>
      <c r="F300" t="s">
        <v>22</v>
      </c>
      <c r="G300" t="s">
        <v>23</v>
      </c>
      <c r="H300" t="s">
        <v>14</v>
      </c>
      <c r="I300">
        <v>199</v>
      </c>
      <c r="J300">
        <v>5</v>
      </c>
      <c r="K300">
        <v>995</v>
      </c>
    </row>
    <row r="301" spans="1:11" x14ac:dyDescent="0.2">
      <c r="A301" s="3" t="s">
        <v>901</v>
      </c>
      <c r="B301" s="4">
        <v>43365</v>
      </c>
      <c r="C301" s="4">
        <f t="shared" si="4"/>
        <v>44461</v>
      </c>
      <c r="D301">
        <v>9</v>
      </c>
      <c r="E301" t="s">
        <v>21</v>
      </c>
      <c r="F301" t="s">
        <v>22</v>
      </c>
      <c r="G301" t="s">
        <v>23</v>
      </c>
      <c r="H301" t="s">
        <v>19</v>
      </c>
      <c r="I301">
        <v>289</v>
      </c>
      <c r="J301">
        <v>7</v>
      </c>
      <c r="K301">
        <v>2023</v>
      </c>
    </row>
    <row r="302" spans="1:11" x14ac:dyDescent="0.2">
      <c r="A302" s="3" t="s">
        <v>902</v>
      </c>
      <c r="B302" s="4">
        <v>43365</v>
      </c>
      <c r="C302" s="4">
        <f t="shared" si="4"/>
        <v>44461</v>
      </c>
      <c r="D302">
        <v>19</v>
      </c>
      <c r="E302" t="s">
        <v>56</v>
      </c>
      <c r="F302" t="s">
        <v>36</v>
      </c>
      <c r="G302" t="s">
        <v>28</v>
      </c>
      <c r="H302" t="s">
        <v>24</v>
      </c>
      <c r="I302">
        <v>159</v>
      </c>
      <c r="J302">
        <v>3</v>
      </c>
      <c r="K302">
        <v>477</v>
      </c>
    </row>
    <row r="303" spans="1:11" x14ac:dyDescent="0.2">
      <c r="A303" s="3" t="s">
        <v>890</v>
      </c>
      <c r="B303" s="4">
        <v>43364</v>
      </c>
      <c r="C303" s="4">
        <f t="shared" si="4"/>
        <v>44460</v>
      </c>
      <c r="D303">
        <v>11</v>
      </c>
      <c r="E303" t="s">
        <v>11</v>
      </c>
      <c r="F303" t="s">
        <v>12</v>
      </c>
      <c r="G303" t="s">
        <v>13</v>
      </c>
      <c r="H303" t="s">
        <v>19</v>
      </c>
      <c r="I303">
        <v>289</v>
      </c>
      <c r="J303">
        <v>6</v>
      </c>
      <c r="K303">
        <v>1734</v>
      </c>
    </row>
    <row r="304" spans="1:11" x14ac:dyDescent="0.2">
      <c r="A304" s="3" t="s">
        <v>891</v>
      </c>
      <c r="B304" s="4">
        <v>43364</v>
      </c>
      <c r="C304" s="4">
        <f t="shared" si="4"/>
        <v>44460</v>
      </c>
      <c r="D304">
        <v>8</v>
      </c>
      <c r="E304" t="s">
        <v>45</v>
      </c>
      <c r="F304" t="s">
        <v>46</v>
      </c>
      <c r="G304" t="s">
        <v>23</v>
      </c>
      <c r="H304" t="s">
        <v>24</v>
      </c>
      <c r="I304">
        <v>159</v>
      </c>
      <c r="J304">
        <v>7</v>
      </c>
      <c r="K304">
        <v>1113</v>
      </c>
    </row>
    <row r="305" spans="1:11" x14ac:dyDescent="0.2">
      <c r="A305" s="3" t="s">
        <v>886</v>
      </c>
      <c r="B305" s="4">
        <v>43363</v>
      </c>
      <c r="C305" s="4">
        <f t="shared" si="4"/>
        <v>44459</v>
      </c>
      <c r="D305">
        <v>6</v>
      </c>
      <c r="E305" t="s">
        <v>48</v>
      </c>
      <c r="F305" t="s">
        <v>46</v>
      </c>
      <c r="G305" t="s">
        <v>23</v>
      </c>
      <c r="H305" t="s">
        <v>24</v>
      </c>
      <c r="I305">
        <v>159</v>
      </c>
      <c r="J305">
        <v>8</v>
      </c>
      <c r="K305">
        <v>1272</v>
      </c>
    </row>
    <row r="306" spans="1:11" x14ac:dyDescent="0.2">
      <c r="A306" s="3" t="s">
        <v>887</v>
      </c>
      <c r="B306" s="4">
        <v>43363</v>
      </c>
      <c r="C306" s="4">
        <f t="shared" si="4"/>
        <v>44459</v>
      </c>
      <c r="D306">
        <v>7</v>
      </c>
      <c r="E306" t="s">
        <v>88</v>
      </c>
      <c r="F306" t="s">
        <v>22</v>
      </c>
      <c r="G306" t="s">
        <v>23</v>
      </c>
      <c r="H306" t="s">
        <v>19</v>
      </c>
      <c r="I306">
        <v>289</v>
      </c>
      <c r="J306">
        <v>2</v>
      </c>
      <c r="K306">
        <v>578</v>
      </c>
    </row>
    <row r="307" spans="1:11" x14ac:dyDescent="0.2">
      <c r="A307" s="3" t="s">
        <v>888</v>
      </c>
      <c r="B307" s="4">
        <v>43363</v>
      </c>
      <c r="C307" s="4">
        <f t="shared" si="4"/>
        <v>44459</v>
      </c>
      <c r="D307">
        <v>12</v>
      </c>
      <c r="E307" t="s">
        <v>66</v>
      </c>
      <c r="F307" t="s">
        <v>63</v>
      </c>
      <c r="G307" t="s">
        <v>13</v>
      </c>
      <c r="H307" t="s">
        <v>14</v>
      </c>
      <c r="I307">
        <v>199</v>
      </c>
      <c r="J307">
        <v>4</v>
      </c>
      <c r="K307">
        <v>796</v>
      </c>
    </row>
    <row r="308" spans="1:11" x14ac:dyDescent="0.2">
      <c r="A308" s="3" t="s">
        <v>889</v>
      </c>
      <c r="B308" s="4">
        <v>43363</v>
      </c>
      <c r="C308" s="4">
        <f t="shared" si="4"/>
        <v>44459</v>
      </c>
      <c r="D308">
        <v>4</v>
      </c>
      <c r="E308" t="s">
        <v>51</v>
      </c>
      <c r="F308" t="s">
        <v>17</v>
      </c>
      <c r="G308" t="s">
        <v>18</v>
      </c>
      <c r="H308" t="s">
        <v>14</v>
      </c>
      <c r="I308">
        <v>199</v>
      </c>
      <c r="J308">
        <v>7</v>
      </c>
      <c r="K308">
        <v>1393</v>
      </c>
    </row>
    <row r="309" spans="1:11" x14ac:dyDescent="0.2">
      <c r="A309" s="3" t="s">
        <v>885</v>
      </c>
      <c r="B309" s="4">
        <v>43362</v>
      </c>
      <c r="C309" s="4">
        <f t="shared" si="4"/>
        <v>44458</v>
      </c>
      <c r="D309">
        <v>20</v>
      </c>
      <c r="E309" t="s">
        <v>40</v>
      </c>
      <c r="F309" t="s">
        <v>36</v>
      </c>
      <c r="G309" t="s">
        <v>28</v>
      </c>
      <c r="H309" t="s">
        <v>19</v>
      </c>
      <c r="I309">
        <v>289</v>
      </c>
      <c r="J309">
        <v>4</v>
      </c>
      <c r="K309">
        <v>1156</v>
      </c>
    </row>
    <row r="310" spans="1:11" x14ac:dyDescent="0.2">
      <c r="A310" s="3" t="s">
        <v>884</v>
      </c>
      <c r="B310" s="4">
        <v>43361</v>
      </c>
      <c r="C310" s="4">
        <f t="shared" si="4"/>
        <v>44457</v>
      </c>
      <c r="D310">
        <v>7</v>
      </c>
      <c r="E310" t="s">
        <v>88</v>
      </c>
      <c r="F310" t="s">
        <v>46</v>
      </c>
      <c r="G310" t="s">
        <v>23</v>
      </c>
      <c r="H310" t="s">
        <v>41</v>
      </c>
      <c r="I310">
        <v>399</v>
      </c>
      <c r="J310">
        <v>3</v>
      </c>
      <c r="K310">
        <v>1197</v>
      </c>
    </row>
    <row r="311" spans="1:11" x14ac:dyDescent="0.2">
      <c r="A311" s="3" t="s">
        <v>883</v>
      </c>
      <c r="B311" s="4">
        <v>43360</v>
      </c>
      <c r="C311" s="4">
        <f t="shared" si="4"/>
        <v>44456</v>
      </c>
      <c r="D311">
        <v>3</v>
      </c>
      <c r="E311" t="s">
        <v>43</v>
      </c>
      <c r="F311" t="s">
        <v>68</v>
      </c>
      <c r="G311" t="s">
        <v>18</v>
      </c>
      <c r="H311" t="s">
        <v>14</v>
      </c>
      <c r="I311">
        <v>199</v>
      </c>
      <c r="J311">
        <v>6</v>
      </c>
      <c r="K311">
        <v>1194</v>
      </c>
    </row>
    <row r="312" spans="1:11" x14ac:dyDescent="0.2">
      <c r="A312" s="3" t="s">
        <v>882</v>
      </c>
      <c r="B312" s="4">
        <v>43359</v>
      </c>
      <c r="C312" s="4">
        <f t="shared" si="4"/>
        <v>44455</v>
      </c>
      <c r="D312">
        <v>5</v>
      </c>
      <c r="E312" t="s">
        <v>60</v>
      </c>
      <c r="F312" t="s">
        <v>17</v>
      </c>
      <c r="G312" t="s">
        <v>18</v>
      </c>
      <c r="H312" t="s">
        <v>31</v>
      </c>
      <c r="I312">
        <v>69</v>
      </c>
      <c r="J312">
        <v>6</v>
      </c>
      <c r="K312">
        <v>414</v>
      </c>
    </row>
    <row r="313" spans="1:11" x14ac:dyDescent="0.2">
      <c r="A313" s="3" t="s">
        <v>879</v>
      </c>
      <c r="B313" s="4">
        <v>43358</v>
      </c>
      <c r="C313" s="4">
        <f t="shared" si="4"/>
        <v>44454</v>
      </c>
      <c r="D313">
        <v>16</v>
      </c>
      <c r="E313" t="s">
        <v>30</v>
      </c>
      <c r="F313" t="s">
        <v>36</v>
      </c>
      <c r="G313" t="s">
        <v>28</v>
      </c>
      <c r="H313" t="s">
        <v>41</v>
      </c>
      <c r="I313">
        <v>399</v>
      </c>
      <c r="J313">
        <v>9</v>
      </c>
      <c r="K313">
        <v>3591</v>
      </c>
    </row>
    <row r="314" spans="1:11" x14ac:dyDescent="0.2">
      <c r="A314" s="3" t="s">
        <v>880</v>
      </c>
      <c r="B314" s="4">
        <v>43358</v>
      </c>
      <c r="C314" s="4">
        <f t="shared" si="4"/>
        <v>44454</v>
      </c>
      <c r="D314">
        <v>6</v>
      </c>
      <c r="E314" t="s">
        <v>48</v>
      </c>
      <c r="F314" t="s">
        <v>46</v>
      </c>
      <c r="G314" t="s">
        <v>23</v>
      </c>
      <c r="H314" t="s">
        <v>31</v>
      </c>
      <c r="I314">
        <v>69</v>
      </c>
      <c r="J314">
        <v>6</v>
      </c>
      <c r="K314">
        <v>414</v>
      </c>
    </row>
    <row r="315" spans="1:11" x14ac:dyDescent="0.2">
      <c r="A315" s="3" t="s">
        <v>881</v>
      </c>
      <c r="B315" s="4">
        <v>43358</v>
      </c>
      <c r="C315" s="4">
        <f t="shared" si="4"/>
        <v>44454</v>
      </c>
      <c r="D315">
        <v>19</v>
      </c>
      <c r="E315" t="s">
        <v>56</v>
      </c>
      <c r="F315" t="s">
        <v>36</v>
      </c>
      <c r="G315" t="s">
        <v>28</v>
      </c>
      <c r="H315" t="s">
        <v>41</v>
      </c>
      <c r="I315">
        <v>399</v>
      </c>
      <c r="J315">
        <v>2</v>
      </c>
      <c r="K315">
        <v>798</v>
      </c>
    </row>
    <row r="316" spans="1:11" x14ac:dyDescent="0.2">
      <c r="A316" s="3" t="s">
        <v>877</v>
      </c>
      <c r="B316" s="4">
        <v>43357</v>
      </c>
      <c r="C316" s="4">
        <f t="shared" si="4"/>
        <v>44453</v>
      </c>
      <c r="D316">
        <v>1</v>
      </c>
      <c r="E316" t="s">
        <v>16</v>
      </c>
      <c r="F316" t="s">
        <v>17</v>
      </c>
      <c r="G316" t="s">
        <v>18</v>
      </c>
      <c r="H316" t="s">
        <v>14</v>
      </c>
      <c r="I316">
        <v>199</v>
      </c>
      <c r="J316">
        <v>1</v>
      </c>
      <c r="K316">
        <v>199</v>
      </c>
    </row>
    <row r="317" spans="1:11" x14ac:dyDescent="0.2">
      <c r="A317" s="3" t="s">
        <v>878</v>
      </c>
      <c r="B317" s="4">
        <v>43357</v>
      </c>
      <c r="C317" s="4">
        <f t="shared" si="4"/>
        <v>44453</v>
      </c>
      <c r="D317">
        <v>3</v>
      </c>
      <c r="E317" t="s">
        <v>43</v>
      </c>
      <c r="F317" t="s">
        <v>68</v>
      </c>
      <c r="G317" t="s">
        <v>18</v>
      </c>
      <c r="H317" t="s">
        <v>19</v>
      </c>
      <c r="I317">
        <v>289</v>
      </c>
      <c r="J317">
        <v>1</v>
      </c>
      <c r="K317">
        <v>289</v>
      </c>
    </row>
    <row r="318" spans="1:11" x14ac:dyDescent="0.2">
      <c r="A318" s="3" t="s">
        <v>876</v>
      </c>
      <c r="B318" s="4">
        <v>43356</v>
      </c>
      <c r="C318" s="4">
        <f t="shared" si="4"/>
        <v>44452</v>
      </c>
      <c r="D318">
        <v>1</v>
      </c>
      <c r="E318" t="s">
        <v>16</v>
      </c>
      <c r="F318" t="s">
        <v>17</v>
      </c>
      <c r="G318" t="s">
        <v>18</v>
      </c>
      <c r="H318" t="s">
        <v>41</v>
      </c>
      <c r="I318">
        <v>399</v>
      </c>
      <c r="J318">
        <v>6</v>
      </c>
      <c r="K318">
        <v>2394</v>
      </c>
    </row>
    <row r="319" spans="1:11" x14ac:dyDescent="0.2">
      <c r="A319" s="3" t="s">
        <v>874</v>
      </c>
      <c r="B319" s="4">
        <v>43355</v>
      </c>
      <c r="C319" s="4">
        <f t="shared" si="4"/>
        <v>44451</v>
      </c>
      <c r="D319">
        <v>5</v>
      </c>
      <c r="E319" t="s">
        <v>60</v>
      </c>
      <c r="F319" t="s">
        <v>17</v>
      </c>
      <c r="G319" t="s">
        <v>18</v>
      </c>
      <c r="H319" t="s">
        <v>14</v>
      </c>
      <c r="I319">
        <v>199</v>
      </c>
      <c r="J319">
        <v>3</v>
      </c>
      <c r="K319">
        <v>597</v>
      </c>
    </row>
    <row r="320" spans="1:11" x14ac:dyDescent="0.2">
      <c r="A320" s="3" t="s">
        <v>875</v>
      </c>
      <c r="B320" s="4">
        <v>43355</v>
      </c>
      <c r="C320" s="4">
        <f t="shared" si="4"/>
        <v>44451</v>
      </c>
      <c r="D320">
        <v>14</v>
      </c>
      <c r="E320" t="s">
        <v>38</v>
      </c>
      <c r="F320" t="s">
        <v>12</v>
      </c>
      <c r="G320" t="s">
        <v>13</v>
      </c>
      <c r="H320" t="s">
        <v>31</v>
      </c>
      <c r="I320">
        <v>69</v>
      </c>
      <c r="J320">
        <v>4</v>
      </c>
      <c r="K320">
        <v>276</v>
      </c>
    </row>
    <row r="321" spans="1:11" x14ac:dyDescent="0.2">
      <c r="A321" s="3" t="s">
        <v>871</v>
      </c>
      <c r="B321" s="4">
        <v>43354</v>
      </c>
      <c r="C321" s="4">
        <f t="shared" si="4"/>
        <v>44450</v>
      </c>
      <c r="D321">
        <v>20</v>
      </c>
      <c r="E321" t="s">
        <v>40</v>
      </c>
      <c r="F321" t="s">
        <v>36</v>
      </c>
      <c r="G321" t="s">
        <v>28</v>
      </c>
      <c r="H321" t="s">
        <v>41</v>
      </c>
      <c r="I321">
        <v>399</v>
      </c>
      <c r="J321">
        <v>9</v>
      </c>
      <c r="K321">
        <v>3591</v>
      </c>
    </row>
    <row r="322" spans="1:11" x14ac:dyDescent="0.2">
      <c r="A322" s="3" t="s">
        <v>872</v>
      </c>
      <c r="B322" s="4">
        <v>43354</v>
      </c>
      <c r="C322" s="4">
        <f t="shared" ref="C322:C385" si="5">DATE(2021,MONTH(B322),DAY(B322))</f>
        <v>44450</v>
      </c>
      <c r="D322">
        <v>15</v>
      </c>
      <c r="E322" t="s">
        <v>118</v>
      </c>
      <c r="F322" t="s">
        <v>63</v>
      </c>
      <c r="G322" t="s">
        <v>13</v>
      </c>
      <c r="H322" t="s">
        <v>19</v>
      </c>
      <c r="I322">
        <v>289</v>
      </c>
      <c r="J322">
        <v>1</v>
      </c>
      <c r="K322">
        <v>289</v>
      </c>
    </row>
    <row r="323" spans="1:11" x14ac:dyDescent="0.2">
      <c r="A323" s="3" t="s">
        <v>873</v>
      </c>
      <c r="B323" s="4">
        <v>43354</v>
      </c>
      <c r="C323" s="4">
        <f t="shared" si="5"/>
        <v>44450</v>
      </c>
      <c r="D323">
        <v>1</v>
      </c>
      <c r="E323" t="s">
        <v>16</v>
      </c>
      <c r="F323" t="s">
        <v>17</v>
      </c>
      <c r="G323" t="s">
        <v>18</v>
      </c>
      <c r="H323" t="s">
        <v>24</v>
      </c>
      <c r="I323">
        <v>159</v>
      </c>
      <c r="J323">
        <v>3</v>
      </c>
      <c r="K323">
        <v>477</v>
      </c>
    </row>
    <row r="324" spans="1:11" x14ac:dyDescent="0.2">
      <c r="A324" s="3" t="s">
        <v>866</v>
      </c>
      <c r="B324" s="4">
        <v>43353</v>
      </c>
      <c r="C324" s="4">
        <f t="shared" si="5"/>
        <v>44449</v>
      </c>
      <c r="D324">
        <v>11</v>
      </c>
      <c r="E324" t="s">
        <v>11</v>
      </c>
      <c r="F324" t="s">
        <v>63</v>
      </c>
      <c r="G324" t="s">
        <v>13</v>
      </c>
      <c r="H324" t="s">
        <v>24</v>
      </c>
      <c r="I324">
        <v>159</v>
      </c>
      <c r="J324">
        <v>4</v>
      </c>
      <c r="K324">
        <v>636</v>
      </c>
    </row>
    <row r="325" spans="1:11" x14ac:dyDescent="0.2">
      <c r="A325" s="3" t="s">
        <v>867</v>
      </c>
      <c r="B325" s="4">
        <v>43353</v>
      </c>
      <c r="C325" s="4">
        <f t="shared" si="5"/>
        <v>44449</v>
      </c>
      <c r="D325">
        <v>12</v>
      </c>
      <c r="E325" t="s">
        <v>66</v>
      </c>
      <c r="F325" t="s">
        <v>12</v>
      </c>
      <c r="G325" t="s">
        <v>13</v>
      </c>
      <c r="H325" t="s">
        <v>24</v>
      </c>
      <c r="I325">
        <v>159</v>
      </c>
      <c r="J325">
        <v>4</v>
      </c>
      <c r="K325">
        <v>636</v>
      </c>
    </row>
    <row r="326" spans="1:11" x14ac:dyDescent="0.2">
      <c r="A326" s="3" t="s">
        <v>868</v>
      </c>
      <c r="B326" s="4">
        <v>43353</v>
      </c>
      <c r="C326" s="4">
        <f t="shared" si="5"/>
        <v>44449</v>
      </c>
      <c r="D326">
        <v>19</v>
      </c>
      <c r="E326" t="s">
        <v>56</v>
      </c>
      <c r="F326" t="s">
        <v>27</v>
      </c>
      <c r="G326" t="s">
        <v>28</v>
      </c>
      <c r="H326" t="s">
        <v>41</v>
      </c>
      <c r="I326">
        <v>399</v>
      </c>
      <c r="J326">
        <v>4</v>
      </c>
      <c r="K326">
        <v>1596</v>
      </c>
    </row>
    <row r="327" spans="1:11" x14ac:dyDescent="0.2">
      <c r="A327" s="3" t="s">
        <v>869</v>
      </c>
      <c r="B327" s="4">
        <v>43353</v>
      </c>
      <c r="C327" s="4">
        <f t="shared" si="5"/>
        <v>44449</v>
      </c>
      <c r="D327">
        <v>11</v>
      </c>
      <c r="E327" t="s">
        <v>11</v>
      </c>
      <c r="F327" t="s">
        <v>63</v>
      </c>
      <c r="G327" t="s">
        <v>13</v>
      </c>
      <c r="H327" t="s">
        <v>31</v>
      </c>
      <c r="I327">
        <v>69</v>
      </c>
      <c r="J327">
        <v>8</v>
      </c>
      <c r="K327">
        <v>552</v>
      </c>
    </row>
    <row r="328" spans="1:11" x14ac:dyDescent="0.2">
      <c r="A328" s="3" t="s">
        <v>870</v>
      </c>
      <c r="B328" s="4">
        <v>43353</v>
      </c>
      <c r="C328" s="4">
        <f t="shared" si="5"/>
        <v>44449</v>
      </c>
      <c r="D328">
        <v>8</v>
      </c>
      <c r="E328" t="s">
        <v>45</v>
      </c>
      <c r="F328" t="s">
        <v>22</v>
      </c>
      <c r="G328" t="s">
        <v>23</v>
      </c>
      <c r="H328" t="s">
        <v>19</v>
      </c>
      <c r="I328">
        <v>289</v>
      </c>
      <c r="J328">
        <v>0</v>
      </c>
      <c r="K328">
        <v>0</v>
      </c>
    </row>
    <row r="329" spans="1:11" x14ac:dyDescent="0.2">
      <c r="A329" s="3" t="s">
        <v>864</v>
      </c>
      <c r="B329" s="4">
        <v>43352</v>
      </c>
      <c r="C329" s="4">
        <f t="shared" si="5"/>
        <v>44448</v>
      </c>
      <c r="D329">
        <v>13</v>
      </c>
      <c r="E329" t="s">
        <v>33</v>
      </c>
      <c r="F329" t="s">
        <v>12</v>
      </c>
      <c r="G329" t="s">
        <v>13</v>
      </c>
      <c r="H329" t="s">
        <v>41</v>
      </c>
      <c r="I329">
        <v>399</v>
      </c>
      <c r="J329">
        <v>3</v>
      </c>
      <c r="K329">
        <v>1197</v>
      </c>
    </row>
    <row r="330" spans="1:11" x14ac:dyDescent="0.2">
      <c r="A330" s="3" t="s">
        <v>865</v>
      </c>
      <c r="B330" s="4">
        <v>43352</v>
      </c>
      <c r="C330" s="4">
        <f t="shared" si="5"/>
        <v>44448</v>
      </c>
      <c r="D330">
        <v>6</v>
      </c>
      <c r="E330" t="s">
        <v>48</v>
      </c>
      <c r="F330" t="s">
        <v>22</v>
      </c>
      <c r="G330" t="s">
        <v>23</v>
      </c>
      <c r="H330" t="s">
        <v>19</v>
      </c>
      <c r="I330">
        <v>289</v>
      </c>
      <c r="J330">
        <v>0</v>
      </c>
      <c r="K330">
        <v>0</v>
      </c>
    </row>
    <row r="331" spans="1:11" x14ac:dyDescent="0.2">
      <c r="A331" s="3" t="s">
        <v>859</v>
      </c>
      <c r="B331" s="4">
        <v>43351</v>
      </c>
      <c r="C331" s="4">
        <f t="shared" si="5"/>
        <v>44447</v>
      </c>
      <c r="D331">
        <v>16</v>
      </c>
      <c r="E331" t="s">
        <v>30</v>
      </c>
      <c r="F331" t="s">
        <v>36</v>
      </c>
      <c r="G331" t="s">
        <v>28</v>
      </c>
      <c r="H331" t="s">
        <v>24</v>
      </c>
      <c r="I331">
        <v>159</v>
      </c>
      <c r="J331">
        <v>8</v>
      </c>
      <c r="K331">
        <v>1272</v>
      </c>
    </row>
    <row r="332" spans="1:11" x14ac:dyDescent="0.2">
      <c r="A332" s="3" t="s">
        <v>860</v>
      </c>
      <c r="B332" s="4">
        <v>43351</v>
      </c>
      <c r="C332" s="4">
        <f t="shared" si="5"/>
        <v>44447</v>
      </c>
      <c r="D332">
        <v>16</v>
      </c>
      <c r="E332" t="s">
        <v>30</v>
      </c>
      <c r="F332" t="s">
        <v>27</v>
      </c>
      <c r="G332" t="s">
        <v>28</v>
      </c>
      <c r="H332" t="s">
        <v>24</v>
      </c>
      <c r="I332">
        <v>159</v>
      </c>
      <c r="J332">
        <v>4</v>
      </c>
      <c r="K332">
        <v>636</v>
      </c>
    </row>
    <row r="333" spans="1:11" x14ac:dyDescent="0.2">
      <c r="A333" s="3" t="s">
        <v>861</v>
      </c>
      <c r="B333" s="4">
        <v>43351</v>
      </c>
      <c r="C333" s="4">
        <f t="shared" si="5"/>
        <v>44447</v>
      </c>
      <c r="D333">
        <v>3</v>
      </c>
      <c r="E333" t="s">
        <v>43</v>
      </c>
      <c r="F333" t="s">
        <v>17</v>
      </c>
      <c r="G333" t="s">
        <v>18</v>
      </c>
      <c r="H333" t="s">
        <v>24</v>
      </c>
      <c r="I333">
        <v>159</v>
      </c>
      <c r="J333">
        <v>8</v>
      </c>
      <c r="K333">
        <v>1272</v>
      </c>
    </row>
    <row r="334" spans="1:11" x14ac:dyDescent="0.2">
      <c r="A334" s="3" t="s">
        <v>862</v>
      </c>
      <c r="B334" s="4">
        <v>43351</v>
      </c>
      <c r="C334" s="4">
        <f t="shared" si="5"/>
        <v>44447</v>
      </c>
      <c r="D334">
        <v>15</v>
      </c>
      <c r="E334" t="s">
        <v>118</v>
      </c>
      <c r="F334" t="s">
        <v>63</v>
      </c>
      <c r="G334" t="s">
        <v>13</v>
      </c>
      <c r="H334" t="s">
        <v>41</v>
      </c>
      <c r="I334">
        <v>399</v>
      </c>
      <c r="J334">
        <v>4</v>
      </c>
      <c r="K334">
        <v>1596</v>
      </c>
    </row>
    <row r="335" spans="1:11" x14ac:dyDescent="0.2">
      <c r="A335" s="3" t="s">
        <v>863</v>
      </c>
      <c r="B335" s="4">
        <v>43351</v>
      </c>
      <c r="C335" s="4">
        <f t="shared" si="5"/>
        <v>44447</v>
      </c>
      <c r="D335">
        <v>20</v>
      </c>
      <c r="E335" t="s">
        <v>40</v>
      </c>
      <c r="F335" t="s">
        <v>27</v>
      </c>
      <c r="G335" t="s">
        <v>28</v>
      </c>
      <c r="H335" t="s">
        <v>31</v>
      </c>
      <c r="I335">
        <v>69</v>
      </c>
      <c r="J335">
        <v>5</v>
      </c>
      <c r="K335">
        <v>345</v>
      </c>
    </row>
    <row r="336" spans="1:11" x14ac:dyDescent="0.2">
      <c r="A336" s="3" t="s">
        <v>858</v>
      </c>
      <c r="B336" s="4">
        <v>43350</v>
      </c>
      <c r="C336" s="4">
        <f t="shared" si="5"/>
        <v>44446</v>
      </c>
      <c r="D336">
        <v>16</v>
      </c>
      <c r="E336" t="s">
        <v>30</v>
      </c>
      <c r="F336" t="s">
        <v>36</v>
      </c>
      <c r="G336" t="s">
        <v>28</v>
      </c>
      <c r="H336" t="s">
        <v>41</v>
      </c>
      <c r="I336">
        <v>399</v>
      </c>
      <c r="J336">
        <v>1</v>
      </c>
      <c r="K336">
        <v>399</v>
      </c>
    </row>
    <row r="337" spans="1:11" x14ac:dyDescent="0.2">
      <c r="A337" s="3" t="s">
        <v>854</v>
      </c>
      <c r="B337" s="4">
        <v>43349</v>
      </c>
      <c r="C337" s="4">
        <f t="shared" si="5"/>
        <v>44445</v>
      </c>
      <c r="D337">
        <v>13</v>
      </c>
      <c r="E337" t="s">
        <v>33</v>
      </c>
      <c r="F337" t="s">
        <v>63</v>
      </c>
      <c r="G337" t="s">
        <v>13</v>
      </c>
      <c r="H337" t="s">
        <v>31</v>
      </c>
      <c r="I337">
        <v>69</v>
      </c>
      <c r="J337">
        <v>5</v>
      </c>
      <c r="K337">
        <v>345</v>
      </c>
    </row>
    <row r="338" spans="1:11" x14ac:dyDescent="0.2">
      <c r="A338" s="3" t="s">
        <v>855</v>
      </c>
      <c r="B338" s="4">
        <v>43349</v>
      </c>
      <c r="C338" s="4">
        <f t="shared" si="5"/>
        <v>44445</v>
      </c>
      <c r="D338">
        <v>19</v>
      </c>
      <c r="E338" t="s">
        <v>56</v>
      </c>
      <c r="F338" t="s">
        <v>27</v>
      </c>
      <c r="G338" t="s">
        <v>28</v>
      </c>
      <c r="H338" t="s">
        <v>14</v>
      </c>
      <c r="I338">
        <v>199</v>
      </c>
      <c r="J338">
        <v>9</v>
      </c>
      <c r="K338">
        <v>1791</v>
      </c>
    </row>
    <row r="339" spans="1:11" x14ac:dyDescent="0.2">
      <c r="A339" s="3" t="s">
        <v>856</v>
      </c>
      <c r="B339" s="4">
        <v>43349</v>
      </c>
      <c r="C339" s="4">
        <f t="shared" si="5"/>
        <v>44445</v>
      </c>
      <c r="D339">
        <v>15</v>
      </c>
      <c r="E339" t="s">
        <v>118</v>
      </c>
      <c r="F339" t="s">
        <v>12</v>
      </c>
      <c r="G339" t="s">
        <v>13</v>
      </c>
      <c r="H339" t="s">
        <v>31</v>
      </c>
      <c r="I339">
        <v>69</v>
      </c>
      <c r="J339">
        <v>5</v>
      </c>
      <c r="K339">
        <v>345</v>
      </c>
    </row>
    <row r="340" spans="1:11" x14ac:dyDescent="0.2">
      <c r="A340" s="3" t="s">
        <v>857</v>
      </c>
      <c r="B340" s="4">
        <v>43349</v>
      </c>
      <c r="C340" s="4">
        <f t="shared" si="5"/>
        <v>44445</v>
      </c>
      <c r="D340">
        <v>14</v>
      </c>
      <c r="E340" t="s">
        <v>38</v>
      </c>
      <c r="F340" t="s">
        <v>12</v>
      </c>
      <c r="G340" t="s">
        <v>13</v>
      </c>
      <c r="H340" t="s">
        <v>31</v>
      </c>
      <c r="I340">
        <v>69</v>
      </c>
      <c r="J340">
        <v>9</v>
      </c>
      <c r="K340">
        <v>621</v>
      </c>
    </row>
    <row r="341" spans="1:11" x14ac:dyDescent="0.2">
      <c r="A341" s="3" t="s">
        <v>851</v>
      </c>
      <c r="B341" s="4">
        <v>43348</v>
      </c>
      <c r="C341" s="4">
        <f t="shared" si="5"/>
        <v>44444</v>
      </c>
      <c r="D341">
        <v>19</v>
      </c>
      <c r="E341" t="s">
        <v>56</v>
      </c>
      <c r="F341" t="s">
        <v>36</v>
      </c>
      <c r="G341" t="s">
        <v>28</v>
      </c>
      <c r="H341" t="s">
        <v>41</v>
      </c>
      <c r="I341">
        <v>399</v>
      </c>
      <c r="J341">
        <v>7</v>
      </c>
      <c r="K341">
        <v>2793</v>
      </c>
    </row>
    <row r="342" spans="1:11" x14ac:dyDescent="0.2">
      <c r="A342" s="3" t="s">
        <v>852</v>
      </c>
      <c r="B342" s="4">
        <v>43348</v>
      </c>
      <c r="C342" s="4">
        <f t="shared" si="5"/>
        <v>44444</v>
      </c>
      <c r="D342">
        <v>5</v>
      </c>
      <c r="E342" t="s">
        <v>60</v>
      </c>
      <c r="F342" t="s">
        <v>17</v>
      </c>
      <c r="G342" t="s">
        <v>18</v>
      </c>
      <c r="H342" t="s">
        <v>41</v>
      </c>
      <c r="I342">
        <v>399</v>
      </c>
      <c r="J342">
        <v>6</v>
      </c>
      <c r="K342">
        <v>2394</v>
      </c>
    </row>
    <row r="343" spans="1:11" x14ac:dyDescent="0.2">
      <c r="A343" s="3" t="s">
        <v>853</v>
      </c>
      <c r="B343" s="4">
        <v>43348</v>
      </c>
      <c r="C343" s="4">
        <f t="shared" si="5"/>
        <v>44444</v>
      </c>
      <c r="D343">
        <v>11</v>
      </c>
      <c r="E343" t="s">
        <v>11</v>
      </c>
      <c r="F343" t="s">
        <v>12</v>
      </c>
      <c r="G343" t="s">
        <v>13</v>
      </c>
      <c r="H343" t="s">
        <v>24</v>
      </c>
      <c r="I343">
        <v>159</v>
      </c>
      <c r="J343">
        <v>5</v>
      </c>
      <c r="K343">
        <v>795</v>
      </c>
    </row>
    <row r="344" spans="1:11" x14ac:dyDescent="0.2">
      <c r="A344" s="3" t="s">
        <v>850</v>
      </c>
      <c r="B344" s="4">
        <v>43347</v>
      </c>
      <c r="C344" s="4">
        <f t="shared" si="5"/>
        <v>44443</v>
      </c>
      <c r="D344">
        <v>16</v>
      </c>
      <c r="E344" t="s">
        <v>30</v>
      </c>
      <c r="F344" t="s">
        <v>27</v>
      </c>
      <c r="G344" t="s">
        <v>28</v>
      </c>
      <c r="H344" t="s">
        <v>31</v>
      </c>
      <c r="I344">
        <v>69</v>
      </c>
      <c r="J344">
        <v>1</v>
      </c>
      <c r="K344">
        <v>69</v>
      </c>
    </row>
    <row r="345" spans="1:11" x14ac:dyDescent="0.2">
      <c r="A345" s="3" t="s">
        <v>845</v>
      </c>
      <c r="B345" s="4">
        <v>43346</v>
      </c>
      <c r="C345" s="4">
        <f t="shared" si="5"/>
        <v>44442</v>
      </c>
      <c r="D345">
        <v>16</v>
      </c>
      <c r="E345" t="s">
        <v>30</v>
      </c>
      <c r="F345" t="s">
        <v>36</v>
      </c>
      <c r="G345" t="s">
        <v>28</v>
      </c>
      <c r="H345" t="s">
        <v>41</v>
      </c>
      <c r="I345">
        <v>399</v>
      </c>
      <c r="J345">
        <v>5</v>
      </c>
      <c r="K345">
        <v>1995</v>
      </c>
    </row>
    <row r="346" spans="1:11" x14ac:dyDescent="0.2">
      <c r="A346" s="3" t="s">
        <v>846</v>
      </c>
      <c r="B346" s="4">
        <v>43346</v>
      </c>
      <c r="C346" s="4">
        <f t="shared" si="5"/>
        <v>44442</v>
      </c>
      <c r="D346">
        <v>3</v>
      </c>
      <c r="E346" t="s">
        <v>43</v>
      </c>
      <c r="F346" t="s">
        <v>68</v>
      </c>
      <c r="G346" t="s">
        <v>18</v>
      </c>
      <c r="H346" t="s">
        <v>24</v>
      </c>
      <c r="I346">
        <v>159</v>
      </c>
      <c r="J346">
        <v>4</v>
      </c>
      <c r="K346">
        <v>636</v>
      </c>
    </row>
    <row r="347" spans="1:11" x14ac:dyDescent="0.2">
      <c r="A347" s="3" t="s">
        <v>847</v>
      </c>
      <c r="B347" s="4">
        <v>43346</v>
      </c>
      <c r="C347" s="4">
        <f t="shared" si="5"/>
        <v>44442</v>
      </c>
      <c r="D347">
        <v>10</v>
      </c>
      <c r="E347" t="s">
        <v>58</v>
      </c>
      <c r="F347" t="s">
        <v>46</v>
      </c>
      <c r="G347" t="s">
        <v>23</v>
      </c>
      <c r="H347" t="s">
        <v>19</v>
      </c>
      <c r="I347">
        <v>289</v>
      </c>
      <c r="J347">
        <v>7</v>
      </c>
      <c r="K347">
        <v>2023</v>
      </c>
    </row>
    <row r="348" spans="1:11" x14ac:dyDescent="0.2">
      <c r="A348" s="3" t="s">
        <v>848</v>
      </c>
      <c r="B348" s="4">
        <v>43346</v>
      </c>
      <c r="C348" s="4">
        <f t="shared" si="5"/>
        <v>44442</v>
      </c>
      <c r="D348">
        <v>6</v>
      </c>
      <c r="E348" t="s">
        <v>48</v>
      </c>
      <c r="F348" t="s">
        <v>46</v>
      </c>
      <c r="G348" t="s">
        <v>23</v>
      </c>
      <c r="H348" t="s">
        <v>41</v>
      </c>
      <c r="I348">
        <v>399</v>
      </c>
      <c r="J348">
        <v>8</v>
      </c>
      <c r="K348">
        <v>3192</v>
      </c>
    </row>
    <row r="349" spans="1:11" x14ac:dyDescent="0.2">
      <c r="A349" s="3" t="s">
        <v>849</v>
      </c>
      <c r="B349" s="4">
        <v>43346</v>
      </c>
      <c r="C349" s="4">
        <f t="shared" si="5"/>
        <v>44442</v>
      </c>
      <c r="D349">
        <v>17</v>
      </c>
      <c r="E349" t="s">
        <v>35</v>
      </c>
      <c r="F349" t="s">
        <v>36</v>
      </c>
      <c r="G349" t="s">
        <v>28</v>
      </c>
      <c r="H349" t="s">
        <v>14</v>
      </c>
      <c r="I349">
        <v>199</v>
      </c>
      <c r="J349">
        <v>5</v>
      </c>
      <c r="K349">
        <v>995</v>
      </c>
    </row>
    <row r="350" spans="1:11" x14ac:dyDescent="0.2">
      <c r="A350" s="3" t="s">
        <v>843</v>
      </c>
      <c r="B350" s="4">
        <v>43345</v>
      </c>
      <c r="C350" s="4">
        <f t="shared" si="5"/>
        <v>44441</v>
      </c>
      <c r="D350">
        <v>4</v>
      </c>
      <c r="E350" t="s">
        <v>51</v>
      </c>
      <c r="F350" t="s">
        <v>68</v>
      </c>
      <c r="G350" t="s">
        <v>18</v>
      </c>
      <c r="H350" t="s">
        <v>31</v>
      </c>
      <c r="I350">
        <v>69</v>
      </c>
      <c r="J350">
        <v>2</v>
      </c>
      <c r="K350">
        <v>138</v>
      </c>
    </row>
    <row r="351" spans="1:11" x14ac:dyDescent="0.2">
      <c r="A351" s="3" t="s">
        <v>844</v>
      </c>
      <c r="B351" s="4">
        <v>43345</v>
      </c>
      <c r="C351" s="4">
        <f t="shared" si="5"/>
        <v>44441</v>
      </c>
      <c r="D351">
        <v>20</v>
      </c>
      <c r="E351" t="s">
        <v>40</v>
      </c>
      <c r="F351" t="s">
        <v>36</v>
      </c>
      <c r="G351" t="s">
        <v>28</v>
      </c>
      <c r="H351" t="s">
        <v>31</v>
      </c>
      <c r="I351">
        <v>69</v>
      </c>
      <c r="J351">
        <v>6</v>
      </c>
      <c r="K351">
        <v>414</v>
      </c>
    </row>
    <row r="352" spans="1:11" x14ac:dyDescent="0.2">
      <c r="A352" s="3" t="s">
        <v>839</v>
      </c>
      <c r="B352" s="4">
        <v>43344</v>
      </c>
      <c r="C352" s="4">
        <f t="shared" si="5"/>
        <v>44440</v>
      </c>
      <c r="D352">
        <v>10</v>
      </c>
      <c r="E352" t="s">
        <v>58</v>
      </c>
      <c r="F352" t="s">
        <v>46</v>
      </c>
      <c r="G352" t="s">
        <v>23</v>
      </c>
      <c r="H352" t="s">
        <v>41</v>
      </c>
      <c r="I352">
        <v>399</v>
      </c>
      <c r="J352">
        <v>3</v>
      </c>
      <c r="K352">
        <v>1197</v>
      </c>
    </row>
    <row r="353" spans="1:11" x14ac:dyDescent="0.2">
      <c r="A353" s="3" t="s">
        <v>840</v>
      </c>
      <c r="B353" s="4">
        <v>43344</v>
      </c>
      <c r="C353" s="4">
        <f t="shared" si="5"/>
        <v>44440</v>
      </c>
      <c r="D353">
        <v>11</v>
      </c>
      <c r="E353" t="s">
        <v>11</v>
      </c>
      <c r="F353" t="s">
        <v>12</v>
      </c>
      <c r="G353" t="s">
        <v>13</v>
      </c>
      <c r="H353" t="s">
        <v>14</v>
      </c>
      <c r="I353">
        <v>199</v>
      </c>
      <c r="J353">
        <v>8</v>
      </c>
      <c r="K353">
        <v>1592</v>
      </c>
    </row>
    <row r="354" spans="1:11" x14ac:dyDescent="0.2">
      <c r="A354" s="3" t="s">
        <v>841</v>
      </c>
      <c r="B354" s="4">
        <v>43344</v>
      </c>
      <c r="C354" s="4">
        <f t="shared" si="5"/>
        <v>44440</v>
      </c>
      <c r="D354">
        <v>13</v>
      </c>
      <c r="E354" t="s">
        <v>33</v>
      </c>
      <c r="F354" t="s">
        <v>63</v>
      </c>
      <c r="G354" t="s">
        <v>13</v>
      </c>
      <c r="H354" t="s">
        <v>14</v>
      </c>
      <c r="I354">
        <v>199</v>
      </c>
      <c r="J354">
        <v>9</v>
      </c>
      <c r="K354">
        <v>1791</v>
      </c>
    </row>
    <row r="355" spans="1:11" x14ac:dyDescent="0.2">
      <c r="A355" s="3" t="s">
        <v>842</v>
      </c>
      <c r="B355" s="4">
        <v>43344</v>
      </c>
      <c r="C355" s="4">
        <f t="shared" si="5"/>
        <v>44440</v>
      </c>
      <c r="D355">
        <v>18</v>
      </c>
      <c r="E355" t="s">
        <v>26</v>
      </c>
      <c r="F355" t="s">
        <v>36</v>
      </c>
      <c r="G355" t="s">
        <v>28</v>
      </c>
      <c r="H355" t="s">
        <v>19</v>
      </c>
      <c r="I355">
        <v>289</v>
      </c>
      <c r="J355">
        <v>4</v>
      </c>
      <c r="K355">
        <v>1156</v>
      </c>
    </row>
    <row r="356" spans="1:11" x14ac:dyDescent="0.2">
      <c r="A356" s="3" t="s">
        <v>837</v>
      </c>
      <c r="B356" s="4">
        <v>43343</v>
      </c>
      <c r="C356" s="4">
        <f t="shared" si="5"/>
        <v>44439</v>
      </c>
      <c r="D356">
        <v>18</v>
      </c>
      <c r="E356" t="s">
        <v>26</v>
      </c>
      <c r="F356" t="s">
        <v>27</v>
      </c>
      <c r="G356" t="s">
        <v>28</v>
      </c>
      <c r="H356" t="s">
        <v>41</v>
      </c>
      <c r="I356">
        <v>399</v>
      </c>
      <c r="J356">
        <v>3</v>
      </c>
      <c r="K356">
        <v>1197</v>
      </c>
    </row>
    <row r="357" spans="1:11" x14ac:dyDescent="0.2">
      <c r="A357" s="3" t="s">
        <v>838</v>
      </c>
      <c r="B357" s="4">
        <v>43343</v>
      </c>
      <c r="C357" s="4">
        <f t="shared" si="5"/>
        <v>44439</v>
      </c>
      <c r="D357">
        <v>16</v>
      </c>
      <c r="E357" t="s">
        <v>30</v>
      </c>
      <c r="F357" t="s">
        <v>27</v>
      </c>
      <c r="G357" t="s">
        <v>28</v>
      </c>
      <c r="H357" t="s">
        <v>24</v>
      </c>
      <c r="I357">
        <v>159</v>
      </c>
      <c r="J357">
        <v>9</v>
      </c>
      <c r="K357">
        <v>1431</v>
      </c>
    </row>
    <row r="358" spans="1:11" x14ac:dyDescent="0.2">
      <c r="A358" s="3" t="s">
        <v>833</v>
      </c>
      <c r="B358" s="4">
        <v>43342</v>
      </c>
      <c r="C358" s="4">
        <f t="shared" si="5"/>
        <v>44438</v>
      </c>
      <c r="D358">
        <v>14</v>
      </c>
      <c r="E358" t="s">
        <v>38</v>
      </c>
      <c r="F358" t="s">
        <v>12</v>
      </c>
      <c r="G358" t="s">
        <v>13</v>
      </c>
      <c r="H358" t="s">
        <v>31</v>
      </c>
      <c r="I358">
        <v>69</v>
      </c>
      <c r="J358">
        <v>1</v>
      </c>
      <c r="K358">
        <v>69</v>
      </c>
    </row>
    <row r="359" spans="1:11" x14ac:dyDescent="0.2">
      <c r="A359" s="3" t="s">
        <v>834</v>
      </c>
      <c r="B359" s="4">
        <v>43342</v>
      </c>
      <c r="C359" s="4">
        <f t="shared" si="5"/>
        <v>44438</v>
      </c>
      <c r="D359">
        <v>14</v>
      </c>
      <c r="E359" t="s">
        <v>38</v>
      </c>
      <c r="F359" t="s">
        <v>63</v>
      </c>
      <c r="G359" t="s">
        <v>13</v>
      </c>
      <c r="H359" t="s">
        <v>14</v>
      </c>
      <c r="I359">
        <v>199</v>
      </c>
      <c r="J359">
        <v>6</v>
      </c>
      <c r="K359">
        <v>1194</v>
      </c>
    </row>
    <row r="360" spans="1:11" x14ac:dyDescent="0.2">
      <c r="A360" s="3" t="s">
        <v>835</v>
      </c>
      <c r="B360" s="4">
        <v>43342</v>
      </c>
      <c r="C360" s="4">
        <f t="shared" si="5"/>
        <v>44438</v>
      </c>
      <c r="D360">
        <v>6</v>
      </c>
      <c r="E360" t="s">
        <v>48</v>
      </c>
      <c r="F360" t="s">
        <v>46</v>
      </c>
      <c r="G360" t="s">
        <v>23</v>
      </c>
      <c r="H360" t="s">
        <v>24</v>
      </c>
      <c r="I360">
        <v>159</v>
      </c>
      <c r="J360">
        <v>8</v>
      </c>
      <c r="K360">
        <v>1272</v>
      </c>
    </row>
    <row r="361" spans="1:11" x14ac:dyDescent="0.2">
      <c r="A361" s="3" t="s">
        <v>836</v>
      </c>
      <c r="B361" s="4">
        <v>43342</v>
      </c>
      <c r="C361" s="4">
        <f t="shared" si="5"/>
        <v>44438</v>
      </c>
      <c r="D361">
        <v>13</v>
      </c>
      <c r="E361" t="s">
        <v>33</v>
      </c>
      <c r="F361" t="s">
        <v>63</v>
      </c>
      <c r="G361" t="s">
        <v>13</v>
      </c>
      <c r="H361" t="s">
        <v>24</v>
      </c>
      <c r="I361">
        <v>159</v>
      </c>
      <c r="J361">
        <v>8</v>
      </c>
      <c r="K361">
        <v>1272</v>
      </c>
    </row>
    <row r="362" spans="1:11" x14ac:dyDescent="0.2">
      <c r="A362" s="3" t="s">
        <v>828</v>
      </c>
      <c r="B362" s="4">
        <v>43341</v>
      </c>
      <c r="C362" s="4">
        <f t="shared" si="5"/>
        <v>44437</v>
      </c>
      <c r="D362">
        <v>1</v>
      </c>
      <c r="E362" t="s">
        <v>16</v>
      </c>
      <c r="F362" t="s">
        <v>17</v>
      </c>
      <c r="G362" t="s">
        <v>18</v>
      </c>
      <c r="H362" t="s">
        <v>24</v>
      </c>
      <c r="I362">
        <v>159</v>
      </c>
      <c r="J362">
        <v>9</v>
      </c>
      <c r="K362">
        <v>1431</v>
      </c>
    </row>
    <row r="363" spans="1:11" x14ac:dyDescent="0.2">
      <c r="A363" s="3" t="s">
        <v>829</v>
      </c>
      <c r="B363" s="4">
        <v>43341</v>
      </c>
      <c r="C363" s="4">
        <f t="shared" si="5"/>
        <v>44437</v>
      </c>
      <c r="D363">
        <v>8</v>
      </c>
      <c r="E363" t="s">
        <v>45</v>
      </c>
      <c r="F363" t="s">
        <v>22</v>
      </c>
      <c r="G363" t="s">
        <v>23</v>
      </c>
      <c r="H363" t="s">
        <v>41</v>
      </c>
      <c r="I363">
        <v>399</v>
      </c>
      <c r="J363">
        <v>3</v>
      </c>
      <c r="K363">
        <v>1197</v>
      </c>
    </row>
    <row r="364" spans="1:11" x14ac:dyDescent="0.2">
      <c r="A364" s="3" t="s">
        <v>830</v>
      </c>
      <c r="B364" s="4">
        <v>43341</v>
      </c>
      <c r="C364" s="4">
        <f t="shared" si="5"/>
        <v>44437</v>
      </c>
      <c r="D364">
        <v>2</v>
      </c>
      <c r="E364" t="s">
        <v>106</v>
      </c>
      <c r="F364" t="s">
        <v>17</v>
      </c>
      <c r="G364" t="s">
        <v>18</v>
      </c>
      <c r="H364" t="s">
        <v>14</v>
      </c>
      <c r="I364">
        <v>199</v>
      </c>
      <c r="J364">
        <v>5</v>
      </c>
      <c r="K364">
        <v>995</v>
      </c>
    </row>
    <row r="365" spans="1:11" x14ac:dyDescent="0.2">
      <c r="A365" s="3" t="s">
        <v>831</v>
      </c>
      <c r="B365" s="4">
        <v>43341</v>
      </c>
      <c r="C365" s="4">
        <f t="shared" si="5"/>
        <v>44437</v>
      </c>
      <c r="D365">
        <v>5</v>
      </c>
      <c r="E365" t="s">
        <v>60</v>
      </c>
      <c r="F365" t="s">
        <v>68</v>
      </c>
      <c r="G365" t="s">
        <v>18</v>
      </c>
      <c r="H365" t="s">
        <v>41</v>
      </c>
      <c r="I365">
        <v>399</v>
      </c>
      <c r="J365">
        <v>6</v>
      </c>
      <c r="K365">
        <v>2394</v>
      </c>
    </row>
    <row r="366" spans="1:11" x14ac:dyDescent="0.2">
      <c r="A366" s="3" t="s">
        <v>832</v>
      </c>
      <c r="B366" s="4">
        <v>43341</v>
      </c>
      <c r="C366" s="4">
        <f t="shared" si="5"/>
        <v>44437</v>
      </c>
      <c r="D366">
        <v>4</v>
      </c>
      <c r="E366" t="s">
        <v>51</v>
      </c>
      <c r="F366" t="s">
        <v>68</v>
      </c>
      <c r="G366" t="s">
        <v>18</v>
      </c>
      <c r="H366" t="s">
        <v>19</v>
      </c>
      <c r="I366">
        <v>289</v>
      </c>
      <c r="J366">
        <v>6</v>
      </c>
      <c r="K366">
        <v>1734</v>
      </c>
    </row>
    <row r="367" spans="1:11" x14ac:dyDescent="0.2">
      <c r="A367" s="3" t="s">
        <v>827</v>
      </c>
      <c r="B367" s="4">
        <v>43340</v>
      </c>
      <c r="C367" s="4">
        <f t="shared" si="5"/>
        <v>44436</v>
      </c>
      <c r="D367">
        <v>11</v>
      </c>
      <c r="E367" t="s">
        <v>11</v>
      </c>
      <c r="F367" t="s">
        <v>63</v>
      </c>
      <c r="G367" t="s">
        <v>13</v>
      </c>
      <c r="H367" t="s">
        <v>31</v>
      </c>
      <c r="I367">
        <v>69</v>
      </c>
      <c r="J367">
        <v>6</v>
      </c>
      <c r="K367">
        <v>414</v>
      </c>
    </row>
    <row r="368" spans="1:11" x14ac:dyDescent="0.2">
      <c r="A368" s="3" t="s">
        <v>822</v>
      </c>
      <c r="B368" s="4">
        <v>43339</v>
      </c>
      <c r="C368" s="4">
        <f t="shared" si="5"/>
        <v>44435</v>
      </c>
      <c r="D368">
        <v>17</v>
      </c>
      <c r="E368" t="s">
        <v>35</v>
      </c>
      <c r="F368" t="s">
        <v>36</v>
      </c>
      <c r="G368" t="s">
        <v>28</v>
      </c>
      <c r="H368" t="s">
        <v>41</v>
      </c>
      <c r="I368">
        <v>399</v>
      </c>
      <c r="J368">
        <v>2</v>
      </c>
      <c r="K368">
        <v>798</v>
      </c>
    </row>
    <row r="369" spans="1:11" x14ac:dyDescent="0.2">
      <c r="A369" s="3" t="s">
        <v>823</v>
      </c>
      <c r="B369" s="4">
        <v>43339</v>
      </c>
      <c r="C369" s="4">
        <f t="shared" si="5"/>
        <v>44435</v>
      </c>
      <c r="D369">
        <v>4</v>
      </c>
      <c r="E369" t="s">
        <v>51</v>
      </c>
      <c r="F369" t="s">
        <v>68</v>
      </c>
      <c r="G369" t="s">
        <v>18</v>
      </c>
      <c r="H369" t="s">
        <v>41</v>
      </c>
      <c r="I369">
        <v>399</v>
      </c>
      <c r="J369">
        <v>3</v>
      </c>
      <c r="K369">
        <v>1197</v>
      </c>
    </row>
    <row r="370" spans="1:11" x14ac:dyDescent="0.2">
      <c r="A370" s="3" t="s">
        <v>824</v>
      </c>
      <c r="B370" s="4">
        <v>43339</v>
      </c>
      <c r="C370" s="4">
        <f t="shared" si="5"/>
        <v>44435</v>
      </c>
      <c r="D370">
        <v>2</v>
      </c>
      <c r="E370" t="s">
        <v>106</v>
      </c>
      <c r="F370" t="s">
        <v>17</v>
      </c>
      <c r="G370" t="s">
        <v>18</v>
      </c>
      <c r="H370" t="s">
        <v>19</v>
      </c>
      <c r="I370">
        <v>289</v>
      </c>
      <c r="J370">
        <v>5</v>
      </c>
      <c r="K370">
        <v>1445</v>
      </c>
    </row>
    <row r="371" spans="1:11" x14ac:dyDescent="0.2">
      <c r="A371" s="3" t="s">
        <v>825</v>
      </c>
      <c r="B371" s="4">
        <v>43339</v>
      </c>
      <c r="C371" s="4">
        <f t="shared" si="5"/>
        <v>44435</v>
      </c>
      <c r="D371">
        <v>14</v>
      </c>
      <c r="E371" t="s">
        <v>38</v>
      </c>
      <c r="F371" t="s">
        <v>63</v>
      </c>
      <c r="G371" t="s">
        <v>13</v>
      </c>
      <c r="H371" t="s">
        <v>19</v>
      </c>
      <c r="I371">
        <v>289</v>
      </c>
      <c r="J371">
        <v>6</v>
      </c>
      <c r="K371">
        <v>1734</v>
      </c>
    </row>
    <row r="372" spans="1:11" x14ac:dyDescent="0.2">
      <c r="A372" s="3" t="s">
        <v>826</v>
      </c>
      <c r="B372" s="4">
        <v>43339</v>
      </c>
      <c r="C372" s="4">
        <f t="shared" si="5"/>
        <v>44435</v>
      </c>
      <c r="D372">
        <v>7</v>
      </c>
      <c r="E372" t="s">
        <v>88</v>
      </c>
      <c r="F372" t="s">
        <v>22</v>
      </c>
      <c r="G372" t="s">
        <v>23</v>
      </c>
      <c r="H372" t="s">
        <v>41</v>
      </c>
      <c r="I372">
        <v>399</v>
      </c>
      <c r="J372">
        <v>8</v>
      </c>
      <c r="K372">
        <v>3192</v>
      </c>
    </row>
    <row r="373" spans="1:11" x14ac:dyDescent="0.2">
      <c r="A373" s="3" t="s">
        <v>817</v>
      </c>
      <c r="B373" s="4">
        <v>43338</v>
      </c>
      <c r="C373" s="4">
        <f t="shared" si="5"/>
        <v>44434</v>
      </c>
      <c r="D373">
        <v>4</v>
      </c>
      <c r="E373" t="s">
        <v>51</v>
      </c>
      <c r="F373" t="s">
        <v>17</v>
      </c>
      <c r="G373" t="s">
        <v>18</v>
      </c>
      <c r="H373" t="s">
        <v>19</v>
      </c>
      <c r="I373">
        <v>289</v>
      </c>
      <c r="J373">
        <v>2</v>
      </c>
      <c r="K373">
        <v>578</v>
      </c>
    </row>
    <row r="374" spans="1:11" x14ac:dyDescent="0.2">
      <c r="A374" s="3" t="s">
        <v>818</v>
      </c>
      <c r="B374" s="4">
        <v>43338</v>
      </c>
      <c r="C374" s="4">
        <f t="shared" si="5"/>
        <v>44434</v>
      </c>
      <c r="D374">
        <v>6</v>
      </c>
      <c r="E374" t="s">
        <v>48</v>
      </c>
      <c r="F374" t="s">
        <v>46</v>
      </c>
      <c r="G374" t="s">
        <v>23</v>
      </c>
      <c r="H374" t="s">
        <v>19</v>
      </c>
      <c r="I374">
        <v>289</v>
      </c>
      <c r="J374">
        <v>3</v>
      </c>
      <c r="K374">
        <v>867</v>
      </c>
    </row>
    <row r="375" spans="1:11" x14ac:dyDescent="0.2">
      <c r="A375" s="3" t="s">
        <v>819</v>
      </c>
      <c r="B375" s="4">
        <v>43338</v>
      </c>
      <c r="C375" s="4">
        <f t="shared" si="5"/>
        <v>44434</v>
      </c>
      <c r="D375">
        <v>20</v>
      </c>
      <c r="E375" t="s">
        <v>40</v>
      </c>
      <c r="F375" t="s">
        <v>36</v>
      </c>
      <c r="G375" t="s">
        <v>28</v>
      </c>
      <c r="H375" t="s">
        <v>31</v>
      </c>
      <c r="I375">
        <v>69</v>
      </c>
      <c r="J375">
        <v>0</v>
      </c>
      <c r="K375">
        <v>0</v>
      </c>
    </row>
    <row r="376" spans="1:11" x14ac:dyDescent="0.2">
      <c r="A376" s="3" t="s">
        <v>820</v>
      </c>
      <c r="B376" s="4">
        <v>43338</v>
      </c>
      <c r="C376" s="4">
        <f t="shared" si="5"/>
        <v>44434</v>
      </c>
      <c r="D376">
        <v>15</v>
      </c>
      <c r="E376" t="s">
        <v>118</v>
      </c>
      <c r="F376" t="s">
        <v>12</v>
      </c>
      <c r="G376" t="s">
        <v>13</v>
      </c>
      <c r="H376" t="s">
        <v>31</v>
      </c>
      <c r="I376">
        <v>69</v>
      </c>
      <c r="J376">
        <v>2</v>
      </c>
      <c r="K376">
        <v>138</v>
      </c>
    </row>
    <row r="377" spans="1:11" x14ac:dyDescent="0.2">
      <c r="A377" s="3" t="s">
        <v>821</v>
      </c>
      <c r="B377" s="4">
        <v>43338</v>
      </c>
      <c r="C377" s="4">
        <f t="shared" si="5"/>
        <v>44434</v>
      </c>
      <c r="D377">
        <v>13</v>
      </c>
      <c r="E377" t="s">
        <v>33</v>
      </c>
      <c r="F377" t="s">
        <v>63</v>
      </c>
      <c r="G377" t="s">
        <v>13</v>
      </c>
      <c r="H377" t="s">
        <v>41</v>
      </c>
      <c r="I377">
        <v>399</v>
      </c>
      <c r="J377">
        <v>1</v>
      </c>
      <c r="K377">
        <v>399</v>
      </c>
    </row>
    <row r="378" spans="1:11" x14ac:dyDescent="0.2">
      <c r="A378" s="3" t="s">
        <v>815</v>
      </c>
      <c r="B378" s="4">
        <v>43337</v>
      </c>
      <c r="C378" s="4">
        <f t="shared" si="5"/>
        <v>44433</v>
      </c>
      <c r="D378">
        <v>7</v>
      </c>
      <c r="E378" t="s">
        <v>88</v>
      </c>
      <c r="F378" t="s">
        <v>22</v>
      </c>
      <c r="G378" t="s">
        <v>23</v>
      </c>
      <c r="H378" t="s">
        <v>41</v>
      </c>
      <c r="I378">
        <v>399</v>
      </c>
      <c r="J378">
        <v>6</v>
      </c>
      <c r="K378">
        <v>2394</v>
      </c>
    </row>
    <row r="379" spans="1:11" x14ac:dyDescent="0.2">
      <c r="A379" s="3" t="s">
        <v>816</v>
      </c>
      <c r="B379" s="4">
        <v>43337</v>
      </c>
      <c r="C379" s="4">
        <f t="shared" si="5"/>
        <v>44433</v>
      </c>
      <c r="D379">
        <v>11</v>
      </c>
      <c r="E379" t="s">
        <v>11</v>
      </c>
      <c r="F379" t="s">
        <v>12</v>
      </c>
      <c r="G379" t="s">
        <v>13</v>
      </c>
      <c r="H379" t="s">
        <v>41</v>
      </c>
      <c r="I379">
        <v>399</v>
      </c>
      <c r="J379">
        <v>0</v>
      </c>
      <c r="K379">
        <v>0</v>
      </c>
    </row>
    <row r="380" spans="1:11" x14ac:dyDescent="0.2">
      <c r="A380" s="3" t="s">
        <v>814</v>
      </c>
      <c r="B380" s="4">
        <v>43336</v>
      </c>
      <c r="C380" s="4">
        <f t="shared" si="5"/>
        <v>44432</v>
      </c>
      <c r="D380">
        <v>15</v>
      </c>
      <c r="E380" t="s">
        <v>118</v>
      </c>
      <c r="F380" t="s">
        <v>63</v>
      </c>
      <c r="G380" t="s">
        <v>13</v>
      </c>
      <c r="H380" t="s">
        <v>24</v>
      </c>
      <c r="I380">
        <v>159</v>
      </c>
      <c r="J380">
        <v>1</v>
      </c>
      <c r="K380">
        <v>159</v>
      </c>
    </row>
    <row r="381" spans="1:11" x14ac:dyDescent="0.2">
      <c r="A381" s="3" t="s">
        <v>813</v>
      </c>
      <c r="B381" s="4">
        <v>43335</v>
      </c>
      <c r="C381" s="4">
        <f t="shared" si="5"/>
        <v>44431</v>
      </c>
      <c r="D381">
        <v>13</v>
      </c>
      <c r="E381" t="s">
        <v>33</v>
      </c>
      <c r="F381" t="s">
        <v>12</v>
      </c>
      <c r="G381" t="s">
        <v>13</v>
      </c>
      <c r="H381" t="s">
        <v>14</v>
      </c>
      <c r="I381">
        <v>199</v>
      </c>
      <c r="J381">
        <v>1</v>
      </c>
      <c r="K381">
        <v>199</v>
      </c>
    </row>
    <row r="382" spans="1:11" x14ac:dyDescent="0.2">
      <c r="A382" s="3" t="s">
        <v>810</v>
      </c>
      <c r="B382" s="4">
        <v>43334</v>
      </c>
      <c r="C382" s="4">
        <f t="shared" si="5"/>
        <v>44430</v>
      </c>
      <c r="D382">
        <v>8</v>
      </c>
      <c r="E382" t="s">
        <v>45</v>
      </c>
      <c r="F382" t="s">
        <v>46</v>
      </c>
      <c r="G382" t="s">
        <v>23</v>
      </c>
      <c r="H382" t="s">
        <v>41</v>
      </c>
      <c r="I382">
        <v>399</v>
      </c>
      <c r="J382">
        <v>2</v>
      </c>
      <c r="K382">
        <v>798</v>
      </c>
    </row>
    <row r="383" spans="1:11" x14ac:dyDescent="0.2">
      <c r="A383" s="3" t="s">
        <v>811</v>
      </c>
      <c r="B383" s="4">
        <v>43334</v>
      </c>
      <c r="C383" s="4">
        <f t="shared" si="5"/>
        <v>44430</v>
      </c>
      <c r="D383">
        <v>19</v>
      </c>
      <c r="E383" t="s">
        <v>56</v>
      </c>
      <c r="F383" t="s">
        <v>36</v>
      </c>
      <c r="G383" t="s">
        <v>28</v>
      </c>
      <c r="H383" t="s">
        <v>24</v>
      </c>
      <c r="I383">
        <v>159</v>
      </c>
      <c r="J383">
        <v>8</v>
      </c>
      <c r="K383">
        <v>1272</v>
      </c>
    </row>
    <row r="384" spans="1:11" x14ac:dyDescent="0.2">
      <c r="A384" s="3" t="s">
        <v>812</v>
      </c>
      <c r="B384" s="4">
        <v>43334</v>
      </c>
      <c r="C384" s="4">
        <f t="shared" si="5"/>
        <v>44430</v>
      </c>
      <c r="D384">
        <v>14</v>
      </c>
      <c r="E384" t="s">
        <v>38</v>
      </c>
      <c r="F384" t="s">
        <v>63</v>
      </c>
      <c r="G384" t="s">
        <v>13</v>
      </c>
      <c r="H384" t="s">
        <v>41</v>
      </c>
      <c r="I384">
        <v>399</v>
      </c>
      <c r="J384">
        <v>9</v>
      </c>
      <c r="K384">
        <v>3591</v>
      </c>
    </row>
    <row r="385" spans="1:11" x14ac:dyDescent="0.2">
      <c r="A385" s="3" t="s">
        <v>806</v>
      </c>
      <c r="B385" s="4">
        <v>43333</v>
      </c>
      <c r="C385" s="4">
        <f t="shared" si="5"/>
        <v>44429</v>
      </c>
      <c r="D385">
        <v>19</v>
      </c>
      <c r="E385" t="s">
        <v>56</v>
      </c>
      <c r="F385" t="s">
        <v>36</v>
      </c>
      <c r="G385" t="s">
        <v>28</v>
      </c>
      <c r="H385" t="s">
        <v>41</v>
      </c>
      <c r="I385">
        <v>399</v>
      </c>
      <c r="J385">
        <v>6</v>
      </c>
      <c r="K385">
        <v>2394</v>
      </c>
    </row>
    <row r="386" spans="1:11" x14ac:dyDescent="0.2">
      <c r="A386" s="3" t="s">
        <v>807</v>
      </c>
      <c r="B386" s="4">
        <v>43333</v>
      </c>
      <c r="C386" s="4">
        <f t="shared" ref="C386:C449" si="6">DATE(2021,MONTH(B386),DAY(B386))</f>
        <v>44429</v>
      </c>
      <c r="D386">
        <v>16</v>
      </c>
      <c r="E386" t="s">
        <v>30</v>
      </c>
      <c r="F386" t="s">
        <v>36</v>
      </c>
      <c r="G386" t="s">
        <v>28</v>
      </c>
      <c r="H386" t="s">
        <v>24</v>
      </c>
      <c r="I386">
        <v>159</v>
      </c>
      <c r="J386">
        <v>6</v>
      </c>
      <c r="K386">
        <v>954</v>
      </c>
    </row>
    <row r="387" spans="1:11" x14ac:dyDescent="0.2">
      <c r="A387" s="3" t="s">
        <v>808</v>
      </c>
      <c r="B387" s="4">
        <v>43333</v>
      </c>
      <c r="C387" s="4">
        <f t="shared" si="6"/>
        <v>44429</v>
      </c>
      <c r="D387">
        <v>16</v>
      </c>
      <c r="E387" t="s">
        <v>30</v>
      </c>
      <c r="F387" t="s">
        <v>36</v>
      </c>
      <c r="G387" t="s">
        <v>28</v>
      </c>
      <c r="H387" t="s">
        <v>19</v>
      </c>
      <c r="I387">
        <v>289</v>
      </c>
      <c r="J387">
        <v>2</v>
      </c>
      <c r="K387">
        <v>578</v>
      </c>
    </row>
    <row r="388" spans="1:11" x14ac:dyDescent="0.2">
      <c r="A388" s="3" t="s">
        <v>809</v>
      </c>
      <c r="B388" s="4">
        <v>43333</v>
      </c>
      <c r="C388" s="4">
        <f t="shared" si="6"/>
        <v>44429</v>
      </c>
      <c r="D388">
        <v>17</v>
      </c>
      <c r="E388" t="s">
        <v>35</v>
      </c>
      <c r="F388" t="s">
        <v>27</v>
      </c>
      <c r="G388" t="s">
        <v>28</v>
      </c>
      <c r="H388" t="s">
        <v>31</v>
      </c>
      <c r="I388">
        <v>69</v>
      </c>
      <c r="J388">
        <v>8</v>
      </c>
      <c r="K388">
        <v>552</v>
      </c>
    </row>
    <row r="389" spans="1:11" x14ac:dyDescent="0.2">
      <c r="A389" s="3" t="s">
        <v>800</v>
      </c>
      <c r="B389" s="4">
        <v>43332</v>
      </c>
      <c r="C389" s="4">
        <f t="shared" si="6"/>
        <v>44428</v>
      </c>
      <c r="D389">
        <v>14</v>
      </c>
      <c r="E389" t="s">
        <v>38</v>
      </c>
      <c r="F389" t="s">
        <v>63</v>
      </c>
      <c r="G389" t="s">
        <v>13</v>
      </c>
      <c r="H389" t="s">
        <v>14</v>
      </c>
      <c r="I389">
        <v>199</v>
      </c>
      <c r="J389">
        <v>2</v>
      </c>
      <c r="K389">
        <v>398</v>
      </c>
    </row>
    <row r="390" spans="1:11" x14ac:dyDescent="0.2">
      <c r="A390" s="3" t="s">
        <v>801</v>
      </c>
      <c r="B390" s="4">
        <v>43332</v>
      </c>
      <c r="C390" s="4">
        <f t="shared" si="6"/>
        <v>44428</v>
      </c>
      <c r="D390">
        <v>20</v>
      </c>
      <c r="E390" t="s">
        <v>40</v>
      </c>
      <c r="F390" t="s">
        <v>27</v>
      </c>
      <c r="G390" t="s">
        <v>28</v>
      </c>
      <c r="H390" t="s">
        <v>14</v>
      </c>
      <c r="I390">
        <v>199</v>
      </c>
      <c r="J390">
        <v>6</v>
      </c>
      <c r="K390">
        <v>1194</v>
      </c>
    </row>
    <row r="391" spans="1:11" x14ac:dyDescent="0.2">
      <c r="A391" s="3" t="s">
        <v>802</v>
      </c>
      <c r="B391" s="4">
        <v>43332</v>
      </c>
      <c r="C391" s="4">
        <f t="shared" si="6"/>
        <v>44428</v>
      </c>
      <c r="D391">
        <v>17</v>
      </c>
      <c r="E391" t="s">
        <v>35</v>
      </c>
      <c r="F391" t="s">
        <v>27</v>
      </c>
      <c r="G391" t="s">
        <v>28</v>
      </c>
      <c r="H391" t="s">
        <v>41</v>
      </c>
      <c r="I391">
        <v>399</v>
      </c>
      <c r="J391">
        <v>6</v>
      </c>
      <c r="K391">
        <v>2394</v>
      </c>
    </row>
    <row r="392" spans="1:11" x14ac:dyDescent="0.2">
      <c r="A392" s="3" t="s">
        <v>803</v>
      </c>
      <c r="B392" s="4">
        <v>43332</v>
      </c>
      <c r="C392" s="4">
        <f t="shared" si="6"/>
        <v>44428</v>
      </c>
      <c r="D392">
        <v>13</v>
      </c>
      <c r="E392" t="s">
        <v>33</v>
      </c>
      <c r="F392" t="s">
        <v>63</v>
      </c>
      <c r="G392" t="s">
        <v>13</v>
      </c>
      <c r="H392" t="s">
        <v>19</v>
      </c>
      <c r="I392">
        <v>289</v>
      </c>
      <c r="J392">
        <v>0</v>
      </c>
      <c r="K392">
        <v>0</v>
      </c>
    </row>
    <row r="393" spans="1:11" x14ac:dyDescent="0.2">
      <c r="A393" s="3" t="s">
        <v>804</v>
      </c>
      <c r="B393" s="4">
        <v>43332</v>
      </c>
      <c r="C393" s="4">
        <f t="shared" si="6"/>
        <v>44428</v>
      </c>
      <c r="D393">
        <v>10</v>
      </c>
      <c r="E393" t="s">
        <v>58</v>
      </c>
      <c r="F393" t="s">
        <v>46</v>
      </c>
      <c r="G393" t="s">
        <v>23</v>
      </c>
      <c r="H393" t="s">
        <v>41</v>
      </c>
      <c r="I393">
        <v>399</v>
      </c>
      <c r="J393">
        <v>4</v>
      </c>
      <c r="K393">
        <v>1596</v>
      </c>
    </row>
    <row r="394" spans="1:11" x14ac:dyDescent="0.2">
      <c r="A394" s="3" t="s">
        <v>805</v>
      </c>
      <c r="B394" s="4">
        <v>43332</v>
      </c>
      <c r="C394" s="4">
        <f t="shared" si="6"/>
        <v>44428</v>
      </c>
      <c r="D394">
        <v>3</v>
      </c>
      <c r="E394" t="s">
        <v>43</v>
      </c>
      <c r="F394" t="s">
        <v>68</v>
      </c>
      <c r="G394" t="s">
        <v>18</v>
      </c>
      <c r="H394" t="s">
        <v>19</v>
      </c>
      <c r="I394">
        <v>289</v>
      </c>
      <c r="J394">
        <v>1</v>
      </c>
      <c r="K394">
        <v>289</v>
      </c>
    </row>
    <row r="395" spans="1:11" x14ac:dyDescent="0.2">
      <c r="A395" s="3" t="s">
        <v>798</v>
      </c>
      <c r="B395" s="4">
        <v>43331</v>
      </c>
      <c r="C395" s="4">
        <f t="shared" si="6"/>
        <v>44427</v>
      </c>
      <c r="D395">
        <v>8</v>
      </c>
      <c r="E395" t="s">
        <v>45</v>
      </c>
      <c r="F395" t="s">
        <v>46</v>
      </c>
      <c r="G395" t="s">
        <v>23</v>
      </c>
      <c r="H395" t="s">
        <v>41</v>
      </c>
      <c r="I395">
        <v>399</v>
      </c>
      <c r="J395">
        <v>1</v>
      </c>
      <c r="K395">
        <v>399</v>
      </c>
    </row>
    <row r="396" spans="1:11" x14ac:dyDescent="0.2">
      <c r="A396" s="3" t="s">
        <v>799</v>
      </c>
      <c r="B396" s="4">
        <v>43331</v>
      </c>
      <c r="C396" s="4">
        <f t="shared" si="6"/>
        <v>44427</v>
      </c>
      <c r="D396">
        <v>5</v>
      </c>
      <c r="E396" t="s">
        <v>60</v>
      </c>
      <c r="F396" t="s">
        <v>17</v>
      </c>
      <c r="G396" t="s">
        <v>18</v>
      </c>
      <c r="H396" t="s">
        <v>41</v>
      </c>
      <c r="I396">
        <v>399</v>
      </c>
      <c r="J396">
        <v>6</v>
      </c>
      <c r="K396">
        <v>2394</v>
      </c>
    </row>
    <row r="397" spans="1:11" x14ac:dyDescent="0.2">
      <c r="A397" s="3" t="s">
        <v>794</v>
      </c>
      <c r="B397" s="4">
        <v>43330</v>
      </c>
      <c r="C397" s="4">
        <f t="shared" si="6"/>
        <v>44426</v>
      </c>
      <c r="D397">
        <v>8</v>
      </c>
      <c r="E397" t="s">
        <v>45</v>
      </c>
      <c r="F397" t="s">
        <v>22</v>
      </c>
      <c r="G397" t="s">
        <v>23</v>
      </c>
      <c r="H397" t="s">
        <v>14</v>
      </c>
      <c r="I397">
        <v>199</v>
      </c>
      <c r="J397">
        <v>7</v>
      </c>
      <c r="K397">
        <v>1393</v>
      </c>
    </row>
    <row r="398" spans="1:11" x14ac:dyDescent="0.2">
      <c r="A398" s="3" t="s">
        <v>795</v>
      </c>
      <c r="B398" s="4">
        <v>43330</v>
      </c>
      <c r="C398" s="4">
        <f t="shared" si="6"/>
        <v>44426</v>
      </c>
      <c r="D398">
        <v>11</v>
      </c>
      <c r="E398" t="s">
        <v>11</v>
      </c>
      <c r="F398" t="s">
        <v>63</v>
      </c>
      <c r="G398" t="s">
        <v>13</v>
      </c>
      <c r="H398" t="s">
        <v>19</v>
      </c>
      <c r="I398">
        <v>289</v>
      </c>
      <c r="J398">
        <v>3</v>
      </c>
      <c r="K398">
        <v>867</v>
      </c>
    </row>
    <row r="399" spans="1:11" x14ac:dyDescent="0.2">
      <c r="A399" s="3" t="s">
        <v>796</v>
      </c>
      <c r="B399" s="4">
        <v>43330</v>
      </c>
      <c r="C399" s="4">
        <f t="shared" si="6"/>
        <v>44426</v>
      </c>
      <c r="D399">
        <v>20</v>
      </c>
      <c r="E399" t="s">
        <v>40</v>
      </c>
      <c r="F399" t="s">
        <v>36</v>
      </c>
      <c r="G399" t="s">
        <v>28</v>
      </c>
      <c r="H399" t="s">
        <v>24</v>
      </c>
      <c r="I399">
        <v>159</v>
      </c>
      <c r="J399">
        <v>9</v>
      </c>
      <c r="K399">
        <v>1431</v>
      </c>
    </row>
    <row r="400" spans="1:11" x14ac:dyDescent="0.2">
      <c r="A400" s="3" t="s">
        <v>797</v>
      </c>
      <c r="B400" s="4">
        <v>43330</v>
      </c>
      <c r="C400" s="4">
        <f t="shared" si="6"/>
        <v>44426</v>
      </c>
      <c r="D400">
        <v>10</v>
      </c>
      <c r="E400" t="s">
        <v>58</v>
      </c>
      <c r="F400" t="s">
        <v>22</v>
      </c>
      <c r="G400" t="s">
        <v>23</v>
      </c>
      <c r="H400" t="s">
        <v>19</v>
      </c>
      <c r="I400">
        <v>289</v>
      </c>
      <c r="J400">
        <v>5</v>
      </c>
      <c r="K400">
        <v>1445</v>
      </c>
    </row>
    <row r="401" spans="1:11" x14ac:dyDescent="0.2">
      <c r="A401" s="3" t="s">
        <v>792</v>
      </c>
      <c r="B401" s="4">
        <v>43329</v>
      </c>
      <c r="C401" s="4">
        <f t="shared" si="6"/>
        <v>44425</v>
      </c>
      <c r="D401">
        <v>2</v>
      </c>
      <c r="E401" t="s">
        <v>106</v>
      </c>
      <c r="F401" t="s">
        <v>68</v>
      </c>
      <c r="G401" t="s">
        <v>18</v>
      </c>
      <c r="H401" t="s">
        <v>24</v>
      </c>
      <c r="I401">
        <v>159</v>
      </c>
      <c r="J401">
        <v>8</v>
      </c>
      <c r="K401">
        <v>1272</v>
      </c>
    </row>
    <row r="402" spans="1:11" x14ac:dyDescent="0.2">
      <c r="A402" s="3" t="s">
        <v>793</v>
      </c>
      <c r="B402" s="4">
        <v>43329</v>
      </c>
      <c r="C402" s="4">
        <f t="shared" si="6"/>
        <v>44425</v>
      </c>
      <c r="D402">
        <v>6</v>
      </c>
      <c r="E402" t="s">
        <v>48</v>
      </c>
      <c r="F402" t="s">
        <v>22</v>
      </c>
      <c r="G402" t="s">
        <v>23</v>
      </c>
      <c r="H402" t="s">
        <v>14</v>
      </c>
      <c r="I402">
        <v>199</v>
      </c>
      <c r="J402">
        <v>3</v>
      </c>
      <c r="K402">
        <v>597</v>
      </c>
    </row>
    <row r="403" spans="1:11" x14ac:dyDescent="0.2">
      <c r="A403" s="3" t="s">
        <v>790</v>
      </c>
      <c r="B403" s="4">
        <v>43328</v>
      </c>
      <c r="C403" s="4">
        <f t="shared" si="6"/>
        <v>44424</v>
      </c>
      <c r="D403">
        <v>12</v>
      </c>
      <c r="E403" t="s">
        <v>66</v>
      </c>
      <c r="F403" t="s">
        <v>63</v>
      </c>
      <c r="G403" t="s">
        <v>13</v>
      </c>
      <c r="H403" t="s">
        <v>31</v>
      </c>
      <c r="I403">
        <v>69</v>
      </c>
      <c r="J403">
        <v>5</v>
      </c>
      <c r="K403">
        <v>345</v>
      </c>
    </row>
    <row r="404" spans="1:11" x14ac:dyDescent="0.2">
      <c r="A404" s="3" t="s">
        <v>791</v>
      </c>
      <c r="B404" s="4">
        <v>43328</v>
      </c>
      <c r="C404" s="4">
        <f t="shared" si="6"/>
        <v>44424</v>
      </c>
      <c r="D404">
        <v>8</v>
      </c>
      <c r="E404" t="s">
        <v>45</v>
      </c>
      <c r="F404" t="s">
        <v>22</v>
      </c>
      <c r="G404" t="s">
        <v>23</v>
      </c>
      <c r="H404" t="s">
        <v>41</v>
      </c>
      <c r="I404">
        <v>399</v>
      </c>
      <c r="J404">
        <v>0</v>
      </c>
      <c r="K404">
        <v>0</v>
      </c>
    </row>
    <row r="405" spans="1:11" x14ac:dyDescent="0.2">
      <c r="A405" s="3" t="s">
        <v>789</v>
      </c>
      <c r="B405" s="4">
        <v>43327</v>
      </c>
      <c r="C405" s="4">
        <f t="shared" si="6"/>
        <v>44423</v>
      </c>
      <c r="D405">
        <v>19</v>
      </c>
      <c r="E405" t="s">
        <v>56</v>
      </c>
      <c r="F405" t="s">
        <v>27</v>
      </c>
      <c r="G405" t="s">
        <v>28</v>
      </c>
      <c r="H405" t="s">
        <v>31</v>
      </c>
      <c r="I405">
        <v>69</v>
      </c>
      <c r="J405">
        <v>9</v>
      </c>
      <c r="K405">
        <v>621</v>
      </c>
    </row>
    <row r="406" spans="1:11" x14ac:dyDescent="0.2">
      <c r="A406" s="3" t="s">
        <v>787</v>
      </c>
      <c r="B406" s="4">
        <v>43326</v>
      </c>
      <c r="C406" s="4">
        <f t="shared" si="6"/>
        <v>44422</v>
      </c>
      <c r="D406">
        <v>1</v>
      </c>
      <c r="E406" t="s">
        <v>16</v>
      </c>
      <c r="F406" t="s">
        <v>68</v>
      </c>
      <c r="G406" t="s">
        <v>18</v>
      </c>
      <c r="H406" t="s">
        <v>19</v>
      </c>
      <c r="I406">
        <v>289</v>
      </c>
      <c r="J406">
        <v>7</v>
      </c>
      <c r="K406">
        <v>2023</v>
      </c>
    </row>
    <row r="407" spans="1:11" x14ac:dyDescent="0.2">
      <c r="A407" s="3" t="s">
        <v>788</v>
      </c>
      <c r="B407" s="4">
        <v>43326</v>
      </c>
      <c r="C407" s="4">
        <f t="shared" si="6"/>
        <v>44422</v>
      </c>
      <c r="D407">
        <v>18</v>
      </c>
      <c r="E407" t="s">
        <v>26</v>
      </c>
      <c r="F407" t="s">
        <v>36</v>
      </c>
      <c r="G407" t="s">
        <v>28</v>
      </c>
      <c r="H407" t="s">
        <v>19</v>
      </c>
      <c r="I407">
        <v>289</v>
      </c>
      <c r="J407">
        <v>0</v>
      </c>
      <c r="K407">
        <v>0</v>
      </c>
    </row>
    <row r="408" spans="1:11" x14ac:dyDescent="0.2">
      <c r="A408" s="3" t="s">
        <v>785</v>
      </c>
      <c r="B408" s="4">
        <v>43325</v>
      </c>
      <c r="C408" s="4">
        <f t="shared" si="6"/>
        <v>44421</v>
      </c>
      <c r="D408">
        <v>1</v>
      </c>
      <c r="E408" t="s">
        <v>16</v>
      </c>
      <c r="F408" t="s">
        <v>68</v>
      </c>
      <c r="G408" t="s">
        <v>18</v>
      </c>
      <c r="H408" t="s">
        <v>31</v>
      </c>
      <c r="I408">
        <v>69</v>
      </c>
      <c r="J408">
        <v>6</v>
      </c>
      <c r="K408">
        <v>414</v>
      </c>
    </row>
    <row r="409" spans="1:11" x14ac:dyDescent="0.2">
      <c r="A409" s="3" t="s">
        <v>786</v>
      </c>
      <c r="B409" s="4">
        <v>43325</v>
      </c>
      <c r="C409" s="4">
        <f t="shared" si="6"/>
        <v>44421</v>
      </c>
      <c r="D409">
        <v>19</v>
      </c>
      <c r="E409" t="s">
        <v>56</v>
      </c>
      <c r="F409" t="s">
        <v>36</v>
      </c>
      <c r="G409" t="s">
        <v>28</v>
      </c>
      <c r="H409" t="s">
        <v>14</v>
      </c>
      <c r="I409">
        <v>199</v>
      </c>
      <c r="J409">
        <v>4</v>
      </c>
      <c r="K409">
        <v>796</v>
      </c>
    </row>
    <row r="410" spans="1:11" x14ac:dyDescent="0.2">
      <c r="A410" s="3" t="s">
        <v>784</v>
      </c>
      <c r="B410" s="4">
        <v>43324</v>
      </c>
      <c r="C410" s="4">
        <f t="shared" si="6"/>
        <v>44420</v>
      </c>
      <c r="D410">
        <v>8</v>
      </c>
      <c r="E410" t="s">
        <v>45</v>
      </c>
      <c r="F410" t="s">
        <v>22</v>
      </c>
      <c r="G410" t="s">
        <v>23</v>
      </c>
      <c r="H410" t="s">
        <v>41</v>
      </c>
      <c r="I410">
        <v>399</v>
      </c>
      <c r="J410">
        <v>7</v>
      </c>
      <c r="K410">
        <v>2793</v>
      </c>
    </row>
    <row r="411" spans="1:11" x14ac:dyDescent="0.2">
      <c r="A411" s="3" t="s">
        <v>781</v>
      </c>
      <c r="B411" s="4">
        <v>43323</v>
      </c>
      <c r="C411" s="4">
        <f t="shared" si="6"/>
        <v>44419</v>
      </c>
      <c r="D411">
        <v>3</v>
      </c>
      <c r="E411" t="s">
        <v>43</v>
      </c>
      <c r="F411" t="s">
        <v>68</v>
      </c>
      <c r="G411" t="s">
        <v>18</v>
      </c>
      <c r="H411" t="s">
        <v>41</v>
      </c>
      <c r="I411">
        <v>399</v>
      </c>
      <c r="J411">
        <v>0</v>
      </c>
      <c r="K411">
        <v>0</v>
      </c>
    </row>
    <row r="412" spans="1:11" x14ac:dyDescent="0.2">
      <c r="A412" s="3" t="s">
        <v>782</v>
      </c>
      <c r="B412" s="4">
        <v>43323</v>
      </c>
      <c r="C412" s="4">
        <f t="shared" si="6"/>
        <v>44419</v>
      </c>
      <c r="D412">
        <v>14</v>
      </c>
      <c r="E412" t="s">
        <v>38</v>
      </c>
      <c r="F412" t="s">
        <v>12</v>
      </c>
      <c r="G412" t="s">
        <v>13</v>
      </c>
      <c r="H412" t="s">
        <v>24</v>
      </c>
      <c r="I412">
        <v>159</v>
      </c>
      <c r="J412">
        <v>6</v>
      </c>
      <c r="K412">
        <v>954</v>
      </c>
    </row>
    <row r="413" spans="1:11" x14ac:dyDescent="0.2">
      <c r="A413" s="3" t="s">
        <v>783</v>
      </c>
      <c r="B413" s="4">
        <v>43323</v>
      </c>
      <c r="C413" s="4">
        <f t="shared" si="6"/>
        <v>44419</v>
      </c>
      <c r="D413">
        <v>12</v>
      </c>
      <c r="E413" t="s">
        <v>66</v>
      </c>
      <c r="F413" t="s">
        <v>63</v>
      </c>
      <c r="G413" t="s">
        <v>13</v>
      </c>
      <c r="H413" t="s">
        <v>24</v>
      </c>
      <c r="I413">
        <v>159</v>
      </c>
      <c r="J413">
        <v>5</v>
      </c>
      <c r="K413">
        <v>795</v>
      </c>
    </row>
    <row r="414" spans="1:11" x14ac:dyDescent="0.2">
      <c r="A414" s="3" t="s">
        <v>776</v>
      </c>
      <c r="B414" s="4">
        <v>43322</v>
      </c>
      <c r="C414" s="4">
        <f t="shared" si="6"/>
        <v>44418</v>
      </c>
      <c r="D414">
        <v>18</v>
      </c>
      <c r="E414" t="s">
        <v>26</v>
      </c>
      <c r="F414" t="s">
        <v>36</v>
      </c>
      <c r="G414" t="s">
        <v>28</v>
      </c>
      <c r="H414" t="s">
        <v>41</v>
      </c>
      <c r="I414">
        <v>399</v>
      </c>
      <c r="J414">
        <v>4</v>
      </c>
      <c r="K414">
        <v>1596</v>
      </c>
    </row>
    <row r="415" spans="1:11" x14ac:dyDescent="0.2">
      <c r="A415" s="3" t="s">
        <v>777</v>
      </c>
      <c r="B415" s="4">
        <v>43322</v>
      </c>
      <c r="C415" s="4">
        <f t="shared" si="6"/>
        <v>44418</v>
      </c>
      <c r="D415">
        <v>13</v>
      </c>
      <c r="E415" t="s">
        <v>33</v>
      </c>
      <c r="F415" t="s">
        <v>12</v>
      </c>
      <c r="G415" t="s">
        <v>13</v>
      </c>
      <c r="H415" t="s">
        <v>41</v>
      </c>
      <c r="I415">
        <v>399</v>
      </c>
      <c r="J415">
        <v>4</v>
      </c>
      <c r="K415">
        <v>1596</v>
      </c>
    </row>
    <row r="416" spans="1:11" x14ac:dyDescent="0.2">
      <c r="A416" s="3" t="s">
        <v>778</v>
      </c>
      <c r="B416" s="4">
        <v>43322</v>
      </c>
      <c r="C416" s="4">
        <f t="shared" si="6"/>
        <v>44418</v>
      </c>
      <c r="D416">
        <v>1</v>
      </c>
      <c r="E416" t="s">
        <v>16</v>
      </c>
      <c r="F416" t="s">
        <v>68</v>
      </c>
      <c r="G416" t="s">
        <v>18</v>
      </c>
      <c r="H416" t="s">
        <v>19</v>
      </c>
      <c r="I416">
        <v>289</v>
      </c>
      <c r="J416">
        <v>6</v>
      </c>
      <c r="K416">
        <v>1734</v>
      </c>
    </row>
    <row r="417" spans="1:11" x14ac:dyDescent="0.2">
      <c r="A417" s="3" t="s">
        <v>779</v>
      </c>
      <c r="B417" s="4">
        <v>43322</v>
      </c>
      <c r="C417" s="4">
        <f t="shared" si="6"/>
        <v>44418</v>
      </c>
      <c r="D417">
        <v>17</v>
      </c>
      <c r="E417" t="s">
        <v>35</v>
      </c>
      <c r="F417" t="s">
        <v>36</v>
      </c>
      <c r="G417" t="s">
        <v>28</v>
      </c>
      <c r="H417" t="s">
        <v>24</v>
      </c>
      <c r="I417">
        <v>159</v>
      </c>
      <c r="J417">
        <v>4</v>
      </c>
      <c r="K417">
        <v>636</v>
      </c>
    </row>
    <row r="418" spans="1:11" x14ac:dyDescent="0.2">
      <c r="A418" s="3" t="s">
        <v>780</v>
      </c>
      <c r="B418" s="4">
        <v>43322</v>
      </c>
      <c r="C418" s="4">
        <f t="shared" si="6"/>
        <v>44418</v>
      </c>
      <c r="D418">
        <v>3</v>
      </c>
      <c r="E418" t="s">
        <v>43</v>
      </c>
      <c r="F418" t="s">
        <v>17</v>
      </c>
      <c r="G418" t="s">
        <v>18</v>
      </c>
      <c r="H418" t="s">
        <v>19</v>
      </c>
      <c r="I418">
        <v>289</v>
      </c>
      <c r="J418">
        <v>2</v>
      </c>
      <c r="K418">
        <v>578</v>
      </c>
    </row>
    <row r="419" spans="1:11" x14ac:dyDescent="0.2">
      <c r="A419" s="3" t="s">
        <v>774</v>
      </c>
      <c r="B419" s="4">
        <v>43321</v>
      </c>
      <c r="C419" s="4">
        <f t="shared" si="6"/>
        <v>44417</v>
      </c>
      <c r="D419">
        <v>10</v>
      </c>
      <c r="E419" t="s">
        <v>58</v>
      </c>
      <c r="F419" t="s">
        <v>22</v>
      </c>
      <c r="G419" t="s">
        <v>23</v>
      </c>
      <c r="H419" t="s">
        <v>19</v>
      </c>
      <c r="I419">
        <v>289</v>
      </c>
      <c r="J419">
        <v>7</v>
      </c>
      <c r="K419">
        <v>2023</v>
      </c>
    </row>
    <row r="420" spans="1:11" x14ac:dyDescent="0.2">
      <c r="A420" s="3" t="s">
        <v>775</v>
      </c>
      <c r="B420" s="4">
        <v>43321</v>
      </c>
      <c r="C420" s="4">
        <f t="shared" si="6"/>
        <v>44417</v>
      </c>
      <c r="D420">
        <v>6</v>
      </c>
      <c r="E420" t="s">
        <v>48</v>
      </c>
      <c r="F420" t="s">
        <v>46</v>
      </c>
      <c r="G420" t="s">
        <v>23</v>
      </c>
      <c r="H420" t="s">
        <v>14</v>
      </c>
      <c r="I420">
        <v>199</v>
      </c>
      <c r="J420">
        <v>7</v>
      </c>
      <c r="K420">
        <v>1393</v>
      </c>
    </row>
    <row r="421" spans="1:11" x14ac:dyDescent="0.2">
      <c r="A421" s="3" t="s">
        <v>769</v>
      </c>
      <c r="B421" s="4">
        <v>43320</v>
      </c>
      <c r="C421" s="4">
        <f t="shared" si="6"/>
        <v>44416</v>
      </c>
      <c r="D421">
        <v>8</v>
      </c>
      <c r="E421" t="s">
        <v>45</v>
      </c>
      <c r="F421" t="s">
        <v>46</v>
      </c>
      <c r="G421" t="s">
        <v>23</v>
      </c>
      <c r="H421" t="s">
        <v>41</v>
      </c>
      <c r="I421">
        <v>399</v>
      </c>
      <c r="J421">
        <v>2</v>
      </c>
      <c r="K421">
        <v>798</v>
      </c>
    </row>
    <row r="422" spans="1:11" x14ac:dyDescent="0.2">
      <c r="A422" s="3" t="s">
        <v>770</v>
      </c>
      <c r="B422" s="4">
        <v>43320</v>
      </c>
      <c r="C422" s="4">
        <f t="shared" si="6"/>
        <v>44416</v>
      </c>
      <c r="D422">
        <v>7</v>
      </c>
      <c r="E422" t="s">
        <v>88</v>
      </c>
      <c r="F422" t="s">
        <v>46</v>
      </c>
      <c r="G422" t="s">
        <v>23</v>
      </c>
      <c r="H422" t="s">
        <v>19</v>
      </c>
      <c r="I422">
        <v>289</v>
      </c>
      <c r="J422">
        <v>5</v>
      </c>
      <c r="K422">
        <v>1445</v>
      </c>
    </row>
    <row r="423" spans="1:11" x14ac:dyDescent="0.2">
      <c r="A423" s="3" t="s">
        <v>771</v>
      </c>
      <c r="B423" s="4">
        <v>43320</v>
      </c>
      <c r="C423" s="4">
        <f t="shared" si="6"/>
        <v>44416</v>
      </c>
      <c r="D423">
        <v>8</v>
      </c>
      <c r="E423" t="s">
        <v>45</v>
      </c>
      <c r="F423" t="s">
        <v>22</v>
      </c>
      <c r="G423" t="s">
        <v>23</v>
      </c>
      <c r="H423" t="s">
        <v>19</v>
      </c>
      <c r="I423">
        <v>289</v>
      </c>
      <c r="J423">
        <v>2</v>
      </c>
      <c r="K423">
        <v>578</v>
      </c>
    </row>
    <row r="424" spans="1:11" x14ac:dyDescent="0.2">
      <c r="A424" s="3" t="s">
        <v>772</v>
      </c>
      <c r="B424" s="4">
        <v>43320</v>
      </c>
      <c r="C424" s="4">
        <f t="shared" si="6"/>
        <v>44416</v>
      </c>
      <c r="D424">
        <v>8</v>
      </c>
      <c r="E424" t="s">
        <v>45</v>
      </c>
      <c r="F424" t="s">
        <v>46</v>
      </c>
      <c r="G424" t="s">
        <v>23</v>
      </c>
      <c r="H424" t="s">
        <v>19</v>
      </c>
      <c r="I424">
        <v>289</v>
      </c>
      <c r="J424">
        <v>1</v>
      </c>
      <c r="K424">
        <v>289</v>
      </c>
    </row>
    <row r="425" spans="1:11" x14ac:dyDescent="0.2">
      <c r="A425" s="3" t="s">
        <v>773</v>
      </c>
      <c r="B425" s="4">
        <v>43320</v>
      </c>
      <c r="C425" s="4">
        <f t="shared" si="6"/>
        <v>44416</v>
      </c>
      <c r="D425">
        <v>17</v>
      </c>
      <c r="E425" t="s">
        <v>35</v>
      </c>
      <c r="F425" t="s">
        <v>36</v>
      </c>
      <c r="G425" t="s">
        <v>28</v>
      </c>
      <c r="H425" t="s">
        <v>31</v>
      </c>
      <c r="I425">
        <v>69</v>
      </c>
      <c r="J425">
        <v>3</v>
      </c>
      <c r="K425">
        <v>207</v>
      </c>
    </row>
    <row r="426" spans="1:11" x14ac:dyDescent="0.2">
      <c r="A426" s="3" t="s">
        <v>766</v>
      </c>
      <c r="B426" s="4">
        <v>43319</v>
      </c>
      <c r="C426" s="4">
        <f t="shared" si="6"/>
        <v>44415</v>
      </c>
      <c r="D426">
        <v>9</v>
      </c>
      <c r="E426" t="s">
        <v>21</v>
      </c>
      <c r="F426" t="s">
        <v>46</v>
      </c>
      <c r="G426" t="s">
        <v>23</v>
      </c>
      <c r="H426" t="s">
        <v>19</v>
      </c>
      <c r="I426">
        <v>289</v>
      </c>
      <c r="J426">
        <v>9</v>
      </c>
      <c r="K426">
        <v>2601</v>
      </c>
    </row>
    <row r="427" spans="1:11" x14ac:dyDescent="0.2">
      <c r="A427" s="3" t="s">
        <v>767</v>
      </c>
      <c r="B427" s="4">
        <v>43319</v>
      </c>
      <c r="C427" s="4">
        <f t="shared" si="6"/>
        <v>44415</v>
      </c>
      <c r="D427">
        <v>7</v>
      </c>
      <c r="E427" t="s">
        <v>88</v>
      </c>
      <c r="F427" t="s">
        <v>46</v>
      </c>
      <c r="G427" t="s">
        <v>23</v>
      </c>
      <c r="H427" t="s">
        <v>24</v>
      </c>
      <c r="I427">
        <v>159</v>
      </c>
      <c r="J427">
        <v>5</v>
      </c>
      <c r="K427">
        <v>795</v>
      </c>
    </row>
    <row r="428" spans="1:11" x14ac:dyDescent="0.2">
      <c r="A428" s="3" t="s">
        <v>768</v>
      </c>
      <c r="B428" s="4">
        <v>43319</v>
      </c>
      <c r="C428" s="4">
        <f t="shared" si="6"/>
        <v>44415</v>
      </c>
      <c r="D428">
        <v>11</v>
      </c>
      <c r="E428" t="s">
        <v>11</v>
      </c>
      <c r="F428" t="s">
        <v>63</v>
      </c>
      <c r="G428" t="s">
        <v>13</v>
      </c>
      <c r="H428" t="s">
        <v>24</v>
      </c>
      <c r="I428">
        <v>159</v>
      </c>
      <c r="J428">
        <v>4</v>
      </c>
      <c r="K428">
        <v>636</v>
      </c>
    </row>
    <row r="429" spans="1:11" x14ac:dyDescent="0.2">
      <c r="A429" s="3" t="s">
        <v>764</v>
      </c>
      <c r="B429" s="4">
        <v>43318</v>
      </c>
      <c r="C429" s="4">
        <f t="shared" si="6"/>
        <v>44414</v>
      </c>
      <c r="D429">
        <v>13</v>
      </c>
      <c r="E429" t="s">
        <v>33</v>
      </c>
      <c r="F429" t="s">
        <v>63</v>
      </c>
      <c r="G429" t="s">
        <v>13</v>
      </c>
      <c r="H429" t="s">
        <v>24</v>
      </c>
      <c r="I429">
        <v>159</v>
      </c>
      <c r="J429">
        <v>3</v>
      </c>
      <c r="K429">
        <v>477</v>
      </c>
    </row>
    <row r="430" spans="1:11" x14ac:dyDescent="0.2">
      <c r="A430" s="3" t="s">
        <v>765</v>
      </c>
      <c r="B430" s="4">
        <v>43318</v>
      </c>
      <c r="C430" s="4">
        <f t="shared" si="6"/>
        <v>44414</v>
      </c>
      <c r="D430">
        <v>2</v>
      </c>
      <c r="E430" t="s">
        <v>106</v>
      </c>
      <c r="F430" t="s">
        <v>68</v>
      </c>
      <c r="G430" t="s">
        <v>18</v>
      </c>
      <c r="H430" t="s">
        <v>24</v>
      </c>
      <c r="I430">
        <v>159</v>
      </c>
      <c r="J430">
        <v>4</v>
      </c>
      <c r="K430">
        <v>636</v>
      </c>
    </row>
    <row r="431" spans="1:11" x14ac:dyDescent="0.2">
      <c r="A431" s="3" t="s">
        <v>760</v>
      </c>
      <c r="B431" s="4">
        <v>43317</v>
      </c>
      <c r="C431" s="4">
        <f t="shared" si="6"/>
        <v>44413</v>
      </c>
      <c r="D431">
        <v>4</v>
      </c>
      <c r="E431" t="s">
        <v>51</v>
      </c>
      <c r="F431" t="s">
        <v>17</v>
      </c>
      <c r="G431" t="s">
        <v>18</v>
      </c>
      <c r="H431" t="s">
        <v>19</v>
      </c>
      <c r="I431">
        <v>289</v>
      </c>
      <c r="J431">
        <v>6</v>
      </c>
      <c r="K431">
        <v>1734</v>
      </c>
    </row>
    <row r="432" spans="1:11" x14ac:dyDescent="0.2">
      <c r="A432" s="3" t="s">
        <v>761</v>
      </c>
      <c r="B432" s="4">
        <v>43317</v>
      </c>
      <c r="C432" s="4">
        <f t="shared" si="6"/>
        <v>44413</v>
      </c>
      <c r="D432">
        <v>13</v>
      </c>
      <c r="E432" t="s">
        <v>33</v>
      </c>
      <c r="F432" t="s">
        <v>63</v>
      </c>
      <c r="G432" t="s">
        <v>13</v>
      </c>
      <c r="H432" t="s">
        <v>24</v>
      </c>
      <c r="I432">
        <v>159</v>
      </c>
      <c r="J432">
        <v>5</v>
      </c>
      <c r="K432">
        <v>795</v>
      </c>
    </row>
    <row r="433" spans="1:11" x14ac:dyDescent="0.2">
      <c r="A433" s="3" t="s">
        <v>762</v>
      </c>
      <c r="B433" s="4">
        <v>43317</v>
      </c>
      <c r="C433" s="4">
        <f t="shared" si="6"/>
        <v>44413</v>
      </c>
      <c r="D433">
        <v>4</v>
      </c>
      <c r="E433" t="s">
        <v>51</v>
      </c>
      <c r="F433" t="s">
        <v>17</v>
      </c>
      <c r="G433" t="s">
        <v>18</v>
      </c>
      <c r="H433" t="s">
        <v>31</v>
      </c>
      <c r="I433">
        <v>69</v>
      </c>
      <c r="J433">
        <v>8</v>
      </c>
      <c r="K433">
        <v>552</v>
      </c>
    </row>
    <row r="434" spans="1:11" x14ac:dyDescent="0.2">
      <c r="A434" s="3" t="s">
        <v>763</v>
      </c>
      <c r="B434" s="4">
        <v>43317</v>
      </c>
      <c r="C434" s="4">
        <f t="shared" si="6"/>
        <v>44413</v>
      </c>
      <c r="D434">
        <v>12</v>
      </c>
      <c r="E434" t="s">
        <v>66</v>
      </c>
      <c r="F434" t="s">
        <v>12</v>
      </c>
      <c r="G434" t="s">
        <v>13</v>
      </c>
      <c r="H434" t="s">
        <v>14</v>
      </c>
      <c r="I434">
        <v>199</v>
      </c>
      <c r="J434">
        <v>2</v>
      </c>
      <c r="K434">
        <v>398</v>
      </c>
    </row>
    <row r="435" spans="1:11" x14ac:dyDescent="0.2">
      <c r="A435" s="3" t="s">
        <v>758</v>
      </c>
      <c r="B435" s="4">
        <v>43316</v>
      </c>
      <c r="C435" s="4">
        <f t="shared" si="6"/>
        <v>44412</v>
      </c>
      <c r="D435">
        <v>12</v>
      </c>
      <c r="E435" t="s">
        <v>66</v>
      </c>
      <c r="F435" t="s">
        <v>12</v>
      </c>
      <c r="G435" t="s">
        <v>13</v>
      </c>
      <c r="H435" t="s">
        <v>24</v>
      </c>
      <c r="I435">
        <v>159</v>
      </c>
      <c r="J435">
        <v>0</v>
      </c>
      <c r="K435">
        <v>0</v>
      </c>
    </row>
    <row r="436" spans="1:11" x14ac:dyDescent="0.2">
      <c r="A436" s="3" t="s">
        <v>759</v>
      </c>
      <c r="B436" s="4">
        <v>43316</v>
      </c>
      <c r="C436" s="4">
        <f t="shared" si="6"/>
        <v>44412</v>
      </c>
      <c r="D436">
        <v>19</v>
      </c>
      <c r="E436" t="s">
        <v>56</v>
      </c>
      <c r="F436" t="s">
        <v>27</v>
      </c>
      <c r="G436" t="s">
        <v>28</v>
      </c>
      <c r="H436" t="s">
        <v>24</v>
      </c>
      <c r="I436">
        <v>159</v>
      </c>
      <c r="J436">
        <v>8</v>
      </c>
      <c r="K436">
        <v>1272</v>
      </c>
    </row>
    <row r="437" spans="1:11" x14ac:dyDescent="0.2">
      <c r="A437" s="3" t="s">
        <v>748</v>
      </c>
      <c r="B437" s="4">
        <v>43315</v>
      </c>
      <c r="C437" s="4">
        <f t="shared" si="6"/>
        <v>44411</v>
      </c>
      <c r="D437">
        <v>6</v>
      </c>
      <c r="E437" t="s">
        <v>48</v>
      </c>
      <c r="F437" t="s">
        <v>46</v>
      </c>
      <c r="G437" t="s">
        <v>23</v>
      </c>
      <c r="H437" t="s">
        <v>14</v>
      </c>
      <c r="I437">
        <v>199</v>
      </c>
      <c r="J437">
        <v>3</v>
      </c>
      <c r="K437">
        <v>597</v>
      </c>
    </row>
    <row r="438" spans="1:11" x14ac:dyDescent="0.2">
      <c r="A438" s="3" t="s">
        <v>749</v>
      </c>
      <c r="B438" s="4">
        <v>43315</v>
      </c>
      <c r="C438" s="4">
        <f t="shared" si="6"/>
        <v>44411</v>
      </c>
      <c r="D438">
        <v>19</v>
      </c>
      <c r="E438" t="s">
        <v>56</v>
      </c>
      <c r="F438" t="s">
        <v>36</v>
      </c>
      <c r="G438" t="s">
        <v>28</v>
      </c>
      <c r="H438" t="s">
        <v>19</v>
      </c>
      <c r="I438">
        <v>289</v>
      </c>
      <c r="J438">
        <v>9</v>
      </c>
      <c r="K438">
        <v>2601</v>
      </c>
    </row>
    <row r="439" spans="1:11" x14ac:dyDescent="0.2">
      <c r="A439" s="3" t="s">
        <v>750</v>
      </c>
      <c r="B439" s="4">
        <v>43315</v>
      </c>
      <c r="C439" s="4">
        <f t="shared" si="6"/>
        <v>44411</v>
      </c>
      <c r="D439">
        <v>15</v>
      </c>
      <c r="E439" t="s">
        <v>118</v>
      </c>
      <c r="F439" t="s">
        <v>12</v>
      </c>
      <c r="G439" t="s">
        <v>13</v>
      </c>
      <c r="H439" t="s">
        <v>19</v>
      </c>
      <c r="I439">
        <v>289</v>
      </c>
      <c r="J439">
        <v>6</v>
      </c>
      <c r="K439">
        <v>1734</v>
      </c>
    </row>
    <row r="440" spans="1:11" x14ac:dyDescent="0.2">
      <c r="A440" s="3" t="s">
        <v>751</v>
      </c>
      <c r="B440" s="4">
        <v>43315</v>
      </c>
      <c r="C440" s="4">
        <f t="shared" si="6"/>
        <v>44411</v>
      </c>
      <c r="D440">
        <v>14</v>
      </c>
      <c r="E440" t="s">
        <v>38</v>
      </c>
      <c r="F440" t="s">
        <v>12</v>
      </c>
      <c r="G440" t="s">
        <v>13</v>
      </c>
      <c r="H440" t="s">
        <v>19</v>
      </c>
      <c r="I440">
        <v>289</v>
      </c>
      <c r="J440">
        <v>0</v>
      </c>
      <c r="K440">
        <v>0</v>
      </c>
    </row>
    <row r="441" spans="1:11" x14ac:dyDescent="0.2">
      <c r="A441" s="3" t="s">
        <v>752</v>
      </c>
      <c r="B441" s="4">
        <v>43315</v>
      </c>
      <c r="C441" s="4">
        <f t="shared" si="6"/>
        <v>44411</v>
      </c>
      <c r="D441">
        <v>7</v>
      </c>
      <c r="E441" t="s">
        <v>88</v>
      </c>
      <c r="F441" t="s">
        <v>46</v>
      </c>
      <c r="G441" t="s">
        <v>23</v>
      </c>
      <c r="H441" t="s">
        <v>24</v>
      </c>
      <c r="I441">
        <v>159</v>
      </c>
      <c r="J441">
        <v>2</v>
      </c>
      <c r="K441">
        <v>318</v>
      </c>
    </row>
    <row r="442" spans="1:11" x14ac:dyDescent="0.2">
      <c r="A442" s="3" t="s">
        <v>753</v>
      </c>
      <c r="B442" s="4">
        <v>43315</v>
      </c>
      <c r="C442" s="4">
        <f t="shared" si="6"/>
        <v>44411</v>
      </c>
      <c r="D442">
        <v>10</v>
      </c>
      <c r="E442" t="s">
        <v>58</v>
      </c>
      <c r="F442" t="s">
        <v>46</v>
      </c>
      <c r="G442" t="s">
        <v>23</v>
      </c>
      <c r="H442" t="s">
        <v>14</v>
      </c>
      <c r="I442">
        <v>199</v>
      </c>
      <c r="J442">
        <v>1</v>
      </c>
      <c r="K442">
        <v>199</v>
      </c>
    </row>
    <row r="443" spans="1:11" x14ac:dyDescent="0.2">
      <c r="A443" s="3" t="s">
        <v>754</v>
      </c>
      <c r="B443" s="4">
        <v>43315</v>
      </c>
      <c r="C443" s="4">
        <f t="shared" si="6"/>
        <v>44411</v>
      </c>
      <c r="D443">
        <v>1</v>
      </c>
      <c r="E443" t="s">
        <v>16</v>
      </c>
      <c r="F443" t="s">
        <v>17</v>
      </c>
      <c r="G443" t="s">
        <v>18</v>
      </c>
      <c r="H443" t="s">
        <v>19</v>
      </c>
      <c r="I443">
        <v>289</v>
      </c>
      <c r="J443">
        <v>4</v>
      </c>
      <c r="K443">
        <v>1156</v>
      </c>
    </row>
    <row r="444" spans="1:11" x14ac:dyDescent="0.2">
      <c r="A444" s="3" t="s">
        <v>755</v>
      </c>
      <c r="B444" s="4">
        <v>43315</v>
      </c>
      <c r="C444" s="4">
        <f t="shared" si="6"/>
        <v>44411</v>
      </c>
      <c r="D444">
        <v>1</v>
      </c>
      <c r="E444" t="s">
        <v>16</v>
      </c>
      <c r="F444" t="s">
        <v>17</v>
      </c>
      <c r="G444" t="s">
        <v>18</v>
      </c>
      <c r="H444" t="s">
        <v>24</v>
      </c>
      <c r="I444">
        <v>159</v>
      </c>
      <c r="J444">
        <v>9</v>
      </c>
      <c r="K444">
        <v>1431</v>
      </c>
    </row>
    <row r="445" spans="1:11" x14ac:dyDescent="0.2">
      <c r="A445" s="3" t="s">
        <v>756</v>
      </c>
      <c r="B445" s="4">
        <v>43315</v>
      </c>
      <c r="C445" s="4">
        <f t="shared" si="6"/>
        <v>44411</v>
      </c>
      <c r="D445">
        <v>13</v>
      </c>
      <c r="E445" t="s">
        <v>33</v>
      </c>
      <c r="F445" t="s">
        <v>12</v>
      </c>
      <c r="G445" t="s">
        <v>13</v>
      </c>
      <c r="H445" t="s">
        <v>19</v>
      </c>
      <c r="I445">
        <v>289</v>
      </c>
      <c r="J445">
        <v>8</v>
      </c>
      <c r="K445">
        <v>2312</v>
      </c>
    </row>
    <row r="446" spans="1:11" x14ac:dyDescent="0.2">
      <c r="A446" s="3" t="s">
        <v>757</v>
      </c>
      <c r="B446" s="4">
        <v>43315</v>
      </c>
      <c r="C446" s="4">
        <f t="shared" si="6"/>
        <v>44411</v>
      </c>
      <c r="D446">
        <v>19</v>
      </c>
      <c r="E446" t="s">
        <v>56</v>
      </c>
      <c r="F446" t="s">
        <v>27</v>
      </c>
      <c r="G446" t="s">
        <v>28</v>
      </c>
      <c r="H446" t="s">
        <v>14</v>
      </c>
      <c r="I446">
        <v>199</v>
      </c>
      <c r="J446">
        <v>1</v>
      </c>
      <c r="K446">
        <v>199</v>
      </c>
    </row>
    <row r="447" spans="1:11" x14ac:dyDescent="0.2">
      <c r="A447" s="3" t="s">
        <v>747</v>
      </c>
      <c r="B447" s="4">
        <v>43314</v>
      </c>
      <c r="C447" s="4">
        <f t="shared" si="6"/>
        <v>44410</v>
      </c>
      <c r="D447">
        <v>15</v>
      </c>
      <c r="E447" t="s">
        <v>118</v>
      </c>
      <c r="F447" t="s">
        <v>12</v>
      </c>
      <c r="G447" t="s">
        <v>13</v>
      </c>
      <c r="H447" t="s">
        <v>19</v>
      </c>
      <c r="I447">
        <v>289</v>
      </c>
      <c r="J447">
        <v>2</v>
      </c>
      <c r="K447">
        <v>578</v>
      </c>
    </row>
    <row r="448" spans="1:11" x14ac:dyDescent="0.2">
      <c r="A448" s="3" t="s">
        <v>746</v>
      </c>
      <c r="B448" s="4">
        <v>43313</v>
      </c>
      <c r="C448" s="4">
        <f t="shared" si="6"/>
        <v>44409</v>
      </c>
      <c r="D448">
        <v>20</v>
      </c>
      <c r="E448" t="s">
        <v>40</v>
      </c>
      <c r="F448" t="s">
        <v>36</v>
      </c>
      <c r="G448" t="s">
        <v>28</v>
      </c>
      <c r="H448" t="s">
        <v>19</v>
      </c>
      <c r="I448">
        <v>289</v>
      </c>
      <c r="J448">
        <v>0</v>
      </c>
      <c r="K448">
        <v>0</v>
      </c>
    </row>
    <row r="449" spans="1:11" x14ac:dyDescent="0.2">
      <c r="A449" s="3" t="s">
        <v>745</v>
      </c>
      <c r="B449" s="4">
        <v>43312</v>
      </c>
      <c r="C449" s="4">
        <f t="shared" si="6"/>
        <v>44408</v>
      </c>
      <c r="D449">
        <v>5</v>
      </c>
      <c r="E449" t="s">
        <v>60</v>
      </c>
      <c r="F449" t="s">
        <v>68</v>
      </c>
      <c r="G449" t="s">
        <v>18</v>
      </c>
      <c r="H449" t="s">
        <v>14</v>
      </c>
      <c r="I449">
        <v>199</v>
      </c>
      <c r="J449">
        <v>3</v>
      </c>
      <c r="K449">
        <v>597</v>
      </c>
    </row>
    <row r="450" spans="1:11" x14ac:dyDescent="0.2">
      <c r="A450" s="3" t="s">
        <v>744</v>
      </c>
      <c r="B450" s="4">
        <v>43311</v>
      </c>
      <c r="C450" s="4">
        <f t="shared" ref="C450:C513" si="7">DATE(2021,MONTH(B450),DAY(B450))</f>
        <v>44407</v>
      </c>
      <c r="D450">
        <v>8</v>
      </c>
      <c r="E450" t="s">
        <v>45</v>
      </c>
      <c r="F450" t="s">
        <v>46</v>
      </c>
      <c r="G450" t="s">
        <v>23</v>
      </c>
      <c r="H450" t="s">
        <v>19</v>
      </c>
      <c r="I450">
        <v>289</v>
      </c>
      <c r="J450">
        <v>9</v>
      </c>
      <c r="K450">
        <v>2601</v>
      </c>
    </row>
    <row r="451" spans="1:11" x14ac:dyDescent="0.2">
      <c r="A451" s="3" t="s">
        <v>742</v>
      </c>
      <c r="B451" s="4">
        <v>43310</v>
      </c>
      <c r="C451" s="4">
        <f t="shared" si="7"/>
        <v>44406</v>
      </c>
      <c r="D451">
        <v>3</v>
      </c>
      <c r="E451" t="s">
        <v>43</v>
      </c>
      <c r="F451" t="s">
        <v>68</v>
      </c>
      <c r="G451" t="s">
        <v>18</v>
      </c>
      <c r="H451" t="s">
        <v>14</v>
      </c>
      <c r="I451">
        <v>199</v>
      </c>
      <c r="J451">
        <v>8</v>
      </c>
      <c r="K451">
        <v>1592</v>
      </c>
    </row>
    <row r="452" spans="1:11" x14ac:dyDescent="0.2">
      <c r="A452" s="3" t="s">
        <v>743</v>
      </c>
      <c r="B452" s="4">
        <v>43310</v>
      </c>
      <c r="C452" s="4">
        <f t="shared" si="7"/>
        <v>44406</v>
      </c>
      <c r="D452">
        <v>5</v>
      </c>
      <c r="E452" t="s">
        <v>60</v>
      </c>
      <c r="F452" t="s">
        <v>68</v>
      </c>
      <c r="G452" t="s">
        <v>18</v>
      </c>
      <c r="H452" t="s">
        <v>24</v>
      </c>
      <c r="I452">
        <v>159</v>
      </c>
      <c r="J452">
        <v>1</v>
      </c>
      <c r="K452">
        <v>159</v>
      </c>
    </row>
    <row r="453" spans="1:11" x14ac:dyDescent="0.2">
      <c r="A453" s="3" t="s">
        <v>741</v>
      </c>
      <c r="B453" s="4">
        <v>43309</v>
      </c>
      <c r="C453" s="4">
        <f t="shared" si="7"/>
        <v>44405</v>
      </c>
      <c r="D453">
        <v>12</v>
      </c>
      <c r="E453" t="s">
        <v>66</v>
      </c>
      <c r="F453" t="s">
        <v>63</v>
      </c>
      <c r="G453" t="s">
        <v>13</v>
      </c>
      <c r="H453" t="s">
        <v>19</v>
      </c>
      <c r="I453">
        <v>289</v>
      </c>
      <c r="J453">
        <v>7</v>
      </c>
      <c r="K453">
        <v>2023</v>
      </c>
    </row>
    <row r="454" spans="1:11" x14ac:dyDescent="0.2">
      <c r="A454" s="3" t="s">
        <v>728</v>
      </c>
      <c r="B454" s="4">
        <v>43308</v>
      </c>
      <c r="C454" s="4">
        <f t="shared" si="7"/>
        <v>44404</v>
      </c>
      <c r="D454">
        <v>18</v>
      </c>
      <c r="E454" t="s">
        <v>26</v>
      </c>
      <c r="F454" t="s">
        <v>27</v>
      </c>
      <c r="G454" t="s">
        <v>28</v>
      </c>
      <c r="H454" t="s">
        <v>19</v>
      </c>
      <c r="I454">
        <v>289</v>
      </c>
      <c r="J454">
        <v>3</v>
      </c>
      <c r="K454">
        <v>867</v>
      </c>
    </row>
    <row r="455" spans="1:11" x14ac:dyDescent="0.2">
      <c r="A455" s="3" t="s">
        <v>729</v>
      </c>
      <c r="B455" s="4">
        <v>43308</v>
      </c>
      <c r="C455" s="4">
        <f t="shared" si="7"/>
        <v>44404</v>
      </c>
      <c r="D455">
        <v>16</v>
      </c>
      <c r="E455" t="s">
        <v>30</v>
      </c>
      <c r="F455" t="s">
        <v>36</v>
      </c>
      <c r="G455" t="s">
        <v>28</v>
      </c>
      <c r="H455" t="s">
        <v>19</v>
      </c>
      <c r="I455">
        <v>289</v>
      </c>
      <c r="J455">
        <v>6</v>
      </c>
      <c r="K455">
        <v>1734</v>
      </c>
    </row>
    <row r="456" spans="1:11" x14ac:dyDescent="0.2">
      <c r="A456" s="3" t="s">
        <v>730</v>
      </c>
      <c r="B456" s="4">
        <v>43308</v>
      </c>
      <c r="C456" s="4">
        <f t="shared" si="7"/>
        <v>44404</v>
      </c>
      <c r="D456">
        <v>18</v>
      </c>
      <c r="E456" t="s">
        <v>26</v>
      </c>
      <c r="F456" t="s">
        <v>27</v>
      </c>
      <c r="G456" t="s">
        <v>28</v>
      </c>
      <c r="H456" t="s">
        <v>24</v>
      </c>
      <c r="I456">
        <v>159</v>
      </c>
      <c r="J456">
        <v>3</v>
      </c>
      <c r="K456">
        <v>477</v>
      </c>
    </row>
    <row r="457" spans="1:11" x14ac:dyDescent="0.2">
      <c r="A457" s="3" t="s">
        <v>731</v>
      </c>
      <c r="B457" s="4">
        <v>43308</v>
      </c>
      <c r="C457" s="4">
        <f t="shared" si="7"/>
        <v>44404</v>
      </c>
      <c r="D457">
        <v>11</v>
      </c>
      <c r="E457" t="s">
        <v>11</v>
      </c>
      <c r="F457" t="s">
        <v>63</v>
      </c>
      <c r="G457" t="s">
        <v>13</v>
      </c>
      <c r="H457" t="s">
        <v>14</v>
      </c>
      <c r="I457">
        <v>199</v>
      </c>
      <c r="J457">
        <v>4</v>
      </c>
      <c r="K457">
        <v>796</v>
      </c>
    </row>
    <row r="458" spans="1:11" x14ac:dyDescent="0.2">
      <c r="A458" s="3" t="s">
        <v>732</v>
      </c>
      <c r="B458" s="4">
        <v>43308</v>
      </c>
      <c r="C458" s="4">
        <f t="shared" si="7"/>
        <v>44404</v>
      </c>
      <c r="D458">
        <v>1</v>
      </c>
      <c r="E458" t="s">
        <v>16</v>
      </c>
      <c r="F458" t="s">
        <v>68</v>
      </c>
      <c r="G458" t="s">
        <v>18</v>
      </c>
      <c r="H458" t="s">
        <v>31</v>
      </c>
      <c r="I458">
        <v>69</v>
      </c>
      <c r="J458">
        <v>1</v>
      </c>
      <c r="K458">
        <v>69</v>
      </c>
    </row>
    <row r="459" spans="1:11" x14ac:dyDescent="0.2">
      <c r="A459" s="3" t="s">
        <v>733</v>
      </c>
      <c r="B459" s="4">
        <v>43308</v>
      </c>
      <c r="C459" s="4">
        <f t="shared" si="7"/>
        <v>44404</v>
      </c>
      <c r="D459">
        <v>15</v>
      </c>
      <c r="E459" t="s">
        <v>118</v>
      </c>
      <c r="F459" t="s">
        <v>63</v>
      </c>
      <c r="G459" t="s">
        <v>13</v>
      </c>
      <c r="H459" t="s">
        <v>31</v>
      </c>
      <c r="I459">
        <v>69</v>
      </c>
      <c r="J459">
        <v>0</v>
      </c>
      <c r="K459">
        <v>0</v>
      </c>
    </row>
    <row r="460" spans="1:11" x14ac:dyDescent="0.2">
      <c r="A460" s="3" t="s">
        <v>734</v>
      </c>
      <c r="B460" s="4">
        <v>43308</v>
      </c>
      <c r="C460" s="4">
        <f t="shared" si="7"/>
        <v>44404</v>
      </c>
      <c r="D460">
        <v>19</v>
      </c>
      <c r="E460" t="s">
        <v>56</v>
      </c>
      <c r="F460" t="s">
        <v>27</v>
      </c>
      <c r="G460" t="s">
        <v>28</v>
      </c>
      <c r="H460" t="s">
        <v>14</v>
      </c>
      <c r="I460">
        <v>199</v>
      </c>
      <c r="J460">
        <v>5</v>
      </c>
      <c r="K460">
        <v>995</v>
      </c>
    </row>
    <row r="461" spans="1:11" x14ac:dyDescent="0.2">
      <c r="A461" s="3" t="s">
        <v>735</v>
      </c>
      <c r="B461" s="4">
        <v>43308</v>
      </c>
      <c r="C461" s="4">
        <f t="shared" si="7"/>
        <v>44404</v>
      </c>
      <c r="D461">
        <v>19</v>
      </c>
      <c r="E461" t="s">
        <v>56</v>
      </c>
      <c r="F461" t="s">
        <v>36</v>
      </c>
      <c r="G461" t="s">
        <v>28</v>
      </c>
      <c r="H461" t="s">
        <v>24</v>
      </c>
      <c r="I461">
        <v>159</v>
      </c>
      <c r="J461">
        <v>8</v>
      </c>
      <c r="K461">
        <v>1272</v>
      </c>
    </row>
    <row r="462" spans="1:11" x14ac:dyDescent="0.2">
      <c r="A462" s="3" t="s">
        <v>736</v>
      </c>
      <c r="B462" s="4">
        <v>43308</v>
      </c>
      <c r="C462" s="4">
        <f t="shared" si="7"/>
        <v>44404</v>
      </c>
      <c r="D462">
        <v>5</v>
      </c>
      <c r="E462" t="s">
        <v>60</v>
      </c>
      <c r="F462" t="s">
        <v>17</v>
      </c>
      <c r="G462" t="s">
        <v>18</v>
      </c>
      <c r="H462" t="s">
        <v>41</v>
      </c>
      <c r="I462">
        <v>399</v>
      </c>
      <c r="J462">
        <v>5</v>
      </c>
      <c r="K462">
        <v>1995</v>
      </c>
    </row>
    <row r="463" spans="1:11" x14ac:dyDescent="0.2">
      <c r="A463" s="3" t="s">
        <v>737</v>
      </c>
      <c r="B463" s="4">
        <v>43308</v>
      </c>
      <c r="C463" s="4">
        <f t="shared" si="7"/>
        <v>44404</v>
      </c>
      <c r="D463">
        <v>19</v>
      </c>
      <c r="E463" t="s">
        <v>56</v>
      </c>
      <c r="F463" t="s">
        <v>27</v>
      </c>
      <c r="G463" t="s">
        <v>28</v>
      </c>
      <c r="H463" t="s">
        <v>19</v>
      </c>
      <c r="I463">
        <v>289</v>
      </c>
      <c r="J463">
        <v>2</v>
      </c>
      <c r="K463">
        <v>578</v>
      </c>
    </row>
    <row r="464" spans="1:11" x14ac:dyDescent="0.2">
      <c r="A464" s="3" t="s">
        <v>738</v>
      </c>
      <c r="B464" s="4">
        <v>43308</v>
      </c>
      <c r="C464" s="4">
        <f t="shared" si="7"/>
        <v>44404</v>
      </c>
      <c r="D464">
        <v>7</v>
      </c>
      <c r="E464" t="s">
        <v>88</v>
      </c>
      <c r="F464" t="s">
        <v>46</v>
      </c>
      <c r="G464" t="s">
        <v>23</v>
      </c>
      <c r="H464" t="s">
        <v>19</v>
      </c>
      <c r="I464">
        <v>289</v>
      </c>
      <c r="J464">
        <v>4</v>
      </c>
      <c r="K464">
        <v>1156</v>
      </c>
    </row>
    <row r="465" spans="1:11" x14ac:dyDescent="0.2">
      <c r="A465" s="3" t="s">
        <v>739</v>
      </c>
      <c r="B465" s="4">
        <v>43308</v>
      </c>
      <c r="C465" s="4">
        <f t="shared" si="7"/>
        <v>44404</v>
      </c>
      <c r="D465">
        <v>11</v>
      </c>
      <c r="E465" t="s">
        <v>11</v>
      </c>
      <c r="F465" t="s">
        <v>12</v>
      </c>
      <c r="G465" t="s">
        <v>13</v>
      </c>
      <c r="H465" t="s">
        <v>14</v>
      </c>
      <c r="I465">
        <v>199</v>
      </c>
      <c r="J465">
        <v>5</v>
      </c>
      <c r="K465">
        <v>995</v>
      </c>
    </row>
    <row r="466" spans="1:11" x14ac:dyDescent="0.2">
      <c r="A466" s="3" t="s">
        <v>740</v>
      </c>
      <c r="B466" s="4">
        <v>43308</v>
      </c>
      <c r="C466" s="4">
        <f t="shared" si="7"/>
        <v>44404</v>
      </c>
      <c r="D466">
        <v>8</v>
      </c>
      <c r="E466" t="s">
        <v>45</v>
      </c>
      <c r="F466" t="s">
        <v>46</v>
      </c>
      <c r="G466" t="s">
        <v>23</v>
      </c>
      <c r="H466" t="s">
        <v>24</v>
      </c>
      <c r="I466">
        <v>159</v>
      </c>
      <c r="J466">
        <v>8</v>
      </c>
      <c r="K466">
        <v>1272</v>
      </c>
    </row>
    <row r="467" spans="1:11" x14ac:dyDescent="0.2">
      <c r="A467" s="3" t="s">
        <v>720</v>
      </c>
      <c r="B467" s="4">
        <v>43307</v>
      </c>
      <c r="C467" s="4">
        <f t="shared" si="7"/>
        <v>44403</v>
      </c>
      <c r="D467">
        <v>18</v>
      </c>
      <c r="E467" t="s">
        <v>26</v>
      </c>
      <c r="F467" t="s">
        <v>36</v>
      </c>
      <c r="G467" t="s">
        <v>28</v>
      </c>
      <c r="H467" t="s">
        <v>19</v>
      </c>
      <c r="I467">
        <v>289</v>
      </c>
      <c r="J467">
        <v>8</v>
      </c>
      <c r="K467">
        <v>2312</v>
      </c>
    </row>
    <row r="468" spans="1:11" x14ac:dyDescent="0.2">
      <c r="A468" s="3" t="s">
        <v>721</v>
      </c>
      <c r="B468" s="4">
        <v>43307</v>
      </c>
      <c r="C468" s="4">
        <f t="shared" si="7"/>
        <v>44403</v>
      </c>
      <c r="D468">
        <v>13</v>
      </c>
      <c r="E468" t="s">
        <v>33</v>
      </c>
      <c r="F468" t="s">
        <v>12</v>
      </c>
      <c r="G468" t="s">
        <v>13</v>
      </c>
      <c r="H468" t="s">
        <v>24</v>
      </c>
      <c r="I468">
        <v>159</v>
      </c>
      <c r="J468">
        <v>4</v>
      </c>
      <c r="K468">
        <v>636</v>
      </c>
    </row>
    <row r="469" spans="1:11" x14ac:dyDescent="0.2">
      <c r="A469" s="3" t="s">
        <v>722</v>
      </c>
      <c r="B469" s="4">
        <v>43307</v>
      </c>
      <c r="C469" s="4">
        <f t="shared" si="7"/>
        <v>44403</v>
      </c>
      <c r="D469">
        <v>15</v>
      </c>
      <c r="E469" t="s">
        <v>118</v>
      </c>
      <c r="F469" t="s">
        <v>12</v>
      </c>
      <c r="G469" t="s">
        <v>13</v>
      </c>
      <c r="H469" t="s">
        <v>31</v>
      </c>
      <c r="I469">
        <v>69</v>
      </c>
      <c r="J469">
        <v>4</v>
      </c>
      <c r="K469">
        <v>276</v>
      </c>
    </row>
    <row r="470" spans="1:11" x14ac:dyDescent="0.2">
      <c r="A470" s="3" t="s">
        <v>723</v>
      </c>
      <c r="B470" s="4">
        <v>43307</v>
      </c>
      <c r="C470" s="4">
        <f t="shared" si="7"/>
        <v>44403</v>
      </c>
      <c r="D470">
        <v>15</v>
      </c>
      <c r="E470" t="s">
        <v>118</v>
      </c>
      <c r="F470" t="s">
        <v>12</v>
      </c>
      <c r="G470" t="s">
        <v>13</v>
      </c>
      <c r="H470" t="s">
        <v>24</v>
      </c>
      <c r="I470">
        <v>159</v>
      </c>
      <c r="J470">
        <v>9</v>
      </c>
      <c r="K470">
        <v>1431</v>
      </c>
    </row>
    <row r="471" spans="1:11" x14ac:dyDescent="0.2">
      <c r="A471" s="3" t="s">
        <v>724</v>
      </c>
      <c r="B471" s="4">
        <v>43307</v>
      </c>
      <c r="C471" s="4">
        <f t="shared" si="7"/>
        <v>44403</v>
      </c>
      <c r="D471">
        <v>18</v>
      </c>
      <c r="E471" t="s">
        <v>26</v>
      </c>
      <c r="F471" t="s">
        <v>36</v>
      </c>
      <c r="G471" t="s">
        <v>28</v>
      </c>
      <c r="H471" t="s">
        <v>31</v>
      </c>
      <c r="I471">
        <v>69</v>
      </c>
      <c r="J471">
        <v>6</v>
      </c>
      <c r="K471">
        <v>414</v>
      </c>
    </row>
    <row r="472" spans="1:11" x14ac:dyDescent="0.2">
      <c r="A472" s="3" t="s">
        <v>725</v>
      </c>
      <c r="B472" s="4">
        <v>43307</v>
      </c>
      <c r="C472" s="4">
        <f t="shared" si="7"/>
        <v>44403</v>
      </c>
      <c r="D472">
        <v>7</v>
      </c>
      <c r="E472" t="s">
        <v>88</v>
      </c>
      <c r="F472" t="s">
        <v>22</v>
      </c>
      <c r="G472" t="s">
        <v>23</v>
      </c>
      <c r="H472" t="s">
        <v>24</v>
      </c>
      <c r="I472">
        <v>159</v>
      </c>
      <c r="J472">
        <v>6</v>
      </c>
      <c r="K472">
        <v>954</v>
      </c>
    </row>
    <row r="473" spans="1:11" x14ac:dyDescent="0.2">
      <c r="A473" s="3" t="s">
        <v>726</v>
      </c>
      <c r="B473" s="4">
        <v>43307</v>
      </c>
      <c r="C473" s="4">
        <f t="shared" si="7"/>
        <v>44403</v>
      </c>
      <c r="D473">
        <v>13</v>
      </c>
      <c r="E473" t="s">
        <v>33</v>
      </c>
      <c r="F473" t="s">
        <v>12</v>
      </c>
      <c r="G473" t="s">
        <v>13</v>
      </c>
      <c r="H473" t="s">
        <v>31</v>
      </c>
      <c r="I473">
        <v>69</v>
      </c>
      <c r="J473">
        <v>3</v>
      </c>
      <c r="K473">
        <v>207</v>
      </c>
    </row>
    <row r="474" spans="1:11" x14ac:dyDescent="0.2">
      <c r="A474" s="3" t="s">
        <v>727</v>
      </c>
      <c r="B474" s="4">
        <v>43307</v>
      </c>
      <c r="C474" s="4">
        <f t="shared" si="7"/>
        <v>44403</v>
      </c>
      <c r="D474">
        <v>3</v>
      </c>
      <c r="E474" t="s">
        <v>43</v>
      </c>
      <c r="F474" t="s">
        <v>68</v>
      </c>
      <c r="G474" t="s">
        <v>18</v>
      </c>
      <c r="H474" t="s">
        <v>31</v>
      </c>
      <c r="I474">
        <v>69</v>
      </c>
      <c r="J474">
        <v>4</v>
      </c>
      <c r="K474">
        <v>276</v>
      </c>
    </row>
    <row r="475" spans="1:11" x14ac:dyDescent="0.2">
      <c r="A475" s="3" t="s">
        <v>718</v>
      </c>
      <c r="B475" s="4">
        <v>43306</v>
      </c>
      <c r="C475" s="4">
        <f t="shared" si="7"/>
        <v>44402</v>
      </c>
      <c r="D475">
        <v>12</v>
      </c>
      <c r="E475" t="s">
        <v>66</v>
      </c>
      <c r="F475" t="s">
        <v>12</v>
      </c>
      <c r="G475" t="s">
        <v>13</v>
      </c>
      <c r="H475" t="s">
        <v>24</v>
      </c>
      <c r="I475">
        <v>159</v>
      </c>
      <c r="J475">
        <v>7</v>
      </c>
      <c r="K475">
        <v>1113</v>
      </c>
    </row>
    <row r="476" spans="1:11" x14ac:dyDescent="0.2">
      <c r="A476" s="3" t="s">
        <v>719</v>
      </c>
      <c r="B476" s="4">
        <v>43306</v>
      </c>
      <c r="C476" s="4">
        <f t="shared" si="7"/>
        <v>44402</v>
      </c>
      <c r="D476">
        <v>17</v>
      </c>
      <c r="E476" t="s">
        <v>35</v>
      </c>
      <c r="F476" t="s">
        <v>27</v>
      </c>
      <c r="G476" t="s">
        <v>28</v>
      </c>
      <c r="H476" t="s">
        <v>24</v>
      </c>
      <c r="I476">
        <v>159</v>
      </c>
      <c r="J476">
        <v>8</v>
      </c>
      <c r="K476">
        <v>1272</v>
      </c>
    </row>
    <row r="477" spans="1:11" x14ac:dyDescent="0.2">
      <c r="A477" s="3" t="s">
        <v>714</v>
      </c>
      <c r="B477" s="4">
        <v>43305</v>
      </c>
      <c r="C477" s="4">
        <f t="shared" si="7"/>
        <v>44401</v>
      </c>
      <c r="D477">
        <v>10</v>
      </c>
      <c r="E477" t="s">
        <v>58</v>
      </c>
      <c r="F477" t="s">
        <v>22</v>
      </c>
      <c r="G477" t="s">
        <v>23</v>
      </c>
      <c r="H477" t="s">
        <v>31</v>
      </c>
      <c r="I477">
        <v>69</v>
      </c>
      <c r="J477">
        <v>2</v>
      </c>
      <c r="K477">
        <v>138</v>
      </c>
    </row>
    <row r="478" spans="1:11" x14ac:dyDescent="0.2">
      <c r="A478" s="3" t="s">
        <v>715</v>
      </c>
      <c r="B478" s="4">
        <v>43305</v>
      </c>
      <c r="C478" s="4">
        <f t="shared" si="7"/>
        <v>44401</v>
      </c>
      <c r="D478">
        <v>9</v>
      </c>
      <c r="E478" t="s">
        <v>21</v>
      </c>
      <c r="F478" t="s">
        <v>22</v>
      </c>
      <c r="G478" t="s">
        <v>23</v>
      </c>
      <c r="H478" t="s">
        <v>41</v>
      </c>
      <c r="I478">
        <v>399</v>
      </c>
      <c r="J478">
        <v>6</v>
      </c>
      <c r="K478">
        <v>2394</v>
      </c>
    </row>
    <row r="479" spans="1:11" x14ac:dyDescent="0.2">
      <c r="A479" s="3" t="s">
        <v>716</v>
      </c>
      <c r="B479" s="4">
        <v>43305</v>
      </c>
      <c r="C479" s="4">
        <f t="shared" si="7"/>
        <v>44401</v>
      </c>
      <c r="D479">
        <v>2</v>
      </c>
      <c r="E479" t="s">
        <v>106</v>
      </c>
      <c r="F479" t="s">
        <v>17</v>
      </c>
      <c r="G479" t="s">
        <v>18</v>
      </c>
      <c r="H479" t="s">
        <v>14</v>
      </c>
      <c r="I479">
        <v>199</v>
      </c>
      <c r="J479">
        <v>1</v>
      </c>
      <c r="K479">
        <v>199</v>
      </c>
    </row>
    <row r="480" spans="1:11" x14ac:dyDescent="0.2">
      <c r="A480" s="3" t="s">
        <v>717</v>
      </c>
      <c r="B480" s="4">
        <v>43305</v>
      </c>
      <c r="C480" s="4">
        <f t="shared" si="7"/>
        <v>44401</v>
      </c>
      <c r="D480">
        <v>13</v>
      </c>
      <c r="E480" t="s">
        <v>33</v>
      </c>
      <c r="F480" t="s">
        <v>12</v>
      </c>
      <c r="G480" t="s">
        <v>13</v>
      </c>
      <c r="H480" t="s">
        <v>41</v>
      </c>
      <c r="I480">
        <v>399</v>
      </c>
      <c r="J480">
        <v>1</v>
      </c>
      <c r="K480">
        <v>399</v>
      </c>
    </row>
    <row r="481" spans="1:11" x14ac:dyDescent="0.2">
      <c r="A481" s="3" t="s">
        <v>713</v>
      </c>
      <c r="B481" s="4">
        <v>43304</v>
      </c>
      <c r="C481" s="4">
        <f t="shared" si="7"/>
        <v>44400</v>
      </c>
      <c r="D481">
        <v>14</v>
      </c>
      <c r="E481" t="s">
        <v>38</v>
      </c>
      <c r="F481" t="s">
        <v>63</v>
      </c>
      <c r="G481" t="s">
        <v>13</v>
      </c>
      <c r="H481" t="s">
        <v>31</v>
      </c>
      <c r="I481">
        <v>69</v>
      </c>
      <c r="J481">
        <v>8</v>
      </c>
      <c r="K481">
        <v>552</v>
      </c>
    </row>
    <row r="482" spans="1:11" x14ac:dyDescent="0.2">
      <c r="A482" s="3" t="s">
        <v>711</v>
      </c>
      <c r="B482" s="4">
        <v>43303</v>
      </c>
      <c r="C482" s="4">
        <f t="shared" si="7"/>
        <v>44399</v>
      </c>
      <c r="D482">
        <v>1</v>
      </c>
      <c r="E482" t="s">
        <v>16</v>
      </c>
      <c r="F482" t="s">
        <v>17</v>
      </c>
      <c r="G482" t="s">
        <v>18</v>
      </c>
      <c r="H482" t="s">
        <v>41</v>
      </c>
      <c r="I482">
        <v>399</v>
      </c>
      <c r="J482">
        <v>8</v>
      </c>
      <c r="K482">
        <v>3192</v>
      </c>
    </row>
    <row r="483" spans="1:11" x14ac:dyDescent="0.2">
      <c r="A483" s="3" t="s">
        <v>712</v>
      </c>
      <c r="B483" s="4">
        <v>43303</v>
      </c>
      <c r="C483" s="4">
        <f t="shared" si="7"/>
        <v>44399</v>
      </c>
      <c r="D483">
        <v>13</v>
      </c>
      <c r="E483" t="s">
        <v>33</v>
      </c>
      <c r="F483" t="s">
        <v>63</v>
      </c>
      <c r="G483" t="s">
        <v>13</v>
      </c>
      <c r="H483" t="s">
        <v>31</v>
      </c>
      <c r="I483">
        <v>69</v>
      </c>
      <c r="J483">
        <v>0</v>
      </c>
      <c r="K483">
        <v>0</v>
      </c>
    </row>
    <row r="484" spans="1:11" x14ac:dyDescent="0.2">
      <c r="A484" s="3" t="s">
        <v>710</v>
      </c>
      <c r="B484" s="4">
        <v>43302</v>
      </c>
      <c r="C484" s="4">
        <f t="shared" si="7"/>
        <v>44398</v>
      </c>
      <c r="D484">
        <v>14</v>
      </c>
      <c r="E484" t="s">
        <v>38</v>
      </c>
      <c r="F484" t="s">
        <v>63</v>
      </c>
      <c r="G484" t="s">
        <v>13</v>
      </c>
      <c r="H484" t="s">
        <v>41</v>
      </c>
      <c r="I484">
        <v>399</v>
      </c>
      <c r="J484">
        <v>5</v>
      </c>
      <c r="K484">
        <v>1995</v>
      </c>
    </row>
    <row r="485" spans="1:11" x14ac:dyDescent="0.2">
      <c r="A485" s="3" t="s">
        <v>707</v>
      </c>
      <c r="B485" s="4">
        <v>43301</v>
      </c>
      <c r="C485" s="4">
        <f t="shared" si="7"/>
        <v>44397</v>
      </c>
      <c r="D485">
        <v>16</v>
      </c>
      <c r="E485" t="s">
        <v>30</v>
      </c>
      <c r="F485" t="s">
        <v>27</v>
      </c>
      <c r="G485" t="s">
        <v>28</v>
      </c>
      <c r="H485" t="s">
        <v>24</v>
      </c>
      <c r="I485">
        <v>159</v>
      </c>
      <c r="J485">
        <v>3</v>
      </c>
      <c r="K485">
        <v>477</v>
      </c>
    </row>
    <row r="486" spans="1:11" x14ac:dyDescent="0.2">
      <c r="A486" s="3" t="s">
        <v>708</v>
      </c>
      <c r="B486" s="4">
        <v>43301</v>
      </c>
      <c r="C486" s="4">
        <f t="shared" si="7"/>
        <v>44397</v>
      </c>
      <c r="D486">
        <v>9</v>
      </c>
      <c r="E486" t="s">
        <v>21</v>
      </c>
      <c r="F486" t="s">
        <v>46</v>
      </c>
      <c r="G486" t="s">
        <v>23</v>
      </c>
      <c r="H486" t="s">
        <v>31</v>
      </c>
      <c r="I486">
        <v>69</v>
      </c>
      <c r="J486">
        <v>2</v>
      </c>
      <c r="K486">
        <v>138</v>
      </c>
    </row>
    <row r="487" spans="1:11" x14ac:dyDescent="0.2">
      <c r="A487" s="3" t="s">
        <v>709</v>
      </c>
      <c r="B487" s="4">
        <v>43301</v>
      </c>
      <c r="C487" s="4">
        <f t="shared" si="7"/>
        <v>44397</v>
      </c>
      <c r="D487">
        <v>20</v>
      </c>
      <c r="E487" t="s">
        <v>40</v>
      </c>
      <c r="F487" t="s">
        <v>27</v>
      </c>
      <c r="G487" t="s">
        <v>28</v>
      </c>
      <c r="H487" t="s">
        <v>24</v>
      </c>
      <c r="I487">
        <v>159</v>
      </c>
      <c r="J487">
        <v>4</v>
      </c>
      <c r="K487">
        <v>636</v>
      </c>
    </row>
    <row r="488" spans="1:11" x14ac:dyDescent="0.2">
      <c r="A488" s="3" t="s">
        <v>705</v>
      </c>
      <c r="B488" s="4">
        <v>43300</v>
      </c>
      <c r="C488" s="4">
        <f t="shared" si="7"/>
        <v>44396</v>
      </c>
      <c r="D488">
        <v>15</v>
      </c>
      <c r="E488" t="s">
        <v>118</v>
      </c>
      <c r="F488" t="s">
        <v>63</v>
      </c>
      <c r="G488" t="s">
        <v>13</v>
      </c>
      <c r="H488" t="s">
        <v>14</v>
      </c>
      <c r="I488">
        <v>199</v>
      </c>
      <c r="J488">
        <v>1</v>
      </c>
      <c r="K488">
        <v>199</v>
      </c>
    </row>
    <row r="489" spans="1:11" x14ac:dyDescent="0.2">
      <c r="A489" s="3" t="s">
        <v>706</v>
      </c>
      <c r="B489" s="4">
        <v>43300</v>
      </c>
      <c r="C489" s="4">
        <f t="shared" si="7"/>
        <v>44396</v>
      </c>
      <c r="D489">
        <v>1</v>
      </c>
      <c r="E489" t="s">
        <v>16</v>
      </c>
      <c r="F489" t="s">
        <v>17</v>
      </c>
      <c r="G489" t="s">
        <v>18</v>
      </c>
      <c r="H489" t="s">
        <v>19</v>
      </c>
      <c r="I489">
        <v>289</v>
      </c>
      <c r="J489">
        <v>4</v>
      </c>
      <c r="K489">
        <v>1156</v>
      </c>
    </row>
    <row r="490" spans="1:11" x14ac:dyDescent="0.2">
      <c r="A490" s="3" t="s">
        <v>699</v>
      </c>
      <c r="B490" s="4">
        <v>43299</v>
      </c>
      <c r="C490" s="4">
        <f t="shared" si="7"/>
        <v>44395</v>
      </c>
      <c r="D490">
        <v>5</v>
      </c>
      <c r="E490" t="s">
        <v>60</v>
      </c>
      <c r="F490" t="s">
        <v>68</v>
      </c>
      <c r="G490" t="s">
        <v>18</v>
      </c>
      <c r="H490" t="s">
        <v>24</v>
      </c>
      <c r="I490">
        <v>159</v>
      </c>
      <c r="J490">
        <v>1</v>
      </c>
      <c r="K490">
        <v>159</v>
      </c>
    </row>
    <row r="491" spans="1:11" x14ac:dyDescent="0.2">
      <c r="A491" s="3" t="s">
        <v>700</v>
      </c>
      <c r="B491" s="4">
        <v>43299</v>
      </c>
      <c r="C491" s="4">
        <f t="shared" si="7"/>
        <v>44395</v>
      </c>
      <c r="D491">
        <v>1</v>
      </c>
      <c r="E491" t="s">
        <v>16</v>
      </c>
      <c r="F491" t="s">
        <v>17</v>
      </c>
      <c r="G491" t="s">
        <v>18</v>
      </c>
      <c r="H491" t="s">
        <v>31</v>
      </c>
      <c r="I491">
        <v>69</v>
      </c>
      <c r="J491">
        <v>0</v>
      </c>
      <c r="K491">
        <v>0</v>
      </c>
    </row>
    <row r="492" spans="1:11" x14ac:dyDescent="0.2">
      <c r="A492" s="3" t="s">
        <v>701</v>
      </c>
      <c r="B492" s="4">
        <v>43299</v>
      </c>
      <c r="C492" s="4">
        <f t="shared" si="7"/>
        <v>44395</v>
      </c>
      <c r="D492">
        <v>2</v>
      </c>
      <c r="E492" t="s">
        <v>106</v>
      </c>
      <c r="F492" t="s">
        <v>17</v>
      </c>
      <c r="G492" t="s">
        <v>18</v>
      </c>
      <c r="H492" t="s">
        <v>19</v>
      </c>
      <c r="I492">
        <v>289</v>
      </c>
      <c r="J492">
        <v>2</v>
      </c>
      <c r="K492">
        <v>578</v>
      </c>
    </row>
    <row r="493" spans="1:11" x14ac:dyDescent="0.2">
      <c r="A493" s="3" t="s">
        <v>702</v>
      </c>
      <c r="B493" s="4">
        <v>43299</v>
      </c>
      <c r="C493" s="4">
        <f t="shared" si="7"/>
        <v>44395</v>
      </c>
      <c r="D493">
        <v>12</v>
      </c>
      <c r="E493" t="s">
        <v>66</v>
      </c>
      <c r="F493" t="s">
        <v>63</v>
      </c>
      <c r="G493" t="s">
        <v>13</v>
      </c>
      <c r="H493" t="s">
        <v>24</v>
      </c>
      <c r="I493">
        <v>159</v>
      </c>
      <c r="J493">
        <v>5</v>
      </c>
      <c r="K493">
        <v>795</v>
      </c>
    </row>
    <row r="494" spans="1:11" x14ac:dyDescent="0.2">
      <c r="A494" s="3" t="s">
        <v>703</v>
      </c>
      <c r="B494" s="4">
        <v>43299</v>
      </c>
      <c r="C494" s="4">
        <f t="shared" si="7"/>
        <v>44395</v>
      </c>
      <c r="D494">
        <v>6</v>
      </c>
      <c r="E494" t="s">
        <v>48</v>
      </c>
      <c r="F494" t="s">
        <v>46</v>
      </c>
      <c r="G494" t="s">
        <v>23</v>
      </c>
      <c r="H494" t="s">
        <v>31</v>
      </c>
      <c r="I494">
        <v>69</v>
      </c>
      <c r="J494">
        <v>3</v>
      </c>
      <c r="K494">
        <v>207</v>
      </c>
    </row>
    <row r="495" spans="1:11" x14ac:dyDescent="0.2">
      <c r="A495" s="3" t="s">
        <v>704</v>
      </c>
      <c r="B495" s="4">
        <v>43299</v>
      </c>
      <c r="C495" s="4">
        <f t="shared" si="7"/>
        <v>44395</v>
      </c>
      <c r="D495">
        <v>5</v>
      </c>
      <c r="E495" t="s">
        <v>60</v>
      </c>
      <c r="F495" t="s">
        <v>17</v>
      </c>
      <c r="G495" t="s">
        <v>18</v>
      </c>
      <c r="H495" t="s">
        <v>24</v>
      </c>
      <c r="I495">
        <v>159</v>
      </c>
      <c r="J495">
        <v>9</v>
      </c>
      <c r="K495">
        <v>1431</v>
      </c>
    </row>
    <row r="496" spans="1:11" x14ac:dyDescent="0.2">
      <c r="A496" s="3" t="s">
        <v>695</v>
      </c>
      <c r="B496" s="4">
        <v>43298</v>
      </c>
      <c r="C496" s="4">
        <f t="shared" si="7"/>
        <v>44394</v>
      </c>
      <c r="D496">
        <v>8</v>
      </c>
      <c r="E496" t="s">
        <v>45</v>
      </c>
      <c r="F496" t="s">
        <v>46</v>
      </c>
      <c r="G496" t="s">
        <v>23</v>
      </c>
      <c r="H496" t="s">
        <v>41</v>
      </c>
      <c r="I496">
        <v>399</v>
      </c>
      <c r="J496">
        <v>5</v>
      </c>
      <c r="K496">
        <v>1995</v>
      </c>
    </row>
    <row r="497" spans="1:11" x14ac:dyDescent="0.2">
      <c r="A497" s="3" t="s">
        <v>696</v>
      </c>
      <c r="B497" s="4">
        <v>43298</v>
      </c>
      <c r="C497" s="4">
        <f t="shared" si="7"/>
        <v>44394</v>
      </c>
      <c r="D497">
        <v>13</v>
      </c>
      <c r="E497" t="s">
        <v>33</v>
      </c>
      <c r="F497" t="s">
        <v>63</v>
      </c>
      <c r="G497" t="s">
        <v>13</v>
      </c>
      <c r="H497" t="s">
        <v>19</v>
      </c>
      <c r="I497">
        <v>289</v>
      </c>
      <c r="J497">
        <v>3</v>
      </c>
      <c r="K497">
        <v>867</v>
      </c>
    </row>
    <row r="498" spans="1:11" x14ac:dyDescent="0.2">
      <c r="A498" s="3" t="s">
        <v>697</v>
      </c>
      <c r="B498" s="4">
        <v>43298</v>
      </c>
      <c r="C498" s="4">
        <f t="shared" si="7"/>
        <v>44394</v>
      </c>
      <c r="D498">
        <v>17</v>
      </c>
      <c r="E498" t="s">
        <v>35</v>
      </c>
      <c r="F498" t="s">
        <v>36</v>
      </c>
      <c r="G498" t="s">
        <v>28</v>
      </c>
      <c r="H498" t="s">
        <v>24</v>
      </c>
      <c r="I498">
        <v>159</v>
      </c>
      <c r="J498">
        <v>2</v>
      </c>
      <c r="K498">
        <v>318</v>
      </c>
    </row>
    <row r="499" spans="1:11" x14ac:dyDescent="0.2">
      <c r="A499" s="3" t="s">
        <v>698</v>
      </c>
      <c r="B499" s="4">
        <v>43298</v>
      </c>
      <c r="C499" s="4">
        <f t="shared" si="7"/>
        <v>44394</v>
      </c>
      <c r="D499">
        <v>15</v>
      </c>
      <c r="E499" t="s">
        <v>118</v>
      </c>
      <c r="F499" t="s">
        <v>63</v>
      </c>
      <c r="G499" t="s">
        <v>13</v>
      </c>
      <c r="H499" t="s">
        <v>24</v>
      </c>
      <c r="I499">
        <v>159</v>
      </c>
      <c r="J499">
        <v>3</v>
      </c>
      <c r="K499">
        <v>477</v>
      </c>
    </row>
    <row r="500" spans="1:11" x14ac:dyDescent="0.2">
      <c r="A500" s="3" t="s">
        <v>690</v>
      </c>
      <c r="B500" s="4">
        <v>43297</v>
      </c>
      <c r="C500" s="4">
        <f t="shared" si="7"/>
        <v>44393</v>
      </c>
      <c r="D500">
        <v>6</v>
      </c>
      <c r="E500" t="s">
        <v>48</v>
      </c>
      <c r="F500" t="s">
        <v>46</v>
      </c>
      <c r="G500" t="s">
        <v>23</v>
      </c>
      <c r="H500" t="s">
        <v>14</v>
      </c>
      <c r="I500">
        <v>199</v>
      </c>
      <c r="J500">
        <v>6</v>
      </c>
      <c r="K500">
        <v>1194</v>
      </c>
    </row>
    <row r="501" spans="1:11" x14ac:dyDescent="0.2">
      <c r="A501" s="3" t="s">
        <v>691</v>
      </c>
      <c r="B501" s="4">
        <v>43297</v>
      </c>
      <c r="C501" s="4">
        <f t="shared" si="7"/>
        <v>44393</v>
      </c>
      <c r="D501">
        <v>1</v>
      </c>
      <c r="E501" t="s">
        <v>16</v>
      </c>
      <c r="F501" t="s">
        <v>17</v>
      </c>
      <c r="G501" t="s">
        <v>18</v>
      </c>
      <c r="H501" t="s">
        <v>31</v>
      </c>
      <c r="I501">
        <v>69</v>
      </c>
      <c r="J501">
        <v>9</v>
      </c>
      <c r="K501">
        <v>621</v>
      </c>
    </row>
    <row r="502" spans="1:11" x14ac:dyDescent="0.2">
      <c r="A502" s="3" t="s">
        <v>692</v>
      </c>
      <c r="B502" s="4">
        <v>43297</v>
      </c>
      <c r="C502" s="4">
        <f t="shared" si="7"/>
        <v>44393</v>
      </c>
      <c r="D502">
        <v>14</v>
      </c>
      <c r="E502" t="s">
        <v>38</v>
      </c>
      <c r="F502" t="s">
        <v>12</v>
      </c>
      <c r="G502" t="s">
        <v>13</v>
      </c>
      <c r="H502" t="s">
        <v>14</v>
      </c>
      <c r="I502">
        <v>199</v>
      </c>
      <c r="J502">
        <v>0</v>
      </c>
      <c r="K502">
        <v>0</v>
      </c>
    </row>
    <row r="503" spans="1:11" x14ac:dyDescent="0.2">
      <c r="A503" s="3" t="s">
        <v>693</v>
      </c>
      <c r="B503" s="4">
        <v>43297</v>
      </c>
      <c r="C503" s="4">
        <f t="shared" si="7"/>
        <v>44393</v>
      </c>
      <c r="D503">
        <v>13</v>
      </c>
      <c r="E503" t="s">
        <v>33</v>
      </c>
      <c r="F503" t="s">
        <v>12</v>
      </c>
      <c r="G503" t="s">
        <v>13</v>
      </c>
      <c r="H503" t="s">
        <v>19</v>
      </c>
      <c r="I503">
        <v>289</v>
      </c>
      <c r="J503">
        <v>3</v>
      </c>
      <c r="K503">
        <v>867</v>
      </c>
    </row>
    <row r="504" spans="1:11" x14ac:dyDescent="0.2">
      <c r="A504" s="3" t="s">
        <v>694</v>
      </c>
      <c r="B504" s="4">
        <v>43297</v>
      </c>
      <c r="C504" s="4">
        <f t="shared" si="7"/>
        <v>44393</v>
      </c>
      <c r="D504">
        <v>8</v>
      </c>
      <c r="E504" t="s">
        <v>45</v>
      </c>
      <c r="F504" t="s">
        <v>22</v>
      </c>
      <c r="G504" t="s">
        <v>23</v>
      </c>
      <c r="H504" t="s">
        <v>14</v>
      </c>
      <c r="I504">
        <v>199</v>
      </c>
      <c r="J504">
        <v>1</v>
      </c>
      <c r="K504">
        <v>199</v>
      </c>
    </row>
    <row r="505" spans="1:11" x14ac:dyDescent="0.2">
      <c r="A505" s="3" t="s">
        <v>688</v>
      </c>
      <c r="B505" s="4">
        <v>43296</v>
      </c>
      <c r="C505" s="4">
        <f t="shared" si="7"/>
        <v>44392</v>
      </c>
      <c r="D505">
        <v>10</v>
      </c>
      <c r="E505" t="s">
        <v>58</v>
      </c>
      <c r="F505" t="s">
        <v>46</v>
      </c>
      <c r="G505" t="s">
        <v>23</v>
      </c>
      <c r="H505" t="s">
        <v>41</v>
      </c>
      <c r="I505">
        <v>399</v>
      </c>
      <c r="J505">
        <v>9</v>
      </c>
      <c r="K505">
        <v>3591</v>
      </c>
    </row>
    <row r="506" spans="1:11" x14ac:dyDescent="0.2">
      <c r="A506" s="3" t="s">
        <v>689</v>
      </c>
      <c r="B506" s="4">
        <v>43296</v>
      </c>
      <c r="C506" s="4">
        <f t="shared" si="7"/>
        <v>44392</v>
      </c>
      <c r="D506">
        <v>13</v>
      </c>
      <c r="E506" t="s">
        <v>33</v>
      </c>
      <c r="F506" t="s">
        <v>12</v>
      </c>
      <c r="G506" t="s">
        <v>13</v>
      </c>
      <c r="H506" t="s">
        <v>41</v>
      </c>
      <c r="I506">
        <v>399</v>
      </c>
      <c r="J506">
        <v>8</v>
      </c>
      <c r="K506">
        <v>3192</v>
      </c>
    </row>
    <row r="507" spans="1:11" x14ac:dyDescent="0.2">
      <c r="A507" s="3" t="s">
        <v>686</v>
      </c>
      <c r="B507" s="4">
        <v>43295</v>
      </c>
      <c r="C507" s="4">
        <f t="shared" si="7"/>
        <v>44391</v>
      </c>
      <c r="D507">
        <v>20</v>
      </c>
      <c r="E507" t="s">
        <v>40</v>
      </c>
      <c r="F507" t="s">
        <v>36</v>
      </c>
      <c r="G507" t="s">
        <v>28</v>
      </c>
      <c r="H507" t="s">
        <v>19</v>
      </c>
      <c r="I507">
        <v>289</v>
      </c>
      <c r="J507">
        <v>4</v>
      </c>
      <c r="K507">
        <v>1156</v>
      </c>
    </row>
    <row r="508" spans="1:11" x14ac:dyDescent="0.2">
      <c r="A508" s="3" t="s">
        <v>687</v>
      </c>
      <c r="B508" s="4">
        <v>43295</v>
      </c>
      <c r="C508" s="4">
        <f t="shared" si="7"/>
        <v>44391</v>
      </c>
      <c r="D508">
        <v>10</v>
      </c>
      <c r="E508" t="s">
        <v>58</v>
      </c>
      <c r="F508" t="s">
        <v>46</v>
      </c>
      <c r="G508" t="s">
        <v>23</v>
      </c>
      <c r="H508" t="s">
        <v>41</v>
      </c>
      <c r="I508">
        <v>399</v>
      </c>
      <c r="J508">
        <v>7</v>
      </c>
      <c r="K508">
        <v>2793</v>
      </c>
    </row>
    <row r="509" spans="1:11" x14ac:dyDescent="0.2">
      <c r="A509" s="3" t="s">
        <v>683</v>
      </c>
      <c r="B509" s="4">
        <v>43294</v>
      </c>
      <c r="C509" s="4">
        <f t="shared" si="7"/>
        <v>44390</v>
      </c>
      <c r="D509">
        <v>17</v>
      </c>
      <c r="E509" t="s">
        <v>35</v>
      </c>
      <c r="F509" t="s">
        <v>27</v>
      </c>
      <c r="G509" t="s">
        <v>28</v>
      </c>
      <c r="H509" t="s">
        <v>24</v>
      </c>
      <c r="I509">
        <v>159</v>
      </c>
      <c r="J509">
        <v>6</v>
      </c>
      <c r="K509">
        <v>954</v>
      </c>
    </row>
    <row r="510" spans="1:11" x14ac:dyDescent="0.2">
      <c r="A510" s="3" t="s">
        <v>684</v>
      </c>
      <c r="B510" s="4">
        <v>43294</v>
      </c>
      <c r="C510" s="4">
        <f t="shared" si="7"/>
        <v>44390</v>
      </c>
      <c r="D510">
        <v>11</v>
      </c>
      <c r="E510" t="s">
        <v>11</v>
      </c>
      <c r="F510" t="s">
        <v>12</v>
      </c>
      <c r="G510" t="s">
        <v>13</v>
      </c>
      <c r="H510" t="s">
        <v>24</v>
      </c>
      <c r="I510">
        <v>159</v>
      </c>
      <c r="J510">
        <v>5</v>
      </c>
      <c r="K510">
        <v>795</v>
      </c>
    </row>
    <row r="511" spans="1:11" x14ac:dyDescent="0.2">
      <c r="A511" s="3" t="s">
        <v>685</v>
      </c>
      <c r="B511" s="4">
        <v>43294</v>
      </c>
      <c r="C511" s="4">
        <f t="shared" si="7"/>
        <v>44390</v>
      </c>
      <c r="D511">
        <v>16</v>
      </c>
      <c r="E511" t="s">
        <v>30</v>
      </c>
      <c r="F511" t="s">
        <v>27</v>
      </c>
      <c r="G511" t="s">
        <v>28</v>
      </c>
      <c r="H511" t="s">
        <v>41</v>
      </c>
      <c r="I511">
        <v>399</v>
      </c>
      <c r="J511">
        <v>3</v>
      </c>
      <c r="K511">
        <v>1197</v>
      </c>
    </row>
    <row r="512" spans="1:11" x14ac:dyDescent="0.2">
      <c r="A512" s="3" t="s">
        <v>682</v>
      </c>
      <c r="B512" s="4">
        <v>43293</v>
      </c>
      <c r="C512" s="4">
        <f t="shared" si="7"/>
        <v>44389</v>
      </c>
      <c r="D512">
        <v>16</v>
      </c>
      <c r="E512" t="s">
        <v>30</v>
      </c>
      <c r="F512" t="s">
        <v>27</v>
      </c>
      <c r="G512" t="s">
        <v>28</v>
      </c>
      <c r="H512" t="s">
        <v>31</v>
      </c>
      <c r="I512">
        <v>69</v>
      </c>
      <c r="J512">
        <v>5</v>
      </c>
      <c r="K512">
        <v>345</v>
      </c>
    </row>
    <row r="513" spans="1:11" x14ac:dyDescent="0.2">
      <c r="A513" s="3" t="s">
        <v>679</v>
      </c>
      <c r="B513" s="4">
        <v>43292</v>
      </c>
      <c r="C513" s="4">
        <f t="shared" si="7"/>
        <v>44388</v>
      </c>
      <c r="D513">
        <v>20</v>
      </c>
      <c r="E513" t="s">
        <v>40</v>
      </c>
      <c r="F513" t="s">
        <v>27</v>
      </c>
      <c r="G513" t="s">
        <v>28</v>
      </c>
      <c r="H513" t="s">
        <v>24</v>
      </c>
      <c r="I513">
        <v>159</v>
      </c>
      <c r="J513">
        <v>3</v>
      </c>
      <c r="K513">
        <v>477</v>
      </c>
    </row>
    <row r="514" spans="1:11" x14ac:dyDescent="0.2">
      <c r="A514" s="3" t="s">
        <v>680</v>
      </c>
      <c r="B514" s="4">
        <v>43292</v>
      </c>
      <c r="C514" s="4">
        <f t="shared" ref="C514:C577" si="8">DATE(2021,MONTH(B514),DAY(B514))</f>
        <v>44388</v>
      </c>
      <c r="D514">
        <v>5</v>
      </c>
      <c r="E514" t="s">
        <v>60</v>
      </c>
      <c r="F514" t="s">
        <v>17</v>
      </c>
      <c r="G514" t="s">
        <v>18</v>
      </c>
      <c r="H514" t="s">
        <v>41</v>
      </c>
      <c r="I514">
        <v>399</v>
      </c>
      <c r="J514">
        <v>0</v>
      </c>
      <c r="K514">
        <v>0</v>
      </c>
    </row>
    <row r="515" spans="1:11" x14ac:dyDescent="0.2">
      <c r="A515" s="3" t="s">
        <v>681</v>
      </c>
      <c r="B515" s="4">
        <v>43292</v>
      </c>
      <c r="C515" s="4">
        <f t="shared" si="8"/>
        <v>44388</v>
      </c>
      <c r="D515">
        <v>3</v>
      </c>
      <c r="E515" t="s">
        <v>43</v>
      </c>
      <c r="F515" t="s">
        <v>17</v>
      </c>
      <c r="G515" t="s">
        <v>18</v>
      </c>
      <c r="H515" t="s">
        <v>24</v>
      </c>
      <c r="I515">
        <v>159</v>
      </c>
      <c r="J515">
        <v>5</v>
      </c>
      <c r="K515">
        <v>795</v>
      </c>
    </row>
    <row r="516" spans="1:11" x14ac:dyDescent="0.2">
      <c r="A516" s="3" t="s">
        <v>677</v>
      </c>
      <c r="B516" s="4">
        <v>43291</v>
      </c>
      <c r="C516" s="4">
        <f t="shared" si="8"/>
        <v>44387</v>
      </c>
      <c r="D516">
        <v>13</v>
      </c>
      <c r="E516" t="s">
        <v>33</v>
      </c>
      <c r="F516" t="s">
        <v>12</v>
      </c>
      <c r="G516" t="s">
        <v>13</v>
      </c>
      <c r="H516" t="s">
        <v>14</v>
      </c>
      <c r="I516">
        <v>199</v>
      </c>
      <c r="J516">
        <v>4</v>
      </c>
      <c r="K516">
        <v>796</v>
      </c>
    </row>
    <row r="517" spans="1:11" x14ac:dyDescent="0.2">
      <c r="A517" s="3" t="s">
        <v>678</v>
      </c>
      <c r="B517" s="4">
        <v>43291</v>
      </c>
      <c r="C517" s="4">
        <f t="shared" si="8"/>
        <v>44387</v>
      </c>
      <c r="D517">
        <v>17</v>
      </c>
      <c r="E517" t="s">
        <v>35</v>
      </c>
      <c r="F517" t="s">
        <v>27</v>
      </c>
      <c r="G517" t="s">
        <v>28</v>
      </c>
      <c r="H517" t="s">
        <v>31</v>
      </c>
      <c r="I517">
        <v>69</v>
      </c>
      <c r="J517">
        <v>3</v>
      </c>
      <c r="K517">
        <v>207</v>
      </c>
    </row>
    <row r="518" spans="1:11" x14ac:dyDescent="0.2">
      <c r="A518" s="3" t="s">
        <v>676</v>
      </c>
      <c r="B518" s="4">
        <v>43290</v>
      </c>
      <c r="C518" s="4">
        <f t="shared" si="8"/>
        <v>44386</v>
      </c>
      <c r="D518">
        <v>10</v>
      </c>
      <c r="E518" t="s">
        <v>58</v>
      </c>
      <c r="F518" t="s">
        <v>22</v>
      </c>
      <c r="G518" t="s">
        <v>23</v>
      </c>
      <c r="H518" t="s">
        <v>24</v>
      </c>
      <c r="I518">
        <v>159</v>
      </c>
      <c r="J518">
        <v>3</v>
      </c>
      <c r="K518">
        <v>477</v>
      </c>
    </row>
    <row r="519" spans="1:11" x14ac:dyDescent="0.2">
      <c r="A519" s="3" t="s">
        <v>670</v>
      </c>
      <c r="B519" s="4">
        <v>43289</v>
      </c>
      <c r="C519" s="4">
        <f t="shared" si="8"/>
        <v>44385</v>
      </c>
      <c r="D519">
        <v>3</v>
      </c>
      <c r="E519" t="s">
        <v>43</v>
      </c>
      <c r="F519" t="s">
        <v>68</v>
      </c>
      <c r="G519" t="s">
        <v>18</v>
      </c>
      <c r="H519" t="s">
        <v>14</v>
      </c>
      <c r="I519">
        <v>199</v>
      </c>
      <c r="J519">
        <v>4</v>
      </c>
      <c r="K519">
        <v>796</v>
      </c>
    </row>
    <row r="520" spans="1:11" x14ac:dyDescent="0.2">
      <c r="A520" s="3" t="s">
        <v>671</v>
      </c>
      <c r="B520" s="4">
        <v>43289</v>
      </c>
      <c r="C520" s="4">
        <f t="shared" si="8"/>
        <v>44385</v>
      </c>
      <c r="D520">
        <v>17</v>
      </c>
      <c r="E520" t="s">
        <v>35</v>
      </c>
      <c r="F520" t="s">
        <v>27</v>
      </c>
      <c r="G520" t="s">
        <v>28</v>
      </c>
      <c r="H520" t="s">
        <v>41</v>
      </c>
      <c r="I520">
        <v>399</v>
      </c>
      <c r="J520">
        <v>8</v>
      </c>
      <c r="K520">
        <v>3192</v>
      </c>
    </row>
    <row r="521" spans="1:11" x14ac:dyDescent="0.2">
      <c r="A521" s="3" t="s">
        <v>672</v>
      </c>
      <c r="B521" s="4">
        <v>43289</v>
      </c>
      <c r="C521" s="4">
        <f t="shared" si="8"/>
        <v>44385</v>
      </c>
      <c r="D521">
        <v>1</v>
      </c>
      <c r="E521" t="s">
        <v>16</v>
      </c>
      <c r="F521" t="s">
        <v>17</v>
      </c>
      <c r="G521" t="s">
        <v>18</v>
      </c>
      <c r="H521" t="s">
        <v>19</v>
      </c>
      <c r="I521">
        <v>289</v>
      </c>
      <c r="J521">
        <v>0</v>
      </c>
      <c r="K521">
        <v>0</v>
      </c>
    </row>
    <row r="522" spans="1:11" x14ac:dyDescent="0.2">
      <c r="A522" s="3" t="s">
        <v>673</v>
      </c>
      <c r="B522" s="4">
        <v>43289</v>
      </c>
      <c r="C522" s="4">
        <f t="shared" si="8"/>
        <v>44385</v>
      </c>
      <c r="D522">
        <v>18</v>
      </c>
      <c r="E522" t="s">
        <v>26</v>
      </c>
      <c r="F522" t="s">
        <v>27</v>
      </c>
      <c r="G522" t="s">
        <v>28</v>
      </c>
      <c r="H522" t="s">
        <v>31</v>
      </c>
      <c r="I522">
        <v>69</v>
      </c>
      <c r="J522">
        <v>4</v>
      </c>
      <c r="K522">
        <v>276</v>
      </c>
    </row>
    <row r="523" spans="1:11" x14ac:dyDescent="0.2">
      <c r="A523" s="3" t="s">
        <v>674</v>
      </c>
      <c r="B523" s="4">
        <v>43289</v>
      </c>
      <c r="C523" s="4">
        <f t="shared" si="8"/>
        <v>44385</v>
      </c>
      <c r="D523">
        <v>14</v>
      </c>
      <c r="E523" t="s">
        <v>38</v>
      </c>
      <c r="F523" t="s">
        <v>12</v>
      </c>
      <c r="G523" t="s">
        <v>13</v>
      </c>
      <c r="H523" t="s">
        <v>41</v>
      </c>
      <c r="I523">
        <v>399</v>
      </c>
      <c r="J523">
        <v>5</v>
      </c>
      <c r="K523">
        <v>1995</v>
      </c>
    </row>
    <row r="524" spans="1:11" x14ac:dyDescent="0.2">
      <c r="A524" s="3" t="s">
        <v>675</v>
      </c>
      <c r="B524" s="4">
        <v>43289</v>
      </c>
      <c r="C524" s="4">
        <f t="shared" si="8"/>
        <v>44385</v>
      </c>
      <c r="D524">
        <v>2</v>
      </c>
      <c r="E524" t="s">
        <v>106</v>
      </c>
      <c r="F524" t="s">
        <v>68</v>
      </c>
      <c r="G524" t="s">
        <v>18</v>
      </c>
      <c r="H524" t="s">
        <v>31</v>
      </c>
      <c r="I524">
        <v>69</v>
      </c>
      <c r="J524">
        <v>6</v>
      </c>
      <c r="K524">
        <v>414</v>
      </c>
    </row>
    <row r="525" spans="1:11" x14ac:dyDescent="0.2">
      <c r="A525" s="3" t="s">
        <v>665</v>
      </c>
      <c r="B525" s="4">
        <v>43288</v>
      </c>
      <c r="C525" s="4">
        <f t="shared" si="8"/>
        <v>44384</v>
      </c>
      <c r="D525">
        <v>17</v>
      </c>
      <c r="E525" t="s">
        <v>35</v>
      </c>
      <c r="F525" t="s">
        <v>36</v>
      </c>
      <c r="G525" t="s">
        <v>28</v>
      </c>
      <c r="H525" t="s">
        <v>19</v>
      </c>
      <c r="I525">
        <v>289</v>
      </c>
      <c r="J525">
        <v>6</v>
      </c>
      <c r="K525">
        <v>1734</v>
      </c>
    </row>
    <row r="526" spans="1:11" x14ac:dyDescent="0.2">
      <c r="A526" s="3" t="s">
        <v>666</v>
      </c>
      <c r="B526" s="4">
        <v>43288</v>
      </c>
      <c r="C526" s="4">
        <f t="shared" si="8"/>
        <v>44384</v>
      </c>
      <c r="D526">
        <v>20</v>
      </c>
      <c r="E526" t="s">
        <v>40</v>
      </c>
      <c r="F526" t="s">
        <v>36</v>
      </c>
      <c r="G526" t="s">
        <v>28</v>
      </c>
      <c r="H526" t="s">
        <v>24</v>
      </c>
      <c r="I526">
        <v>159</v>
      </c>
      <c r="J526">
        <v>9</v>
      </c>
      <c r="K526">
        <v>1431</v>
      </c>
    </row>
    <row r="527" spans="1:11" x14ac:dyDescent="0.2">
      <c r="A527" s="3" t="s">
        <v>667</v>
      </c>
      <c r="B527" s="4">
        <v>43288</v>
      </c>
      <c r="C527" s="4">
        <f t="shared" si="8"/>
        <v>44384</v>
      </c>
      <c r="D527">
        <v>10</v>
      </c>
      <c r="E527" t="s">
        <v>58</v>
      </c>
      <c r="F527" t="s">
        <v>46</v>
      </c>
      <c r="G527" t="s">
        <v>23</v>
      </c>
      <c r="H527" t="s">
        <v>24</v>
      </c>
      <c r="I527">
        <v>159</v>
      </c>
      <c r="J527">
        <v>7</v>
      </c>
      <c r="K527">
        <v>1113</v>
      </c>
    </row>
    <row r="528" spans="1:11" x14ac:dyDescent="0.2">
      <c r="A528" s="3" t="s">
        <v>668</v>
      </c>
      <c r="B528" s="4">
        <v>43288</v>
      </c>
      <c r="C528" s="4">
        <f t="shared" si="8"/>
        <v>44384</v>
      </c>
      <c r="D528">
        <v>13</v>
      </c>
      <c r="E528" t="s">
        <v>33</v>
      </c>
      <c r="F528" t="s">
        <v>63</v>
      </c>
      <c r="G528" t="s">
        <v>13</v>
      </c>
      <c r="H528" t="s">
        <v>24</v>
      </c>
      <c r="I528">
        <v>159</v>
      </c>
      <c r="J528">
        <v>9</v>
      </c>
      <c r="K528">
        <v>1431</v>
      </c>
    </row>
    <row r="529" spans="1:11" x14ac:dyDescent="0.2">
      <c r="A529" s="3" t="s">
        <v>669</v>
      </c>
      <c r="B529" s="4">
        <v>43288</v>
      </c>
      <c r="C529" s="4">
        <f t="shared" si="8"/>
        <v>44384</v>
      </c>
      <c r="D529">
        <v>14</v>
      </c>
      <c r="E529" t="s">
        <v>38</v>
      </c>
      <c r="F529" t="s">
        <v>63</v>
      </c>
      <c r="G529" t="s">
        <v>13</v>
      </c>
      <c r="H529" t="s">
        <v>14</v>
      </c>
      <c r="I529">
        <v>199</v>
      </c>
      <c r="J529">
        <v>0</v>
      </c>
      <c r="K529">
        <v>0</v>
      </c>
    </row>
    <row r="530" spans="1:11" x14ac:dyDescent="0.2">
      <c r="A530" s="3" t="s">
        <v>663</v>
      </c>
      <c r="B530" s="4">
        <v>43287</v>
      </c>
      <c r="C530" s="4">
        <f t="shared" si="8"/>
        <v>44383</v>
      </c>
      <c r="D530">
        <v>19</v>
      </c>
      <c r="E530" t="s">
        <v>56</v>
      </c>
      <c r="F530" t="s">
        <v>36</v>
      </c>
      <c r="G530" t="s">
        <v>28</v>
      </c>
      <c r="H530" t="s">
        <v>14</v>
      </c>
      <c r="I530">
        <v>199</v>
      </c>
      <c r="J530">
        <v>8</v>
      </c>
      <c r="K530">
        <v>1592</v>
      </c>
    </row>
    <row r="531" spans="1:11" x14ac:dyDescent="0.2">
      <c r="A531" s="3" t="s">
        <v>664</v>
      </c>
      <c r="B531" s="4">
        <v>43287</v>
      </c>
      <c r="C531" s="4">
        <f t="shared" si="8"/>
        <v>44383</v>
      </c>
      <c r="D531">
        <v>19</v>
      </c>
      <c r="E531" t="s">
        <v>56</v>
      </c>
      <c r="F531" t="s">
        <v>36</v>
      </c>
      <c r="G531" t="s">
        <v>28</v>
      </c>
      <c r="H531" t="s">
        <v>41</v>
      </c>
      <c r="I531">
        <v>399</v>
      </c>
      <c r="J531">
        <v>0</v>
      </c>
      <c r="K531">
        <v>0</v>
      </c>
    </row>
    <row r="532" spans="1:11" x14ac:dyDescent="0.2">
      <c r="A532" s="3" t="s">
        <v>662</v>
      </c>
      <c r="B532" s="4">
        <v>43286</v>
      </c>
      <c r="C532" s="4">
        <f t="shared" si="8"/>
        <v>44382</v>
      </c>
      <c r="D532">
        <v>11</v>
      </c>
      <c r="E532" t="s">
        <v>11</v>
      </c>
      <c r="F532" t="s">
        <v>63</v>
      </c>
      <c r="G532" t="s">
        <v>13</v>
      </c>
      <c r="H532" t="s">
        <v>31</v>
      </c>
      <c r="I532">
        <v>69</v>
      </c>
      <c r="J532">
        <v>7</v>
      </c>
      <c r="K532">
        <v>483</v>
      </c>
    </row>
    <row r="533" spans="1:11" x14ac:dyDescent="0.2">
      <c r="A533" s="3" t="s">
        <v>661</v>
      </c>
      <c r="B533" s="4">
        <v>43285</v>
      </c>
      <c r="C533" s="4">
        <f t="shared" si="8"/>
        <v>44381</v>
      </c>
      <c r="D533">
        <v>10</v>
      </c>
      <c r="E533" t="s">
        <v>58</v>
      </c>
      <c r="F533" t="s">
        <v>22</v>
      </c>
      <c r="G533" t="s">
        <v>23</v>
      </c>
      <c r="H533" t="s">
        <v>24</v>
      </c>
      <c r="I533">
        <v>159</v>
      </c>
      <c r="J533">
        <v>2</v>
      </c>
      <c r="K533">
        <v>318</v>
      </c>
    </row>
    <row r="534" spans="1:11" x14ac:dyDescent="0.2">
      <c r="A534" s="3" t="s">
        <v>660</v>
      </c>
      <c r="B534" s="4">
        <v>43284</v>
      </c>
      <c r="C534" s="4">
        <f t="shared" si="8"/>
        <v>44380</v>
      </c>
      <c r="D534">
        <v>20</v>
      </c>
      <c r="E534" t="s">
        <v>40</v>
      </c>
      <c r="F534" t="s">
        <v>36</v>
      </c>
      <c r="G534" t="s">
        <v>28</v>
      </c>
      <c r="H534" t="s">
        <v>19</v>
      </c>
      <c r="I534">
        <v>289</v>
      </c>
      <c r="J534">
        <v>0</v>
      </c>
      <c r="K534">
        <v>0</v>
      </c>
    </row>
    <row r="535" spans="1:11" x14ac:dyDescent="0.2">
      <c r="A535" s="3" t="s">
        <v>659</v>
      </c>
      <c r="B535" s="4">
        <v>43283</v>
      </c>
      <c r="C535" s="4">
        <f t="shared" si="8"/>
        <v>44379</v>
      </c>
      <c r="D535">
        <v>15</v>
      </c>
      <c r="E535" t="s">
        <v>118</v>
      </c>
      <c r="F535" t="s">
        <v>63</v>
      </c>
      <c r="G535" t="s">
        <v>13</v>
      </c>
      <c r="H535" t="s">
        <v>31</v>
      </c>
      <c r="I535">
        <v>69</v>
      </c>
      <c r="J535">
        <v>2</v>
      </c>
      <c r="K535">
        <v>138</v>
      </c>
    </row>
    <row r="536" spans="1:11" x14ac:dyDescent="0.2">
      <c r="A536" s="3" t="s">
        <v>656</v>
      </c>
      <c r="B536" s="4">
        <v>43282</v>
      </c>
      <c r="C536" s="4">
        <f t="shared" si="8"/>
        <v>44378</v>
      </c>
      <c r="D536">
        <v>12</v>
      </c>
      <c r="E536" t="s">
        <v>66</v>
      </c>
      <c r="F536" t="s">
        <v>63</v>
      </c>
      <c r="G536" t="s">
        <v>13</v>
      </c>
      <c r="H536" t="s">
        <v>31</v>
      </c>
      <c r="I536">
        <v>69</v>
      </c>
      <c r="J536">
        <v>8</v>
      </c>
      <c r="K536">
        <v>552</v>
      </c>
    </row>
    <row r="537" spans="1:11" x14ac:dyDescent="0.2">
      <c r="A537" s="3" t="s">
        <v>657</v>
      </c>
      <c r="B537" s="4">
        <v>43282</v>
      </c>
      <c r="C537" s="4">
        <f t="shared" si="8"/>
        <v>44378</v>
      </c>
      <c r="D537">
        <v>10</v>
      </c>
      <c r="E537" t="s">
        <v>58</v>
      </c>
      <c r="F537" t="s">
        <v>46</v>
      </c>
      <c r="G537" t="s">
        <v>23</v>
      </c>
      <c r="H537" t="s">
        <v>19</v>
      </c>
      <c r="I537">
        <v>289</v>
      </c>
      <c r="J537">
        <v>9</v>
      </c>
      <c r="K537">
        <v>2601</v>
      </c>
    </row>
    <row r="538" spans="1:11" x14ac:dyDescent="0.2">
      <c r="A538" s="3" t="s">
        <v>658</v>
      </c>
      <c r="B538" s="4">
        <v>43282</v>
      </c>
      <c r="C538" s="4">
        <f t="shared" si="8"/>
        <v>44378</v>
      </c>
      <c r="D538">
        <v>17</v>
      </c>
      <c r="E538" t="s">
        <v>35</v>
      </c>
      <c r="F538" t="s">
        <v>27</v>
      </c>
      <c r="G538" t="s">
        <v>28</v>
      </c>
      <c r="H538" t="s">
        <v>19</v>
      </c>
      <c r="I538">
        <v>289</v>
      </c>
      <c r="J538">
        <v>9</v>
      </c>
      <c r="K538">
        <v>2601</v>
      </c>
    </row>
    <row r="539" spans="1:11" x14ac:dyDescent="0.2">
      <c r="A539" s="3" t="s">
        <v>652</v>
      </c>
      <c r="B539" s="4">
        <v>43281</v>
      </c>
      <c r="C539" s="4">
        <f t="shared" si="8"/>
        <v>44377</v>
      </c>
      <c r="D539">
        <v>12</v>
      </c>
      <c r="E539" t="s">
        <v>66</v>
      </c>
      <c r="F539" t="s">
        <v>12</v>
      </c>
      <c r="G539" t="s">
        <v>13</v>
      </c>
      <c r="H539" t="s">
        <v>19</v>
      </c>
      <c r="I539">
        <v>289</v>
      </c>
      <c r="J539">
        <v>3</v>
      </c>
      <c r="K539">
        <v>867</v>
      </c>
    </row>
    <row r="540" spans="1:11" x14ac:dyDescent="0.2">
      <c r="A540" s="3" t="s">
        <v>653</v>
      </c>
      <c r="B540" s="4">
        <v>43281</v>
      </c>
      <c r="C540" s="4">
        <f t="shared" si="8"/>
        <v>44377</v>
      </c>
      <c r="D540">
        <v>20</v>
      </c>
      <c r="E540" t="s">
        <v>40</v>
      </c>
      <c r="F540" t="s">
        <v>27</v>
      </c>
      <c r="G540" t="s">
        <v>28</v>
      </c>
      <c r="H540" t="s">
        <v>41</v>
      </c>
      <c r="I540">
        <v>399</v>
      </c>
      <c r="J540">
        <v>7</v>
      </c>
      <c r="K540">
        <v>2793</v>
      </c>
    </row>
    <row r="541" spans="1:11" x14ac:dyDescent="0.2">
      <c r="A541" s="3" t="s">
        <v>654</v>
      </c>
      <c r="B541" s="4">
        <v>43281</v>
      </c>
      <c r="C541" s="4">
        <f t="shared" si="8"/>
        <v>44377</v>
      </c>
      <c r="D541">
        <v>12</v>
      </c>
      <c r="E541" t="s">
        <v>66</v>
      </c>
      <c r="F541" t="s">
        <v>12</v>
      </c>
      <c r="G541" t="s">
        <v>13</v>
      </c>
      <c r="H541" t="s">
        <v>31</v>
      </c>
      <c r="I541">
        <v>69</v>
      </c>
      <c r="J541">
        <v>4</v>
      </c>
      <c r="K541">
        <v>276</v>
      </c>
    </row>
    <row r="542" spans="1:11" x14ac:dyDescent="0.2">
      <c r="A542" s="3" t="s">
        <v>655</v>
      </c>
      <c r="B542" s="4">
        <v>43281</v>
      </c>
      <c r="C542" s="4">
        <f t="shared" si="8"/>
        <v>44377</v>
      </c>
      <c r="D542">
        <v>19</v>
      </c>
      <c r="E542" t="s">
        <v>56</v>
      </c>
      <c r="F542" t="s">
        <v>27</v>
      </c>
      <c r="G542" t="s">
        <v>28</v>
      </c>
      <c r="H542" t="s">
        <v>31</v>
      </c>
      <c r="I542">
        <v>69</v>
      </c>
      <c r="J542">
        <v>4</v>
      </c>
      <c r="K542">
        <v>276</v>
      </c>
    </row>
    <row r="543" spans="1:11" x14ac:dyDescent="0.2">
      <c r="A543" s="3" t="s">
        <v>651</v>
      </c>
      <c r="B543" s="4">
        <v>43280</v>
      </c>
      <c r="C543" s="4">
        <f t="shared" si="8"/>
        <v>44376</v>
      </c>
      <c r="D543">
        <v>15</v>
      </c>
      <c r="E543" t="s">
        <v>118</v>
      </c>
      <c r="F543" t="s">
        <v>63</v>
      </c>
      <c r="G543" t="s">
        <v>13</v>
      </c>
      <c r="H543" t="s">
        <v>24</v>
      </c>
      <c r="I543">
        <v>159</v>
      </c>
      <c r="J543">
        <v>5</v>
      </c>
      <c r="K543">
        <v>795</v>
      </c>
    </row>
    <row r="544" spans="1:11" x14ac:dyDescent="0.2">
      <c r="A544" s="3" t="s">
        <v>644</v>
      </c>
      <c r="B544" s="4">
        <v>43279</v>
      </c>
      <c r="C544" s="4">
        <f t="shared" si="8"/>
        <v>44375</v>
      </c>
      <c r="D544">
        <v>10</v>
      </c>
      <c r="E544" t="s">
        <v>58</v>
      </c>
      <c r="F544" t="s">
        <v>22</v>
      </c>
      <c r="G544" t="s">
        <v>23</v>
      </c>
      <c r="H544" t="s">
        <v>41</v>
      </c>
      <c r="I544">
        <v>399</v>
      </c>
      <c r="J544">
        <v>9</v>
      </c>
      <c r="K544">
        <v>3591</v>
      </c>
    </row>
    <row r="545" spans="1:11" x14ac:dyDescent="0.2">
      <c r="A545" s="3" t="s">
        <v>645</v>
      </c>
      <c r="B545" s="4">
        <v>43279</v>
      </c>
      <c r="C545" s="4">
        <f t="shared" si="8"/>
        <v>44375</v>
      </c>
      <c r="D545">
        <v>2</v>
      </c>
      <c r="E545" t="s">
        <v>106</v>
      </c>
      <c r="F545" t="s">
        <v>17</v>
      </c>
      <c r="G545" t="s">
        <v>18</v>
      </c>
      <c r="H545" t="s">
        <v>24</v>
      </c>
      <c r="I545">
        <v>159</v>
      </c>
      <c r="J545">
        <v>5</v>
      </c>
      <c r="K545">
        <v>795</v>
      </c>
    </row>
    <row r="546" spans="1:11" x14ac:dyDescent="0.2">
      <c r="A546" s="3" t="s">
        <v>646</v>
      </c>
      <c r="B546" s="4">
        <v>43279</v>
      </c>
      <c r="C546" s="4">
        <f t="shared" si="8"/>
        <v>44375</v>
      </c>
      <c r="D546">
        <v>5</v>
      </c>
      <c r="E546" t="s">
        <v>60</v>
      </c>
      <c r="F546" t="s">
        <v>17</v>
      </c>
      <c r="G546" t="s">
        <v>18</v>
      </c>
      <c r="H546" t="s">
        <v>19</v>
      </c>
      <c r="I546">
        <v>289</v>
      </c>
      <c r="J546">
        <v>0</v>
      </c>
      <c r="K546">
        <v>0</v>
      </c>
    </row>
    <row r="547" spans="1:11" x14ac:dyDescent="0.2">
      <c r="A547" s="3" t="s">
        <v>647</v>
      </c>
      <c r="B547" s="4">
        <v>43279</v>
      </c>
      <c r="C547" s="4">
        <f t="shared" si="8"/>
        <v>44375</v>
      </c>
      <c r="D547">
        <v>10</v>
      </c>
      <c r="E547" t="s">
        <v>58</v>
      </c>
      <c r="F547" t="s">
        <v>46</v>
      </c>
      <c r="G547" t="s">
        <v>23</v>
      </c>
      <c r="H547" t="s">
        <v>31</v>
      </c>
      <c r="I547">
        <v>69</v>
      </c>
      <c r="J547">
        <v>3</v>
      </c>
      <c r="K547">
        <v>207</v>
      </c>
    </row>
    <row r="548" spans="1:11" x14ac:dyDescent="0.2">
      <c r="A548" s="3" t="s">
        <v>648</v>
      </c>
      <c r="B548" s="4">
        <v>43279</v>
      </c>
      <c r="C548" s="4">
        <f t="shared" si="8"/>
        <v>44375</v>
      </c>
      <c r="D548">
        <v>12</v>
      </c>
      <c r="E548" t="s">
        <v>66</v>
      </c>
      <c r="F548" t="s">
        <v>63</v>
      </c>
      <c r="G548" t="s">
        <v>13</v>
      </c>
      <c r="H548" t="s">
        <v>14</v>
      </c>
      <c r="I548">
        <v>199</v>
      </c>
      <c r="J548">
        <v>3</v>
      </c>
      <c r="K548">
        <v>597</v>
      </c>
    </row>
    <row r="549" spans="1:11" x14ac:dyDescent="0.2">
      <c r="A549" s="3" t="s">
        <v>649</v>
      </c>
      <c r="B549" s="4">
        <v>43279</v>
      </c>
      <c r="C549" s="4">
        <f t="shared" si="8"/>
        <v>44375</v>
      </c>
      <c r="D549">
        <v>11</v>
      </c>
      <c r="E549" t="s">
        <v>11</v>
      </c>
      <c r="F549" t="s">
        <v>12</v>
      </c>
      <c r="G549" t="s">
        <v>13</v>
      </c>
      <c r="H549" t="s">
        <v>19</v>
      </c>
      <c r="I549">
        <v>289</v>
      </c>
      <c r="J549">
        <v>7</v>
      </c>
      <c r="K549">
        <v>2023</v>
      </c>
    </row>
    <row r="550" spans="1:11" x14ac:dyDescent="0.2">
      <c r="A550" s="3" t="s">
        <v>650</v>
      </c>
      <c r="B550" s="4">
        <v>43279</v>
      </c>
      <c r="C550" s="4">
        <f t="shared" si="8"/>
        <v>44375</v>
      </c>
      <c r="D550">
        <v>1</v>
      </c>
      <c r="E550" t="s">
        <v>16</v>
      </c>
      <c r="F550" t="s">
        <v>68</v>
      </c>
      <c r="G550" t="s">
        <v>18</v>
      </c>
      <c r="H550" t="s">
        <v>19</v>
      </c>
      <c r="I550">
        <v>289</v>
      </c>
      <c r="J550">
        <v>8</v>
      </c>
      <c r="K550">
        <v>2312</v>
      </c>
    </row>
    <row r="551" spans="1:11" x14ac:dyDescent="0.2">
      <c r="A551" s="3" t="s">
        <v>643</v>
      </c>
      <c r="B551" s="4">
        <v>43278</v>
      </c>
      <c r="C551" s="4">
        <f t="shared" si="8"/>
        <v>44374</v>
      </c>
      <c r="D551">
        <v>4</v>
      </c>
      <c r="E551" t="s">
        <v>51</v>
      </c>
      <c r="F551" t="s">
        <v>17</v>
      </c>
      <c r="G551" t="s">
        <v>18</v>
      </c>
      <c r="H551" t="s">
        <v>31</v>
      </c>
      <c r="I551">
        <v>69</v>
      </c>
      <c r="J551">
        <v>8</v>
      </c>
      <c r="K551">
        <v>552</v>
      </c>
    </row>
    <row r="552" spans="1:11" x14ac:dyDescent="0.2">
      <c r="A552" s="3" t="s">
        <v>638</v>
      </c>
      <c r="B552" s="4">
        <v>43277</v>
      </c>
      <c r="C552" s="4">
        <f t="shared" si="8"/>
        <v>44373</v>
      </c>
      <c r="D552">
        <v>6</v>
      </c>
      <c r="E552" t="s">
        <v>48</v>
      </c>
      <c r="F552" t="s">
        <v>46</v>
      </c>
      <c r="G552" t="s">
        <v>23</v>
      </c>
      <c r="H552" t="s">
        <v>19</v>
      </c>
      <c r="I552">
        <v>289</v>
      </c>
      <c r="J552">
        <v>9</v>
      </c>
      <c r="K552">
        <v>2601</v>
      </c>
    </row>
    <row r="553" spans="1:11" x14ac:dyDescent="0.2">
      <c r="A553" s="3" t="s">
        <v>639</v>
      </c>
      <c r="B553" s="4">
        <v>43277</v>
      </c>
      <c r="C553" s="4">
        <f t="shared" si="8"/>
        <v>44373</v>
      </c>
      <c r="D553">
        <v>17</v>
      </c>
      <c r="E553" t="s">
        <v>35</v>
      </c>
      <c r="F553" t="s">
        <v>27</v>
      </c>
      <c r="G553" t="s">
        <v>28</v>
      </c>
      <c r="H553" t="s">
        <v>31</v>
      </c>
      <c r="I553">
        <v>69</v>
      </c>
      <c r="J553">
        <v>9</v>
      </c>
      <c r="K553">
        <v>621</v>
      </c>
    </row>
    <row r="554" spans="1:11" x14ac:dyDescent="0.2">
      <c r="A554" s="3" t="s">
        <v>640</v>
      </c>
      <c r="B554" s="4">
        <v>43277</v>
      </c>
      <c r="C554" s="4">
        <f t="shared" si="8"/>
        <v>44373</v>
      </c>
      <c r="D554">
        <v>2</v>
      </c>
      <c r="E554" t="s">
        <v>106</v>
      </c>
      <c r="F554" t="s">
        <v>68</v>
      </c>
      <c r="G554" t="s">
        <v>18</v>
      </c>
      <c r="H554" t="s">
        <v>19</v>
      </c>
      <c r="I554">
        <v>289</v>
      </c>
      <c r="J554">
        <v>1</v>
      </c>
      <c r="K554">
        <v>289</v>
      </c>
    </row>
    <row r="555" spans="1:11" x14ac:dyDescent="0.2">
      <c r="A555" s="3" t="s">
        <v>641</v>
      </c>
      <c r="B555" s="4">
        <v>43277</v>
      </c>
      <c r="C555" s="4">
        <f t="shared" si="8"/>
        <v>44373</v>
      </c>
      <c r="D555">
        <v>10</v>
      </c>
      <c r="E555" t="s">
        <v>58</v>
      </c>
      <c r="F555" t="s">
        <v>46</v>
      </c>
      <c r="G555" t="s">
        <v>23</v>
      </c>
      <c r="H555" t="s">
        <v>14</v>
      </c>
      <c r="I555">
        <v>199</v>
      </c>
      <c r="J555">
        <v>6</v>
      </c>
      <c r="K555">
        <v>1194</v>
      </c>
    </row>
    <row r="556" spans="1:11" x14ac:dyDescent="0.2">
      <c r="A556" s="3" t="s">
        <v>642</v>
      </c>
      <c r="B556" s="4">
        <v>43277</v>
      </c>
      <c r="C556" s="4">
        <f t="shared" si="8"/>
        <v>44373</v>
      </c>
      <c r="D556">
        <v>11</v>
      </c>
      <c r="E556" t="s">
        <v>11</v>
      </c>
      <c r="F556" t="s">
        <v>63</v>
      </c>
      <c r="G556" t="s">
        <v>13</v>
      </c>
      <c r="H556" t="s">
        <v>41</v>
      </c>
      <c r="I556">
        <v>399</v>
      </c>
      <c r="J556">
        <v>9</v>
      </c>
      <c r="K556">
        <v>3591</v>
      </c>
    </row>
    <row r="557" spans="1:11" x14ac:dyDescent="0.2">
      <c r="A557" s="3" t="s">
        <v>637</v>
      </c>
      <c r="B557" s="4">
        <v>43276</v>
      </c>
      <c r="C557" s="4">
        <f t="shared" si="8"/>
        <v>44372</v>
      </c>
      <c r="D557">
        <v>4</v>
      </c>
      <c r="E557" t="s">
        <v>51</v>
      </c>
      <c r="F557" t="s">
        <v>68</v>
      </c>
      <c r="G557" t="s">
        <v>18</v>
      </c>
      <c r="H557" t="s">
        <v>19</v>
      </c>
      <c r="I557">
        <v>289</v>
      </c>
      <c r="J557">
        <v>3</v>
      </c>
      <c r="K557">
        <v>867</v>
      </c>
    </row>
    <row r="558" spans="1:11" x14ac:dyDescent="0.2">
      <c r="A558" s="3" t="s">
        <v>635</v>
      </c>
      <c r="B558" s="4">
        <v>43275</v>
      </c>
      <c r="C558" s="4">
        <f t="shared" si="8"/>
        <v>44371</v>
      </c>
      <c r="D558">
        <v>5</v>
      </c>
      <c r="E558" t="s">
        <v>60</v>
      </c>
      <c r="F558" t="s">
        <v>17</v>
      </c>
      <c r="G558" t="s">
        <v>18</v>
      </c>
      <c r="H558" t="s">
        <v>41</v>
      </c>
      <c r="I558">
        <v>399</v>
      </c>
      <c r="J558">
        <v>3</v>
      </c>
      <c r="K558">
        <v>1197</v>
      </c>
    </row>
    <row r="559" spans="1:11" x14ac:dyDescent="0.2">
      <c r="A559" s="3" t="s">
        <v>636</v>
      </c>
      <c r="B559" s="4">
        <v>43275</v>
      </c>
      <c r="C559" s="4">
        <f t="shared" si="8"/>
        <v>44371</v>
      </c>
      <c r="D559">
        <v>18</v>
      </c>
      <c r="E559" t="s">
        <v>26</v>
      </c>
      <c r="F559" t="s">
        <v>36</v>
      </c>
      <c r="G559" t="s">
        <v>28</v>
      </c>
      <c r="H559" t="s">
        <v>24</v>
      </c>
      <c r="I559">
        <v>159</v>
      </c>
      <c r="J559">
        <v>5</v>
      </c>
      <c r="K559">
        <v>795</v>
      </c>
    </row>
    <row r="560" spans="1:11" x14ac:dyDescent="0.2">
      <c r="A560" s="3" t="s">
        <v>634</v>
      </c>
      <c r="B560" s="4">
        <v>43274</v>
      </c>
      <c r="C560" s="4">
        <f t="shared" si="8"/>
        <v>44370</v>
      </c>
      <c r="D560">
        <v>17</v>
      </c>
      <c r="E560" t="s">
        <v>35</v>
      </c>
      <c r="F560" t="s">
        <v>27</v>
      </c>
      <c r="G560" t="s">
        <v>28</v>
      </c>
      <c r="H560" t="s">
        <v>31</v>
      </c>
      <c r="I560">
        <v>69</v>
      </c>
      <c r="J560">
        <v>1</v>
      </c>
      <c r="K560">
        <v>69</v>
      </c>
    </row>
    <row r="561" spans="1:11" x14ac:dyDescent="0.2">
      <c r="A561" s="3" t="s">
        <v>625</v>
      </c>
      <c r="B561" s="4">
        <v>43273</v>
      </c>
      <c r="C561" s="4">
        <f t="shared" si="8"/>
        <v>44369</v>
      </c>
      <c r="D561">
        <v>7</v>
      </c>
      <c r="E561" t="s">
        <v>88</v>
      </c>
      <c r="F561" t="s">
        <v>22</v>
      </c>
      <c r="G561" t="s">
        <v>23</v>
      </c>
      <c r="H561" t="s">
        <v>41</v>
      </c>
      <c r="I561">
        <v>399</v>
      </c>
      <c r="J561">
        <v>0</v>
      </c>
      <c r="K561">
        <v>0</v>
      </c>
    </row>
    <row r="562" spans="1:11" x14ac:dyDescent="0.2">
      <c r="A562" s="3" t="s">
        <v>626</v>
      </c>
      <c r="B562" s="4">
        <v>43273</v>
      </c>
      <c r="C562" s="4">
        <f t="shared" si="8"/>
        <v>44369</v>
      </c>
      <c r="D562">
        <v>15</v>
      </c>
      <c r="E562" t="s">
        <v>118</v>
      </c>
      <c r="F562" t="s">
        <v>63</v>
      </c>
      <c r="G562" t="s">
        <v>13</v>
      </c>
      <c r="H562" t="s">
        <v>24</v>
      </c>
      <c r="I562">
        <v>159</v>
      </c>
      <c r="J562">
        <v>6</v>
      </c>
      <c r="K562">
        <v>954</v>
      </c>
    </row>
    <row r="563" spans="1:11" x14ac:dyDescent="0.2">
      <c r="A563" s="3" t="s">
        <v>627</v>
      </c>
      <c r="B563" s="4">
        <v>43273</v>
      </c>
      <c r="C563" s="4">
        <f t="shared" si="8"/>
        <v>44369</v>
      </c>
      <c r="D563">
        <v>15</v>
      </c>
      <c r="E563" t="s">
        <v>118</v>
      </c>
      <c r="F563" t="s">
        <v>12</v>
      </c>
      <c r="G563" t="s">
        <v>13</v>
      </c>
      <c r="H563" t="s">
        <v>24</v>
      </c>
      <c r="I563">
        <v>159</v>
      </c>
      <c r="J563">
        <v>8</v>
      </c>
      <c r="K563">
        <v>1272</v>
      </c>
    </row>
    <row r="564" spans="1:11" x14ac:dyDescent="0.2">
      <c r="A564" s="3" t="s">
        <v>628</v>
      </c>
      <c r="B564" s="4">
        <v>43273</v>
      </c>
      <c r="C564" s="4">
        <f t="shared" si="8"/>
        <v>44369</v>
      </c>
      <c r="D564">
        <v>15</v>
      </c>
      <c r="E564" t="s">
        <v>118</v>
      </c>
      <c r="F564" t="s">
        <v>63</v>
      </c>
      <c r="G564" t="s">
        <v>13</v>
      </c>
      <c r="H564" t="s">
        <v>41</v>
      </c>
      <c r="I564">
        <v>399</v>
      </c>
      <c r="J564">
        <v>4</v>
      </c>
      <c r="K564">
        <v>1596</v>
      </c>
    </row>
    <row r="565" spans="1:11" x14ac:dyDescent="0.2">
      <c r="A565" s="3" t="s">
        <v>629</v>
      </c>
      <c r="B565" s="4">
        <v>43273</v>
      </c>
      <c r="C565" s="4">
        <f t="shared" si="8"/>
        <v>44369</v>
      </c>
      <c r="D565">
        <v>10</v>
      </c>
      <c r="E565" t="s">
        <v>58</v>
      </c>
      <c r="F565" t="s">
        <v>46</v>
      </c>
      <c r="G565" t="s">
        <v>23</v>
      </c>
      <c r="H565" t="s">
        <v>41</v>
      </c>
      <c r="I565">
        <v>399</v>
      </c>
      <c r="J565">
        <v>3</v>
      </c>
      <c r="K565">
        <v>1197</v>
      </c>
    </row>
    <row r="566" spans="1:11" x14ac:dyDescent="0.2">
      <c r="A566" s="3" t="s">
        <v>630</v>
      </c>
      <c r="B566" s="4">
        <v>43273</v>
      </c>
      <c r="C566" s="4">
        <f t="shared" si="8"/>
        <v>44369</v>
      </c>
      <c r="D566">
        <v>18</v>
      </c>
      <c r="E566" t="s">
        <v>26</v>
      </c>
      <c r="F566" t="s">
        <v>36</v>
      </c>
      <c r="G566" t="s">
        <v>28</v>
      </c>
      <c r="H566" t="s">
        <v>31</v>
      </c>
      <c r="I566">
        <v>69</v>
      </c>
      <c r="J566">
        <v>0</v>
      </c>
      <c r="K566">
        <v>0</v>
      </c>
    </row>
    <row r="567" spans="1:11" x14ac:dyDescent="0.2">
      <c r="A567" s="3" t="s">
        <v>631</v>
      </c>
      <c r="B567" s="4">
        <v>43273</v>
      </c>
      <c r="C567" s="4">
        <f t="shared" si="8"/>
        <v>44369</v>
      </c>
      <c r="D567">
        <v>5</v>
      </c>
      <c r="E567" t="s">
        <v>60</v>
      </c>
      <c r="F567" t="s">
        <v>17</v>
      </c>
      <c r="G567" t="s">
        <v>18</v>
      </c>
      <c r="H567" t="s">
        <v>14</v>
      </c>
      <c r="I567">
        <v>199</v>
      </c>
      <c r="J567">
        <v>1</v>
      </c>
      <c r="K567">
        <v>199</v>
      </c>
    </row>
    <row r="568" spans="1:11" x14ac:dyDescent="0.2">
      <c r="A568" s="3" t="s">
        <v>632</v>
      </c>
      <c r="B568" s="4">
        <v>43273</v>
      </c>
      <c r="C568" s="4">
        <f t="shared" si="8"/>
        <v>44369</v>
      </c>
      <c r="D568">
        <v>4</v>
      </c>
      <c r="E568" t="s">
        <v>51</v>
      </c>
      <c r="F568" t="s">
        <v>17</v>
      </c>
      <c r="G568" t="s">
        <v>18</v>
      </c>
      <c r="H568" t="s">
        <v>19</v>
      </c>
      <c r="I568">
        <v>289</v>
      </c>
      <c r="J568">
        <v>5</v>
      </c>
      <c r="K568">
        <v>1445</v>
      </c>
    </row>
    <row r="569" spans="1:11" x14ac:dyDescent="0.2">
      <c r="A569" s="3" t="s">
        <v>633</v>
      </c>
      <c r="B569" s="4">
        <v>43273</v>
      </c>
      <c r="C569" s="4">
        <f t="shared" si="8"/>
        <v>44369</v>
      </c>
      <c r="D569">
        <v>20</v>
      </c>
      <c r="E569" t="s">
        <v>40</v>
      </c>
      <c r="F569" t="s">
        <v>36</v>
      </c>
      <c r="G569" t="s">
        <v>28</v>
      </c>
      <c r="H569" t="s">
        <v>31</v>
      </c>
      <c r="I569">
        <v>69</v>
      </c>
      <c r="J569">
        <v>3</v>
      </c>
      <c r="K569">
        <v>207</v>
      </c>
    </row>
    <row r="570" spans="1:11" x14ac:dyDescent="0.2">
      <c r="A570" s="3" t="s">
        <v>624</v>
      </c>
      <c r="B570" s="4">
        <v>43272</v>
      </c>
      <c r="C570" s="4">
        <f t="shared" si="8"/>
        <v>44368</v>
      </c>
      <c r="D570">
        <v>14</v>
      </c>
      <c r="E570" t="s">
        <v>38</v>
      </c>
      <c r="F570" t="s">
        <v>12</v>
      </c>
      <c r="G570" t="s">
        <v>13</v>
      </c>
      <c r="H570" t="s">
        <v>41</v>
      </c>
      <c r="I570">
        <v>399</v>
      </c>
      <c r="J570">
        <v>9</v>
      </c>
      <c r="K570">
        <v>3591</v>
      </c>
    </row>
    <row r="571" spans="1:11" x14ac:dyDescent="0.2">
      <c r="A571" s="3" t="s">
        <v>620</v>
      </c>
      <c r="B571" s="4">
        <v>43271</v>
      </c>
      <c r="C571" s="4">
        <f t="shared" si="8"/>
        <v>44367</v>
      </c>
      <c r="D571">
        <v>5</v>
      </c>
      <c r="E571" t="s">
        <v>60</v>
      </c>
      <c r="F571" t="s">
        <v>17</v>
      </c>
      <c r="G571" t="s">
        <v>18</v>
      </c>
      <c r="H571" t="s">
        <v>24</v>
      </c>
      <c r="I571">
        <v>159</v>
      </c>
      <c r="J571">
        <v>3</v>
      </c>
      <c r="K571">
        <v>477</v>
      </c>
    </row>
    <row r="572" spans="1:11" x14ac:dyDescent="0.2">
      <c r="A572" s="3" t="s">
        <v>621</v>
      </c>
      <c r="B572" s="4">
        <v>43271</v>
      </c>
      <c r="C572" s="4">
        <f t="shared" si="8"/>
        <v>44367</v>
      </c>
      <c r="D572">
        <v>18</v>
      </c>
      <c r="E572" t="s">
        <v>26</v>
      </c>
      <c r="F572" t="s">
        <v>36</v>
      </c>
      <c r="G572" t="s">
        <v>28</v>
      </c>
      <c r="H572" t="s">
        <v>31</v>
      </c>
      <c r="I572">
        <v>69</v>
      </c>
      <c r="J572">
        <v>1</v>
      </c>
      <c r="K572">
        <v>69</v>
      </c>
    </row>
    <row r="573" spans="1:11" x14ac:dyDescent="0.2">
      <c r="A573" s="3" t="s">
        <v>622</v>
      </c>
      <c r="B573" s="4">
        <v>43271</v>
      </c>
      <c r="C573" s="4">
        <f t="shared" si="8"/>
        <v>44367</v>
      </c>
      <c r="D573">
        <v>4</v>
      </c>
      <c r="E573" t="s">
        <v>51</v>
      </c>
      <c r="F573" t="s">
        <v>68</v>
      </c>
      <c r="G573" t="s">
        <v>18</v>
      </c>
      <c r="H573" t="s">
        <v>31</v>
      </c>
      <c r="I573">
        <v>69</v>
      </c>
      <c r="J573">
        <v>3</v>
      </c>
      <c r="K573">
        <v>207</v>
      </c>
    </row>
    <row r="574" spans="1:11" x14ac:dyDescent="0.2">
      <c r="A574" s="3" t="s">
        <v>623</v>
      </c>
      <c r="B574" s="4">
        <v>43271</v>
      </c>
      <c r="C574" s="4">
        <f t="shared" si="8"/>
        <v>44367</v>
      </c>
      <c r="D574">
        <v>12</v>
      </c>
      <c r="E574" t="s">
        <v>66</v>
      </c>
      <c r="F574" t="s">
        <v>12</v>
      </c>
      <c r="G574" t="s">
        <v>13</v>
      </c>
      <c r="H574" t="s">
        <v>24</v>
      </c>
      <c r="I574">
        <v>159</v>
      </c>
      <c r="J574">
        <v>6</v>
      </c>
      <c r="K574">
        <v>954</v>
      </c>
    </row>
    <row r="575" spans="1:11" x14ac:dyDescent="0.2">
      <c r="A575" s="3" t="s">
        <v>619</v>
      </c>
      <c r="B575" s="4">
        <v>43270</v>
      </c>
      <c r="C575" s="4">
        <f t="shared" si="8"/>
        <v>44366</v>
      </c>
      <c r="D575">
        <v>20</v>
      </c>
      <c r="E575" t="s">
        <v>40</v>
      </c>
      <c r="F575" t="s">
        <v>27</v>
      </c>
      <c r="G575" t="s">
        <v>28</v>
      </c>
      <c r="H575" t="s">
        <v>41</v>
      </c>
      <c r="I575">
        <v>399</v>
      </c>
      <c r="J575">
        <v>5</v>
      </c>
      <c r="K575">
        <v>1995</v>
      </c>
    </row>
    <row r="576" spans="1:11" x14ac:dyDescent="0.2">
      <c r="A576" s="3" t="s">
        <v>616</v>
      </c>
      <c r="B576" s="4">
        <v>43269</v>
      </c>
      <c r="C576" s="4">
        <f t="shared" si="8"/>
        <v>44365</v>
      </c>
      <c r="D576">
        <v>3</v>
      </c>
      <c r="E576" t="s">
        <v>43</v>
      </c>
      <c r="F576" t="s">
        <v>68</v>
      </c>
      <c r="G576" t="s">
        <v>18</v>
      </c>
      <c r="H576" t="s">
        <v>19</v>
      </c>
      <c r="I576">
        <v>289</v>
      </c>
      <c r="J576">
        <v>3</v>
      </c>
      <c r="K576">
        <v>867</v>
      </c>
    </row>
    <row r="577" spans="1:11" x14ac:dyDescent="0.2">
      <c r="A577" s="3" t="s">
        <v>617</v>
      </c>
      <c r="B577" s="4">
        <v>43269</v>
      </c>
      <c r="C577" s="4">
        <f t="shared" si="8"/>
        <v>44365</v>
      </c>
      <c r="D577">
        <v>3</v>
      </c>
      <c r="E577" t="s">
        <v>43</v>
      </c>
      <c r="F577" t="s">
        <v>68</v>
      </c>
      <c r="G577" t="s">
        <v>18</v>
      </c>
      <c r="H577" t="s">
        <v>19</v>
      </c>
      <c r="I577">
        <v>289</v>
      </c>
      <c r="J577">
        <v>1</v>
      </c>
      <c r="K577">
        <v>289</v>
      </c>
    </row>
    <row r="578" spans="1:11" x14ac:dyDescent="0.2">
      <c r="A578" s="3" t="s">
        <v>618</v>
      </c>
      <c r="B578" s="4">
        <v>43269</v>
      </c>
      <c r="C578" s="4">
        <f t="shared" ref="C578:C641" si="9">DATE(2021,MONTH(B578),DAY(B578))</f>
        <v>44365</v>
      </c>
      <c r="D578">
        <v>11</v>
      </c>
      <c r="E578" t="s">
        <v>11</v>
      </c>
      <c r="F578" t="s">
        <v>63</v>
      </c>
      <c r="G578" t="s">
        <v>13</v>
      </c>
      <c r="H578" t="s">
        <v>24</v>
      </c>
      <c r="I578">
        <v>159</v>
      </c>
      <c r="J578">
        <v>4</v>
      </c>
      <c r="K578">
        <v>636</v>
      </c>
    </row>
    <row r="579" spans="1:11" x14ac:dyDescent="0.2">
      <c r="A579" s="3" t="s">
        <v>615</v>
      </c>
      <c r="B579" s="4">
        <v>43268</v>
      </c>
      <c r="C579" s="4">
        <f t="shared" si="9"/>
        <v>44364</v>
      </c>
      <c r="D579">
        <v>18</v>
      </c>
      <c r="E579" t="s">
        <v>26</v>
      </c>
      <c r="F579" t="s">
        <v>27</v>
      </c>
      <c r="G579" t="s">
        <v>28</v>
      </c>
      <c r="H579" t="s">
        <v>24</v>
      </c>
      <c r="I579">
        <v>159</v>
      </c>
      <c r="J579">
        <v>7</v>
      </c>
      <c r="K579">
        <v>1113</v>
      </c>
    </row>
    <row r="580" spans="1:11" x14ac:dyDescent="0.2">
      <c r="A580" s="3" t="s">
        <v>609</v>
      </c>
      <c r="B580" s="4">
        <v>43267</v>
      </c>
      <c r="C580" s="4">
        <f t="shared" si="9"/>
        <v>44363</v>
      </c>
      <c r="D580">
        <v>13</v>
      </c>
      <c r="E580" t="s">
        <v>33</v>
      </c>
      <c r="F580" t="s">
        <v>12</v>
      </c>
      <c r="G580" t="s">
        <v>13</v>
      </c>
      <c r="H580" t="s">
        <v>41</v>
      </c>
      <c r="I580">
        <v>399</v>
      </c>
      <c r="J580">
        <v>0</v>
      </c>
      <c r="K580">
        <v>0</v>
      </c>
    </row>
    <row r="581" spans="1:11" x14ac:dyDescent="0.2">
      <c r="A581" s="3" t="s">
        <v>610</v>
      </c>
      <c r="B581" s="4">
        <v>43267</v>
      </c>
      <c r="C581" s="4">
        <f t="shared" si="9"/>
        <v>44363</v>
      </c>
      <c r="D581">
        <v>15</v>
      </c>
      <c r="E581" t="s">
        <v>118</v>
      </c>
      <c r="F581" t="s">
        <v>12</v>
      </c>
      <c r="G581" t="s">
        <v>13</v>
      </c>
      <c r="H581" t="s">
        <v>41</v>
      </c>
      <c r="I581">
        <v>399</v>
      </c>
      <c r="J581">
        <v>6</v>
      </c>
      <c r="K581">
        <v>2394</v>
      </c>
    </row>
    <row r="582" spans="1:11" x14ac:dyDescent="0.2">
      <c r="A582" s="3" t="s">
        <v>611</v>
      </c>
      <c r="B582" s="4">
        <v>43267</v>
      </c>
      <c r="C582" s="4">
        <f t="shared" si="9"/>
        <v>44363</v>
      </c>
      <c r="D582">
        <v>1</v>
      </c>
      <c r="E582" t="s">
        <v>16</v>
      </c>
      <c r="F582" t="s">
        <v>17</v>
      </c>
      <c r="G582" t="s">
        <v>18</v>
      </c>
      <c r="H582" t="s">
        <v>14</v>
      </c>
      <c r="I582">
        <v>199</v>
      </c>
      <c r="J582">
        <v>0</v>
      </c>
      <c r="K582">
        <v>0</v>
      </c>
    </row>
    <row r="583" spans="1:11" x14ac:dyDescent="0.2">
      <c r="A583" s="3" t="s">
        <v>612</v>
      </c>
      <c r="B583" s="4">
        <v>43267</v>
      </c>
      <c r="C583" s="4">
        <f t="shared" si="9"/>
        <v>44363</v>
      </c>
      <c r="D583">
        <v>10</v>
      </c>
      <c r="E583" t="s">
        <v>58</v>
      </c>
      <c r="F583" t="s">
        <v>22</v>
      </c>
      <c r="G583" t="s">
        <v>23</v>
      </c>
      <c r="H583" t="s">
        <v>24</v>
      </c>
      <c r="I583">
        <v>159</v>
      </c>
      <c r="J583">
        <v>8</v>
      </c>
      <c r="K583">
        <v>1272</v>
      </c>
    </row>
    <row r="584" spans="1:11" x14ac:dyDescent="0.2">
      <c r="A584" s="3" t="s">
        <v>613</v>
      </c>
      <c r="B584" s="4">
        <v>43267</v>
      </c>
      <c r="C584" s="4">
        <f t="shared" si="9"/>
        <v>44363</v>
      </c>
      <c r="D584">
        <v>1</v>
      </c>
      <c r="E584" t="s">
        <v>16</v>
      </c>
      <c r="F584" t="s">
        <v>68</v>
      </c>
      <c r="G584" t="s">
        <v>18</v>
      </c>
      <c r="H584" t="s">
        <v>24</v>
      </c>
      <c r="I584">
        <v>159</v>
      </c>
      <c r="J584">
        <v>8</v>
      </c>
      <c r="K584">
        <v>1272</v>
      </c>
    </row>
    <row r="585" spans="1:11" x14ac:dyDescent="0.2">
      <c r="A585" s="3" t="s">
        <v>614</v>
      </c>
      <c r="B585" s="4">
        <v>43267</v>
      </c>
      <c r="C585" s="4">
        <f t="shared" si="9"/>
        <v>44363</v>
      </c>
      <c r="D585">
        <v>14</v>
      </c>
      <c r="E585" t="s">
        <v>38</v>
      </c>
      <c r="F585" t="s">
        <v>63</v>
      </c>
      <c r="G585" t="s">
        <v>13</v>
      </c>
      <c r="H585" t="s">
        <v>41</v>
      </c>
      <c r="I585">
        <v>399</v>
      </c>
      <c r="J585">
        <v>0</v>
      </c>
      <c r="K585">
        <v>0</v>
      </c>
    </row>
    <row r="586" spans="1:11" x14ac:dyDescent="0.2">
      <c r="A586" s="3" t="s">
        <v>608</v>
      </c>
      <c r="B586" s="4">
        <v>43266</v>
      </c>
      <c r="C586" s="4">
        <f t="shared" si="9"/>
        <v>44362</v>
      </c>
      <c r="D586">
        <v>17</v>
      </c>
      <c r="E586" t="s">
        <v>35</v>
      </c>
      <c r="F586" t="s">
        <v>36</v>
      </c>
      <c r="G586" t="s">
        <v>28</v>
      </c>
      <c r="H586" t="s">
        <v>19</v>
      </c>
      <c r="I586">
        <v>289</v>
      </c>
      <c r="J586">
        <v>6</v>
      </c>
      <c r="K586">
        <v>1734</v>
      </c>
    </row>
    <row r="587" spans="1:11" x14ac:dyDescent="0.2">
      <c r="A587" s="3" t="s">
        <v>607</v>
      </c>
      <c r="B587" s="4">
        <v>43265</v>
      </c>
      <c r="C587" s="4">
        <f t="shared" si="9"/>
        <v>44361</v>
      </c>
      <c r="D587">
        <v>13</v>
      </c>
      <c r="E587" t="s">
        <v>33</v>
      </c>
      <c r="F587" t="s">
        <v>12</v>
      </c>
      <c r="G587" t="s">
        <v>13</v>
      </c>
      <c r="H587" t="s">
        <v>19</v>
      </c>
      <c r="I587">
        <v>289</v>
      </c>
      <c r="J587">
        <v>3</v>
      </c>
      <c r="K587">
        <v>867</v>
      </c>
    </row>
    <row r="588" spans="1:11" x14ac:dyDescent="0.2">
      <c r="A588" s="3" t="s">
        <v>604</v>
      </c>
      <c r="B588" s="4">
        <v>43264</v>
      </c>
      <c r="C588" s="4">
        <f t="shared" si="9"/>
        <v>44360</v>
      </c>
      <c r="D588">
        <v>14</v>
      </c>
      <c r="E588" t="s">
        <v>38</v>
      </c>
      <c r="F588" t="s">
        <v>63</v>
      </c>
      <c r="G588" t="s">
        <v>13</v>
      </c>
      <c r="H588" t="s">
        <v>41</v>
      </c>
      <c r="I588">
        <v>399</v>
      </c>
      <c r="J588">
        <v>9</v>
      </c>
      <c r="K588">
        <v>3591</v>
      </c>
    </row>
    <row r="589" spans="1:11" x14ac:dyDescent="0.2">
      <c r="A589" s="3" t="s">
        <v>605</v>
      </c>
      <c r="B589" s="4">
        <v>43264</v>
      </c>
      <c r="C589" s="4">
        <f t="shared" si="9"/>
        <v>44360</v>
      </c>
      <c r="D589">
        <v>2</v>
      </c>
      <c r="E589" t="s">
        <v>106</v>
      </c>
      <c r="F589" t="s">
        <v>68</v>
      </c>
      <c r="G589" t="s">
        <v>18</v>
      </c>
      <c r="H589" t="s">
        <v>19</v>
      </c>
      <c r="I589">
        <v>289</v>
      </c>
      <c r="J589">
        <v>2</v>
      </c>
      <c r="K589">
        <v>578</v>
      </c>
    </row>
    <row r="590" spans="1:11" x14ac:dyDescent="0.2">
      <c r="A590" s="3" t="s">
        <v>606</v>
      </c>
      <c r="B590" s="4">
        <v>43264</v>
      </c>
      <c r="C590" s="4">
        <f t="shared" si="9"/>
        <v>44360</v>
      </c>
      <c r="D590">
        <v>15</v>
      </c>
      <c r="E590" t="s">
        <v>118</v>
      </c>
      <c r="F590" t="s">
        <v>63</v>
      </c>
      <c r="G590" t="s">
        <v>13</v>
      </c>
      <c r="H590" t="s">
        <v>19</v>
      </c>
      <c r="I590">
        <v>289</v>
      </c>
      <c r="J590">
        <v>5</v>
      </c>
      <c r="K590">
        <v>1445</v>
      </c>
    </row>
    <row r="591" spans="1:11" x14ac:dyDescent="0.2">
      <c r="A591" s="3" t="s">
        <v>600</v>
      </c>
      <c r="B591" s="4">
        <v>43263</v>
      </c>
      <c r="C591" s="4">
        <f t="shared" si="9"/>
        <v>44359</v>
      </c>
      <c r="D591">
        <v>19</v>
      </c>
      <c r="E591" t="s">
        <v>56</v>
      </c>
      <c r="F591" t="s">
        <v>27</v>
      </c>
      <c r="G591" t="s">
        <v>28</v>
      </c>
      <c r="H591" t="s">
        <v>14</v>
      </c>
      <c r="I591">
        <v>199</v>
      </c>
      <c r="J591">
        <v>4</v>
      </c>
      <c r="K591">
        <v>796</v>
      </c>
    </row>
    <row r="592" spans="1:11" x14ac:dyDescent="0.2">
      <c r="A592" s="3" t="s">
        <v>601</v>
      </c>
      <c r="B592" s="4">
        <v>43263</v>
      </c>
      <c r="C592" s="4">
        <f t="shared" si="9"/>
        <v>44359</v>
      </c>
      <c r="D592">
        <v>6</v>
      </c>
      <c r="E592" t="s">
        <v>48</v>
      </c>
      <c r="F592" t="s">
        <v>22</v>
      </c>
      <c r="G592" t="s">
        <v>23</v>
      </c>
      <c r="H592" t="s">
        <v>14</v>
      </c>
      <c r="I592">
        <v>199</v>
      </c>
      <c r="J592">
        <v>9</v>
      </c>
      <c r="K592">
        <v>1791</v>
      </c>
    </row>
    <row r="593" spans="1:11" x14ac:dyDescent="0.2">
      <c r="A593" s="3" t="s">
        <v>602</v>
      </c>
      <c r="B593" s="4">
        <v>43263</v>
      </c>
      <c r="C593" s="4">
        <f t="shared" si="9"/>
        <v>44359</v>
      </c>
      <c r="D593">
        <v>10</v>
      </c>
      <c r="E593" t="s">
        <v>58</v>
      </c>
      <c r="F593" t="s">
        <v>46</v>
      </c>
      <c r="G593" t="s">
        <v>23</v>
      </c>
      <c r="H593" t="s">
        <v>41</v>
      </c>
      <c r="I593">
        <v>399</v>
      </c>
      <c r="J593">
        <v>0</v>
      </c>
      <c r="K593">
        <v>0</v>
      </c>
    </row>
    <row r="594" spans="1:11" x14ac:dyDescent="0.2">
      <c r="A594" s="3" t="s">
        <v>603</v>
      </c>
      <c r="B594" s="4">
        <v>43263</v>
      </c>
      <c r="C594" s="4">
        <f t="shared" si="9"/>
        <v>44359</v>
      </c>
      <c r="D594">
        <v>5</v>
      </c>
      <c r="E594" t="s">
        <v>60</v>
      </c>
      <c r="F594" t="s">
        <v>68</v>
      </c>
      <c r="G594" t="s">
        <v>18</v>
      </c>
      <c r="H594" t="s">
        <v>24</v>
      </c>
      <c r="I594">
        <v>159</v>
      </c>
      <c r="J594">
        <v>1</v>
      </c>
      <c r="K594">
        <v>159</v>
      </c>
    </row>
    <row r="595" spans="1:11" x14ac:dyDescent="0.2">
      <c r="A595" s="3" t="s">
        <v>593</v>
      </c>
      <c r="B595" s="4">
        <v>43262</v>
      </c>
      <c r="C595" s="4">
        <f t="shared" si="9"/>
        <v>44358</v>
      </c>
      <c r="D595">
        <v>6</v>
      </c>
      <c r="E595" t="s">
        <v>48</v>
      </c>
      <c r="F595" t="s">
        <v>22</v>
      </c>
      <c r="G595" t="s">
        <v>23</v>
      </c>
      <c r="H595" t="s">
        <v>31</v>
      </c>
      <c r="I595">
        <v>69</v>
      </c>
      <c r="J595">
        <v>7</v>
      </c>
      <c r="K595">
        <v>483</v>
      </c>
    </row>
    <row r="596" spans="1:11" x14ac:dyDescent="0.2">
      <c r="A596" s="3" t="s">
        <v>594</v>
      </c>
      <c r="B596" s="4">
        <v>43262</v>
      </c>
      <c r="C596" s="4">
        <f t="shared" si="9"/>
        <v>44358</v>
      </c>
      <c r="D596">
        <v>2</v>
      </c>
      <c r="E596" t="s">
        <v>106</v>
      </c>
      <c r="F596" t="s">
        <v>68</v>
      </c>
      <c r="G596" t="s">
        <v>18</v>
      </c>
      <c r="H596" t="s">
        <v>14</v>
      </c>
      <c r="I596">
        <v>199</v>
      </c>
      <c r="J596">
        <v>7</v>
      </c>
      <c r="K596">
        <v>1393</v>
      </c>
    </row>
    <row r="597" spans="1:11" x14ac:dyDescent="0.2">
      <c r="A597" s="3" t="s">
        <v>595</v>
      </c>
      <c r="B597" s="4">
        <v>43262</v>
      </c>
      <c r="C597" s="4">
        <f t="shared" si="9"/>
        <v>44358</v>
      </c>
      <c r="D597">
        <v>17</v>
      </c>
      <c r="E597" t="s">
        <v>35</v>
      </c>
      <c r="F597" t="s">
        <v>27</v>
      </c>
      <c r="G597" t="s">
        <v>28</v>
      </c>
      <c r="H597" t="s">
        <v>14</v>
      </c>
      <c r="I597">
        <v>199</v>
      </c>
      <c r="J597">
        <v>2</v>
      </c>
      <c r="K597">
        <v>398</v>
      </c>
    </row>
    <row r="598" spans="1:11" x14ac:dyDescent="0.2">
      <c r="A598" s="3" t="s">
        <v>596</v>
      </c>
      <c r="B598" s="4">
        <v>43262</v>
      </c>
      <c r="C598" s="4">
        <f t="shared" si="9"/>
        <v>44358</v>
      </c>
      <c r="D598">
        <v>18</v>
      </c>
      <c r="E598" t="s">
        <v>26</v>
      </c>
      <c r="F598" t="s">
        <v>27</v>
      </c>
      <c r="G598" t="s">
        <v>28</v>
      </c>
      <c r="H598" t="s">
        <v>24</v>
      </c>
      <c r="I598">
        <v>159</v>
      </c>
      <c r="J598">
        <v>0</v>
      </c>
      <c r="K598">
        <v>0</v>
      </c>
    </row>
    <row r="599" spans="1:11" x14ac:dyDescent="0.2">
      <c r="A599" s="3" t="s">
        <v>597</v>
      </c>
      <c r="B599" s="4">
        <v>43262</v>
      </c>
      <c r="C599" s="4">
        <f t="shared" si="9"/>
        <v>44358</v>
      </c>
      <c r="D599">
        <v>5</v>
      </c>
      <c r="E599" t="s">
        <v>60</v>
      </c>
      <c r="F599" t="s">
        <v>17</v>
      </c>
      <c r="G599" t="s">
        <v>18</v>
      </c>
      <c r="H599" t="s">
        <v>31</v>
      </c>
      <c r="I599">
        <v>69</v>
      </c>
      <c r="J599">
        <v>5</v>
      </c>
      <c r="K599">
        <v>345</v>
      </c>
    </row>
    <row r="600" spans="1:11" x14ac:dyDescent="0.2">
      <c r="A600" s="3" t="s">
        <v>598</v>
      </c>
      <c r="B600" s="4">
        <v>43262</v>
      </c>
      <c r="C600" s="4">
        <f t="shared" si="9"/>
        <v>44358</v>
      </c>
      <c r="D600">
        <v>2</v>
      </c>
      <c r="E600" t="s">
        <v>106</v>
      </c>
      <c r="F600" t="s">
        <v>68</v>
      </c>
      <c r="G600" t="s">
        <v>18</v>
      </c>
      <c r="H600" t="s">
        <v>19</v>
      </c>
      <c r="I600">
        <v>289</v>
      </c>
      <c r="J600">
        <v>5</v>
      </c>
      <c r="K600">
        <v>1445</v>
      </c>
    </row>
    <row r="601" spans="1:11" x14ac:dyDescent="0.2">
      <c r="A601" s="3" t="s">
        <v>599</v>
      </c>
      <c r="B601" s="4">
        <v>43262</v>
      </c>
      <c r="C601" s="4">
        <f t="shared" si="9"/>
        <v>44358</v>
      </c>
      <c r="D601">
        <v>11</v>
      </c>
      <c r="E601" t="s">
        <v>11</v>
      </c>
      <c r="F601" t="s">
        <v>12</v>
      </c>
      <c r="G601" t="s">
        <v>13</v>
      </c>
      <c r="H601" t="s">
        <v>41</v>
      </c>
      <c r="I601">
        <v>399</v>
      </c>
      <c r="J601">
        <v>0</v>
      </c>
      <c r="K601">
        <v>0</v>
      </c>
    </row>
    <row r="602" spans="1:11" x14ac:dyDescent="0.2">
      <c r="A602" s="3" t="s">
        <v>592</v>
      </c>
      <c r="B602" s="4">
        <v>43261</v>
      </c>
      <c r="C602" s="4">
        <f t="shared" si="9"/>
        <v>44357</v>
      </c>
      <c r="D602">
        <v>4</v>
      </c>
      <c r="E602" t="s">
        <v>51</v>
      </c>
      <c r="F602" t="s">
        <v>68</v>
      </c>
      <c r="G602" t="s">
        <v>18</v>
      </c>
      <c r="H602" t="s">
        <v>14</v>
      </c>
      <c r="I602">
        <v>199</v>
      </c>
      <c r="J602">
        <v>5</v>
      </c>
      <c r="K602">
        <v>995</v>
      </c>
    </row>
    <row r="603" spans="1:11" x14ac:dyDescent="0.2">
      <c r="A603" s="3" t="s">
        <v>590</v>
      </c>
      <c r="B603" s="4">
        <v>43260</v>
      </c>
      <c r="C603" s="4">
        <f t="shared" si="9"/>
        <v>44356</v>
      </c>
      <c r="D603">
        <v>9</v>
      </c>
      <c r="E603" t="s">
        <v>21</v>
      </c>
      <c r="F603" t="s">
        <v>46</v>
      </c>
      <c r="G603" t="s">
        <v>23</v>
      </c>
      <c r="H603" t="s">
        <v>19</v>
      </c>
      <c r="I603">
        <v>289</v>
      </c>
      <c r="J603">
        <v>6</v>
      </c>
      <c r="K603">
        <v>1734</v>
      </c>
    </row>
    <row r="604" spans="1:11" x14ac:dyDescent="0.2">
      <c r="A604" s="3" t="s">
        <v>591</v>
      </c>
      <c r="B604" s="4">
        <v>43260</v>
      </c>
      <c r="C604" s="4">
        <f t="shared" si="9"/>
        <v>44356</v>
      </c>
      <c r="D604">
        <v>14</v>
      </c>
      <c r="E604" t="s">
        <v>38</v>
      </c>
      <c r="F604" t="s">
        <v>63</v>
      </c>
      <c r="G604" t="s">
        <v>13</v>
      </c>
      <c r="H604" t="s">
        <v>41</v>
      </c>
      <c r="I604">
        <v>399</v>
      </c>
      <c r="J604">
        <v>0</v>
      </c>
      <c r="K604">
        <v>0</v>
      </c>
    </row>
    <row r="605" spans="1:11" x14ac:dyDescent="0.2">
      <c r="A605" s="3" t="s">
        <v>586</v>
      </c>
      <c r="B605" s="4">
        <v>43259</v>
      </c>
      <c r="C605" s="4">
        <f t="shared" si="9"/>
        <v>44355</v>
      </c>
      <c r="D605">
        <v>9</v>
      </c>
      <c r="E605" t="s">
        <v>21</v>
      </c>
      <c r="F605" t="s">
        <v>46</v>
      </c>
      <c r="G605" t="s">
        <v>23</v>
      </c>
      <c r="H605" t="s">
        <v>24</v>
      </c>
      <c r="I605">
        <v>159</v>
      </c>
      <c r="J605">
        <v>3</v>
      </c>
      <c r="K605">
        <v>477</v>
      </c>
    </row>
    <row r="606" spans="1:11" x14ac:dyDescent="0.2">
      <c r="A606" s="3" t="s">
        <v>587</v>
      </c>
      <c r="B606" s="4">
        <v>43259</v>
      </c>
      <c r="C606" s="4">
        <f t="shared" si="9"/>
        <v>44355</v>
      </c>
      <c r="D606">
        <v>9</v>
      </c>
      <c r="E606" t="s">
        <v>21</v>
      </c>
      <c r="F606" t="s">
        <v>46</v>
      </c>
      <c r="G606" t="s">
        <v>23</v>
      </c>
      <c r="H606" t="s">
        <v>19</v>
      </c>
      <c r="I606">
        <v>289</v>
      </c>
      <c r="J606">
        <v>9</v>
      </c>
      <c r="K606">
        <v>2601</v>
      </c>
    </row>
    <row r="607" spans="1:11" x14ac:dyDescent="0.2">
      <c r="A607" s="3" t="s">
        <v>588</v>
      </c>
      <c r="B607" s="4">
        <v>43259</v>
      </c>
      <c r="C607" s="4">
        <f t="shared" si="9"/>
        <v>44355</v>
      </c>
      <c r="D607">
        <v>9</v>
      </c>
      <c r="E607" t="s">
        <v>21</v>
      </c>
      <c r="F607" t="s">
        <v>46</v>
      </c>
      <c r="G607" t="s">
        <v>23</v>
      </c>
      <c r="H607" t="s">
        <v>41</v>
      </c>
      <c r="I607">
        <v>399</v>
      </c>
      <c r="J607">
        <v>5</v>
      </c>
      <c r="K607">
        <v>1995</v>
      </c>
    </row>
    <row r="608" spans="1:11" x14ac:dyDescent="0.2">
      <c r="A608" s="3" t="s">
        <v>589</v>
      </c>
      <c r="B608" s="4">
        <v>43259</v>
      </c>
      <c r="C608" s="4">
        <f t="shared" si="9"/>
        <v>44355</v>
      </c>
      <c r="D608">
        <v>20</v>
      </c>
      <c r="E608" t="s">
        <v>40</v>
      </c>
      <c r="F608" t="s">
        <v>36</v>
      </c>
      <c r="G608" t="s">
        <v>28</v>
      </c>
      <c r="H608" t="s">
        <v>24</v>
      </c>
      <c r="I608">
        <v>159</v>
      </c>
      <c r="J608">
        <v>5</v>
      </c>
      <c r="K608">
        <v>795</v>
      </c>
    </row>
    <row r="609" spans="1:11" x14ac:dyDescent="0.2">
      <c r="A609" s="3" t="s">
        <v>585</v>
      </c>
      <c r="B609" s="4">
        <v>43258</v>
      </c>
      <c r="C609" s="4">
        <f t="shared" si="9"/>
        <v>44354</v>
      </c>
      <c r="D609">
        <v>19</v>
      </c>
      <c r="E609" t="s">
        <v>56</v>
      </c>
      <c r="F609" t="s">
        <v>27</v>
      </c>
      <c r="G609" t="s">
        <v>28</v>
      </c>
      <c r="H609" t="s">
        <v>14</v>
      </c>
      <c r="I609">
        <v>199</v>
      </c>
      <c r="J609">
        <v>0</v>
      </c>
      <c r="K609">
        <v>0</v>
      </c>
    </row>
    <row r="610" spans="1:11" x14ac:dyDescent="0.2">
      <c r="A610" s="3" t="s">
        <v>583</v>
      </c>
      <c r="B610" s="4">
        <v>43257</v>
      </c>
      <c r="C610" s="4">
        <f t="shared" si="9"/>
        <v>44353</v>
      </c>
      <c r="D610">
        <v>9</v>
      </c>
      <c r="E610" t="s">
        <v>21</v>
      </c>
      <c r="F610" t="s">
        <v>46</v>
      </c>
      <c r="G610" t="s">
        <v>23</v>
      </c>
      <c r="H610" t="s">
        <v>14</v>
      </c>
      <c r="I610">
        <v>199</v>
      </c>
      <c r="J610">
        <v>1</v>
      </c>
      <c r="K610">
        <v>199</v>
      </c>
    </row>
    <row r="611" spans="1:11" x14ac:dyDescent="0.2">
      <c r="A611" s="3" t="s">
        <v>584</v>
      </c>
      <c r="B611" s="4">
        <v>43257</v>
      </c>
      <c r="C611" s="4">
        <f t="shared" si="9"/>
        <v>44353</v>
      </c>
      <c r="D611">
        <v>8</v>
      </c>
      <c r="E611" t="s">
        <v>45</v>
      </c>
      <c r="F611" t="s">
        <v>46</v>
      </c>
      <c r="G611" t="s">
        <v>23</v>
      </c>
      <c r="H611" t="s">
        <v>14</v>
      </c>
      <c r="I611">
        <v>199</v>
      </c>
      <c r="J611">
        <v>2</v>
      </c>
      <c r="K611">
        <v>398</v>
      </c>
    </row>
    <row r="612" spans="1:11" x14ac:dyDescent="0.2">
      <c r="A612" s="3" t="s">
        <v>579</v>
      </c>
      <c r="B612" s="4">
        <v>43256</v>
      </c>
      <c r="C612" s="4">
        <f t="shared" si="9"/>
        <v>44352</v>
      </c>
      <c r="D612">
        <v>8</v>
      </c>
      <c r="E612" t="s">
        <v>45</v>
      </c>
      <c r="F612" t="s">
        <v>46</v>
      </c>
      <c r="G612" t="s">
        <v>23</v>
      </c>
      <c r="H612" t="s">
        <v>14</v>
      </c>
      <c r="I612">
        <v>199</v>
      </c>
      <c r="J612">
        <v>5</v>
      </c>
      <c r="K612">
        <v>995</v>
      </c>
    </row>
    <row r="613" spans="1:11" x14ac:dyDescent="0.2">
      <c r="A613" s="3" t="s">
        <v>580</v>
      </c>
      <c r="B613" s="4">
        <v>43256</v>
      </c>
      <c r="C613" s="4">
        <f t="shared" si="9"/>
        <v>44352</v>
      </c>
      <c r="D613">
        <v>7</v>
      </c>
      <c r="E613" t="s">
        <v>88</v>
      </c>
      <c r="F613" t="s">
        <v>46</v>
      </c>
      <c r="G613" t="s">
        <v>23</v>
      </c>
      <c r="H613" t="s">
        <v>24</v>
      </c>
      <c r="I613">
        <v>159</v>
      </c>
      <c r="J613">
        <v>9</v>
      </c>
      <c r="K613">
        <v>1431</v>
      </c>
    </row>
    <row r="614" spans="1:11" x14ac:dyDescent="0.2">
      <c r="A614" s="3" t="s">
        <v>581</v>
      </c>
      <c r="B614" s="4">
        <v>43256</v>
      </c>
      <c r="C614" s="4">
        <f t="shared" si="9"/>
        <v>44352</v>
      </c>
      <c r="D614">
        <v>19</v>
      </c>
      <c r="E614" t="s">
        <v>56</v>
      </c>
      <c r="F614" t="s">
        <v>27</v>
      </c>
      <c r="G614" t="s">
        <v>28</v>
      </c>
      <c r="H614" t="s">
        <v>14</v>
      </c>
      <c r="I614">
        <v>199</v>
      </c>
      <c r="J614">
        <v>2</v>
      </c>
      <c r="K614">
        <v>398</v>
      </c>
    </row>
    <row r="615" spans="1:11" x14ac:dyDescent="0.2">
      <c r="A615" s="3" t="s">
        <v>582</v>
      </c>
      <c r="B615" s="4">
        <v>43256</v>
      </c>
      <c r="C615" s="4">
        <f t="shared" si="9"/>
        <v>44352</v>
      </c>
      <c r="D615">
        <v>17</v>
      </c>
      <c r="E615" t="s">
        <v>35</v>
      </c>
      <c r="F615" t="s">
        <v>36</v>
      </c>
      <c r="G615" t="s">
        <v>28</v>
      </c>
      <c r="H615" t="s">
        <v>31</v>
      </c>
      <c r="I615">
        <v>69</v>
      </c>
      <c r="J615">
        <v>0</v>
      </c>
      <c r="K615">
        <v>0</v>
      </c>
    </row>
    <row r="616" spans="1:11" x14ac:dyDescent="0.2">
      <c r="A616" s="3" t="s">
        <v>577</v>
      </c>
      <c r="B616" s="4">
        <v>43255</v>
      </c>
      <c r="C616" s="4">
        <f t="shared" si="9"/>
        <v>44351</v>
      </c>
      <c r="D616">
        <v>8</v>
      </c>
      <c r="E616" t="s">
        <v>45</v>
      </c>
      <c r="F616" t="s">
        <v>22</v>
      </c>
      <c r="G616" t="s">
        <v>23</v>
      </c>
      <c r="H616" t="s">
        <v>14</v>
      </c>
      <c r="I616">
        <v>199</v>
      </c>
      <c r="J616">
        <v>3</v>
      </c>
      <c r="K616">
        <v>597</v>
      </c>
    </row>
    <row r="617" spans="1:11" x14ac:dyDescent="0.2">
      <c r="A617" s="3" t="s">
        <v>578</v>
      </c>
      <c r="B617" s="4">
        <v>43255</v>
      </c>
      <c r="C617" s="4">
        <f t="shared" si="9"/>
        <v>44351</v>
      </c>
      <c r="D617">
        <v>11</v>
      </c>
      <c r="E617" t="s">
        <v>11</v>
      </c>
      <c r="F617" t="s">
        <v>63</v>
      </c>
      <c r="G617" t="s">
        <v>13</v>
      </c>
      <c r="H617" t="s">
        <v>41</v>
      </c>
      <c r="I617">
        <v>399</v>
      </c>
      <c r="J617">
        <v>8</v>
      </c>
      <c r="K617">
        <v>3192</v>
      </c>
    </row>
    <row r="618" spans="1:11" x14ac:dyDescent="0.2">
      <c r="A618" s="3" t="s">
        <v>565</v>
      </c>
      <c r="B618" s="4">
        <v>43254</v>
      </c>
      <c r="C618" s="4">
        <f t="shared" si="9"/>
        <v>44350</v>
      </c>
      <c r="D618">
        <v>5</v>
      </c>
      <c r="E618" t="s">
        <v>60</v>
      </c>
      <c r="F618" t="s">
        <v>68</v>
      </c>
      <c r="G618" t="s">
        <v>18</v>
      </c>
      <c r="H618" t="s">
        <v>14</v>
      </c>
      <c r="I618">
        <v>199</v>
      </c>
      <c r="J618">
        <v>9</v>
      </c>
      <c r="K618">
        <v>1791</v>
      </c>
    </row>
    <row r="619" spans="1:11" x14ac:dyDescent="0.2">
      <c r="A619" s="3" t="s">
        <v>566</v>
      </c>
      <c r="B619" s="4">
        <v>43254</v>
      </c>
      <c r="C619" s="4">
        <f t="shared" si="9"/>
        <v>44350</v>
      </c>
      <c r="D619">
        <v>18</v>
      </c>
      <c r="E619" t="s">
        <v>26</v>
      </c>
      <c r="F619" t="s">
        <v>27</v>
      </c>
      <c r="G619" t="s">
        <v>28</v>
      </c>
      <c r="H619" t="s">
        <v>41</v>
      </c>
      <c r="I619">
        <v>399</v>
      </c>
      <c r="J619">
        <v>7</v>
      </c>
      <c r="K619">
        <v>2793</v>
      </c>
    </row>
    <row r="620" spans="1:11" x14ac:dyDescent="0.2">
      <c r="A620" s="3" t="s">
        <v>567</v>
      </c>
      <c r="B620" s="4">
        <v>43254</v>
      </c>
      <c r="C620" s="4">
        <f t="shared" si="9"/>
        <v>44350</v>
      </c>
      <c r="D620">
        <v>5</v>
      </c>
      <c r="E620" t="s">
        <v>60</v>
      </c>
      <c r="F620" t="s">
        <v>68</v>
      </c>
      <c r="G620" t="s">
        <v>18</v>
      </c>
      <c r="H620" t="s">
        <v>19</v>
      </c>
      <c r="I620">
        <v>289</v>
      </c>
      <c r="J620">
        <v>3</v>
      </c>
      <c r="K620">
        <v>867</v>
      </c>
    </row>
    <row r="621" spans="1:11" x14ac:dyDescent="0.2">
      <c r="A621" s="3" t="s">
        <v>568</v>
      </c>
      <c r="B621" s="4">
        <v>43254</v>
      </c>
      <c r="C621" s="4">
        <f t="shared" si="9"/>
        <v>44350</v>
      </c>
      <c r="D621">
        <v>12</v>
      </c>
      <c r="E621" t="s">
        <v>66</v>
      </c>
      <c r="F621" t="s">
        <v>63</v>
      </c>
      <c r="G621" t="s">
        <v>13</v>
      </c>
      <c r="H621" t="s">
        <v>14</v>
      </c>
      <c r="I621">
        <v>199</v>
      </c>
      <c r="J621">
        <v>9</v>
      </c>
      <c r="K621">
        <v>1791</v>
      </c>
    </row>
    <row r="622" spans="1:11" x14ac:dyDescent="0.2">
      <c r="A622" s="3" t="s">
        <v>569</v>
      </c>
      <c r="B622" s="4">
        <v>43254</v>
      </c>
      <c r="C622" s="4">
        <f t="shared" si="9"/>
        <v>44350</v>
      </c>
      <c r="D622">
        <v>18</v>
      </c>
      <c r="E622" t="s">
        <v>26</v>
      </c>
      <c r="F622" t="s">
        <v>27</v>
      </c>
      <c r="G622" t="s">
        <v>28</v>
      </c>
      <c r="H622" t="s">
        <v>19</v>
      </c>
      <c r="I622">
        <v>289</v>
      </c>
      <c r="J622">
        <v>7</v>
      </c>
      <c r="K622">
        <v>2023</v>
      </c>
    </row>
    <row r="623" spans="1:11" x14ac:dyDescent="0.2">
      <c r="A623" s="3" t="s">
        <v>570</v>
      </c>
      <c r="B623" s="4">
        <v>43254</v>
      </c>
      <c r="C623" s="4">
        <f t="shared" si="9"/>
        <v>44350</v>
      </c>
      <c r="D623">
        <v>4</v>
      </c>
      <c r="E623" t="s">
        <v>51</v>
      </c>
      <c r="F623" t="s">
        <v>17</v>
      </c>
      <c r="G623" t="s">
        <v>18</v>
      </c>
      <c r="H623" t="s">
        <v>31</v>
      </c>
      <c r="I623">
        <v>69</v>
      </c>
      <c r="J623">
        <v>9</v>
      </c>
      <c r="K623">
        <v>621</v>
      </c>
    </row>
    <row r="624" spans="1:11" x14ac:dyDescent="0.2">
      <c r="A624" s="3" t="s">
        <v>571</v>
      </c>
      <c r="B624" s="4">
        <v>43254</v>
      </c>
      <c r="C624" s="4">
        <f t="shared" si="9"/>
        <v>44350</v>
      </c>
      <c r="D624">
        <v>7</v>
      </c>
      <c r="E624" t="s">
        <v>88</v>
      </c>
      <c r="F624" t="s">
        <v>22</v>
      </c>
      <c r="G624" t="s">
        <v>23</v>
      </c>
      <c r="H624" t="s">
        <v>24</v>
      </c>
      <c r="I624">
        <v>159</v>
      </c>
      <c r="J624">
        <v>3</v>
      </c>
      <c r="K624">
        <v>477</v>
      </c>
    </row>
    <row r="625" spans="1:11" x14ac:dyDescent="0.2">
      <c r="A625" s="3" t="s">
        <v>572</v>
      </c>
      <c r="B625" s="4">
        <v>43254</v>
      </c>
      <c r="C625" s="4">
        <f t="shared" si="9"/>
        <v>44350</v>
      </c>
      <c r="D625">
        <v>20</v>
      </c>
      <c r="E625" t="s">
        <v>40</v>
      </c>
      <c r="F625" t="s">
        <v>36</v>
      </c>
      <c r="G625" t="s">
        <v>28</v>
      </c>
      <c r="H625" t="s">
        <v>19</v>
      </c>
      <c r="I625">
        <v>289</v>
      </c>
      <c r="J625">
        <v>7</v>
      </c>
      <c r="K625">
        <v>2023</v>
      </c>
    </row>
    <row r="626" spans="1:11" x14ac:dyDescent="0.2">
      <c r="A626" s="3" t="s">
        <v>573</v>
      </c>
      <c r="B626" s="4">
        <v>43254</v>
      </c>
      <c r="C626" s="4">
        <f t="shared" si="9"/>
        <v>44350</v>
      </c>
      <c r="D626">
        <v>1</v>
      </c>
      <c r="E626" t="s">
        <v>16</v>
      </c>
      <c r="F626" t="s">
        <v>68</v>
      </c>
      <c r="G626" t="s">
        <v>18</v>
      </c>
      <c r="H626" t="s">
        <v>19</v>
      </c>
      <c r="I626">
        <v>289</v>
      </c>
      <c r="J626">
        <v>7</v>
      </c>
      <c r="K626">
        <v>2023</v>
      </c>
    </row>
    <row r="627" spans="1:11" x14ac:dyDescent="0.2">
      <c r="A627" s="3" t="s">
        <v>574</v>
      </c>
      <c r="B627" s="4">
        <v>43254</v>
      </c>
      <c r="C627" s="4">
        <f t="shared" si="9"/>
        <v>44350</v>
      </c>
      <c r="D627">
        <v>4</v>
      </c>
      <c r="E627" t="s">
        <v>51</v>
      </c>
      <c r="F627" t="s">
        <v>17</v>
      </c>
      <c r="G627" t="s">
        <v>18</v>
      </c>
      <c r="H627" t="s">
        <v>19</v>
      </c>
      <c r="I627">
        <v>289</v>
      </c>
      <c r="J627">
        <v>9</v>
      </c>
      <c r="K627">
        <v>2601</v>
      </c>
    </row>
    <row r="628" spans="1:11" x14ac:dyDescent="0.2">
      <c r="A628" s="3" t="s">
        <v>575</v>
      </c>
      <c r="B628" s="4">
        <v>43254</v>
      </c>
      <c r="C628" s="4">
        <f t="shared" si="9"/>
        <v>44350</v>
      </c>
      <c r="D628">
        <v>13</v>
      </c>
      <c r="E628" t="s">
        <v>33</v>
      </c>
      <c r="F628" t="s">
        <v>63</v>
      </c>
      <c r="G628" t="s">
        <v>13</v>
      </c>
      <c r="H628" t="s">
        <v>14</v>
      </c>
      <c r="I628">
        <v>199</v>
      </c>
      <c r="J628">
        <v>8</v>
      </c>
      <c r="K628">
        <v>1592</v>
      </c>
    </row>
    <row r="629" spans="1:11" x14ac:dyDescent="0.2">
      <c r="A629" s="3" t="s">
        <v>576</v>
      </c>
      <c r="B629" s="4">
        <v>43254</v>
      </c>
      <c r="C629" s="4">
        <f t="shared" si="9"/>
        <v>44350</v>
      </c>
      <c r="D629">
        <v>16</v>
      </c>
      <c r="E629" t="s">
        <v>30</v>
      </c>
      <c r="F629" t="s">
        <v>36</v>
      </c>
      <c r="G629" t="s">
        <v>28</v>
      </c>
      <c r="H629" t="s">
        <v>41</v>
      </c>
      <c r="I629">
        <v>399</v>
      </c>
      <c r="J629">
        <v>7</v>
      </c>
      <c r="K629">
        <v>2793</v>
      </c>
    </row>
    <row r="630" spans="1:11" x14ac:dyDescent="0.2">
      <c r="A630" s="3" t="s">
        <v>563</v>
      </c>
      <c r="B630" s="4">
        <v>43253</v>
      </c>
      <c r="C630" s="4">
        <f t="shared" si="9"/>
        <v>44349</v>
      </c>
      <c r="D630">
        <v>19</v>
      </c>
      <c r="E630" t="s">
        <v>56</v>
      </c>
      <c r="F630" t="s">
        <v>27</v>
      </c>
      <c r="G630" t="s">
        <v>28</v>
      </c>
      <c r="H630" t="s">
        <v>19</v>
      </c>
      <c r="I630">
        <v>289</v>
      </c>
      <c r="J630">
        <v>4</v>
      </c>
      <c r="K630">
        <v>1156</v>
      </c>
    </row>
    <row r="631" spans="1:11" x14ac:dyDescent="0.2">
      <c r="A631" s="3" t="s">
        <v>564</v>
      </c>
      <c r="B631" s="4">
        <v>43253</v>
      </c>
      <c r="C631" s="4">
        <f t="shared" si="9"/>
        <v>44349</v>
      </c>
      <c r="D631">
        <v>9</v>
      </c>
      <c r="E631" t="s">
        <v>21</v>
      </c>
      <c r="F631" t="s">
        <v>22</v>
      </c>
      <c r="G631" t="s">
        <v>23</v>
      </c>
      <c r="H631" t="s">
        <v>14</v>
      </c>
      <c r="I631">
        <v>199</v>
      </c>
      <c r="J631">
        <v>7</v>
      </c>
      <c r="K631">
        <v>1393</v>
      </c>
    </row>
    <row r="632" spans="1:11" x14ac:dyDescent="0.2">
      <c r="A632" s="3" t="s">
        <v>560</v>
      </c>
      <c r="B632" s="4">
        <v>43252</v>
      </c>
      <c r="C632" s="4">
        <f t="shared" si="9"/>
        <v>44348</v>
      </c>
      <c r="D632">
        <v>14</v>
      </c>
      <c r="E632" t="s">
        <v>38</v>
      </c>
      <c r="F632" t="s">
        <v>12</v>
      </c>
      <c r="G632" t="s">
        <v>13</v>
      </c>
      <c r="H632" t="s">
        <v>31</v>
      </c>
      <c r="I632">
        <v>69</v>
      </c>
      <c r="J632">
        <v>0</v>
      </c>
      <c r="K632">
        <v>0</v>
      </c>
    </row>
    <row r="633" spans="1:11" x14ac:dyDescent="0.2">
      <c r="A633" s="3" t="s">
        <v>561</v>
      </c>
      <c r="B633" s="4">
        <v>43252</v>
      </c>
      <c r="C633" s="4">
        <f t="shared" si="9"/>
        <v>44348</v>
      </c>
      <c r="D633">
        <v>8</v>
      </c>
      <c r="E633" t="s">
        <v>45</v>
      </c>
      <c r="F633" t="s">
        <v>46</v>
      </c>
      <c r="G633" t="s">
        <v>23</v>
      </c>
      <c r="H633" t="s">
        <v>19</v>
      </c>
      <c r="I633">
        <v>289</v>
      </c>
      <c r="J633">
        <v>4</v>
      </c>
      <c r="K633">
        <v>1156</v>
      </c>
    </row>
    <row r="634" spans="1:11" x14ac:dyDescent="0.2">
      <c r="A634" s="3" t="s">
        <v>562</v>
      </c>
      <c r="B634" s="4">
        <v>43252</v>
      </c>
      <c r="C634" s="4">
        <f t="shared" si="9"/>
        <v>44348</v>
      </c>
      <c r="D634">
        <v>4</v>
      </c>
      <c r="E634" t="s">
        <v>51</v>
      </c>
      <c r="F634" t="s">
        <v>68</v>
      </c>
      <c r="G634" t="s">
        <v>18</v>
      </c>
      <c r="H634" t="s">
        <v>19</v>
      </c>
      <c r="I634">
        <v>289</v>
      </c>
      <c r="J634">
        <v>3</v>
      </c>
      <c r="K634">
        <v>867</v>
      </c>
    </row>
    <row r="635" spans="1:11" x14ac:dyDescent="0.2">
      <c r="A635" s="3" t="s">
        <v>559</v>
      </c>
      <c r="B635" s="4">
        <v>43251</v>
      </c>
      <c r="C635" s="4">
        <f t="shared" si="9"/>
        <v>44347</v>
      </c>
      <c r="D635">
        <v>14</v>
      </c>
      <c r="E635" t="s">
        <v>38</v>
      </c>
      <c r="F635" t="s">
        <v>63</v>
      </c>
      <c r="G635" t="s">
        <v>13</v>
      </c>
      <c r="H635" t="s">
        <v>31</v>
      </c>
      <c r="I635">
        <v>69</v>
      </c>
      <c r="J635">
        <v>3</v>
      </c>
      <c r="K635">
        <v>207</v>
      </c>
    </row>
    <row r="636" spans="1:11" x14ac:dyDescent="0.2">
      <c r="A636" s="3" t="s">
        <v>555</v>
      </c>
      <c r="B636" s="4">
        <v>43250</v>
      </c>
      <c r="C636" s="4">
        <f t="shared" si="9"/>
        <v>44346</v>
      </c>
      <c r="D636">
        <v>19</v>
      </c>
      <c r="E636" t="s">
        <v>56</v>
      </c>
      <c r="F636" t="s">
        <v>27</v>
      </c>
      <c r="G636" t="s">
        <v>28</v>
      </c>
      <c r="H636" t="s">
        <v>24</v>
      </c>
      <c r="I636">
        <v>159</v>
      </c>
      <c r="J636">
        <v>8</v>
      </c>
      <c r="K636">
        <v>1272</v>
      </c>
    </row>
    <row r="637" spans="1:11" x14ac:dyDescent="0.2">
      <c r="A637" s="3" t="s">
        <v>556</v>
      </c>
      <c r="B637" s="4">
        <v>43250</v>
      </c>
      <c r="C637" s="4">
        <f t="shared" si="9"/>
        <v>44346</v>
      </c>
      <c r="D637">
        <v>2</v>
      </c>
      <c r="E637" t="s">
        <v>106</v>
      </c>
      <c r="F637" t="s">
        <v>17</v>
      </c>
      <c r="G637" t="s">
        <v>18</v>
      </c>
      <c r="H637" t="s">
        <v>31</v>
      </c>
      <c r="I637">
        <v>69</v>
      </c>
      <c r="J637">
        <v>5</v>
      </c>
      <c r="K637">
        <v>345</v>
      </c>
    </row>
    <row r="638" spans="1:11" x14ac:dyDescent="0.2">
      <c r="A638" s="3" t="s">
        <v>557</v>
      </c>
      <c r="B638" s="4">
        <v>43250</v>
      </c>
      <c r="C638" s="4">
        <f t="shared" si="9"/>
        <v>44346</v>
      </c>
      <c r="D638">
        <v>19</v>
      </c>
      <c r="E638" t="s">
        <v>56</v>
      </c>
      <c r="F638" t="s">
        <v>27</v>
      </c>
      <c r="G638" t="s">
        <v>28</v>
      </c>
      <c r="H638" t="s">
        <v>19</v>
      </c>
      <c r="I638">
        <v>289</v>
      </c>
      <c r="J638">
        <v>9</v>
      </c>
      <c r="K638">
        <v>2601</v>
      </c>
    </row>
    <row r="639" spans="1:11" x14ac:dyDescent="0.2">
      <c r="A639" s="3" t="s">
        <v>558</v>
      </c>
      <c r="B639" s="4">
        <v>43250</v>
      </c>
      <c r="C639" s="4">
        <f t="shared" si="9"/>
        <v>44346</v>
      </c>
      <c r="D639">
        <v>2</v>
      </c>
      <c r="E639" t="s">
        <v>106</v>
      </c>
      <c r="F639" t="s">
        <v>68</v>
      </c>
      <c r="G639" t="s">
        <v>18</v>
      </c>
      <c r="H639" t="s">
        <v>31</v>
      </c>
      <c r="I639">
        <v>69</v>
      </c>
      <c r="J639">
        <v>9</v>
      </c>
      <c r="K639">
        <v>621</v>
      </c>
    </row>
    <row r="640" spans="1:11" x14ac:dyDescent="0.2">
      <c r="A640" s="3" t="s">
        <v>551</v>
      </c>
      <c r="B640" s="4">
        <v>43249</v>
      </c>
      <c r="C640" s="4">
        <f t="shared" si="9"/>
        <v>44345</v>
      </c>
      <c r="D640">
        <v>12</v>
      </c>
      <c r="E640" t="s">
        <v>66</v>
      </c>
      <c r="F640" t="s">
        <v>63</v>
      </c>
      <c r="G640" t="s">
        <v>13</v>
      </c>
      <c r="H640" t="s">
        <v>14</v>
      </c>
      <c r="I640">
        <v>199</v>
      </c>
      <c r="J640">
        <v>2</v>
      </c>
      <c r="K640">
        <v>398</v>
      </c>
    </row>
    <row r="641" spans="1:11" x14ac:dyDescent="0.2">
      <c r="A641" s="3" t="s">
        <v>552</v>
      </c>
      <c r="B641" s="4">
        <v>43249</v>
      </c>
      <c r="C641" s="4">
        <f t="shared" si="9"/>
        <v>44345</v>
      </c>
      <c r="D641">
        <v>17</v>
      </c>
      <c r="E641" t="s">
        <v>35</v>
      </c>
      <c r="F641" t="s">
        <v>27</v>
      </c>
      <c r="G641" t="s">
        <v>28</v>
      </c>
      <c r="H641" t="s">
        <v>31</v>
      </c>
      <c r="I641">
        <v>69</v>
      </c>
      <c r="J641">
        <v>4</v>
      </c>
      <c r="K641">
        <v>276</v>
      </c>
    </row>
    <row r="642" spans="1:11" x14ac:dyDescent="0.2">
      <c r="A642" s="3" t="s">
        <v>553</v>
      </c>
      <c r="B642" s="4">
        <v>43249</v>
      </c>
      <c r="C642" s="4">
        <f t="shared" ref="C642:C705" si="10">DATE(2021,MONTH(B642),DAY(B642))</f>
        <v>44345</v>
      </c>
      <c r="D642">
        <v>2</v>
      </c>
      <c r="E642" t="s">
        <v>106</v>
      </c>
      <c r="F642" t="s">
        <v>68</v>
      </c>
      <c r="G642" t="s">
        <v>18</v>
      </c>
      <c r="H642" t="s">
        <v>41</v>
      </c>
      <c r="I642">
        <v>399</v>
      </c>
      <c r="J642">
        <v>9</v>
      </c>
      <c r="K642">
        <v>3591</v>
      </c>
    </row>
    <row r="643" spans="1:11" x14ac:dyDescent="0.2">
      <c r="A643" s="3" t="s">
        <v>554</v>
      </c>
      <c r="B643" s="4">
        <v>43249</v>
      </c>
      <c r="C643" s="4">
        <f t="shared" si="10"/>
        <v>44345</v>
      </c>
      <c r="D643">
        <v>19</v>
      </c>
      <c r="E643" t="s">
        <v>56</v>
      </c>
      <c r="F643" t="s">
        <v>36</v>
      </c>
      <c r="G643" t="s">
        <v>28</v>
      </c>
      <c r="H643" t="s">
        <v>41</v>
      </c>
      <c r="I643">
        <v>399</v>
      </c>
      <c r="J643">
        <v>6</v>
      </c>
      <c r="K643">
        <v>2394</v>
      </c>
    </row>
    <row r="644" spans="1:11" x14ac:dyDescent="0.2">
      <c r="A644" s="3" t="s">
        <v>550</v>
      </c>
      <c r="B644" s="4">
        <v>43248</v>
      </c>
      <c r="C644" s="4">
        <f t="shared" si="10"/>
        <v>44344</v>
      </c>
      <c r="D644">
        <v>9</v>
      </c>
      <c r="E644" t="s">
        <v>21</v>
      </c>
      <c r="F644" t="s">
        <v>22</v>
      </c>
      <c r="G644" t="s">
        <v>23</v>
      </c>
      <c r="H644" t="s">
        <v>14</v>
      </c>
      <c r="I644">
        <v>199</v>
      </c>
      <c r="J644">
        <v>6</v>
      </c>
      <c r="K644">
        <v>1194</v>
      </c>
    </row>
    <row r="645" spans="1:11" x14ac:dyDescent="0.2">
      <c r="A645" s="3" t="s">
        <v>547</v>
      </c>
      <c r="B645" s="4">
        <v>43247</v>
      </c>
      <c r="C645" s="4">
        <f t="shared" si="10"/>
        <v>44343</v>
      </c>
      <c r="D645">
        <v>2</v>
      </c>
      <c r="E645" t="s">
        <v>106</v>
      </c>
      <c r="F645" t="s">
        <v>17</v>
      </c>
      <c r="G645" t="s">
        <v>18</v>
      </c>
      <c r="H645" t="s">
        <v>14</v>
      </c>
      <c r="I645">
        <v>199</v>
      </c>
      <c r="J645">
        <v>5</v>
      </c>
      <c r="K645">
        <v>995</v>
      </c>
    </row>
    <row r="646" spans="1:11" x14ac:dyDescent="0.2">
      <c r="A646" s="3" t="s">
        <v>548</v>
      </c>
      <c r="B646" s="4">
        <v>43247</v>
      </c>
      <c r="C646" s="4">
        <f t="shared" si="10"/>
        <v>44343</v>
      </c>
      <c r="D646">
        <v>2</v>
      </c>
      <c r="E646" t="s">
        <v>106</v>
      </c>
      <c r="F646" t="s">
        <v>17</v>
      </c>
      <c r="G646" t="s">
        <v>18</v>
      </c>
      <c r="H646" t="s">
        <v>14</v>
      </c>
      <c r="I646">
        <v>199</v>
      </c>
      <c r="J646">
        <v>0</v>
      </c>
      <c r="K646">
        <v>0</v>
      </c>
    </row>
    <row r="647" spans="1:11" x14ac:dyDescent="0.2">
      <c r="A647" s="3" t="s">
        <v>549</v>
      </c>
      <c r="B647" s="4">
        <v>43247</v>
      </c>
      <c r="C647" s="4">
        <f t="shared" si="10"/>
        <v>44343</v>
      </c>
      <c r="D647">
        <v>10</v>
      </c>
      <c r="E647" t="s">
        <v>58</v>
      </c>
      <c r="F647" t="s">
        <v>46</v>
      </c>
      <c r="G647" t="s">
        <v>23</v>
      </c>
      <c r="H647" t="s">
        <v>19</v>
      </c>
      <c r="I647">
        <v>289</v>
      </c>
      <c r="J647">
        <v>8</v>
      </c>
      <c r="K647">
        <v>2312</v>
      </c>
    </row>
    <row r="648" spans="1:11" x14ac:dyDescent="0.2">
      <c r="A648" s="3" t="s">
        <v>539</v>
      </c>
      <c r="B648" s="4">
        <v>43246</v>
      </c>
      <c r="C648" s="4">
        <f t="shared" si="10"/>
        <v>44342</v>
      </c>
      <c r="D648">
        <v>9</v>
      </c>
      <c r="E648" t="s">
        <v>21</v>
      </c>
      <c r="F648" t="s">
        <v>46</v>
      </c>
      <c r="G648" t="s">
        <v>23</v>
      </c>
      <c r="H648" t="s">
        <v>41</v>
      </c>
      <c r="I648">
        <v>399</v>
      </c>
      <c r="J648">
        <v>2</v>
      </c>
      <c r="K648">
        <v>798</v>
      </c>
    </row>
    <row r="649" spans="1:11" x14ac:dyDescent="0.2">
      <c r="A649" s="3" t="s">
        <v>540</v>
      </c>
      <c r="B649" s="4">
        <v>43246</v>
      </c>
      <c r="C649" s="4">
        <f t="shared" si="10"/>
        <v>44342</v>
      </c>
      <c r="D649">
        <v>16</v>
      </c>
      <c r="E649" t="s">
        <v>30</v>
      </c>
      <c r="F649" t="s">
        <v>36</v>
      </c>
      <c r="G649" t="s">
        <v>28</v>
      </c>
      <c r="H649" t="s">
        <v>24</v>
      </c>
      <c r="I649">
        <v>159</v>
      </c>
      <c r="J649">
        <v>9</v>
      </c>
      <c r="K649">
        <v>1431</v>
      </c>
    </row>
    <row r="650" spans="1:11" x14ac:dyDescent="0.2">
      <c r="A650" s="3" t="s">
        <v>541</v>
      </c>
      <c r="B650" s="4">
        <v>43246</v>
      </c>
      <c r="C650" s="4">
        <f t="shared" si="10"/>
        <v>44342</v>
      </c>
      <c r="D650">
        <v>13</v>
      </c>
      <c r="E650" t="s">
        <v>33</v>
      </c>
      <c r="F650" t="s">
        <v>12</v>
      </c>
      <c r="G650" t="s">
        <v>13</v>
      </c>
      <c r="H650" t="s">
        <v>14</v>
      </c>
      <c r="I650">
        <v>199</v>
      </c>
      <c r="J650">
        <v>5</v>
      </c>
      <c r="K650">
        <v>995</v>
      </c>
    </row>
    <row r="651" spans="1:11" x14ac:dyDescent="0.2">
      <c r="A651" s="3" t="s">
        <v>542</v>
      </c>
      <c r="B651" s="4">
        <v>43246</v>
      </c>
      <c r="C651" s="4">
        <f t="shared" si="10"/>
        <v>44342</v>
      </c>
      <c r="D651">
        <v>9</v>
      </c>
      <c r="E651" t="s">
        <v>21</v>
      </c>
      <c r="F651" t="s">
        <v>22</v>
      </c>
      <c r="G651" t="s">
        <v>23</v>
      </c>
      <c r="H651" t="s">
        <v>19</v>
      </c>
      <c r="I651">
        <v>289</v>
      </c>
      <c r="J651">
        <v>6</v>
      </c>
      <c r="K651">
        <v>1734</v>
      </c>
    </row>
    <row r="652" spans="1:11" x14ac:dyDescent="0.2">
      <c r="A652" s="3" t="s">
        <v>543</v>
      </c>
      <c r="B652" s="4">
        <v>43246</v>
      </c>
      <c r="C652" s="4">
        <f t="shared" si="10"/>
        <v>44342</v>
      </c>
      <c r="D652">
        <v>4</v>
      </c>
      <c r="E652" t="s">
        <v>51</v>
      </c>
      <c r="F652" t="s">
        <v>68</v>
      </c>
      <c r="G652" t="s">
        <v>18</v>
      </c>
      <c r="H652" t="s">
        <v>19</v>
      </c>
      <c r="I652">
        <v>289</v>
      </c>
      <c r="J652">
        <v>1</v>
      </c>
      <c r="K652">
        <v>289</v>
      </c>
    </row>
    <row r="653" spans="1:11" x14ac:dyDescent="0.2">
      <c r="A653" s="3" t="s">
        <v>544</v>
      </c>
      <c r="B653" s="4">
        <v>43246</v>
      </c>
      <c r="C653" s="4">
        <f t="shared" si="10"/>
        <v>44342</v>
      </c>
      <c r="D653">
        <v>8</v>
      </c>
      <c r="E653" t="s">
        <v>45</v>
      </c>
      <c r="F653" t="s">
        <v>46</v>
      </c>
      <c r="G653" t="s">
        <v>23</v>
      </c>
      <c r="H653" t="s">
        <v>31</v>
      </c>
      <c r="I653">
        <v>69</v>
      </c>
      <c r="J653">
        <v>8</v>
      </c>
      <c r="K653">
        <v>552</v>
      </c>
    </row>
    <row r="654" spans="1:11" x14ac:dyDescent="0.2">
      <c r="A654" s="3" t="s">
        <v>545</v>
      </c>
      <c r="B654" s="4">
        <v>43246</v>
      </c>
      <c r="C654" s="4">
        <f t="shared" si="10"/>
        <v>44342</v>
      </c>
      <c r="D654">
        <v>18</v>
      </c>
      <c r="E654" t="s">
        <v>26</v>
      </c>
      <c r="F654" t="s">
        <v>27</v>
      </c>
      <c r="G654" t="s">
        <v>28</v>
      </c>
      <c r="H654" t="s">
        <v>14</v>
      </c>
      <c r="I654">
        <v>199</v>
      </c>
      <c r="J654">
        <v>8</v>
      </c>
      <c r="K654">
        <v>1592</v>
      </c>
    </row>
    <row r="655" spans="1:11" x14ac:dyDescent="0.2">
      <c r="A655" s="3" t="s">
        <v>546</v>
      </c>
      <c r="B655" s="4">
        <v>43246</v>
      </c>
      <c r="C655" s="4">
        <f t="shared" si="10"/>
        <v>44342</v>
      </c>
      <c r="D655">
        <v>4</v>
      </c>
      <c r="E655" t="s">
        <v>51</v>
      </c>
      <c r="F655" t="s">
        <v>17</v>
      </c>
      <c r="G655" t="s">
        <v>18</v>
      </c>
      <c r="H655" t="s">
        <v>19</v>
      </c>
      <c r="I655">
        <v>289</v>
      </c>
      <c r="J655">
        <v>6</v>
      </c>
      <c r="K655">
        <v>1734</v>
      </c>
    </row>
    <row r="656" spans="1:11" x14ac:dyDescent="0.2">
      <c r="A656" s="3" t="s">
        <v>531</v>
      </c>
      <c r="B656" s="4">
        <v>43245</v>
      </c>
      <c r="C656" s="4">
        <f t="shared" si="10"/>
        <v>44341</v>
      </c>
      <c r="D656">
        <v>16</v>
      </c>
      <c r="E656" t="s">
        <v>30</v>
      </c>
      <c r="F656" t="s">
        <v>27</v>
      </c>
      <c r="G656" t="s">
        <v>28</v>
      </c>
      <c r="H656" t="s">
        <v>14</v>
      </c>
      <c r="I656">
        <v>199</v>
      </c>
      <c r="J656">
        <v>7</v>
      </c>
      <c r="K656">
        <v>1393</v>
      </c>
    </row>
    <row r="657" spans="1:11" x14ac:dyDescent="0.2">
      <c r="A657" s="3" t="s">
        <v>532</v>
      </c>
      <c r="B657" s="4">
        <v>43245</v>
      </c>
      <c r="C657" s="4">
        <f t="shared" si="10"/>
        <v>44341</v>
      </c>
      <c r="D657">
        <v>8</v>
      </c>
      <c r="E657" t="s">
        <v>45</v>
      </c>
      <c r="F657" t="s">
        <v>22</v>
      </c>
      <c r="G657" t="s">
        <v>23</v>
      </c>
      <c r="H657" t="s">
        <v>24</v>
      </c>
      <c r="I657">
        <v>159</v>
      </c>
      <c r="J657">
        <v>4</v>
      </c>
      <c r="K657">
        <v>636</v>
      </c>
    </row>
    <row r="658" spans="1:11" x14ac:dyDescent="0.2">
      <c r="A658" s="3" t="s">
        <v>533</v>
      </c>
      <c r="B658" s="4">
        <v>43245</v>
      </c>
      <c r="C658" s="4">
        <f t="shared" si="10"/>
        <v>44341</v>
      </c>
      <c r="D658">
        <v>4</v>
      </c>
      <c r="E658" t="s">
        <v>51</v>
      </c>
      <c r="F658" t="s">
        <v>68</v>
      </c>
      <c r="G658" t="s">
        <v>18</v>
      </c>
      <c r="H658" t="s">
        <v>19</v>
      </c>
      <c r="I658">
        <v>289</v>
      </c>
      <c r="J658">
        <v>4</v>
      </c>
      <c r="K658">
        <v>1156</v>
      </c>
    </row>
    <row r="659" spans="1:11" x14ac:dyDescent="0.2">
      <c r="A659" s="3" t="s">
        <v>534</v>
      </c>
      <c r="B659" s="4">
        <v>43245</v>
      </c>
      <c r="C659" s="4">
        <f t="shared" si="10"/>
        <v>44341</v>
      </c>
      <c r="D659">
        <v>20</v>
      </c>
      <c r="E659" t="s">
        <v>40</v>
      </c>
      <c r="F659" t="s">
        <v>27</v>
      </c>
      <c r="G659" t="s">
        <v>28</v>
      </c>
      <c r="H659" t="s">
        <v>24</v>
      </c>
      <c r="I659">
        <v>159</v>
      </c>
      <c r="J659">
        <v>2</v>
      </c>
      <c r="K659">
        <v>318</v>
      </c>
    </row>
    <row r="660" spans="1:11" x14ac:dyDescent="0.2">
      <c r="A660" s="3" t="s">
        <v>535</v>
      </c>
      <c r="B660" s="4">
        <v>43245</v>
      </c>
      <c r="C660" s="4">
        <f t="shared" si="10"/>
        <v>44341</v>
      </c>
      <c r="D660">
        <v>13</v>
      </c>
      <c r="E660" t="s">
        <v>33</v>
      </c>
      <c r="F660" t="s">
        <v>12</v>
      </c>
      <c r="G660" t="s">
        <v>13</v>
      </c>
      <c r="H660" t="s">
        <v>24</v>
      </c>
      <c r="I660">
        <v>159</v>
      </c>
      <c r="J660">
        <v>7</v>
      </c>
      <c r="K660">
        <v>1113</v>
      </c>
    </row>
    <row r="661" spans="1:11" x14ac:dyDescent="0.2">
      <c r="A661" s="3" t="s">
        <v>536</v>
      </c>
      <c r="B661" s="4">
        <v>43245</v>
      </c>
      <c r="C661" s="4">
        <f t="shared" si="10"/>
        <v>44341</v>
      </c>
      <c r="D661">
        <v>13</v>
      </c>
      <c r="E661" t="s">
        <v>33</v>
      </c>
      <c r="F661" t="s">
        <v>12</v>
      </c>
      <c r="G661" t="s">
        <v>13</v>
      </c>
      <c r="H661" t="s">
        <v>24</v>
      </c>
      <c r="I661">
        <v>159</v>
      </c>
      <c r="J661">
        <v>4</v>
      </c>
      <c r="K661">
        <v>636</v>
      </c>
    </row>
    <row r="662" spans="1:11" x14ac:dyDescent="0.2">
      <c r="A662" s="3" t="s">
        <v>537</v>
      </c>
      <c r="B662" s="4">
        <v>43245</v>
      </c>
      <c r="C662" s="4">
        <f t="shared" si="10"/>
        <v>44341</v>
      </c>
      <c r="D662">
        <v>17</v>
      </c>
      <c r="E662" t="s">
        <v>35</v>
      </c>
      <c r="F662" t="s">
        <v>36</v>
      </c>
      <c r="G662" t="s">
        <v>28</v>
      </c>
      <c r="H662" t="s">
        <v>31</v>
      </c>
      <c r="I662">
        <v>69</v>
      </c>
      <c r="J662">
        <v>3</v>
      </c>
      <c r="K662">
        <v>207</v>
      </c>
    </row>
    <row r="663" spans="1:11" x14ac:dyDescent="0.2">
      <c r="A663" s="3" t="s">
        <v>538</v>
      </c>
      <c r="B663" s="4">
        <v>43245</v>
      </c>
      <c r="C663" s="4">
        <f t="shared" si="10"/>
        <v>44341</v>
      </c>
      <c r="D663">
        <v>3</v>
      </c>
      <c r="E663" t="s">
        <v>43</v>
      </c>
      <c r="F663" t="s">
        <v>17</v>
      </c>
      <c r="G663" t="s">
        <v>18</v>
      </c>
      <c r="H663" t="s">
        <v>19</v>
      </c>
      <c r="I663">
        <v>289</v>
      </c>
      <c r="J663">
        <v>6</v>
      </c>
      <c r="K663">
        <v>1734</v>
      </c>
    </row>
    <row r="664" spans="1:11" x14ac:dyDescent="0.2">
      <c r="A664" s="3" t="s">
        <v>527</v>
      </c>
      <c r="B664" s="4">
        <v>43244</v>
      </c>
      <c r="C664" s="4">
        <f t="shared" si="10"/>
        <v>44340</v>
      </c>
      <c r="D664">
        <v>17</v>
      </c>
      <c r="E664" t="s">
        <v>35</v>
      </c>
      <c r="F664" t="s">
        <v>27</v>
      </c>
      <c r="G664" t="s">
        <v>28</v>
      </c>
      <c r="H664" t="s">
        <v>19</v>
      </c>
      <c r="I664">
        <v>289</v>
      </c>
      <c r="J664">
        <v>3</v>
      </c>
      <c r="K664">
        <v>867</v>
      </c>
    </row>
    <row r="665" spans="1:11" x14ac:dyDescent="0.2">
      <c r="A665" s="3" t="s">
        <v>528</v>
      </c>
      <c r="B665" s="4">
        <v>43244</v>
      </c>
      <c r="C665" s="4">
        <f t="shared" si="10"/>
        <v>44340</v>
      </c>
      <c r="D665">
        <v>11</v>
      </c>
      <c r="E665" t="s">
        <v>11</v>
      </c>
      <c r="F665" t="s">
        <v>12</v>
      </c>
      <c r="G665" t="s">
        <v>13</v>
      </c>
      <c r="H665" t="s">
        <v>31</v>
      </c>
      <c r="I665">
        <v>69</v>
      </c>
      <c r="J665">
        <v>6</v>
      </c>
      <c r="K665">
        <v>414</v>
      </c>
    </row>
    <row r="666" spans="1:11" x14ac:dyDescent="0.2">
      <c r="A666" s="3" t="s">
        <v>529</v>
      </c>
      <c r="B666" s="4">
        <v>43244</v>
      </c>
      <c r="C666" s="4">
        <f t="shared" si="10"/>
        <v>44340</v>
      </c>
      <c r="D666">
        <v>16</v>
      </c>
      <c r="E666" t="s">
        <v>30</v>
      </c>
      <c r="F666" t="s">
        <v>27</v>
      </c>
      <c r="G666" t="s">
        <v>28</v>
      </c>
      <c r="H666" t="s">
        <v>31</v>
      </c>
      <c r="I666">
        <v>69</v>
      </c>
      <c r="J666">
        <v>6</v>
      </c>
      <c r="K666">
        <v>414</v>
      </c>
    </row>
    <row r="667" spans="1:11" x14ac:dyDescent="0.2">
      <c r="A667" s="3" t="s">
        <v>530</v>
      </c>
      <c r="B667" s="4">
        <v>43244</v>
      </c>
      <c r="C667" s="4">
        <f t="shared" si="10"/>
        <v>44340</v>
      </c>
      <c r="D667">
        <v>4</v>
      </c>
      <c r="E667" t="s">
        <v>51</v>
      </c>
      <c r="F667" t="s">
        <v>68</v>
      </c>
      <c r="G667" t="s">
        <v>18</v>
      </c>
      <c r="H667" t="s">
        <v>14</v>
      </c>
      <c r="I667">
        <v>199</v>
      </c>
      <c r="J667">
        <v>4</v>
      </c>
      <c r="K667">
        <v>796</v>
      </c>
    </row>
    <row r="668" spans="1:11" x14ac:dyDescent="0.2">
      <c r="A668" s="3" t="s">
        <v>519</v>
      </c>
      <c r="B668" s="4">
        <v>43243</v>
      </c>
      <c r="C668" s="4">
        <f t="shared" si="10"/>
        <v>44339</v>
      </c>
      <c r="D668">
        <v>13</v>
      </c>
      <c r="E668" t="s">
        <v>33</v>
      </c>
      <c r="F668" t="s">
        <v>12</v>
      </c>
      <c r="G668" t="s">
        <v>13</v>
      </c>
      <c r="H668" t="s">
        <v>19</v>
      </c>
      <c r="I668">
        <v>289</v>
      </c>
      <c r="J668">
        <v>8</v>
      </c>
      <c r="K668">
        <v>2312</v>
      </c>
    </row>
    <row r="669" spans="1:11" x14ac:dyDescent="0.2">
      <c r="A669" s="3" t="s">
        <v>520</v>
      </c>
      <c r="B669" s="4">
        <v>43243</v>
      </c>
      <c r="C669" s="4">
        <f t="shared" si="10"/>
        <v>44339</v>
      </c>
      <c r="D669">
        <v>18</v>
      </c>
      <c r="E669" t="s">
        <v>26</v>
      </c>
      <c r="F669" t="s">
        <v>36</v>
      </c>
      <c r="G669" t="s">
        <v>28</v>
      </c>
      <c r="H669" t="s">
        <v>41</v>
      </c>
      <c r="I669">
        <v>399</v>
      </c>
      <c r="J669">
        <v>3</v>
      </c>
      <c r="K669">
        <v>1197</v>
      </c>
    </row>
    <row r="670" spans="1:11" x14ac:dyDescent="0.2">
      <c r="A670" s="3" t="s">
        <v>521</v>
      </c>
      <c r="B670" s="4">
        <v>43243</v>
      </c>
      <c r="C670" s="4">
        <f t="shared" si="10"/>
        <v>44339</v>
      </c>
      <c r="D670">
        <v>13</v>
      </c>
      <c r="E670" t="s">
        <v>33</v>
      </c>
      <c r="F670" t="s">
        <v>12</v>
      </c>
      <c r="G670" t="s">
        <v>13</v>
      </c>
      <c r="H670" t="s">
        <v>14</v>
      </c>
      <c r="I670">
        <v>199</v>
      </c>
      <c r="J670">
        <v>2</v>
      </c>
      <c r="K670">
        <v>398</v>
      </c>
    </row>
    <row r="671" spans="1:11" x14ac:dyDescent="0.2">
      <c r="A671" s="3" t="s">
        <v>522</v>
      </c>
      <c r="B671" s="4">
        <v>43243</v>
      </c>
      <c r="C671" s="4">
        <f t="shared" si="10"/>
        <v>44339</v>
      </c>
      <c r="D671">
        <v>8</v>
      </c>
      <c r="E671" t="s">
        <v>45</v>
      </c>
      <c r="F671" t="s">
        <v>22</v>
      </c>
      <c r="G671" t="s">
        <v>23</v>
      </c>
      <c r="H671" t="s">
        <v>24</v>
      </c>
      <c r="I671">
        <v>159</v>
      </c>
      <c r="J671">
        <v>3</v>
      </c>
      <c r="K671">
        <v>477</v>
      </c>
    </row>
    <row r="672" spans="1:11" x14ac:dyDescent="0.2">
      <c r="A672" s="3" t="s">
        <v>523</v>
      </c>
      <c r="B672" s="4">
        <v>43243</v>
      </c>
      <c r="C672" s="4">
        <f t="shared" si="10"/>
        <v>44339</v>
      </c>
      <c r="D672">
        <v>7</v>
      </c>
      <c r="E672" t="s">
        <v>88</v>
      </c>
      <c r="F672" t="s">
        <v>22</v>
      </c>
      <c r="G672" t="s">
        <v>23</v>
      </c>
      <c r="H672" t="s">
        <v>19</v>
      </c>
      <c r="I672">
        <v>289</v>
      </c>
      <c r="J672">
        <v>5</v>
      </c>
      <c r="K672">
        <v>1445</v>
      </c>
    </row>
    <row r="673" spans="1:11" x14ac:dyDescent="0.2">
      <c r="A673" s="3" t="s">
        <v>524</v>
      </c>
      <c r="B673" s="4">
        <v>43243</v>
      </c>
      <c r="C673" s="4">
        <f t="shared" si="10"/>
        <v>44339</v>
      </c>
      <c r="D673">
        <v>6</v>
      </c>
      <c r="E673" t="s">
        <v>48</v>
      </c>
      <c r="F673" t="s">
        <v>22</v>
      </c>
      <c r="G673" t="s">
        <v>23</v>
      </c>
      <c r="H673" t="s">
        <v>24</v>
      </c>
      <c r="I673">
        <v>159</v>
      </c>
      <c r="J673">
        <v>3</v>
      </c>
      <c r="K673">
        <v>477</v>
      </c>
    </row>
    <row r="674" spans="1:11" x14ac:dyDescent="0.2">
      <c r="A674" s="3" t="s">
        <v>525</v>
      </c>
      <c r="B674" s="4">
        <v>43243</v>
      </c>
      <c r="C674" s="4">
        <f t="shared" si="10"/>
        <v>44339</v>
      </c>
      <c r="D674">
        <v>7</v>
      </c>
      <c r="E674" t="s">
        <v>88</v>
      </c>
      <c r="F674" t="s">
        <v>22</v>
      </c>
      <c r="G674" t="s">
        <v>23</v>
      </c>
      <c r="H674" t="s">
        <v>24</v>
      </c>
      <c r="I674">
        <v>159</v>
      </c>
      <c r="J674">
        <v>2</v>
      </c>
      <c r="K674">
        <v>318</v>
      </c>
    </row>
    <row r="675" spans="1:11" x14ac:dyDescent="0.2">
      <c r="A675" s="3" t="s">
        <v>526</v>
      </c>
      <c r="B675" s="4">
        <v>43243</v>
      </c>
      <c r="C675" s="4">
        <f t="shared" si="10"/>
        <v>44339</v>
      </c>
      <c r="D675">
        <v>18</v>
      </c>
      <c r="E675" t="s">
        <v>26</v>
      </c>
      <c r="F675" t="s">
        <v>27</v>
      </c>
      <c r="G675" t="s">
        <v>28</v>
      </c>
      <c r="H675" t="s">
        <v>31</v>
      </c>
      <c r="I675">
        <v>69</v>
      </c>
      <c r="J675">
        <v>9</v>
      </c>
      <c r="K675">
        <v>621</v>
      </c>
    </row>
    <row r="676" spans="1:11" x14ac:dyDescent="0.2">
      <c r="A676" s="3" t="s">
        <v>518</v>
      </c>
      <c r="B676" s="4">
        <v>43242</v>
      </c>
      <c r="C676" s="4">
        <f t="shared" si="10"/>
        <v>44338</v>
      </c>
      <c r="D676">
        <v>5</v>
      </c>
      <c r="E676" t="s">
        <v>60</v>
      </c>
      <c r="F676" t="s">
        <v>17</v>
      </c>
      <c r="G676" t="s">
        <v>18</v>
      </c>
      <c r="H676" t="s">
        <v>41</v>
      </c>
      <c r="I676">
        <v>399</v>
      </c>
      <c r="J676">
        <v>3</v>
      </c>
      <c r="K676">
        <v>1197</v>
      </c>
    </row>
    <row r="677" spans="1:11" x14ac:dyDescent="0.2">
      <c r="A677" s="3" t="s">
        <v>517</v>
      </c>
      <c r="B677" s="4">
        <v>43241</v>
      </c>
      <c r="C677" s="4">
        <f t="shared" si="10"/>
        <v>44337</v>
      </c>
      <c r="D677">
        <v>5</v>
      </c>
      <c r="E677" t="s">
        <v>60</v>
      </c>
      <c r="F677" t="s">
        <v>68</v>
      </c>
      <c r="G677" t="s">
        <v>18</v>
      </c>
      <c r="H677" t="s">
        <v>19</v>
      </c>
      <c r="I677">
        <v>289</v>
      </c>
      <c r="J677">
        <v>4</v>
      </c>
      <c r="K677">
        <v>1156</v>
      </c>
    </row>
    <row r="678" spans="1:11" x14ac:dyDescent="0.2">
      <c r="A678" s="3" t="s">
        <v>515</v>
      </c>
      <c r="B678" s="4">
        <v>43240</v>
      </c>
      <c r="C678" s="4">
        <f t="shared" si="10"/>
        <v>44336</v>
      </c>
      <c r="D678">
        <v>2</v>
      </c>
      <c r="E678" t="s">
        <v>106</v>
      </c>
      <c r="F678" t="s">
        <v>17</v>
      </c>
      <c r="G678" t="s">
        <v>18</v>
      </c>
      <c r="H678" t="s">
        <v>19</v>
      </c>
      <c r="I678">
        <v>289</v>
      </c>
      <c r="J678">
        <v>1</v>
      </c>
      <c r="K678">
        <v>289</v>
      </c>
    </row>
    <row r="679" spans="1:11" x14ac:dyDescent="0.2">
      <c r="A679" s="3" t="s">
        <v>516</v>
      </c>
      <c r="B679" s="4">
        <v>43240</v>
      </c>
      <c r="C679" s="4">
        <f t="shared" si="10"/>
        <v>44336</v>
      </c>
      <c r="D679">
        <v>14</v>
      </c>
      <c r="E679" t="s">
        <v>38</v>
      </c>
      <c r="F679" t="s">
        <v>12</v>
      </c>
      <c r="G679" t="s">
        <v>13</v>
      </c>
      <c r="H679" t="s">
        <v>41</v>
      </c>
      <c r="I679">
        <v>399</v>
      </c>
      <c r="J679">
        <v>9</v>
      </c>
      <c r="K679">
        <v>3591</v>
      </c>
    </row>
    <row r="680" spans="1:11" x14ac:dyDescent="0.2">
      <c r="A680" s="3" t="s">
        <v>509</v>
      </c>
      <c r="B680" s="4">
        <v>43239</v>
      </c>
      <c r="C680" s="4">
        <f t="shared" si="10"/>
        <v>44335</v>
      </c>
      <c r="D680">
        <v>10</v>
      </c>
      <c r="E680" t="s">
        <v>58</v>
      </c>
      <c r="F680" t="s">
        <v>22</v>
      </c>
      <c r="G680" t="s">
        <v>23</v>
      </c>
      <c r="H680" t="s">
        <v>41</v>
      </c>
      <c r="I680">
        <v>399</v>
      </c>
      <c r="J680">
        <v>9</v>
      </c>
      <c r="K680">
        <v>3591</v>
      </c>
    </row>
    <row r="681" spans="1:11" x14ac:dyDescent="0.2">
      <c r="A681" s="3" t="s">
        <v>510</v>
      </c>
      <c r="B681" s="4">
        <v>43239</v>
      </c>
      <c r="C681" s="4">
        <f t="shared" si="10"/>
        <v>44335</v>
      </c>
      <c r="D681">
        <v>4</v>
      </c>
      <c r="E681" t="s">
        <v>51</v>
      </c>
      <c r="F681" t="s">
        <v>68</v>
      </c>
      <c r="G681" t="s">
        <v>18</v>
      </c>
      <c r="H681" t="s">
        <v>19</v>
      </c>
      <c r="I681">
        <v>289</v>
      </c>
      <c r="J681">
        <v>2</v>
      </c>
      <c r="K681">
        <v>578</v>
      </c>
    </row>
    <row r="682" spans="1:11" x14ac:dyDescent="0.2">
      <c r="A682" s="3" t="s">
        <v>511</v>
      </c>
      <c r="B682" s="4">
        <v>43239</v>
      </c>
      <c r="C682" s="4">
        <f t="shared" si="10"/>
        <v>44335</v>
      </c>
      <c r="D682">
        <v>11</v>
      </c>
      <c r="E682" t="s">
        <v>11</v>
      </c>
      <c r="F682" t="s">
        <v>63</v>
      </c>
      <c r="G682" t="s">
        <v>13</v>
      </c>
      <c r="H682" t="s">
        <v>24</v>
      </c>
      <c r="I682">
        <v>159</v>
      </c>
      <c r="J682">
        <v>9</v>
      </c>
      <c r="K682">
        <v>1431</v>
      </c>
    </row>
    <row r="683" spans="1:11" x14ac:dyDescent="0.2">
      <c r="A683" s="3" t="s">
        <v>512</v>
      </c>
      <c r="B683" s="4">
        <v>43239</v>
      </c>
      <c r="C683" s="4">
        <f t="shared" si="10"/>
        <v>44335</v>
      </c>
      <c r="D683">
        <v>2</v>
      </c>
      <c r="E683" t="s">
        <v>106</v>
      </c>
      <c r="F683" t="s">
        <v>17</v>
      </c>
      <c r="G683" t="s">
        <v>18</v>
      </c>
      <c r="H683" t="s">
        <v>24</v>
      </c>
      <c r="I683">
        <v>159</v>
      </c>
      <c r="J683">
        <v>3</v>
      </c>
      <c r="K683">
        <v>477</v>
      </c>
    </row>
    <row r="684" spans="1:11" x14ac:dyDescent="0.2">
      <c r="A684" s="3" t="s">
        <v>513</v>
      </c>
      <c r="B684" s="4">
        <v>43239</v>
      </c>
      <c r="C684" s="4">
        <f t="shared" si="10"/>
        <v>44335</v>
      </c>
      <c r="D684">
        <v>4</v>
      </c>
      <c r="E684" t="s">
        <v>51</v>
      </c>
      <c r="F684" t="s">
        <v>17</v>
      </c>
      <c r="G684" t="s">
        <v>18</v>
      </c>
      <c r="H684" t="s">
        <v>14</v>
      </c>
      <c r="I684">
        <v>199</v>
      </c>
      <c r="J684">
        <v>0</v>
      </c>
      <c r="K684">
        <v>0</v>
      </c>
    </row>
    <row r="685" spans="1:11" x14ac:dyDescent="0.2">
      <c r="A685" s="3" t="s">
        <v>514</v>
      </c>
      <c r="B685" s="4">
        <v>43239</v>
      </c>
      <c r="C685" s="4">
        <f t="shared" si="10"/>
        <v>44335</v>
      </c>
      <c r="D685">
        <v>18</v>
      </c>
      <c r="E685" t="s">
        <v>26</v>
      </c>
      <c r="F685" t="s">
        <v>36</v>
      </c>
      <c r="G685" t="s">
        <v>28</v>
      </c>
      <c r="H685" t="s">
        <v>24</v>
      </c>
      <c r="I685">
        <v>159</v>
      </c>
      <c r="J685">
        <v>9</v>
      </c>
      <c r="K685">
        <v>1431</v>
      </c>
    </row>
    <row r="686" spans="1:11" x14ac:dyDescent="0.2">
      <c r="A686" s="3" t="s">
        <v>506</v>
      </c>
      <c r="B686" s="4">
        <v>43238</v>
      </c>
      <c r="C686" s="4">
        <f t="shared" si="10"/>
        <v>44334</v>
      </c>
      <c r="D686">
        <v>11</v>
      </c>
      <c r="E686" t="s">
        <v>11</v>
      </c>
      <c r="F686" t="s">
        <v>63</v>
      </c>
      <c r="G686" t="s">
        <v>13</v>
      </c>
      <c r="H686" t="s">
        <v>24</v>
      </c>
      <c r="I686">
        <v>159</v>
      </c>
      <c r="J686">
        <v>4</v>
      </c>
      <c r="K686">
        <v>636</v>
      </c>
    </row>
    <row r="687" spans="1:11" x14ac:dyDescent="0.2">
      <c r="A687" s="3" t="s">
        <v>507</v>
      </c>
      <c r="B687" s="4">
        <v>43238</v>
      </c>
      <c r="C687" s="4">
        <f t="shared" si="10"/>
        <v>44334</v>
      </c>
      <c r="D687">
        <v>7</v>
      </c>
      <c r="E687" t="s">
        <v>88</v>
      </c>
      <c r="F687" t="s">
        <v>46</v>
      </c>
      <c r="G687" t="s">
        <v>23</v>
      </c>
      <c r="H687" t="s">
        <v>41</v>
      </c>
      <c r="I687">
        <v>399</v>
      </c>
      <c r="J687">
        <v>0</v>
      </c>
      <c r="K687">
        <v>0</v>
      </c>
    </row>
    <row r="688" spans="1:11" x14ac:dyDescent="0.2">
      <c r="A688" s="3" t="s">
        <v>508</v>
      </c>
      <c r="B688" s="4">
        <v>43238</v>
      </c>
      <c r="C688" s="4">
        <f t="shared" si="10"/>
        <v>44334</v>
      </c>
      <c r="D688">
        <v>1</v>
      </c>
      <c r="E688" t="s">
        <v>16</v>
      </c>
      <c r="F688" t="s">
        <v>17</v>
      </c>
      <c r="G688" t="s">
        <v>18</v>
      </c>
      <c r="H688" t="s">
        <v>41</v>
      </c>
      <c r="I688">
        <v>399</v>
      </c>
      <c r="J688">
        <v>3</v>
      </c>
      <c r="K688">
        <v>1197</v>
      </c>
    </row>
    <row r="689" spans="1:11" x14ac:dyDescent="0.2">
      <c r="A689" s="3" t="s">
        <v>501</v>
      </c>
      <c r="B689" s="4">
        <v>43237</v>
      </c>
      <c r="C689" s="4">
        <f t="shared" si="10"/>
        <v>44333</v>
      </c>
      <c r="D689">
        <v>14</v>
      </c>
      <c r="E689" t="s">
        <v>38</v>
      </c>
      <c r="F689" t="s">
        <v>63</v>
      </c>
      <c r="G689" t="s">
        <v>13</v>
      </c>
      <c r="H689" t="s">
        <v>31</v>
      </c>
      <c r="I689">
        <v>69</v>
      </c>
      <c r="J689">
        <v>9</v>
      </c>
      <c r="K689">
        <v>621</v>
      </c>
    </row>
    <row r="690" spans="1:11" x14ac:dyDescent="0.2">
      <c r="A690" s="3" t="s">
        <v>502</v>
      </c>
      <c r="B690" s="4">
        <v>43237</v>
      </c>
      <c r="C690" s="4">
        <f t="shared" si="10"/>
        <v>44333</v>
      </c>
      <c r="D690">
        <v>3</v>
      </c>
      <c r="E690" t="s">
        <v>43</v>
      </c>
      <c r="F690" t="s">
        <v>17</v>
      </c>
      <c r="G690" t="s">
        <v>18</v>
      </c>
      <c r="H690" t="s">
        <v>41</v>
      </c>
      <c r="I690">
        <v>399</v>
      </c>
      <c r="J690">
        <v>7</v>
      </c>
      <c r="K690">
        <v>2793</v>
      </c>
    </row>
    <row r="691" spans="1:11" x14ac:dyDescent="0.2">
      <c r="A691" s="3" t="s">
        <v>503</v>
      </c>
      <c r="B691" s="4">
        <v>43237</v>
      </c>
      <c r="C691" s="4">
        <f t="shared" si="10"/>
        <v>44333</v>
      </c>
      <c r="D691">
        <v>3</v>
      </c>
      <c r="E691" t="s">
        <v>43</v>
      </c>
      <c r="F691" t="s">
        <v>17</v>
      </c>
      <c r="G691" t="s">
        <v>18</v>
      </c>
      <c r="H691" t="s">
        <v>24</v>
      </c>
      <c r="I691">
        <v>159</v>
      </c>
      <c r="J691">
        <v>9</v>
      </c>
      <c r="K691">
        <v>1431</v>
      </c>
    </row>
    <row r="692" spans="1:11" x14ac:dyDescent="0.2">
      <c r="A692" s="3" t="s">
        <v>504</v>
      </c>
      <c r="B692" s="4">
        <v>43237</v>
      </c>
      <c r="C692" s="4">
        <f t="shared" si="10"/>
        <v>44333</v>
      </c>
      <c r="D692">
        <v>12</v>
      </c>
      <c r="E692" t="s">
        <v>66</v>
      </c>
      <c r="F692" t="s">
        <v>63</v>
      </c>
      <c r="G692" t="s">
        <v>13</v>
      </c>
      <c r="H692" t="s">
        <v>14</v>
      </c>
      <c r="I692">
        <v>199</v>
      </c>
      <c r="J692">
        <v>3</v>
      </c>
      <c r="K692">
        <v>597</v>
      </c>
    </row>
    <row r="693" spans="1:11" x14ac:dyDescent="0.2">
      <c r="A693" s="3" t="s">
        <v>505</v>
      </c>
      <c r="B693" s="4">
        <v>43237</v>
      </c>
      <c r="C693" s="4">
        <f t="shared" si="10"/>
        <v>44333</v>
      </c>
      <c r="D693">
        <v>5</v>
      </c>
      <c r="E693" t="s">
        <v>60</v>
      </c>
      <c r="F693" t="s">
        <v>68</v>
      </c>
      <c r="G693" t="s">
        <v>18</v>
      </c>
      <c r="H693" t="s">
        <v>24</v>
      </c>
      <c r="I693">
        <v>159</v>
      </c>
      <c r="J693">
        <v>1</v>
      </c>
      <c r="K693">
        <v>159</v>
      </c>
    </row>
    <row r="694" spans="1:11" x14ac:dyDescent="0.2">
      <c r="A694" s="3" t="s">
        <v>490</v>
      </c>
      <c r="B694" s="4">
        <v>43236</v>
      </c>
      <c r="C694" s="4">
        <f t="shared" si="10"/>
        <v>44332</v>
      </c>
      <c r="D694">
        <v>17</v>
      </c>
      <c r="E694" t="s">
        <v>35</v>
      </c>
      <c r="F694" t="s">
        <v>36</v>
      </c>
      <c r="G694" t="s">
        <v>28</v>
      </c>
      <c r="H694" t="s">
        <v>31</v>
      </c>
      <c r="I694">
        <v>69</v>
      </c>
      <c r="J694">
        <v>7</v>
      </c>
      <c r="K694">
        <v>483</v>
      </c>
    </row>
    <row r="695" spans="1:11" x14ac:dyDescent="0.2">
      <c r="A695" s="3" t="s">
        <v>491</v>
      </c>
      <c r="B695" s="4">
        <v>43236</v>
      </c>
      <c r="C695" s="4">
        <f t="shared" si="10"/>
        <v>44332</v>
      </c>
      <c r="D695">
        <v>9</v>
      </c>
      <c r="E695" t="s">
        <v>21</v>
      </c>
      <c r="F695" t="s">
        <v>46</v>
      </c>
      <c r="G695" t="s">
        <v>23</v>
      </c>
      <c r="H695" t="s">
        <v>14</v>
      </c>
      <c r="I695">
        <v>199</v>
      </c>
      <c r="J695">
        <v>2</v>
      </c>
      <c r="K695">
        <v>398</v>
      </c>
    </row>
    <row r="696" spans="1:11" x14ac:dyDescent="0.2">
      <c r="A696" s="3" t="s">
        <v>492</v>
      </c>
      <c r="B696" s="4">
        <v>43236</v>
      </c>
      <c r="C696" s="4">
        <f t="shared" si="10"/>
        <v>44332</v>
      </c>
      <c r="D696">
        <v>18</v>
      </c>
      <c r="E696" t="s">
        <v>26</v>
      </c>
      <c r="F696" t="s">
        <v>36</v>
      </c>
      <c r="G696" t="s">
        <v>28</v>
      </c>
      <c r="H696" t="s">
        <v>31</v>
      </c>
      <c r="I696">
        <v>69</v>
      </c>
      <c r="J696">
        <v>7</v>
      </c>
      <c r="K696">
        <v>483</v>
      </c>
    </row>
    <row r="697" spans="1:11" x14ac:dyDescent="0.2">
      <c r="A697" s="3" t="s">
        <v>493</v>
      </c>
      <c r="B697" s="4">
        <v>43236</v>
      </c>
      <c r="C697" s="4">
        <f t="shared" si="10"/>
        <v>44332</v>
      </c>
      <c r="D697">
        <v>16</v>
      </c>
      <c r="E697" t="s">
        <v>30</v>
      </c>
      <c r="F697" t="s">
        <v>36</v>
      </c>
      <c r="G697" t="s">
        <v>28</v>
      </c>
      <c r="H697" t="s">
        <v>41</v>
      </c>
      <c r="I697">
        <v>399</v>
      </c>
      <c r="J697">
        <v>5</v>
      </c>
      <c r="K697">
        <v>1995</v>
      </c>
    </row>
    <row r="698" spans="1:11" x14ac:dyDescent="0.2">
      <c r="A698" s="3" t="s">
        <v>494</v>
      </c>
      <c r="B698" s="4">
        <v>43236</v>
      </c>
      <c r="C698" s="4">
        <f t="shared" si="10"/>
        <v>44332</v>
      </c>
      <c r="D698">
        <v>10</v>
      </c>
      <c r="E698" t="s">
        <v>58</v>
      </c>
      <c r="F698" t="s">
        <v>22</v>
      </c>
      <c r="G698" t="s">
        <v>23</v>
      </c>
      <c r="H698" t="s">
        <v>24</v>
      </c>
      <c r="I698">
        <v>159</v>
      </c>
      <c r="J698">
        <v>1</v>
      </c>
      <c r="K698">
        <v>159</v>
      </c>
    </row>
    <row r="699" spans="1:11" x14ac:dyDescent="0.2">
      <c r="A699" s="3" t="s">
        <v>495</v>
      </c>
      <c r="B699" s="4">
        <v>43236</v>
      </c>
      <c r="C699" s="4">
        <f t="shared" si="10"/>
        <v>44332</v>
      </c>
      <c r="D699">
        <v>10</v>
      </c>
      <c r="E699" t="s">
        <v>58</v>
      </c>
      <c r="F699" t="s">
        <v>22</v>
      </c>
      <c r="G699" t="s">
        <v>23</v>
      </c>
      <c r="H699" t="s">
        <v>19</v>
      </c>
      <c r="I699">
        <v>289</v>
      </c>
      <c r="J699">
        <v>6</v>
      </c>
      <c r="K699">
        <v>1734</v>
      </c>
    </row>
    <row r="700" spans="1:11" x14ac:dyDescent="0.2">
      <c r="A700" s="3" t="s">
        <v>496</v>
      </c>
      <c r="B700" s="4">
        <v>43236</v>
      </c>
      <c r="C700" s="4">
        <f t="shared" si="10"/>
        <v>44332</v>
      </c>
      <c r="D700">
        <v>5</v>
      </c>
      <c r="E700" t="s">
        <v>60</v>
      </c>
      <c r="F700" t="s">
        <v>68</v>
      </c>
      <c r="G700" t="s">
        <v>18</v>
      </c>
      <c r="H700" t="s">
        <v>19</v>
      </c>
      <c r="I700">
        <v>289</v>
      </c>
      <c r="J700">
        <v>8</v>
      </c>
      <c r="K700">
        <v>2312</v>
      </c>
    </row>
    <row r="701" spans="1:11" x14ac:dyDescent="0.2">
      <c r="A701" s="3" t="s">
        <v>497</v>
      </c>
      <c r="B701" s="4">
        <v>43236</v>
      </c>
      <c r="C701" s="4">
        <f t="shared" si="10"/>
        <v>44332</v>
      </c>
      <c r="D701">
        <v>10</v>
      </c>
      <c r="E701" t="s">
        <v>58</v>
      </c>
      <c r="F701" t="s">
        <v>22</v>
      </c>
      <c r="G701" t="s">
        <v>23</v>
      </c>
      <c r="H701" t="s">
        <v>31</v>
      </c>
      <c r="I701">
        <v>69</v>
      </c>
      <c r="J701">
        <v>7</v>
      </c>
      <c r="K701">
        <v>483</v>
      </c>
    </row>
    <row r="702" spans="1:11" x14ac:dyDescent="0.2">
      <c r="A702" s="3" t="s">
        <v>498</v>
      </c>
      <c r="B702" s="4">
        <v>43236</v>
      </c>
      <c r="C702" s="4">
        <f t="shared" si="10"/>
        <v>44332</v>
      </c>
      <c r="D702">
        <v>7</v>
      </c>
      <c r="E702" t="s">
        <v>88</v>
      </c>
      <c r="F702" t="s">
        <v>46</v>
      </c>
      <c r="G702" t="s">
        <v>23</v>
      </c>
      <c r="H702" t="s">
        <v>31</v>
      </c>
      <c r="I702">
        <v>69</v>
      </c>
      <c r="J702">
        <v>3</v>
      </c>
      <c r="K702">
        <v>207</v>
      </c>
    </row>
    <row r="703" spans="1:11" x14ac:dyDescent="0.2">
      <c r="A703" s="3" t="s">
        <v>499</v>
      </c>
      <c r="B703" s="4">
        <v>43236</v>
      </c>
      <c r="C703" s="4">
        <f t="shared" si="10"/>
        <v>44332</v>
      </c>
      <c r="D703">
        <v>6</v>
      </c>
      <c r="E703" t="s">
        <v>48</v>
      </c>
      <c r="F703" t="s">
        <v>46</v>
      </c>
      <c r="G703" t="s">
        <v>23</v>
      </c>
      <c r="H703" t="s">
        <v>41</v>
      </c>
      <c r="I703">
        <v>399</v>
      </c>
      <c r="J703">
        <v>3</v>
      </c>
      <c r="K703">
        <v>1197</v>
      </c>
    </row>
    <row r="704" spans="1:11" x14ac:dyDescent="0.2">
      <c r="A704" s="3" t="s">
        <v>500</v>
      </c>
      <c r="B704" s="4">
        <v>43236</v>
      </c>
      <c r="C704" s="4">
        <f t="shared" si="10"/>
        <v>44332</v>
      </c>
      <c r="D704">
        <v>13</v>
      </c>
      <c r="E704" t="s">
        <v>33</v>
      </c>
      <c r="F704" t="s">
        <v>12</v>
      </c>
      <c r="G704" t="s">
        <v>13</v>
      </c>
      <c r="H704" t="s">
        <v>24</v>
      </c>
      <c r="I704">
        <v>159</v>
      </c>
      <c r="J704">
        <v>8</v>
      </c>
      <c r="K704">
        <v>1272</v>
      </c>
    </row>
    <row r="705" spans="1:11" x14ac:dyDescent="0.2">
      <c r="A705" s="3" t="s">
        <v>476</v>
      </c>
      <c r="B705" s="4">
        <v>43235</v>
      </c>
      <c r="C705" s="4">
        <f t="shared" si="10"/>
        <v>44331</v>
      </c>
      <c r="D705">
        <v>16</v>
      </c>
      <c r="E705" t="s">
        <v>30</v>
      </c>
      <c r="F705" t="s">
        <v>36</v>
      </c>
      <c r="G705" t="s">
        <v>28</v>
      </c>
      <c r="H705" t="s">
        <v>19</v>
      </c>
      <c r="I705">
        <v>289</v>
      </c>
      <c r="J705">
        <v>7</v>
      </c>
      <c r="K705">
        <v>2023</v>
      </c>
    </row>
    <row r="706" spans="1:11" x14ac:dyDescent="0.2">
      <c r="A706" s="3" t="s">
        <v>477</v>
      </c>
      <c r="B706" s="4">
        <v>43235</v>
      </c>
      <c r="C706" s="4">
        <f t="shared" ref="C706:C769" si="11">DATE(2021,MONTH(B706),DAY(B706))</f>
        <v>44331</v>
      </c>
      <c r="D706">
        <v>4</v>
      </c>
      <c r="E706" t="s">
        <v>51</v>
      </c>
      <c r="F706" t="s">
        <v>68</v>
      </c>
      <c r="G706" t="s">
        <v>18</v>
      </c>
      <c r="H706" t="s">
        <v>19</v>
      </c>
      <c r="I706">
        <v>289</v>
      </c>
      <c r="J706">
        <v>6</v>
      </c>
      <c r="K706">
        <v>1734</v>
      </c>
    </row>
    <row r="707" spans="1:11" x14ac:dyDescent="0.2">
      <c r="A707" s="3" t="s">
        <v>478</v>
      </c>
      <c r="B707" s="4">
        <v>43235</v>
      </c>
      <c r="C707" s="4">
        <f t="shared" si="11"/>
        <v>44331</v>
      </c>
      <c r="D707">
        <v>2</v>
      </c>
      <c r="E707" t="s">
        <v>106</v>
      </c>
      <c r="F707" t="s">
        <v>17</v>
      </c>
      <c r="G707" t="s">
        <v>18</v>
      </c>
      <c r="H707" t="s">
        <v>41</v>
      </c>
      <c r="I707">
        <v>399</v>
      </c>
      <c r="J707">
        <v>3</v>
      </c>
      <c r="K707">
        <v>1197</v>
      </c>
    </row>
    <row r="708" spans="1:11" x14ac:dyDescent="0.2">
      <c r="A708" s="3" t="s">
        <v>479</v>
      </c>
      <c r="B708" s="4">
        <v>43235</v>
      </c>
      <c r="C708" s="4">
        <f t="shared" si="11"/>
        <v>44331</v>
      </c>
      <c r="D708">
        <v>3</v>
      </c>
      <c r="E708" t="s">
        <v>43</v>
      </c>
      <c r="F708" t="s">
        <v>17</v>
      </c>
      <c r="G708" t="s">
        <v>18</v>
      </c>
      <c r="H708" t="s">
        <v>19</v>
      </c>
      <c r="I708">
        <v>289</v>
      </c>
      <c r="J708">
        <v>0</v>
      </c>
      <c r="K708">
        <v>0</v>
      </c>
    </row>
    <row r="709" spans="1:11" x14ac:dyDescent="0.2">
      <c r="A709" s="3" t="s">
        <v>480</v>
      </c>
      <c r="B709" s="4">
        <v>43235</v>
      </c>
      <c r="C709" s="4">
        <f t="shared" si="11"/>
        <v>44331</v>
      </c>
      <c r="D709">
        <v>9</v>
      </c>
      <c r="E709" t="s">
        <v>21</v>
      </c>
      <c r="F709" t="s">
        <v>22</v>
      </c>
      <c r="G709" t="s">
        <v>23</v>
      </c>
      <c r="H709" t="s">
        <v>19</v>
      </c>
      <c r="I709">
        <v>289</v>
      </c>
      <c r="J709">
        <v>5</v>
      </c>
      <c r="K709">
        <v>1445</v>
      </c>
    </row>
    <row r="710" spans="1:11" x14ac:dyDescent="0.2">
      <c r="A710" s="3" t="s">
        <v>481</v>
      </c>
      <c r="B710" s="4">
        <v>43235</v>
      </c>
      <c r="C710" s="4">
        <f t="shared" si="11"/>
        <v>44331</v>
      </c>
      <c r="D710">
        <v>8</v>
      </c>
      <c r="E710" t="s">
        <v>45</v>
      </c>
      <c r="F710" t="s">
        <v>46</v>
      </c>
      <c r="G710" t="s">
        <v>23</v>
      </c>
      <c r="H710" t="s">
        <v>19</v>
      </c>
      <c r="I710">
        <v>289</v>
      </c>
      <c r="J710">
        <v>5</v>
      </c>
      <c r="K710">
        <v>1445</v>
      </c>
    </row>
    <row r="711" spans="1:11" x14ac:dyDescent="0.2">
      <c r="A711" s="3" t="s">
        <v>482</v>
      </c>
      <c r="B711" s="4">
        <v>43235</v>
      </c>
      <c r="C711" s="4">
        <f t="shared" si="11"/>
        <v>44331</v>
      </c>
      <c r="D711">
        <v>17</v>
      </c>
      <c r="E711" t="s">
        <v>35</v>
      </c>
      <c r="F711" t="s">
        <v>36</v>
      </c>
      <c r="G711" t="s">
        <v>28</v>
      </c>
      <c r="H711" t="s">
        <v>14</v>
      </c>
      <c r="I711">
        <v>199</v>
      </c>
      <c r="J711">
        <v>0</v>
      </c>
      <c r="K711">
        <v>0</v>
      </c>
    </row>
    <row r="712" spans="1:11" x14ac:dyDescent="0.2">
      <c r="A712" s="3" t="s">
        <v>483</v>
      </c>
      <c r="B712" s="4">
        <v>43235</v>
      </c>
      <c r="C712" s="4">
        <f t="shared" si="11"/>
        <v>44331</v>
      </c>
      <c r="D712">
        <v>2</v>
      </c>
      <c r="E712" t="s">
        <v>106</v>
      </c>
      <c r="F712" t="s">
        <v>68</v>
      </c>
      <c r="G712" t="s">
        <v>18</v>
      </c>
      <c r="H712" t="s">
        <v>31</v>
      </c>
      <c r="I712">
        <v>69</v>
      </c>
      <c r="J712">
        <v>7</v>
      </c>
      <c r="K712">
        <v>483</v>
      </c>
    </row>
    <row r="713" spans="1:11" x14ac:dyDescent="0.2">
      <c r="A713" s="3" t="s">
        <v>484</v>
      </c>
      <c r="B713" s="4">
        <v>43235</v>
      </c>
      <c r="C713" s="4">
        <f t="shared" si="11"/>
        <v>44331</v>
      </c>
      <c r="D713">
        <v>2</v>
      </c>
      <c r="E713" t="s">
        <v>106</v>
      </c>
      <c r="F713" t="s">
        <v>68</v>
      </c>
      <c r="G713" t="s">
        <v>18</v>
      </c>
      <c r="H713" t="s">
        <v>31</v>
      </c>
      <c r="I713">
        <v>69</v>
      </c>
      <c r="J713">
        <v>6</v>
      </c>
      <c r="K713">
        <v>414</v>
      </c>
    </row>
    <row r="714" spans="1:11" x14ac:dyDescent="0.2">
      <c r="A714" s="3" t="s">
        <v>485</v>
      </c>
      <c r="B714" s="4">
        <v>43235</v>
      </c>
      <c r="C714" s="4">
        <f t="shared" si="11"/>
        <v>44331</v>
      </c>
      <c r="D714">
        <v>16</v>
      </c>
      <c r="E714" t="s">
        <v>30</v>
      </c>
      <c r="F714" t="s">
        <v>36</v>
      </c>
      <c r="G714" t="s">
        <v>28</v>
      </c>
      <c r="H714" t="s">
        <v>24</v>
      </c>
      <c r="I714">
        <v>159</v>
      </c>
      <c r="J714">
        <v>1</v>
      </c>
      <c r="K714">
        <v>159</v>
      </c>
    </row>
    <row r="715" spans="1:11" x14ac:dyDescent="0.2">
      <c r="A715" s="3" t="s">
        <v>486</v>
      </c>
      <c r="B715" s="4">
        <v>43235</v>
      </c>
      <c r="C715" s="4">
        <f t="shared" si="11"/>
        <v>44331</v>
      </c>
      <c r="D715">
        <v>19</v>
      </c>
      <c r="E715" t="s">
        <v>56</v>
      </c>
      <c r="F715" t="s">
        <v>36</v>
      </c>
      <c r="G715" t="s">
        <v>28</v>
      </c>
      <c r="H715" t="s">
        <v>31</v>
      </c>
      <c r="I715">
        <v>69</v>
      </c>
      <c r="J715">
        <v>8</v>
      </c>
      <c r="K715">
        <v>552</v>
      </c>
    </row>
    <row r="716" spans="1:11" x14ac:dyDescent="0.2">
      <c r="A716" s="3" t="s">
        <v>487</v>
      </c>
      <c r="B716" s="4">
        <v>43235</v>
      </c>
      <c r="C716" s="4">
        <f t="shared" si="11"/>
        <v>44331</v>
      </c>
      <c r="D716">
        <v>18</v>
      </c>
      <c r="E716" t="s">
        <v>26</v>
      </c>
      <c r="F716" t="s">
        <v>36</v>
      </c>
      <c r="G716" t="s">
        <v>28</v>
      </c>
      <c r="H716" t="s">
        <v>14</v>
      </c>
      <c r="I716">
        <v>199</v>
      </c>
      <c r="J716">
        <v>6</v>
      </c>
      <c r="K716">
        <v>1194</v>
      </c>
    </row>
    <row r="717" spans="1:11" x14ac:dyDescent="0.2">
      <c r="A717" s="3" t="s">
        <v>488</v>
      </c>
      <c r="B717" s="4">
        <v>43235</v>
      </c>
      <c r="C717" s="4">
        <f t="shared" si="11"/>
        <v>44331</v>
      </c>
      <c r="D717">
        <v>1</v>
      </c>
      <c r="E717" t="s">
        <v>16</v>
      </c>
      <c r="F717" t="s">
        <v>17</v>
      </c>
      <c r="G717" t="s">
        <v>18</v>
      </c>
      <c r="H717" t="s">
        <v>41</v>
      </c>
      <c r="I717">
        <v>399</v>
      </c>
      <c r="J717">
        <v>1</v>
      </c>
      <c r="K717">
        <v>399</v>
      </c>
    </row>
    <row r="718" spans="1:11" x14ac:dyDescent="0.2">
      <c r="A718" s="3" t="s">
        <v>489</v>
      </c>
      <c r="B718" s="4">
        <v>43235</v>
      </c>
      <c r="C718" s="4">
        <f t="shared" si="11"/>
        <v>44331</v>
      </c>
      <c r="D718">
        <v>14</v>
      </c>
      <c r="E718" t="s">
        <v>38</v>
      </c>
      <c r="F718" t="s">
        <v>12</v>
      </c>
      <c r="G718" t="s">
        <v>13</v>
      </c>
      <c r="H718" t="s">
        <v>31</v>
      </c>
      <c r="I718">
        <v>69</v>
      </c>
      <c r="J718">
        <v>6</v>
      </c>
      <c r="K718">
        <v>414</v>
      </c>
    </row>
    <row r="719" spans="1:11" x14ac:dyDescent="0.2">
      <c r="A719" s="3" t="s">
        <v>475</v>
      </c>
      <c r="B719" s="4">
        <v>43234</v>
      </c>
      <c r="C719" s="4">
        <f t="shared" si="11"/>
        <v>44330</v>
      </c>
      <c r="D719">
        <v>18</v>
      </c>
      <c r="E719" t="s">
        <v>26</v>
      </c>
      <c r="F719" t="s">
        <v>36</v>
      </c>
      <c r="G719" t="s">
        <v>28</v>
      </c>
      <c r="H719" t="s">
        <v>31</v>
      </c>
      <c r="I719">
        <v>69</v>
      </c>
      <c r="J719">
        <v>9</v>
      </c>
      <c r="K719">
        <v>621</v>
      </c>
    </row>
    <row r="720" spans="1:11" x14ac:dyDescent="0.2">
      <c r="A720" s="3" t="s">
        <v>473</v>
      </c>
      <c r="B720" s="4">
        <v>43233</v>
      </c>
      <c r="C720" s="4">
        <f t="shared" si="11"/>
        <v>44329</v>
      </c>
      <c r="D720">
        <v>5</v>
      </c>
      <c r="E720" t="s">
        <v>60</v>
      </c>
      <c r="F720" t="s">
        <v>17</v>
      </c>
      <c r="G720" t="s">
        <v>18</v>
      </c>
      <c r="H720" t="s">
        <v>14</v>
      </c>
      <c r="I720">
        <v>199</v>
      </c>
      <c r="J720">
        <v>6</v>
      </c>
      <c r="K720">
        <v>1194</v>
      </c>
    </row>
    <row r="721" spans="1:11" x14ac:dyDescent="0.2">
      <c r="A721" s="3" t="s">
        <v>474</v>
      </c>
      <c r="B721" s="4">
        <v>43233</v>
      </c>
      <c r="C721" s="4">
        <f t="shared" si="11"/>
        <v>44329</v>
      </c>
      <c r="D721">
        <v>13</v>
      </c>
      <c r="E721" t="s">
        <v>33</v>
      </c>
      <c r="F721" t="s">
        <v>63</v>
      </c>
      <c r="G721" t="s">
        <v>13</v>
      </c>
      <c r="H721" t="s">
        <v>31</v>
      </c>
      <c r="I721">
        <v>69</v>
      </c>
      <c r="J721">
        <v>3</v>
      </c>
      <c r="K721">
        <v>207</v>
      </c>
    </row>
    <row r="722" spans="1:11" x14ac:dyDescent="0.2">
      <c r="A722" s="3" t="s">
        <v>468</v>
      </c>
      <c r="B722" s="4">
        <v>43232</v>
      </c>
      <c r="C722" s="4">
        <f t="shared" si="11"/>
        <v>44328</v>
      </c>
      <c r="D722">
        <v>4</v>
      </c>
      <c r="E722" t="s">
        <v>51</v>
      </c>
      <c r="F722" t="s">
        <v>68</v>
      </c>
      <c r="G722" t="s">
        <v>18</v>
      </c>
      <c r="H722" t="s">
        <v>24</v>
      </c>
      <c r="I722">
        <v>159</v>
      </c>
      <c r="J722">
        <v>9</v>
      </c>
      <c r="K722">
        <v>1431</v>
      </c>
    </row>
    <row r="723" spans="1:11" x14ac:dyDescent="0.2">
      <c r="A723" s="3" t="s">
        <v>469</v>
      </c>
      <c r="B723" s="4">
        <v>43232</v>
      </c>
      <c r="C723" s="4">
        <f t="shared" si="11"/>
        <v>44328</v>
      </c>
      <c r="D723">
        <v>5</v>
      </c>
      <c r="E723" t="s">
        <v>60</v>
      </c>
      <c r="F723" t="s">
        <v>68</v>
      </c>
      <c r="G723" t="s">
        <v>18</v>
      </c>
      <c r="H723" t="s">
        <v>31</v>
      </c>
      <c r="I723">
        <v>69</v>
      </c>
      <c r="J723">
        <v>4</v>
      </c>
      <c r="K723">
        <v>276</v>
      </c>
    </row>
    <row r="724" spans="1:11" x14ac:dyDescent="0.2">
      <c r="A724" s="3" t="s">
        <v>470</v>
      </c>
      <c r="B724" s="4">
        <v>43232</v>
      </c>
      <c r="C724" s="4">
        <f t="shared" si="11"/>
        <v>44328</v>
      </c>
      <c r="D724">
        <v>1</v>
      </c>
      <c r="E724" t="s">
        <v>16</v>
      </c>
      <c r="F724" t="s">
        <v>68</v>
      </c>
      <c r="G724" t="s">
        <v>18</v>
      </c>
      <c r="H724" t="s">
        <v>31</v>
      </c>
      <c r="I724">
        <v>69</v>
      </c>
      <c r="J724">
        <v>8</v>
      </c>
      <c r="K724">
        <v>552</v>
      </c>
    </row>
    <row r="725" spans="1:11" x14ac:dyDescent="0.2">
      <c r="A725" s="3" t="s">
        <v>471</v>
      </c>
      <c r="B725" s="4">
        <v>43232</v>
      </c>
      <c r="C725" s="4">
        <f t="shared" si="11"/>
        <v>44328</v>
      </c>
      <c r="D725">
        <v>1</v>
      </c>
      <c r="E725" t="s">
        <v>16</v>
      </c>
      <c r="F725" t="s">
        <v>68</v>
      </c>
      <c r="G725" t="s">
        <v>18</v>
      </c>
      <c r="H725" t="s">
        <v>19</v>
      </c>
      <c r="I725">
        <v>289</v>
      </c>
      <c r="J725">
        <v>7</v>
      </c>
      <c r="K725">
        <v>2023</v>
      </c>
    </row>
    <row r="726" spans="1:11" x14ac:dyDescent="0.2">
      <c r="A726" s="3" t="s">
        <v>472</v>
      </c>
      <c r="B726" s="4">
        <v>43232</v>
      </c>
      <c r="C726" s="4">
        <f t="shared" si="11"/>
        <v>44328</v>
      </c>
      <c r="D726">
        <v>17</v>
      </c>
      <c r="E726" t="s">
        <v>35</v>
      </c>
      <c r="F726" t="s">
        <v>36</v>
      </c>
      <c r="G726" t="s">
        <v>28</v>
      </c>
      <c r="H726" t="s">
        <v>14</v>
      </c>
      <c r="I726">
        <v>199</v>
      </c>
      <c r="J726">
        <v>8</v>
      </c>
      <c r="K726">
        <v>1592</v>
      </c>
    </row>
    <row r="727" spans="1:11" x14ac:dyDescent="0.2">
      <c r="A727" s="3" t="s">
        <v>466</v>
      </c>
      <c r="B727" s="4">
        <v>43231</v>
      </c>
      <c r="C727" s="4">
        <f t="shared" si="11"/>
        <v>44327</v>
      </c>
      <c r="D727">
        <v>18</v>
      </c>
      <c r="E727" t="s">
        <v>26</v>
      </c>
      <c r="F727" t="s">
        <v>36</v>
      </c>
      <c r="G727" t="s">
        <v>28</v>
      </c>
      <c r="H727" t="s">
        <v>24</v>
      </c>
      <c r="I727">
        <v>159</v>
      </c>
      <c r="J727">
        <v>9</v>
      </c>
      <c r="K727">
        <v>1431</v>
      </c>
    </row>
    <row r="728" spans="1:11" x14ac:dyDescent="0.2">
      <c r="A728" s="3" t="s">
        <v>467</v>
      </c>
      <c r="B728" s="4">
        <v>43231</v>
      </c>
      <c r="C728" s="4">
        <f t="shared" si="11"/>
        <v>44327</v>
      </c>
      <c r="D728">
        <v>6</v>
      </c>
      <c r="E728" t="s">
        <v>48</v>
      </c>
      <c r="F728" t="s">
        <v>46</v>
      </c>
      <c r="G728" t="s">
        <v>23</v>
      </c>
      <c r="H728" t="s">
        <v>24</v>
      </c>
      <c r="I728">
        <v>159</v>
      </c>
      <c r="J728">
        <v>4</v>
      </c>
      <c r="K728">
        <v>636</v>
      </c>
    </row>
    <row r="729" spans="1:11" x14ac:dyDescent="0.2">
      <c r="A729" s="3" t="s">
        <v>464</v>
      </c>
      <c r="B729" s="4">
        <v>43230</v>
      </c>
      <c r="C729" s="4">
        <f t="shared" si="11"/>
        <v>44326</v>
      </c>
      <c r="D729">
        <v>6</v>
      </c>
      <c r="E729" t="s">
        <v>48</v>
      </c>
      <c r="F729" t="s">
        <v>46</v>
      </c>
      <c r="G729" t="s">
        <v>23</v>
      </c>
      <c r="H729" t="s">
        <v>24</v>
      </c>
      <c r="I729">
        <v>159</v>
      </c>
      <c r="J729">
        <v>9</v>
      </c>
      <c r="K729">
        <v>1431</v>
      </c>
    </row>
    <row r="730" spans="1:11" x14ac:dyDescent="0.2">
      <c r="A730" s="3" t="s">
        <v>465</v>
      </c>
      <c r="B730" s="4">
        <v>43230</v>
      </c>
      <c r="C730" s="4">
        <f t="shared" si="11"/>
        <v>44326</v>
      </c>
      <c r="D730">
        <v>14</v>
      </c>
      <c r="E730" t="s">
        <v>38</v>
      </c>
      <c r="F730" t="s">
        <v>12</v>
      </c>
      <c r="G730" t="s">
        <v>13</v>
      </c>
      <c r="H730" t="s">
        <v>14</v>
      </c>
      <c r="I730">
        <v>199</v>
      </c>
      <c r="J730">
        <v>3</v>
      </c>
      <c r="K730">
        <v>597</v>
      </c>
    </row>
    <row r="731" spans="1:11" x14ac:dyDescent="0.2">
      <c r="A731" s="3" t="s">
        <v>463</v>
      </c>
      <c r="B731" s="4">
        <v>43229</v>
      </c>
      <c r="C731" s="4">
        <f t="shared" si="11"/>
        <v>44325</v>
      </c>
      <c r="D731">
        <v>2</v>
      </c>
      <c r="E731" t="s">
        <v>106</v>
      </c>
      <c r="F731" t="s">
        <v>17</v>
      </c>
      <c r="G731" t="s">
        <v>18</v>
      </c>
      <c r="H731" t="s">
        <v>41</v>
      </c>
      <c r="I731">
        <v>399</v>
      </c>
      <c r="J731">
        <v>1</v>
      </c>
      <c r="K731">
        <v>399</v>
      </c>
    </row>
    <row r="732" spans="1:11" x14ac:dyDescent="0.2">
      <c r="A732" s="3" t="s">
        <v>461</v>
      </c>
      <c r="B732" s="4">
        <v>43228</v>
      </c>
      <c r="C732" s="4">
        <f t="shared" si="11"/>
        <v>44324</v>
      </c>
      <c r="D732">
        <v>17</v>
      </c>
      <c r="E732" t="s">
        <v>35</v>
      </c>
      <c r="F732" t="s">
        <v>36</v>
      </c>
      <c r="G732" t="s">
        <v>28</v>
      </c>
      <c r="H732" t="s">
        <v>24</v>
      </c>
      <c r="I732">
        <v>159</v>
      </c>
      <c r="J732">
        <v>7</v>
      </c>
      <c r="K732">
        <v>1113</v>
      </c>
    </row>
    <row r="733" spans="1:11" x14ac:dyDescent="0.2">
      <c r="A733" s="3" t="s">
        <v>462</v>
      </c>
      <c r="B733" s="4">
        <v>43228</v>
      </c>
      <c r="C733" s="4">
        <f t="shared" si="11"/>
        <v>44324</v>
      </c>
      <c r="D733">
        <v>13</v>
      </c>
      <c r="E733" t="s">
        <v>33</v>
      </c>
      <c r="F733" t="s">
        <v>12</v>
      </c>
      <c r="G733" t="s">
        <v>13</v>
      </c>
      <c r="H733" t="s">
        <v>14</v>
      </c>
      <c r="I733">
        <v>199</v>
      </c>
      <c r="J733">
        <v>1</v>
      </c>
      <c r="K733">
        <v>199</v>
      </c>
    </row>
    <row r="734" spans="1:11" x14ac:dyDescent="0.2">
      <c r="A734" s="3" t="s">
        <v>460</v>
      </c>
      <c r="B734" s="4">
        <v>43227</v>
      </c>
      <c r="C734" s="4">
        <f t="shared" si="11"/>
        <v>44323</v>
      </c>
      <c r="D734">
        <v>19</v>
      </c>
      <c r="E734" t="s">
        <v>56</v>
      </c>
      <c r="F734" t="s">
        <v>27</v>
      </c>
      <c r="G734" t="s">
        <v>28</v>
      </c>
      <c r="H734" t="s">
        <v>31</v>
      </c>
      <c r="I734">
        <v>69</v>
      </c>
      <c r="J734">
        <v>6</v>
      </c>
      <c r="K734">
        <v>414</v>
      </c>
    </row>
    <row r="735" spans="1:11" x14ac:dyDescent="0.2">
      <c r="A735" s="3" t="s">
        <v>450</v>
      </c>
      <c r="B735" s="4">
        <v>43226</v>
      </c>
      <c r="C735" s="4">
        <f t="shared" si="11"/>
        <v>44322</v>
      </c>
      <c r="D735">
        <v>5</v>
      </c>
      <c r="E735" t="s">
        <v>60</v>
      </c>
      <c r="F735" t="s">
        <v>17</v>
      </c>
      <c r="G735" t="s">
        <v>18</v>
      </c>
      <c r="H735" t="s">
        <v>24</v>
      </c>
      <c r="I735">
        <v>159</v>
      </c>
      <c r="J735">
        <v>9</v>
      </c>
      <c r="K735">
        <v>1431</v>
      </c>
    </row>
    <row r="736" spans="1:11" x14ac:dyDescent="0.2">
      <c r="A736" s="3" t="s">
        <v>451</v>
      </c>
      <c r="B736" s="4">
        <v>43226</v>
      </c>
      <c r="C736" s="4">
        <f t="shared" si="11"/>
        <v>44322</v>
      </c>
      <c r="D736">
        <v>1</v>
      </c>
      <c r="E736" t="s">
        <v>16</v>
      </c>
      <c r="F736" t="s">
        <v>17</v>
      </c>
      <c r="G736" t="s">
        <v>18</v>
      </c>
      <c r="H736" t="s">
        <v>24</v>
      </c>
      <c r="I736">
        <v>159</v>
      </c>
      <c r="J736">
        <v>5</v>
      </c>
      <c r="K736">
        <v>795</v>
      </c>
    </row>
    <row r="737" spans="1:11" x14ac:dyDescent="0.2">
      <c r="A737" s="3" t="s">
        <v>452</v>
      </c>
      <c r="B737" s="4">
        <v>43226</v>
      </c>
      <c r="C737" s="4">
        <f t="shared" si="11"/>
        <v>44322</v>
      </c>
      <c r="D737">
        <v>6</v>
      </c>
      <c r="E737" t="s">
        <v>48</v>
      </c>
      <c r="F737" t="s">
        <v>46</v>
      </c>
      <c r="G737" t="s">
        <v>23</v>
      </c>
      <c r="H737" t="s">
        <v>24</v>
      </c>
      <c r="I737">
        <v>159</v>
      </c>
      <c r="J737">
        <v>8</v>
      </c>
      <c r="K737">
        <v>1272</v>
      </c>
    </row>
    <row r="738" spans="1:11" x14ac:dyDescent="0.2">
      <c r="A738" s="3" t="s">
        <v>453</v>
      </c>
      <c r="B738" s="4">
        <v>43226</v>
      </c>
      <c r="C738" s="4">
        <f t="shared" si="11"/>
        <v>44322</v>
      </c>
      <c r="D738">
        <v>16</v>
      </c>
      <c r="E738" t="s">
        <v>30</v>
      </c>
      <c r="F738" t="s">
        <v>36</v>
      </c>
      <c r="G738" t="s">
        <v>28</v>
      </c>
      <c r="H738" t="s">
        <v>31</v>
      </c>
      <c r="I738">
        <v>69</v>
      </c>
      <c r="J738">
        <v>7</v>
      </c>
      <c r="K738">
        <v>483</v>
      </c>
    </row>
    <row r="739" spans="1:11" x14ac:dyDescent="0.2">
      <c r="A739" s="3" t="s">
        <v>454</v>
      </c>
      <c r="B739" s="4">
        <v>43226</v>
      </c>
      <c r="C739" s="4">
        <f t="shared" si="11"/>
        <v>44322</v>
      </c>
      <c r="D739">
        <v>4</v>
      </c>
      <c r="E739" t="s">
        <v>51</v>
      </c>
      <c r="F739" t="s">
        <v>68</v>
      </c>
      <c r="G739" t="s">
        <v>18</v>
      </c>
      <c r="H739" t="s">
        <v>19</v>
      </c>
      <c r="I739">
        <v>289</v>
      </c>
      <c r="J739">
        <v>6</v>
      </c>
      <c r="K739">
        <v>1734</v>
      </c>
    </row>
    <row r="740" spans="1:11" x14ac:dyDescent="0.2">
      <c r="A740" s="3" t="s">
        <v>455</v>
      </c>
      <c r="B740" s="4">
        <v>43226</v>
      </c>
      <c r="C740" s="4">
        <f t="shared" si="11"/>
        <v>44322</v>
      </c>
      <c r="D740">
        <v>16</v>
      </c>
      <c r="E740" t="s">
        <v>30</v>
      </c>
      <c r="F740" t="s">
        <v>27</v>
      </c>
      <c r="G740" t="s">
        <v>28</v>
      </c>
      <c r="H740" t="s">
        <v>14</v>
      </c>
      <c r="I740">
        <v>199</v>
      </c>
      <c r="J740">
        <v>3</v>
      </c>
      <c r="K740">
        <v>597</v>
      </c>
    </row>
    <row r="741" spans="1:11" x14ac:dyDescent="0.2">
      <c r="A741" s="3" t="s">
        <v>456</v>
      </c>
      <c r="B741" s="4">
        <v>43226</v>
      </c>
      <c r="C741" s="4">
        <f t="shared" si="11"/>
        <v>44322</v>
      </c>
      <c r="D741">
        <v>16</v>
      </c>
      <c r="E741" t="s">
        <v>30</v>
      </c>
      <c r="F741" t="s">
        <v>36</v>
      </c>
      <c r="G741" t="s">
        <v>28</v>
      </c>
      <c r="H741" t="s">
        <v>24</v>
      </c>
      <c r="I741">
        <v>159</v>
      </c>
      <c r="J741">
        <v>4</v>
      </c>
      <c r="K741">
        <v>636</v>
      </c>
    </row>
    <row r="742" spans="1:11" x14ac:dyDescent="0.2">
      <c r="A742" s="3" t="s">
        <v>457</v>
      </c>
      <c r="B742" s="4">
        <v>43226</v>
      </c>
      <c r="C742" s="4">
        <f t="shared" si="11"/>
        <v>44322</v>
      </c>
      <c r="D742">
        <v>8</v>
      </c>
      <c r="E742" t="s">
        <v>45</v>
      </c>
      <c r="F742" t="s">
        <v>46</v>
      </c>
      <c r="G742" t="s">
        <v>23</v>
      </c>
      <c r="H742" t="s">
        <v>24</v>
      </c>
      <c r="I742">
        <v>159</v>
      </c>
      <c r="J742">
        <v>4</v>
      </c>
      <c r="K742">
        <v>636</v>
      </c>
    </row>
    <row r="743" spans="1:11" x14ac:dyDescent="0.2">
      <c r="A743" s="3" t="s">
        <v>458</v>
      </c>
      <c r="B743" s="4">
        <v>43226</v>
      </c>
      <c r="C743" s="4">
        <f t="shared" si="11"/>
        <v>44322</v>
      </c>
      <c r="D743">
        <v>13</v>
      </c>
      <c r="E743" t="s">
        <v>33</v>
      </c>
      <c r="F743" t="s">
        <v>12</v>
      </c>
      <c r="G743" t="s">
        <v>13</v>
      </c>
      <c r="H743" t="s">
        <v>31</v>
      </c>
      <c r="I743">
        <v>69</v>
      </c>
      <c r="J743">
        <v>7</v>
      </c>
      <c r="K743">
        <v>483</v>
      </c>
    </row>
    <row r="744" spans="1:11" x14ac:dyDescent="0.2">
      <c r="A744" s="3" t="s">
        <v>459</v>
      </c>
      <c r="B744" s="4">
        <v>43226</v>
      </c>
      <c r="C744" s="4">
        <f t="shared" si="11"/>
        <v>44322</v>
      </c>
      <c r="D744">
        <v>3</v>
      </c>
      <c r="E744" t="s">
        <v>43</v>
      </c>
      <c r="F744" t="s">
        <v>68</v>
      </c>
      <c r="G744" t="s">
        <v>18</v>
      </c>
      <c r="H744" t="s">
        <v>14</v>
      </c>
      <c r="I744">
        <v>199</v>
      </c>
      <c r="J744">
        <v>1</v>
      </c>
      <c r="K744">
        <v>199</v>
      </c>
    </row>
    <row r="745" spans="1:11" x14ac:dyDescent="0.2">
      <c r="A745" s="3" t="s">
        <v>448</v>
      </c>
      <c r="B745" s="4">
        <v>43225</v>
      </c>
      <c r="C745" s="4">
        <f t="shared" si="11"/>
        <v>44321</v>
      </c>
      <c r="D745">
        <v>16</v>
      </c>
      <c r="E745" t="s">
        <v>30</v>
      </c>
      <c r="F745" t="s">
        <v>36</v>
      </c>
      <c r="G745" t="s">
        <v>28</v>
      </c>
      <c r="H745" t="s">
        <v>19</v>
      </c>
      <c r="I745">
        <v>289</v>
      </c>
      <c r="J745">
        <v>8</v>
      </c>
      <c r="K745">
        <v>2312</v>
      </c>
    </row>
    <row r="746" spans="1:11" x14ac:dyDescent="0.2">
      <c r="A746" s="3" t="s">
        <v>449</v>
      </c>
      <c r="B746" s="4">
        <v>43225</v>
      </c>
      <c r="C746" s="4">
        <f t="shared" si="11"/>
        <v>44321</v>
      </c>
      <c r="D746">
        <v>12</v>
      </c>
      <c r="E746" t="s">
        <v>66</v>
      </c>
      <c r="F746" t="s">
        <v>63</v>
      </c>
      <c r="G746" t="s">
        <v>13</v>
      </c>
      <c r="H746" t="s">
        <v>41</v>
      </c>
      <c r="I746">
        <v>399</v>
      </c>
      <c r="J746">
        <v>6</v>
      </c>
      <c r="K746">
        <v>2394</v>
      </c>
    </row>
    <row r="747" spans="1:11" x14ac:dyDescent="0.2">
      <c r="A747" s="3" t="s">
        <v>447</v>
      </c>
      <c r="B747" s="4">
        <v>43224</v>
      </c>
      <c r="C747" s="4">
        <f t="shared" si="11"/>
        <v>44320</v>
      </c>
      <c r="D747">
        <v>5</v>
      </c>
      <c r="E747" t="s">
        <v>60</v>
      </c>
      <c r="F747" t="s">
        <v>17</v>
      </c>
      <c r="G747" t="s">
        <v>18</v>
      </c>
      <c r="H747" t="s">
        <v>31</v>
      </c>
      <c r="I747">
        <v>69</v>
      </c>
      <c r="J747">
        <v>0</v>
      </c>
      <c r="K747">
        <v>0</v>
      </c>
    </row>
    <row r="748" spans="1:11" x14ac:dyDescent="0.2">
      <c r="A748" s="3" t="s">
        <v>444</v>
      </c>
      <c r="B748" s="4">
        <v>43223</v>
      </c>
      <c r="C748" s="4">
        <f t="shared" si="11"/>
        <v>44319</v>
      </c>
      <c r="D748">
        <v>18</v>
      </c>
      <c r="E748" t="s">
        <v>26</v>
      </c>
      <c r="F748" t="s">
        <v>36</v>
      </c>
      <c r="G748" t="s">
        <v>28</v>
      </c>
      <c r="H748" t="s">
        <v>24</v>
      </c>
      <c r="I748">
        <v>159</v>
      </c>
      <c r="J748">
        <v>0</v>
      </c>
      <c r="K748">
        <v>0</v>
      </c>
    </row>
    <row r="749" spans="1:11" x14ac:dyDescent="0.2">
      <c r="A749" s="3" t="s">
        <v>445</v>
      </c>
      <c r="B749" s="4">
        <v>43223</v>
      </c>
      <c r="C749" s="4">
        <f t="shared" si="11"/>
        <v>44319</v>
      </c>
      <c r="D749">
        <v>5</v>
      </c>
      <c r="E749" t="s">
        <v>60</v>
      </c>
      <c r="F749" t="s">
        <v>68</v>
      </c>
      <c r="G749" t="s">
        <v>18</v>
      </c>
      <c r="H749" t="s">
        <v>41</v>
      </c>
      <c r="I749">
        <v>399</v>
      </c>
      <c r="J749">
        <v>7</v>
      </c>
      <c r="K749">
        <v>2793</v>
      </c>
    </row>
    <row r="750" spans="1:11" x14ac:dyDescent="0.2">
      <c r="A750" s="3" t="s">
        <v>446</v>
      </c>
      <c r="B750" s="4">
        <v>43223</v>
      </c>
      <c r="C750" s="4">
        <f t="shared" si="11"/>
        <v>44319</v>
      </c>
      <c r="D750">
        <v>19</v>
      </c>
      <c r="E750" t="s">
        <v>56</v>
      </c>
      <c r="F750" t="s">
        <v>27</v>
      </c>
      <c r="G750" t="s">
        <v>28</v>
      </c>
      <c r="H750" t="s">
        <v>19</v>
      </c>
      <c r="I750">
        <v>289</v>
      </c>
      <c r="J750">
        <v>6</v>
      </c>
      <c r="K750">
        <v>1734</v>
      </c>
    </row>
    <row r="751" spans="1:11" x14ac:dyDescent="0.2">
      <c r="A751" s="3" t="s">
        <v>442</v>
      </c>
      <c r="B751" s="4">
        <v>43222</v>
      </c>
      <c r="C751" s="4">
        <f t="shared" si="11"/>
        <v>44318</v>
      </c>
      <c r="D751">
        <v>14</v>
      </c>
      <c r="E751" t="s">
        <v>38</v>
      </c>
      <c r="F751" t="s">
        <v>63</v>
      </c>
      <c r="G751" t="s">
        <v>13</v>
      </c>
      <c r="H751" t="s">
        <v>24</v>
      </c>
      <c r="I751">
        <v>159</v>
      </c>
      <c r="J751">
        <v>5</v>
      </c>
      <c r="K751">
        <v>795</v>
      </c>
    </row>
    <row r="752" spans="1:11" x14ac:dyDescent="0.2">
      <c r="A752" s="3" t="s">
        <v>443</v>
      </c>
      <c r="B752" s="4">
        <v>43222</v>
      </c>
      <c r="C752" s="4">
        <f t="shared" si="11"/>
        <v>44318</v>
      </c>
      <c r="D752">
        <v>19</v>
      </c>
      <c r="E752" t="s">
        <v>56</v>
      </c>
      <c r="F752" t="s">
        <v>36</v>
      </c>
      <c r="G752" t="s">
        <v>28</v>
      </c>
      <c r="H752" t="s">
        <v>19</v>
      </c>
      <c r="I752">
        <v>289</v>
      </c>
      <c r="J752">
        <v>1</v>
      </c>
      <c r="K752">
        <v>289</v>
      </c>
    </row>
    <row r="753" spans="1:11" x14ac:dyDescent="0.2">
      <c r="A753" s="3" t="s">
        <v>441</v>
      </c>
      <c r="B753" s="4">
        <v>43221</v>
      </c>
      <c r="C753" s="4">
        <f t="shared" si="11"/>
        <v>44317</v>
      </c>
      <c r="D753">
        <v>18</v>
      </c>
      <c r="E753" t="s">
        <v>26</v>
      </c>
      <c r="F753" t="s">
        <v>27</v>
      </c>
      <c r="G753" t="s">
        <v>28</v>
      </c>
      <c r="H753" t="s">
        <v>31</v>
      </c>
      <c r="I753">
        <v>69</v>
      </c>
      <c r="J753">
        <v>3</v>
      </c>
      <c r="K753">
        <v>207</v>
      </c>
    </row>
    <row r="754" spans="1:11" x14ac:dyDescent="0.2">
      <c r="A754" s="3" t="s">
        <v>440</v>
      </c>
      <c r="B754" s="4">
        <v>43220</v>
      </c>
      <c r="C754" s="4">
        <f t="shared" si="11"/>
        <v>44316</v>
      </c>
      <c r="D754">
        <v>18</v>
      </c>
      <c r="E754" t="s">
        <v>26</v>
      </c>
      <c r="F754" t="s">
        <v>27</v>
      </c>
      <c r="G754" t="s">
        <v>28</v>
      </c>
      <c r="H754" t="s">
        <v>14</v>
      </c>
      <c r="I754">
        <v>199</v>
      </c>
      <c r="J754">
        <v>3</v>
      </c>
      <c r="K754">
        <v>597</v>
      </c>
    </row>
    <row r="755" spans="1:11" x14ac:dyDescent="0.2">
      <c r="A755" s="3" t="s">
        <v>438</v>
      </c>
      <c r="B755" s="4">
        <v>43219</v>
      </c>
      <c r="C755" s="4">
        <f t="shared" si="11"/>
        <v>44315</v>
      </c>
      <c r="D755">
        <v>8</v>
      </c>
      <c r="E755" t="s">
        <v>45</v>
      </c>
      <c r="F755" t="s">
        <v>22</v>
      </c>
      <c r="G755" t="s">
        <v>23</v>
      </c>
      <c r="H755" t="s">
        <v>19</v>
      </c>
      <c r="I755">
        <v>289</v>
      </c>
      <c r="J755">
        <v>0</v>
      </c>
      <c r="K755">
        <v>0</v>
      </c>
    </row>
    <row r="756" spans="1:11" x14ac:dyDescent="0.2">
      <c r="A756" s="3" t="s">
        <v>439</v>
      </c>
      <c r="B756" s="4">
        <v>43219</v>
      </c>
      <c r="C756" s="4">
        <f t="shared" si="11"/>
        <v>44315</v>
      </c>
      <c r="D756">
        <v>14</v>
      </c>
      <c r="E756" t="s">
        <v>38</v>
      </c>
      <c r="F756" t="s">
        <v>63</v>
      </c>
      <c r="G756" t="s">
        <v>13</v>
      </c>
      <c r="H756" t="s">
        <v>31</v>
      </c>
      <c r="I756">
        <v>69</v>
      </c>
      <c r="J756">
        <v>7</v>
      </c>
      <c r="K756">
        <v>483</v>
      </c>
    </row>
    <row r="757" spans="1:11" x14ac:dyDescent="0.2">
      <c r="A757" s="3" t="s">
        <v>428</v>
      </c>
      <c r="B757" s="4">
        <v>43218</v>
      </c>
      <c r="C757" s="4">
        <f t="shared" si="11"/>
        <v>44314</v>
      </c>
      <c r="D757">
        <v>7</v>
      </c>
      <c r="E757" t="s">
        <v>88</v>
      </c>
      <c r="F757" t="s">
        <v>46</v>
      </c>
      <c r="G757" t="s">
        <v>23</v>
      </c>
      <c r="H757" t="s">
        <v>31</v>
      </c>
      <c r="I757">
        <v>69</v>
      </c>
      <c r="J757">
        <v>8</v>
      </c>
      <c r="K757">
        <v>552</v>
      </c>
    </row>
    <row r="758" spans="1:11" x14ac:dyDescent="0.2">
      <c r="A758" s="3" t="s">
        <v>429</v>
      </c>
      <c r="B758" s="4">
        <v>43218</v>
      </c>
      <c r="C758" s="4">
        <f t="shared" si="11"/>
        <v>44314</v>
      </c>
      <c r="D758">
        <v>2</v>
      </c>
      <c r="E758" t="s">
        <v>106</v>
      </c>
      <c r="F758" t="s">
        <v>17</v>
      </c>
      <c r="G758" t="s">
        <v>18</v>
      </c>
      <c r="H758" t="s">
        <v>24</v>
      </c>
      <c r="I758">
        <v>159</v>
      </c>
      <c r="J758">
        <v>7</v>
      </c>
      <c r="K758">
        <v>1113</v>
      </c>
    </row>
    <row r="759" spans="1:11" x14ac:dyDescent="0.2">
      <c r="A759" s="3" t="s">
        <v>430</v>
      </c>
      <c r="B759" s="4">
        <v>43218</v>
      </c>
      <c r="C759" s="4">
        <f t="shared" si="11"/>
        <v>44314</v>
      </c>
      <c r="D759">
        <v>1</v>
      </c>
      <c r="E759" t="s">
        <v>16</v>
      </c>
      <c r="F759" t="s">
        <v>68</v>
      </c>
      <c r="G759" t="s">
        <v>18</v>
      </c>
      <c r="H759" t="s">
        <v>24</v>
      </c>
      <c r="I759">
        <v>159</v>
      </c>
      <c r="J759">
        <v>5</v>
      </c>
      <c r="K759">
        <v>795</v>
      </c>
    </row>
    <row r="760" spans="1:11" x14ac:dyDescent="0.2">
      <c r="A760" s="3" t="s">
        <v>431</v>
      </c>
      <c r="B760" s="4">
        <v>43218</v>
      </c>
      <c r="C760" s="4">
        <f t="shared" si="11"/>
        <v>44314</v>
      </c>
      <c r="D760">
        <v>17</v>
      </c>
      <c r="E760" t="s">
        <v>35</v>
      </c>
      <c r="F760" t="s">
        <v>36</v>
      </c>
      <c r="G760" t="s">
        <v>28</v>
      </c>
      <c r="H760" t="s">
        <v>19</v>
      </c>
      <c r="I760">
        <v>289</v>
      </c>
      <c r="J760">
        <v>3</v>
      </c>
      <c r="K760">
        <v>867</v>
      </c>
    </row>
    <row r="761" spans="1:11" x14ac:dyDescent="0.2">
      <c r="A761" s="3" t="s">
        <v>432</v>
      </c>
      <c r="B761" s="4">
        <v>43218</v>
      </c>
      <c r="C761" s="4">
        <f t="shared" si="11"/>
        <v>44314</v>
      </c>
      <c r="D761">
        <v>3</v>
      </c>
      <c r="E761" t="s">
        <v>43</v>
      </c>
      <c r="F761" t="s">
        <v>17</v>
      </c>
      <c r="G761" t="s">
        <v>18</v>
      </c>
      <c r="H761" t="s">
        <v>41</v>
      </c>
      <c r="I761">
        <v>399</v>
      </c>
      <c r="J761">
        <v>2</v>
      </c>
      <c r="K761">
        <v>798</v>
      </c>
    </row>
    <row r="762" spans="1:11" x14ac:dyDescent="0.2">
      <c r="A762" s="3" t="s">
        <v>433</v>
      </c>
      <c r="B762" s="4">
        <v>43218</v>
      </c>
      <c r="C762" s="4">
        <f t="shared" si="11"/>
        <v>44314</v>
      </c>
      <c r="D762">
        <v>9</v>
      </c>
      <c r="E762" t="s">
        <v>21</v>
      </c>
      <c r="F762" t="s">
        <v>46</v>
      </c>
      <c r="G762" t="s">
        <v>23</v>
      </c>
      <c r="H762" t="s">
        <v>24</v>
      </c>
      <c r="I762">
        <v>159</v>
      </c>
      <c r="J762">
        <v>8</v>
      </c>
      <c r="K762">
        <v>1272</v>
      </c>
    </row>
    <row r="763" spans="1:11" x14ac:dyDescent="0.2">
      <c r="A763" s="3" t="s">
        <v>434</v>
      </c>
      <c r="B763" s="4">
        <v>43218</v>
      </c>
      <c r="C763" s="4">
        <f t="shared" si="11"/>
        <v>44314</v>
      </c>
      <c r="D763">
        <v>20</v>
      </c>
      <c r="E763" t="s">
        <v>40</v>
      </c>
      <c r="F763" t="s">
        <v>36</v>
      </c>
      <c r="G763" t="s">
        <v>28</v>
      </c>
      <c r="H763" t="s">
        <v>31</v>
      </c>
      <c r="I763">
        <v>69</v>
      </c>
      <c r="J763">
        <v>4</v>
      </c>
      <c r="K763">
        <v>276</v>
      </c>
    </row>
    <row r="764" spans="1:11" x14ac:dyDescent="0.2">
      <c r="A764" s="3" t="s">
        <v>435</v>
      </c>
      <c r="B764" s="4">
        <v>43218</v>
      </c>
      <c r="C764" s="4">
        <f t="shared" si="11"/>
        <v>44314</v>
      </c>
      <c r="D764">
        <v>13</v>
      </c>
      <c r="E764" t="s">
        <v>33</v>
      </c>
      <c r="F764" t="s">
        <v>63</v>
      </c>
      <c r="G764" t="s">
        <v>13</v>
      </c>
      <c r="H764" t="s">
        <v>19</v>
      </c>
      <c r="I764">
        <v>289</v>
      </c>
      <c r="J764">
        <v>3</v>
      </c>
      <c r="K764">
        <v>867</v>
      </c>
    </row>
    <row r="765" spans="1:11" x14ac:dyDescent="0.2">
      <c r="A765" s="3" t="s">
        <v>436</v>
      </c>
      <c r="B765" s="4">
        <v>43218</v>
      </c>
      <c r="C765" s="4">
        <f t="shared" si="11"/>
        <v>44314</v>
      </c>
      <c r="D765">
        <v>1</v>
      </c>
      <c r="E765" t="s">
        <v>16</v>
      </c>
      <c r="F765" t="s">
        <v>68</v>
      </c>
      <c r="G765" t="s">
        <v>18</v>
      </c>
      <c r="H765" t="s">
        <v>19</v>
      </c>
      <c r="I765">
        <v>289</v>
      </c>
      <c r="J765">
        <v>4</v>
      </c>
      <c r="K765">
        <v>1156</v>
      </c>
    </row>
    <row r="766" spans="1:11" x14ac:dyDescent="0.2">
      <c r="A766" s="3" t="s">
        <v>437</v>
      </c>
      <c r="B766" s="4">
        <v>43218</v>
      </c>
      <c r="C766" s="4">
        <f t="shared" si="11"/>
        <v>44314</v>
      </c>
      <c r="D766">
        <v>10</v>
      </c>
      <c r="E766" t="s">
        <v>58</v>
      </c>
      <c r="F766" t="s">
        <v>46</v>
      </c>
      <c r="G766" t="s">
        <v>23</v>
      </c>
      <c r="H766" t="s">
        <v>14</v>
      </c>
      <c r="I766">
        <v>199</v>
      </c>
      <c r="J766">
        <v>0</v>
      </c>
      <c r="K766">
        <v>0</v>
      </c>
    </row>
    <row r="767" spans="1:11" x14ac:dyDescent="0.2">
      <c r="A767" s="3" t="s">
        <v>427</v>
      </c>
      <c r="B767" s="4">
        <v>43217</v>
      </c>
      <c r="C767" s="4">
        <f t="shared" si="11"/>
        <v>44313</v>
      </c>
      <c r="D767">
        <v>5</v>
      </c>
      <c r="E767" t="s">
        <v>60</v>
      </c>
      <c r="F767" t="s">
        <v>17</v>
      </c>
      <c r="G767" t="s">
        <v>18</v>
      </c>
      <c r="H767" t="s">
        <v>31</v>
      </c>
      <c r="I767">
        <v>69</v>
      </c>
      <c r="J767">
        <v>5</v>
      </c>
      <c r="K767">
        <v>345</v>
      </c>
    </row>
    <row r="768" spans="1:11" x14ac:dyDescent="0.2">
      <c r="A768" s="3" t="s">
        <v>426</v>
      </c>
      <c r="B768" s="4">
        <v>43216</v>
      </c>
      <c r="C768" s="4">
        <f t="shared" si="11"/>
        <v>44312</v>
      </c>
      <c r="D768">
        <v>19</v>
      </c>
      <c r="E768" t="s">
        <v>56</v>
      </c>
      <c r="F768" t="s">
        <v>36</v>
      </c>
      <c r="G768" t="s">
        <v>28</v>
      </c>
      <c r="H768" t="s">
        <v>24</v>
      </c>
      <c r="I768">
        <v>159</v>
      </c>
      <c r="J768">
        <v>5</v>
      </c>
      <c r="K768">
        <v>795</v>
      </c>
    </row>
    <row r="769" spans="1:11" x14ac:dyDescent="0.2">
      <c r="A769" s="3" t="s">
        <v>420</v>
      </c>
      <c r="B769" s="4">
        <v>43215</v>
      </c>
      <c r="C769" s="4">
        <f t="shared" si="11"/>
        <v>44311</v>
      </c>
      <c r="D769">
        <v>5</v>
      </c>
      <c r="E769" t="s">
        <v>60</v>
      </c>
      <c r="F769" t="s">
        <v>17</v>
      </c>
      <c r="G769" t="s">
        <v>18</v>
      </c>
      <c r="H769" t="s">
        <v>41</v>
      </c>
      <c r="I769">
        <v>399</v>
      </c>
      <c r="J769">
        <v>3</v>
      </c>
      <c r="K769">
        <v>1197</v>
      </c>
    </row>
    <row r="770" spans="1:11" x14ac:dyDescent="0.2">
      <c r="A770" s="3" t="s">
        <v>421</v>
      </c>
      <c r="B770" s="4">
        <v>43215</v>
      </c>
      <c r="C770" s="4">
        <f t="shared" ref="C770:C833" si="12">DATE(2021,MONTH(B770),DAY(B770))</f>
        <v>44311</v>
      </c>
      <c r="D770">
        <v>15</v>
      </c>
      <c r="E770" t="s">
        <v>118</v>
      </c>
      <c r="F770" t="s">
        <v>63</v>
      </c>
      <c r="G770" t="s">
        <v>13</v>
      </c>
      <c r="H770" t="s">
        <v>24</v>
      </c>
      <c r="I770">
        <v>159</v>
      </c>
      <c r="J770">
        <v>4</v>
      </c>
      <c r="K770">
        <v>636</v>
      </c>
    </row>
    <row r="771" spans="1:11" x14ac:dyDescent="0.2">
      <c r="A771" s="3" t="s">
        <v>422</v>
      </c>
      <c r="B771" s="4">
        <v>43215</v>
      </c>
      <c r="C771" s="4">
        <f t="shared" si="12"/>
        <v>44311</v>
      </c>
      <c r="D771">
        <v>16</v>
      </c>
      <c r="E771" t="s">
        <v>30</v>
      </c>
      <c r="F771" t="s">
        <v>36</v>
      </c>
      <c r="G771" t="s">
        <v>28</v>
      </c>
      <c r="H771" t="s">
        <v>31</v>
      </c>
      <c r="I771">
        <v>69</v>
      </c>
      <c r="J771">
        <v>3</v>
      </c>
      <c r="K771">
        <v>207</v>
      </c>
    </row>
    <row r="772" spans="1:11" x14ac:dyDescent="0.2">
      <c r="A772" s="3" t="s">
        <v>423</v>
      </c>
      <c r="B772" s="4">
        <v>43215</v>
      </c>
      <c r="C772" s="4">
        <f t="shared" si="12"/>
        <v>44311</v>
      </c>
      <c r="D772">
        <v>12</v>
      </c>
      <c r="E772" t="s">
        <v>66</v>
      </c>
      <c r="F772" t="s">
        <v>63</v>
      </c>
      <c r="G772" t="s">
        <v>13</v>
      </c>
      <c r="H772" t="s">
        <v>14</v>
      </c>
      <c r="I772">
        <v>199</v>
      </c>
      <c r="J772">
        <v>6</v>
      </c>
      <c r="K772">
        <v>1194</v>
      </c>
    </row>
    <row r="773" spans="1:11" x14ac:dyDescent="0.2">
      <c r="A773" s="3" t="s">
        <v>424</v>
      </c>
      <c r="B773" s="4">
        <v>43215</v>
      </c>
      <c r="C773" s="4">
        <f t="shared" si="12"/>
        <v>44311</v>
      </c>
      <c r="D773">
        <v>11</v>
      </c>
      <c r="E773" t="s">
        <v>11</v>
      </c>
      <c r="F773" t="s">
        <v>12</v>
      </c>
      <c r="G773" t="s">
        <v>13</v>
      </c>
      <c r="H773" t="s">
        <v>41</v>
      </c>
      <c r="I773">
        <v>399</v>
      </c>
      <c r="J773">
        <v>3</v>
      </c>
      <c r="K773">
        <v>1197</v>
      </c>
    </row>
    <row r="774" spans="1:11" x14ac:dyDescent="0.2">
      <c r="A774" s="3" t="s">
        <v>425</v>
      </c>
      <c r="B774" s="4">
        <v>43215</v>
      </c>
      <c r="C774" s="4">
        <f t="shared" si="12"/>
        <v>44311</v>
      </c>
      <c r="D774">
        <v>15</v>
      </c>
      <c r="E774" t="s">
        <v>118</v>
      </c>
      <c r="F774" t="s">
        <v>12</v>
      </c>
      <c r="G774" t="s">
        <v>13</v>
      </c>
      <c r="H774" t="s">
        <v>24</v>
      </c>
      <c r="I774">
        <v>159</v>
      </c>
      <c r="J774">
        <v>0</v>
      </c>
      <c r="K774">
        <v>0</v>
      </c>
    </row>
    <row r="775" spans="1:11" x14ac:dyDescent="0.2">
      <c r="A775" s="3" t="s">
        <v>413</v>
      </c>
      <c r="B775" s="4">
        <v>43214</v>
      </c>
      <c r="C775" s="4">
        <f t="shared" si="12"/>
        <v>44310</v>
      </c>
      <c r="D775">
        <v>7</v>
      </c>
      <c r="E775" t="s">
        <v>88</v>
      </c>
      <c r="F775" t="s">
        <v>22</v>
      </c>
      <c r="G775" t="s">
        <v>23</v>
      </c>
      <c r="H775" t="s">
        <v>19</v>
      </c>
      <c r="I775">
        <v>289</v>
      </c>
      <c r="J775">
        <v>2</v>
      </c>
      <c r="K775">
        <v>578</v>
      </c>
    </row>
    <row r="776" spans="1:11" x14ac:dyDescent="0.2">
      <c r="A776" s="3" t="s">
        <v>414</v>
      </c>
      <c r="B776" s="4">
        <v>43214</v>
      </c>
      <c r="C776" s="4">
        <f t="shared" si="12"/>
        <v>44310</v>
      </c>
      <c r="D776">
        <v>8</v>
      </c>
      <c r="E776" t="s">
        <v>45</v>
      </c>
      <c r="F776" t="s">
        <v>22</v>
      </c>
      <c r="G776" t="s">
        <v>23</v>
      </c>
      <c r="H776" t="s">
        <v>19</v>
      </c>
      <c r="I776">
        <v>289</v>
      </c>
      <c r="J776">
        <v>6</v>
      </c>
      <c r="K776">
        <v>1734</v>
      </c>
    </row>
    <row r="777" spans="1:11" x14ac:dyDescent="0.2">
      <c r="A777" s="3" t="s">
        <v>415</v>
      </c>
      <c r="B777" s="4">
        <v>43214</v>
      </c>
      <c r="C777" s="4">
        <f t="shared" si="12"/>
        <v>44310</v>
      </c>
      <c r="D777">
        <v>6</v>
      </c>
      <c r="E777" t="s">
        <v>48</v>
      </c>
      <c r="F777" t="s">
        <v>46</v>
      </c>
      <c r="G777" t="s">
        <v>23</v>
      </c>
      <c r="H777" t="s">
        <v>24</v>
      </c>
      <c r="I777">
        <v>159</v>
      </c>
      <c r="J777">
        <v>7</v>
      </c>
      <c r="K777">
        <v>1113</v>
      </c>
    </row>
    <row r="778" spans="1:11" x14ac:dyDescent="0.2">
      <c r="A778" s="3" t="s">
        <v>416</v>
      </c>
      <c r="B778" s="4">
        <v>43214</v>
      </c>
      <c r="C778" s="4">
        <f t="shared" si="12"/>
        <v>44310</v>
      </c>
      <c r="D778">
        <v>15</v>
      </c>
      <c r="E778" t="s">
        <v>118</v>
      </c>
      <c r="F778" t="s">
        <v>63</v>
      </c>
      <c r="G778" t="s">
        <v>13</v>
      </c>
      <c r="H778" t="s">
        <v>14</v>
      </c>
      <c r="I778">
        <v>199</v>
      </c>
      <c r="J778">
        <v>4</v>
      </c>
      <c r="K778">
        <v>796</v>
      </c>
    </row>
    <row r="779" spans="1:11" x14ac:dyDescent="0.2">
      <c r="A779" s="3" t="s">
        <v>417</v>
      </c>
      <c r="B779" s="4">
        <v>43214</v>
      </c>
      <c r="C779" s="4">
        <f t="shared" si="12"/>
        <v>44310</v>
      </c>
      <c r="D779">
        <v>18</v>
      </c>
      <c r="E779" t="s">
        <v>26</v>
      </c>
      <c r="F779" t="s">
        <v>36</v>
      </c>
      <c r="G779" t="s">
        <v>28</v>
      </c>
      <c r="H779" t="s">
        <v>24</v>
      </c>
      <c r="I779">
        <v>159</v>
      </c>
      <c r="J779">
        <v>8</v>
      </c>
      <c r="K779">
        <v>1272</v>
      </c>
    </row>
    <row r="780" spans="1:11" x14ac:dyDescent="0.2">
      <c r="A780" s="3" t="s">
        <v>418</v>
      </c>
      <c r="B780" s="4">
        <v>43214</v>
      </c>
      <c r="C780" s="4">
        <f t="shared" si="12"/>
        <v>44310</v>
      </c>
      <c r="D780">
        <v>7</v>
      </c>
      <c r="E780" t="s">
        <v>88</v>
      </c>
      <c r="F780" t="s">
        <v>22</v>
      </c>
      <c r="G780" t="s">
        <v>23</v>
      </c>
      <c r="H780" t="s">
        <v>19</v>
      </c>
      <c r="I780">
        <v>289</v>
      </c>
      <c r="J780">
        <v>8</v>
      </c>
      <c r="K780">
        <v>2312</v>
      </c>
    </row>
    <row r="781" spans="1:11" x14ac:dyDescent="0.2">
      <c r="A781" s="3" t="s">
        <v>419</v>
      </c>
      <c r="B781" s="4">
        <v>43214</v>
      </c>
      <c r="C781" s="4">
        <f t="shared" si="12"/>
        <v>44310</v>
      </c>
      <c r="D781">
        <v>15</v>
      </c>
      <c r="E781" t="s">
        <v>118</v>
      </c>
      <c r="F781" t="s">
        <v>12</v>
      </c>
      <c r="G781" t="s">
        <v>13</v>
      </c>
      <c r="H781" t="s">
        <v>14</v>
      </c>
      <c r="I781">
        <v>199</v>
      </c>
      <c r="J781">
        <v>6</v>
      </c>
      <c r="K781">
        <v>1194</v>
      </c>
    </row>
    <row r="782" spans="1:11" x14ac:dyDescent="0.2">
      <c r="A782" s="3" t="s">
        <v>411</v>
      </c>
      <c r="B782" s="4">
        <v>43213</v>
      </c>
      <c r="C782" s="4">
        <f t="shared" si="12"/>
        <v>44309</v>
      </c>
      <c r="D782">
        <v>7</v>
      </c>
      <c r="E782" t="s">
        <v>88</v>
      </c>
      <c r="F782" t="s">
        <v>22</v>
      </c>
      <c r="G782" t="s">
        <v>23</v>
      </c>
      <c r="H782" t="s">
        <v>19</v>
      </c>
      <c r="I782">
        <v>289</v>
      </c>
      <c r="J782">
        <v>9</v>
      </c>
      <c r="K782">
        <v>2601</v>
      </c>
    </row>
    <row r="783" spans="1:11" x14ac:dyDescent="0.2">
      <c r="A783" s="3" t="s">
        <v>412</v>
      </c>
      <c r="B783" s="4">
        <v>43213</v>
      </c>
      <c r="C783" s="4">
        <f t="shared" si="12"/>
        <v>44309</v>
      </c>
      <c r="D783">
        <v>7</v>
      </c>
      <c r="E783" t="s">
        <v>88</v>
      </c>
      <c r="F783" t="s">
        <v>46</v>
      </c>
      <c r="G783" t="s">
        <v>23</v>
      </c>
      <c r="H783" t="s">
        <v>31</v>
      </c>
      <c r="I783">
        <v>69</v>
      </c>
      <c r="J783">
        <v>0</v>
      </c>
      <c r="K783">
        <v>0</v>
      </c>
    </row>
    <row r="784" spans="1:11" x14ac:dyDescent="0.2">
      <c r="A784" s="3" t="s">
        <v>404</v>
      </c>
      <c r="B784" s="4">
        <v>43212</v>
      </c>
      <c r="C784" s="4">
        <f t="shared" si="12"/>
        <v>44308</v>
      </c>
      <c r="D784">
        <v>2</v>
      </c>
      <c r="E784" t="s">
        <v>106</v>
      </c>
      <c r="F784" t="s">
        <v>17</v>
      </c>
      <c r="G784" t="s">
        <v>18</v>
      </c>
      <c r="H784" t="s">
        <v>31</v>
      </c>
      <c r="I784">
        <v>69</v>
      </c>
      <c r="J784">
        <v>2</v>
      </c>
      <c r="K784">
        <v>138</v>
      </c>
    </row>
    <row r="785" spans="1:11" x14ac:dyDescent="0.2">
      <c r="A785" s="3" t="s">
        <v>405</v>
      </c>
      <c r="B785" s="4">
        <v>43212</v>
      </c>
      <c r="C785" s="4">
        <f t="shared" si="12"/>
        <v>44308</v>
      </c>
      <c r="D785">
        <v>1</v>
      </c>
      <c r="E785" t="s">
        <v>16</v>
      </c>
      <c r="F785" t="s">
        <v>68</v>
      </c>
      <c r="G785" t="s">
        <v>18</v>
      </c>
      <c r="H785" t="s">
        <v>41</v>
      </c>
      <c r="I785">
        <v>399</v>
      </c>
      <c r="J785">
        <v>5</v>
      </c>
      <c r="K785">
        <v>1995</v>
      </c>
    </row>
    <row r="786" spans="1:11" x14ac:dyDescent="0.2">
      <c r="A786" s="3" t="s">
        <v>406</v>
      </c>
      <c r="B786" s="4">
        <v>43212</v>
      </c>
      <c r="C786" s="4">
        <f t="shared" si="12"/>
        <v>44308</v>
      </c>
      <c r="D786">
        <v>19</v>
      </c>
      <c r="E786" t="s">
        <v>56</v>
      </c>
      <c r="F786" t="s">
        <v>27</v>
      </c>
      <c r="G786" t="s">
        <v>28</v>
      </c>
      <c r="H786" t="s">
        <v>14</v>
      </c>
      <c r="I786">
        <v>199</v>
      </c>
      <c r="J786">
        <v>9</v>
      </c>
      <c r="K786">
        <v>1791</v>
      </c>
    </row>
    <row r="787" spans="1:11" x14ac:dyDescent="0.2">
      <c r="A787" s="3" t="s">
        <v>407</v>
      </c>
      <c r="B787" s="4">
        <v>43212</v>
      </c>
      <c r="C787" s="4">
        <f t="shared" si="12"/>
        <v>44308</v>
      </c>
      <c r="D787">
        <v>10</v>
      </c>
      <c r="E787" t="s">
        <v>58</v>
      </c>
      <c r="F787" t="s">
        <v>22</v>
      </c>
      <c r="G787" t="s">
        <v>23</v>
      </c>
      <c r="H787" t="s">
        <v>31</v>
      </c>
      <c r="I787">
        <v>69</v>
      </c>
      <c r="J787">
        <v>7</v>
      </c>
      <c r="K787">
        <v>483</v>
      </c>
    </row>
    <row r="788" spans="1:11" x14ac:dyDescent="0.2">
      <c r="A788" s="3" t="s">
        <v>408</v>
      </c>
      <c r="B788" s="4">
        <v>43212</v>
      </c>
      <c r="C788" s="4">
        <f t="shared" si="12"/>
        <v>44308</v>
      </c>
      <c r="D788">
        <v>5</v>
      </c>
      <c r="E788" t="s">
        <v>60</v>
      </c>
      <c r="F788" t="s">
        <v>17</v>
      </c>
      <c r="G788" t="s">
        <v>18</v>
      </c>
      <c r="H788" t="s">
        <v>41</v>
      </c>
      <c r="I788">
        <v>399</v>
      </c>
      <c r="J788">
        <v>2</v>
      </c>
      <c r="K788">
        <v>798</v>
      </c>
    </row>
    <row r="789" spans="1:11" x14ac:dyDescent="0.2">
      <c r="A789" s="3" t="s">
        <v>409</v>
      </c>
      <c r="B789" s="4">
        <v>43212</v>
      </c>
      <c r="C789" s="4">
        <f t="shared" si="12"/>
        <v>44308</v>
      </c>
      <c r="D789">
        <v>5</v>
      </c>
      <c r="E789" t="s">
        <v>60</v>
      </c>
      <c r="F789" t="s">
        <v>68</v>
      </c>
      <c r="G789" t="s">
        <v>18</v>
      </c>
      <c r="H789" t="s">
        <v>24</v>
      </c>
      <c r="I789">
        <v>159</v>
      </c>
      <c r="J789">
        <v>5</v>
      </c>
      <c r="K789">
        <v>795</v>
      </c>
    </row>
    <row r="790" spans="1:11" x14ac:dyDescent="0.2">
      <c r="A790" s="3" t="s">
        <v>410</v>
      </c>
      <c r="B790" s="4">
        <v>43212</v>
      </c>
      <c r="C790" s="4">
        <f t="shared" si="12"/>
        <v>44308</v>
      </c>
      <c r="D790">
        <v>16</v>
      </c>
      <c r="E790" t="s">
        <v>30</v>
      </c>
      <c r="F790" t="s">
        <v>36</v>
      </c>
      <c r="G790" t="s">
        <v>28</v>
      </c>
      <c r="H790" t="s">
        <v>24</v>
      </c>
      <c r="I790">
        <v>159</v>
      </c>
      <c r="J790">
        <v>9</v>
      </c>
      <c r="K790">
        <v>1431</v>
      </c>
    </row>
    <row r="791" spans="1:11" x14ac:dyDescent="0.2">
      <c r="A791" s="3" t="s">
        <v>402</v>
      </c>
      <c r="B791" s="4">
        <v>43211</v>
      </c>
      <c r="C791" s="4">
        <f t="shared" si="12"/>
        <v>44307</v>
      </c>
      <c r="D791">
        <v>18</v>
      </c>
      <c r="E791" t="s">
        <v>26</v>
      </c>
      <c r="F791" t="s">
        <v>36</v>
      </c>
      <c r="G791" t="s">
        <v>28</v>
      </c>
      <c r="H791" t="s">
        <v>14</v>
      </c>
      <c r="I791">
        <v>199</v>
      </c>
      <c r="J791">
        <v>8</v>
      </c>
      <c r="K791">
        <v>1592</v>
      </c>
    </row>
    <row r="792" spans="1:11" x14ac:dyDescent="0.2">
      <c r="A792" s="3" t="s">
        <v>403</v>
      </c>
      <c r="B792" s="4">
        <v>43211</v>
      </c>
      <c r="C792" s="4">
        <f t="shared" si="12"/>
        <v>44307</v>
      </c>
      <c r="D792">
        <v>3</v>
      </c>
      <c r="E792" t="s">
        <v>43</v>
      </c>
      <c r="F792" t="s">
        <v>68</v>
      </c>
      <c r="G792" t="s">
        <v>18</v>
      </c>
      <c r="H792" t="s">
        <v>41</v>
      </c>
      <c r="I792">
        <v>399</v>
      </c>
      <c r="J792">
        <v>2</v>
      </c>
      <c r="K792">
        <v>798</v>
      </c>
    </row>
    <row r="793" spans="1:11" x14ac:dyDescent="0.2">
      <c r="A793" s="3" t="s">
        <v>399</v>
      </c>
      <c r="B793" s="4">
        <v>43210</v>
      </c>
      <c r="C793" s="4">
        <f t="shared" si="12"/>
        <v>44306</v>
      </c>
      <c r="D793">
        <v>4</v>
      </c>
      <c r="E793" t="s">
        <v>51</v>
      </c>
      <c r="F793" t="s">
        <v>17</v>
      </c>
      <c r="G793" t="s">
        <v>18</v>
      </c>
      <c r="H793" t="s">
        <v>41</v>
      </c>
      <c r="I793">
        <v>399</v>
      </c>
      <c r="J793">
        <v>1</v>
      </c>
      <c r="K793">
        <v>399</v>
      </c>
    </row>
    <row r="794" spans="1:11" x14ac:dyDescent="0.2">
      <c r="A794" s="3" t="s">
        <v>400</v>
      </c>
      <c r="B794" s="4">
        <v>43210</v>
      </c>
      <c r="C794" s="4">
        <f t="shared" si="12"/>
        <v>44306</v>
      </c>
      <c r="D794">
        <v>5</v>
      </c>
      <c r="E794" t="s">
        <v>60</v>
      </c>
      <c r="F794" t="s">
        <v>17</v>
      </c>
      <c r="G794" t="s">
        <v>18</v>
      </c>
      <c r="H794" t="s">
        <v>31</v>
      </c>
      <c r="I794">
        <v>69</v>
      </c>
      <c r="J794">
        <v>1</v>
      </c>
      <c r="K794">
        <v>69</v>
      </c>
    </row>
    <row r="795" spans="1:11" x14ac:dyDescent="0.2">
      <c r="A795" s="3" t="s">
        <v>401</v>
      </c>
      <c r="B795" s="4">
        <v>43210</v>
      </c>
      <c r="C795" s="4">
        <f t="shared" si="12"/>
        <v>44306</v>
      </c>
      <c r="D795">
        <v>17</v>
      </c>
      <c r="E795" t="s">
        <v>35</v>
      </c>
      <c r="F795" t="s">
        <v>27</v>
      </c>
      <c r="G795" t="s">
        <v>28</v>
      </c>
      <c r="H795" t="s">
        <v>41</v>
      </c>
      <c r="I795">
        <v>399</v>
      </c>
      <c r="J795">
        <v>6</v>
      </c>
      <c r="K795">
        <v>2394</v>
      </c>
    </row>
    <row r="796" spans="1:11" x14ac:dyDescent="0.2">
      <c r="A796" s="3" t="s">
        <v>386</v>
      </c>
      <c r="B796" s="4">
        <v>43209</v>
      </c>
      <c r="C796" s="4">
        <f t="shared" si="12"/>
        <v>44305</v>
      </c>
      <c r="D796">
        <v>8</v>
      </c>
      <c r="E796" t="s">
        <v>45</v>
      </c>
      <c r="F796" t="s">
        <v>46</v>
      </c>
      <c r="G796" t="s">
        <v>23</v>
      </c>
      <c r="H796" t="s">
        <v>24</v>
      </c>
      <c r="I796">
        <v>159</v>
      </c>
      <c r="J796">
        <v>6</v>
      </c>
      <c r="K796">
        <v>954</v>
      </c>
    </row>
    <row r="797" spans="1:11" x14ac:dyDescent="0.2">
      <c r="A797" s="3" t="s">
        <v>387</v>
      </c>
      <c r="B797" s="4">
        <v>43209</v>
      </c>
      <c r="C797" s="4">
        <f t="shared" si="12"/>
        <v>44305</v>
      </c>
      <c r="D797">
        <v>1</v>
      </c>
      <c r="E797" t="s">
        <v>16</v>
      </c>
      <c r="F797" t="s">
        <v>17</v>
      </c>
      <c r="G797" t="s">
        <v>18</v>
      </c>
      <c r="H797" t="s">
        <v>19</v>
      </c>
      <c r="I797">
        <v>289</v>
      </c>
      <c r="J797">
        <v>3</v>
      </c>
      <c r="K797">
        <v>867</v>
      </c>
    </row>
    <row r="798" spans="1:11" x14ac:dyDescent="0.2">
      <c r="A798" s="3" t="s">
        <v>388</v>
      </c>
      <c r="B798" s="4">
        <v>43209</v>
      </c>
      <c r="C798" s="4">
        <f t="shared" si="12"/>
        <v>44305</v>
      </c>
      <c r="D798">
        <v>19</v>
      </c>
      <c r="E798" t="s">
        <v>56</v>
      </c>
      <c r="F798" t="s">
        <v>36</v>
      </c>
      <c r="G798" t="s">
        <v>28</v>
      </c>
      <c r="H798" t="s">
        <v>31</v>
      </c>
      <c r="I798">
        <v>69</v>
      </c>
      <c r="J798">
        <v>1</v>
      </c>
      <c r="K798">
        <v>69</v>
      </c>
    </row>
    <row r="799" spans="1:11" x14ac:dyDescent="0.2">
      <c r="A799" s="3" t="s">
        <v>389</v>
      </c>
      <c r="B799" s="4">
        <v>43209</v>
      </c>
      <c r="C799" s="4">
        <f t="shared" si="12"/>
        <v>44305</v>
      </c>
      <c r="D799">
        <v>5</v>
      </c>
      <c r="E799" t="s">
        <v>60</v>
      </c>
      <c r="F799" t="s">
        <v>17</v>
      </c>
      <c r="G799" t="s">
        <v>18</v>
      </c>
      <c r="H799" t="s">
        <v>24</v>
      </c>
      <c r="I799">
        <v>159</v>
      </c>
      <c r="J799">
        <v>0</v>
      </c>
      <c r="K799">
        <v>0</v>
      </c>
    </row>
    <row r="800" spans="1:11" x14ac:dyDescent="0.2">
      <c r="A800" s="3" t="s">
        <v>390</v>
      </c>
      <c r="B800" s="4">
        <v>43209</v>
      </c>
      <c r="C800" s="4">
        <f t="shared" si="12"/>
        <v>44305</v>
      </c>
      <c r="D800">
        <v>9</v>
      </c>
      <c r="E800" t="s">
        <v>21</v>
      </c>
      <c r="F800" t="s">
        <v>22</v>
      </c>
      <c r="G800" t="s">
        <v>23</v>
      </c>
      <c r="H800" t="s">
        <v>14</v>
      </c>
      <c r="I800">
        <v>199</v>
      </c>
      <c r="J800">
        <v>6</v>
      </c>
      <c r="K800">
        <v>1194</v>
      </c>
    </row>
    <row r="801" spans="1:11" x14ac:dyDescent="0.2">
      <c r="A801" s="3" t="s">
        <v>391</v>
      </c>
      <c r="B801" s="4">
        <v>43209</v>
      </c>
      <c r="C801" s="4">
        <f t="shared" si="12"/>
        <v>44305</v>
      </c>
      <c r="D801">
        <v>13</v>
      </c>
      <c r="E801" t="s">
        <v>33</v>
      </c>
      <c r="F801" t="s">
        <v>12</v>
      </c>
      <c r="G801" t="s">
        <v>13</v>
      </c>
      <c r="H801" t="s">
        <v>14</v>
      </c>
      <c r="I801">
        <v>199</v>
      </c>
      <c r="J801">
        <v>2</v>
      </c>
      <c r="K801">
        <v>398</v>
      </c>
    </row>
    <row r="802" spans="1:11" x14ac:dyDescent="0.2">
      <c r="A802" s="3" t="s">
        <v>392</v>
      </c>
      <c r="B802" s="4">
        <v>43209</v>
      </c>
      <c r="C802" s="4">
        <f t="shared" si="12"/>
        <v>44305</v>
      </c>
      <c r="D802">
        <v>17</v>
      </c>
      <c r="E802" t="s">
        <v>35</v>
      </c>
      <c r="F802" t="s">
        <v>27</v>
      </c>
      <c r="G802" t="s">
        <v>28</v>
      </c>
      <c r="H802" t="s">
        <v>31</v>
      </c>
      <c r="I802">
        <v>69</v>
      </c>
      <c r="J802">
        <v>2</v>
      </c>
      <c r="K802">
        <v>138</v>
      </c>
    </row>
    <row r="803" spans="1:11" x14ac:dyDescent="0.2">
      <c r="A803" s="3" t="s">
        <v>393</v>
      </c>
      <c r="B803" s="4">
        <v>43209</v>
      </c>
      <c r="C803" s="4">
        <f t="shared" si="12"/>
        <v>44305</v>
      </c>
      <c r="D803">
        <v>18</v>
      </c>
      <c r="E803" t="s">
        <v>26</v>
      </c>
      <c r="F803" t="s">
        <v>27</v>
      </c>
      <c r="G803" t="s">
        <v>28</v>
      </c>
      <c r="H803" t="s">
        <v>14</v>
      </c>
      <c r="I803">
        <v>199</v>
      </c>
      <c r="J803">
        <v>0</v>
      </c>
      <c r="K803">
        <v>0</v>
      </c>
    </row>
    <row r="804" spans="1:11" x14ac:dyDescent="0.2">
      <c r="A804" s="3" t="s">
        <v>394</v>
      </c>
      <c r="B804" s="4">
        <v>43209</v>
      </c>
      <c r="C804" s="4">
        <f t="shared" si="12"/>
        <v>44305</v>
      </c>
      <c r="D804">
        <v>19</v>
      </c>
      <c r="E804" t="s">
        <v>56</v>
      </c>
      <c r="F804" t="s">
        <v>27</v>
      </c>
      <c r="G804" t="s">
        <v>28</v>
      </c>
      <c r="H804" t="s">
        <v>19</v>
      </c>
      <c r="I804">
        <v>289</v>
      </c>
      <c r="J804">
        <v>1</v>
      </c>
      <c r="K804">
        <v>289</v>
      </c>
    </row>
    <row r="805" spans="1:11" x14ac:dyDescent="0.2">
      <c r="A805" s="3" t="s">
        <v>395</v>
      </c>
      <c r="B805" s="4">
        <v>43209</v>
      </c>
      <c r="C805" s="4">
        <f t="shared" si="12"/>
        <v>44305</v>
      </c>
      <c r="D805">
        <v>13</v>
      </c>
      <c r="E805" t="s">
        <v>33</v>
      </c>
      <c r="F805" t="s">
        <v>63</v>
      </c>
      <c r="G805" t="s">
        <v>13</v>
      </c>
      <c r="H805" t="s">
        <v>24</v>
      </c>
      <c r="I805">
        <v>159</v>
      </c>
      <c r="J805">
        <v>5</v>
      </c>
      <c r="K805">
        <v>795</v>
      </c>
    </row>
    <row r="806" spans="1:11" x14ac:dyDescent="0.2">
      <c r="A806" s="3" t="s">
        <v>396</v>
      </c>
      <c r="B806" s="4">
        <v>43209</v>
      </c>
      <c r="C806" s="4">
        <f t="shared" si="12"/>
        <v>44305</v>
      </c>
      <c r="D806">
        <v>3</v>
      </c>
      <c r="E806" t="s">
        <v>43</v>
      </c>
      <c r="F806" t="s">
        <v>17</v>
      </c>
      <c r="G806" t="s">
        <v>18</v>
      </c>
      <c r="H806" t="s">
        <v>41</v>
      </c>
      <c r="I806">
        <v>399</v>
      </c>
      <c r="J806">
        <v>1</v>
      </c>
      <c r="K806">
        <v>399</v>
      </c>
    </row>
    <row r="807" spans="1:11" x14ac:dyDescent="0.2">
      <c r="A807" s="3" t="s">
        <v>397</v>
      </c>
      <c r="B807" s="4">
        <v>43209</v>
      </c>
      <c r="C807" s="4">
        <f t="shared" si="12"/>
        <v>44305</v>
      </c>
      <c r="D807">
        <v>4</v>
      </c>
      <c r="E807" t="s">
        <v>51</v>
      </c>
      <c r="F807" t="s">
        <v>68</v>
      </c>
      <c r="G807" t="s">
        <v>18</v>
      </c>
      <c r="H807" t="s">
        <v>31</v>
      </c>
      <c r="I807">
        <v>69</v>
      </c>
      <c r="J807">
        <v>6</v>
      </c>
      <c r="K807">
        <v>414</v>
      </c>
    </row>
    <row r="808" spans="1:11" x14ac:dyDescent="0.2">
      <c r="A808" s="3" t="s">
        <v>398</v>
      </c>
      <c r="B808" s="4">
        <v>43209</v>
      </c>
      <c r="C808" s="4">
        <f t="shared" si="12"/>
        <v>44305</v>
      </c>
      <c r="D808">
        <v>10</v>
      </c>
      <c r="E808" t="s">
        <v>58</v>
      </c>
      <c r="F808" t="s">
        <v>46</v>
      </c>
      <c r="G808" t="s">
        <v>23</v>
      </c>
      <c r="H808" t="s">
        <v>24</v>
      </c>
      <c r="I808">
        <v>159</v>
      </c>
      <c r="J808">
        <v>9</v>
      </c>
      <c r="K808">
        <v>1431</v>
      </c>
    </row>
    <row r="809" spans="1:11" x14ac:dyDescent="0.2">
      <c r="A809" s="3" t="s">
        <v>385</v>
      </c>
      <c r="B809" s="4">
        <v>43208</v>
      </c>
      <c r="C809" s="4">
        <f t="shared" si="12"/>
        <v>44304</v>
      </c>
      <c r="D809">
        <v>8</v>
      </c>
      <c r="E809" t="s">
        <v>45</v>
      </c>
      <c r="F809" t="s">
        <v>22</v>
      </c>
      <c r="G809" t="s">
        <v>23</v>
      </c>
      <c r="H809" t="s">
        <v>31</v>
      </c>
      <c r="I809">
        <v>69</v>
      </c>
      <c r="J809">
        <v>6</v>
      </c>
      <c r="K809">
        <v>414</v>
      </c>
    </row>
    <row r="810" spans="1:11" x14ac:dyDescent="0.2">
      <c r="A810" s="3" t="s">
        <v>383</v>
      </c>
      <c r="B810" s="4">
        <v>43207</v>
      </c>
      <c r="C810" s="4">
        <f t="shared" si="12"/>
        <v>44303</v>
      </c>
      <c r="D810">
        <v>11</v>
      </c>
      <c r="E810" t="s">
        <v>11</v>
      </c>
      <c r="F810" t="s">
        <v>63</v>
      </c>
      <c r="G810" t="s">
        <v>13</v>
      </c>
      <c r="H810" t="s">
        <v>31</v>
      </c>
      <c r="I810">
        <v>69</v>
      </c>
      <c r="J810">
        <v>8</v>
      </c>
      <c r="K810">
        <v>552</v>
      </c>
    </row>
    <row r="811" spans="1:11" x14ac:dyDescent="0.2">
      <c r="A811" s="3" t="s">
        <v>384</v>
      </c>
      <c r="B811" s="4">
        <v>43207</v>
      </c>
      <c r="C811" s="4">
        <f t="shared" si="12"/>
        <v>44303</v>
      </c>
      <c r="D811">
        <v>13</v>
      </c>
      <c r="E811" t="s">
        <v>33</v>
      </c>
      <c r="F811" t="s">
        <v>12</v>
      </c>
      <c r="G811" t="s">
        <v>13</v>
      </c>
      <c r="H811" t="s">
        <v>41</v>
      </c>
      <c r="I811">
        <v>399</v>
      </c>
      <c r="J811">
        <v>8</v>
      </c>
      <c r="K811">
        <v>3192</v>
      </c>
    </row>
    <row r="812" spans="1:11" x14ac:dyDescent="0.2">
      <c r="A812" s="3" t="s">
        <v>382</v>
      </c>
      <c r="B812" s="4">
        <v>43206</v>
      </c>
      <c r="C812" s="4">
        <f t="shared" si="12"/>
        <v>44302</v>
      </c>
      <c r="D812">
        <v>4</v>
      </c>
      <c r="E812" t="s">
        <v>51</v>
      </c>
      <c r="F812" t="s">
        <v>17</v>
      </c>
      <c r="G812" t="s">
        <v>18</v>
      </c>
      <c r="H812" t="s">
        <v>24</v>
      </c>
      <c r="I812">
        <v>159</v>
      </c>
      <c r="J812">
        <v>9</v>
      </c>
      <c r="K812">
        <v>1431</v>
      </c>
    </row>
    <row r="813" spans="1:11" x14ac:dyDescent="0.2">
      <c r="A813" s="3" t="s">
        <v>380</v>
      </c>
      <c r="B813" s="4">
        <v>43205</v>
      </c>
      <c r="C813" s="4">
        <f t="shared" si="12"/>
        <v>44301</v>
      </c>
      <c r="D813">
        <v>4</v>
      </c>
      <c r="E813" t="s">
        <v>51</v>
      </c>
      <c r="F813" t="s">
        <v>68</v>
      </c>
      <c r="G813" t="s">
        <v>18</v>
      </c>
      <c r="H813" t="s">
        <v>19</v>
      </c>
      <c r="I813">
        <v>289</v>
      </c>
      <c r="J813">
        <v>6</v>
      </c>
      <c r="K813">
        <v>1734</v>
      </c>
    </row>
    <row r="814" spans="1:11" x14ac:dyDescent="0.2">
      <c r="A814" s="3" t="s">
        <v>381</v>
      </c>
      <c r="B814" s="4">
        <v>43205</v>
      </c>
      <c r="C814" s="4">
        <f t="shared" si="12"/>
        <v>44301</v>
      </c>
      <c r="D814">
        <v>2</v>
      </c>
      <c r="E814" t="s">
        <v>106</v>
      </c>
      <c r="F814" t="s">
        <v>68</v>
      </c>
      <c r="G814" t="s">
        <v>18</v>
      </c>
      <c r="H814" t="s">
        <v>31</v>
      </c>
      <c r="I814">
        <v>69</v>
      </c>
      <c r="J814">
        <v>9</v>
      </c>
      <c r="K814">
        <v>621</v>
      </c>
    </row>
    <row r="815" spans="1:11" x14ac:dyDescent="0.2">
      <c r="A815" s="3" t="s">
        <v>370</v>
      </c>
      <c r="B815" s="4">
        <v>43204</v>
      </c>
      <c r="C815" s="4">
        <f t="shared" si="12"/>
        <v>44300</v>
      </c>
      <c r="D815">
        <v>17</v>
      </c>
      <c r="E815" t="s">
        <v>35</v>
      </c>
      <c r="F815" t="s">
        <v>36</v>
      </c>
      <c r="G815" t="s">
        <v>28</v>
      </c>
      <c r="H815" t="s">
        <v>24</v>
      </c>
      <c r="I815">
        <v>159</v>
      </c>
      <c r="J815">
        <v>4</v>
      </c>
      <c r="K815">
        <v>636</v>
      </c>
    </row>
    <row r="816" spans="1:11" x14ac:dyDescent="0.2">
      <c r="A816" s="3" t="s">
        <v>371</v>
      </c>
      <c r="B816" s="4">
        <v>43204</v>
      </c>
      <c r="C816" s="4">
        <f t="shared" si="12"/>
        <v>44300</v>
      </c>
      <c r="D816">
        <v>14</v>
      </c>
      <c r="E816" t="s">
        <v>38</v>
      </c>
      <c r="F816" t="s">
        <v>63</v>
      </c>
      <c r="G816" t="s">
        <v>13</v>
      </c>
      <c r="H816" t="s">
        <v>41</v>
      </c>
      <c r="I816">
        <v>399</v>
      </c>
      <c r="J816">
        <v>3</v>
      </c>
      <c r="K816">
        <v>1197</v>
      </c>
    </row>
    <row r="817" spans="1:11" x14ac:dyDescent="0.2">
      <c r="A817" s="3" t="s">
        <v>372</v>
      </c>
      <c r="B817" s="4">
        <v>43204</v>
      </c>
      <c r="C817" s="4">
        <f t="shared" si="12"/>
        <v>44300</v>
      </c>
      <c r="D817">
        <v>7</v>
      </c>
      <c r="E817" t="s">
        <v>88</v>
      </c>
      <c r="F817" t="s">
        <v>22</v>
      </c>
      <c r="G817" t="s">
        <v>23</v>
      </c>
      <c r="H817" t="s">
        <v>31</v>
      </c>
      <c r="I817">
        <v>69</v>
      </c>
      <c r="J817">
        <v>2</v>
      </c>
      <c r="K817">
        <v>138</v>
      </c>
    </row>
    <row r="818" spans="1:11" x14ac:dyDescent="0.2">
      <c r="A818" s="3" t="s">
        <v>373</v>
      </c>
      <c r="B818" s="4">
        <v>43204</v>
      </c>
      <c r="C818" s="4">
        <f t="shared" si="12"/>
        <v>44300</v>
      </c>
      <c r="D818">
        <v>9</v>
      </c>
      <c r="E818" t="s">
        <v>21</v>
      </c>
      <c r="F818" t="s">
        <v>46</v>
      </c>
      <c r="G818" t="s">
        <v>23</v>
      </c>
      <c r="H818" t="s">
        <v>14</v>
      </c>
      <c r="I818">
        <v>199</v>
      </c>
      <c r="J818">
        <v>9</v>
      </c>
      <c r="K818">
        <v>1791</v>
      </c>
    </row>
    <row r="819" spans="1:11" x14ac:dyDescent="0.2">
      <c r="A819" s="3" t="s">
        <v>374</v>
      </c>
      <c r="B819" s="4">
        <v>43204</v>
      </c>
      <c r="C819" s="4">
        <f t="shared" si="12"/>
        <v>44300</v>
      </c>
      <c r="D819">
        <v>8</v>
      </c>
      <c r="E819" t="s">
        <v>45</v>
      </c>
      <c r="F819" t="s">
        <v>22</v>
      </c>
      <c r="G819" t="s">
        <v>23</v>
      </c>
      <c r="H819" t="s">
        <v>14</v>
      </c>
      <c r="I819">
        <v>199</v>
      </c>
      <c r="J819">
        <v>2</v>
      </c>
      <c r="K819">
        <v>398</v>
      </c>
    </row>
    <row r="820" spans="1:11" x14ac:dyDescent="0.2">
      <c r="A820" s="3" t="s">
        <v>375</v>
      </c>
      <c r="B820" s="4">
        <v>43204</v>
      </c>
      <c r="C820" s="4">
        <f t="shared" si="12"/>
        <v>44300</v>
      </c>
      <c r="D820">
        <v>14</v>
      </c>
      <c r="E820" t="s">
        <v>38</v>
      </c>
      <c r="F820" t="s">
        <v>12</v>
      </c>
      <c r="G820" t="s">
        <v>13</v>
      </c>
      <c r="H820" t="s">
        <v>19</v>
      </c>
      <c r="I820">
        <v>289</v>
      </c>
      <c r="J820">
        <v>4</v>
      </c>
      <c r="K820">
        <v>1156</v>
      </c>
    </row>
    <row r="821" spans="1:11" x14ac:dyDescent="0.2">
      <c r="A821" s="3" t="s">
        <v>376</v>
      </c>
      <c r="B821" s="4">
        <v>43204</v>
      </c>
      <c r="C821" s="4">
        <f t="shared" si="12"/>
        <v>44300</v>
      </c>
      <c r="D821">
        <v>7</v>
      </c>
      <c r="E821" t="s">
        <v>88</v>
      </c>
      <c r="F821" t="s">
        <v>46</v>
      </c>
      <c r="G821" t="s">
        <v>23</v>
      </c>
      <c r="H821" t="s">
        <v>41</v>
      </c>
      <c r="I821">
        <v>399</v>
      </c>
      <c r="J821">
        <v>8</v>
      </c>
      <c r="K821">
        <v>3192</v>
      </c>
    </row>
    <row r="822" spans="1:11" x14ac:dyDescent="0.2">
      <c r="A822" s="3" t="s">
        <v>377</v>
      </c>
      <c r="B822" s="4">
        <v>43204</v>
      </c>
      <c r="C822" s="4">
        <f t="shared" si="12"/>
        <v>44300</v>
      </c>
      <c r="D822">
        <v>10</v>
      </c>
      <c r="E822" t="s">
        <v>58</v>
      </c>
      <c r="F822" t="s">
        <v>46</v>
      </c>
      <c r="G822" t="s">
        <v>23</v>
      </c>
      <c r="H822" t="s">
        <v>41</v>
      </c>
      <c r="I822">
        <v>399</v>
      </c>
      <c r="J822">
        <v>9</v>
      </c>
      <c r="K822">
        <v>3591</v>
      </c>
    </row>
    <row r="823" spans="1:11" x14ac:dyDescent="0.2">
      <c r="A823" s="3" t="s">
        <v>378</v>
      </c>
      <c r="B823" s="4">
        <v>43204</v>
      </c>
      <c r="C823" s="4">
        <f t="shared" si="12"/>
        <v>44300</v>
      </c>
      <c r="D823">
        <v>6</v>
      </c>
      <c r="E823" t="s">
        <v>48</v>
      </c>
      <c r="F823" t="s">
        <v>46</v>
      </c>
      <c r="G823" t="s">
        <v>23</v>
      </c>
      <c r="H823" t="s">
        <v>14</v>
      </c>
      <c r="I823">
        <v>199</v>
      </c>
      <c r="J823">
        <v>8</v>
      </c>
      <c r="K823">
        <v>1592</v>
      </c>
    </row>
    <row r="824" spans="1:11" x14ac:dyDescent="0.2">
      <c r="A824" s="3" t="s">
        <v>379</v>
      </c>
      <c r="B824" s="4">
        <v>43204</v>
      </c>
      <c r="C824" s="4">
        <f t="shared" si="12"/>
        <v>44300</v>
      </c>
      <c r="D824">
        <v>18</v>
      </c>
      <c r="E824" t="s">
        <v>26</v>
      </c>
      <c r="F824" t="s">
        <v>27</v>
      </c>
      <c r="G824" t="s">
        <v>28</v>
      </c>
      <c r="H824" t="s">
        <v>41</v>
      </c>
      <c r="I824">
        <v>399</v>
      </c>
      <c r="J824">
        <v>4</v>
      </c>
      <c r="K824">
        <v>1596</v>
      </c>
    </row>
    <row r="825" spans="1:11" x14ac:dyDescent="0.2">
      <c r="A825" s="3" t="s">
        <v>368</v>
      </c>
      <c r="B825" s="4">
        <v>43203</v>
      </c>
      <c r="C825" s="4">
        <f t="shared" si="12"/>
        <v>44299</v>
      </c>
      <c r="D825">
        <v>2</v>
      </c>
      <c r="E825" t="s">
        <v>106</v>
      </c>
      <c r="F825" t="s">
        <v>17</v>
      </c>
      <c r="G825" t="s">
        <v>18</v>
      </c>
      <c r="H825" t="s">
        <v>19</v>
      </c>
      <c r="I825">
        <v>289</v>
      </c>
      <c r="J825">
        <v>8</v>
      </c>
      <c r="K825">
        <v>2312</v>
      </c>
    </row>
    <row r="826" spans="1:11" x14ac:dyDescent="0.2">
      <c r="A826" s="3" t="s">
        <v>369</v>
      </c>
      <c r="B826" s="4">
        <v>43203</v>
      </c>
      <c r="C826" s="4">
        <f t="shared" si="12"/>
        <v>44299</v>
      </c>
      <c r="D826">
        <v>19</v>
      </c>
      <c r="E826" t="s">
        <v>56</v>
      </c>
      <c r="F826" t="s">
        <v>27</v>
      </c>
      <c r="G826" t="s">
        <v>28</v>
      </c>
      <c r="H826" t="s">
        <v>19</v>
      </c>
      <c r="I826">
        <v>289</v>
      </c>
      <c r="J826">
        <v>3</v>
      </c>
      <c r="K826">
        <v>867</v>
      </c>
    </row>
    <row r="827" spans="1:11" x14ac:dyDescent="0.2">
      <c r="A827" s="3" t="s">
        <v>367</v>
      </c>
      <c r="B827" s="4">
        <v>43202</v>
      </c>
      <c r="C827" s="4">
        <f t="shared" si="12"/>
        <v>44298</v>
      </c>
      <c r="D827">
        <v>9</v>
      </c>
      <c r="E827" t="s">
        <v>21</v>
      </c>
      <c r="F827" t="s">
        <v>22</v>
      </c>
      <c r="G827" t="s">
        <v>23</v>
      </c>
      <c r="H827" t="s">
        <v>41</v>
      </c>
      <c r="I827">
        <v>399</v>
      </c>
      <c r="J827">
        <v>1</v>
      </c>
      <c r="K827">
        <v>399</v>
      </c>
    </row>
    <row r="828" spans="1:11" x14ac:dyDescent="0.2">
      <c r="A828" s="3" t="s">
        <v>366</v>
      </c>
      <c r="B828" s="4">
        <v>43201</v>
      </c>
      <c r="C828" s="4">
        <f t="shared" si="12"/>
        <v>44297</v>
      </c>
      <c r="D828">
        <v>12</v>
      </c>
      <c r="E828" t="s">
        <v>66</v>
      </c>
      <c r="F828" t="s">
        <v>63</v>
      </c>
      <c r="G828" t="s">
        <v>13</v>
      </c>
      <c r="H828" t="s">
        <v>31</v>
      </c>
      <c r="I828">
        <v>69</v>
      </c>
      <c r="J828">
        <v>0</v>
      </c>
      <c r="K828">
        <v>0</v>
      </c>
    </row>
    <row r="829" spans="1:11" x14ac:dyDescent="0.2">
      <c r="A829" s="3" t="s">
        <v>365</v>
      </c>
      <c r="B829" s="4">
        <v>43200</v>
      </c>
      <c r="C829" s="4">
        <f t="shared" si="12"/>
        <v>44296</v>
      </c>
      <c r="D829">
        <v>14</v>
      </c>
      <c r="E829" t="s">
        <v>38</v>
      </c>
      <c r="F829" t="s">
        <v>12</v>
      </c>
      <c r="G829" t="s">
        <v>13</v>
      </c>
      <c r="H829" t="s">
        <v>31</v>
      </c>
      <c r="I829">
        <v>69</v>
      </c>
      <c r="J829">
        <v>3</v>
      </c>
      <c r="K829">
        <v>207</v>
      </c>
    </row>
    <row r="830" spans="1:11" x14ac:dyDescent="0.2">
      <c r="A830" s="3" t="s">
        <v>363</v>
      </c>
      <c r="B830" s="4">
        <v>43199</v>
      </c>
      <c r="C830" s="4">
        <f t="shared" si="12"/>
        <v>44295</v>
      </c>
      <c r="D830">
        <v>2</v>
      </c>
      <c r="E830" t="s">
        <v>106</v>
      </c>
      <c r="F830" t="s">
        <v>17</v>
      </c>
      <c r="G830" t="s">
        <v>18</v>
      </c>
      <c r="H830" t="s">
        <v>14</v>
      </c>
      <c r="I830">
        <v>199</v>
      </c>
      <c r="J830">
        <v>3</v>
      </c>
      <c r="K830">
        <v>597</v>
      </c>
    </row>
    <row r="831" spans="1:11" x14ac:dyDescent="0.2">
      <c r="A831" s="3" t="s">
        <v>364</v>
      </c>
      <c r="B831" s="4">
        <v>43199</v>
      </c>
      <c r="C831" s="4">
        <f t="shared" si="12"/>
        <v>44295</v>
      </c>
      <c r="D831">
        <v>5</v>
      </c>
      <c r="E831" t="s">
        <v>60</v>
      </c>
      <c r="F831" t="s">
        <v>68</v>
      </c>
      <c r="G831" t="s">
        <v>18</v>
      </c>
      <c r="H831" t="s">
        <v>14</v>
      </c>
      <c r="I831">
        <v>199</v>
      </c>
      <c r="J831">
        <v>4</v>
      </c>
      <c r="K831">
        <v>796</v>
      </c>
    </row>
    <row r="832" spans="1:11" x14ac:dyDescent="0.2">
      <c r="A832" s="3" t="s">
        <v>361</v>
      </c>
      <c r="B832" s="4">
        <v>43198</v>
      </c>
      <c r="C832" s="4">
        <f t="shared" si="12"/>
        <v>44294</v>
      </c>
      <c r="D832">
        <v>19</v>
      </c>
      <c r="E832" t="s">
        <v>56</v>
      </c>
      <c r="F832" t="s">
        <v>27</v>
      </c>
      <c r="G832" t="s">
        <v>28</v>
      </c>
      <c r="H832" t="s">
        <v>14</v>
      </c>
      <c r="I832">
        <v>199</v>
      </c>
      <c r="J832">
        <v>9</v>
      </c>
      <c r="K832">
        <v>1791</v>
      </c>
    </row>
    <row r="833" spans="1:11" x14ac:dyDescent="0.2">
      <c r="A833" s="3" t="s">
        <v>362</v>
      </c>
      <c r="B833" s="4">
        <v>43198</v>
      </c>
      <c r="C833" s="4">
        <f t="shared" si="12"/>
        <v>44294</v>
      </c>
      <c r="D833">
        <v>19</v>
      </c>
      <c r="E833" t="s">
        <v>56</v>
      </c>
      <c r="F833" t="s">
        <v>27</v>
      </c>
      <c r="G833" t="s">
        <v>28</v>
      </c>
      <c r="H833" t="s">
        <v>14</v>
      </c>
      <c r="I833">
        <v>199</v>
      </c>
      <c r="J833">
        <v>8</v>
      </c>
      <c r="K833">
        <v>1592</v>
      </c>
    </row>
    <row r="834" spans="1:11" x14ac:dyDescent="0.2">
      <c r="A834" s="3" t="s">
        <v>357</v>
      </c>
      <c r="B834" s="4">
        <v>43197</v>
      </c>
      <c r="C834" s="4">
        <f t="shared" ref="C834:C897" si="13">DATE(2021,MONTH(B834),DAY(B834))</f>
        <v>44293</v>
      </c>
      <c r="D834">
        <v>19</v>
      </c>
      <c r="E834" t="s">
        <v>56</v>
      </c>
      <c r="F834" t="s">
        <v>27</v>
      </c>
      <c r="G834" t="s">
        <v>28</v>
      </c>
      <c r="H834" t="s">
        <v>19</v>
      </c>
      <c r="I834">
        <v>289</v>
      </c>
      <c r="J834">
        <v>5</v>
      </c>
      <c r="K834">
        <v>1445</v>
      </c>
    </row>
    <row r="835" spans="1:11" x14ac:dyDescent="0.2">
      <c r="A835" s="3" t="s">
        <v>358</v>
      </c>
      <c r="B835" s="4">
        <v>43197</v>
      </c>
      <c r="C835" s="4">
        <f t="shared" si="13"/>
        <v>44293</v>
      </c>
      <c r="D835">
        <v>18</v>
      </c>
      <c r="E835" t="s">
        <v>26</v>
      </c>
      <c r="F835" t="s">
        <v>27</v>
      </c>
      <c r="G835" t="s">
        <v>28</v>
      </c>
      <c r="H835" t="s">
        <v>14</v>
      </c>
      <c r="I835">
        <v>199</v>
      </c>
      <c r="J835">
        <v>0</v>
      </c>
      <c r="K835">
        <v>0</v>
      </c>
    </row>
    <row r="836" spans="1:11" x14ac:dyDescent="0.2">
      <c r="A836" s="3" t="s">
        <v>359</v>
      </c>
      <c r="B836" s="4">
        <v>43197</v>
      </c>
      <c r="C836" s="4">
        <f t="shared" si="13"/>
        <v>44293</v>
      </c>
      <c r="D836">
        <v>7</v>
      </c>
      <c r="E836" t="s">
        <v>88</v>
      </c>
      <c r="F836" t="s">
        <v>22</v>
      </c>
      <c r="G836" t="s">
        <v>23</v>
      </c>
      <c r="H836" t="s">
        <v>14</v>
      </c>
      <c r="I836">
        <v>199</v>
      </c>
      <c r="J836">
        <v>9</v>
      </c>
      <c r="K836">
        <v>1791</v>
      </c>
    </row>
    <row r="837" spans="1:11" x14ac:dyDescent="0.2">
      <c r="A837" s="3" t="s">
        <v>360</v>
      </c>
      <c r="B837" s="4">
        <v>43197</v>
      </c>
      <c r="C837" s="4">
        <f t="shared" si="13"/>
        <v>44293</v>
      </c>
      <c r="D837">
        <v>2</v>
      </c>
      <c r="E837" t="s">
        <v>106</v>
      </c>
      <c r="F837" t="s">
        <v>68</v>
      </c>
      <c r="G837" t="s">
        <v>18</v>
      </c>
      <c r="H837" t="s">
        <v>14</v>
      </c>
      <c r="I837">
        <v>199</v>
      </c>
      <c r="J837">
        <v>5</v>
      </c>
      <c r="K837">
        <v>995</v>
      </c>
    </row>
    <row r="838" spans="1:11" x14ac:dyDescent="0.2">
      <c r="A838" s="3" t="s">
        <v>355</v>
      </c>
      <c r="B838" s="4">
        <v>43196</v>
      </c>
      <c r="C838" s="4">
        <f t="shared" si="13"/>
        <v>44292</v>
      </c>
      <c r="D838">
        <v>15</v>
      </c>
      <c r="E838" t="s">
        <v>118</v>
      </c>
      <c r="F838" t="s">
        <v>12</v>
      </c>
      <c r="G838" t="s">
        <v>13</v>
      </c>
      <c r="H838" t="s">
        <v>19</v>
      </c>
      <c r="I838">
        <v>289</v>
      </c>
      <c r="J838">
        <v>8</v>
      </c>
      <c r="K838">
        <v>2312</v>
      </c>
    </row>
    <row r="839" spans="1:11" x14ac:dyDescent="0.2">
      <c r="A839" s="3" t="s">
        <v>356</v>
      </c>
      <c r="B839" s="4">
        <v>43196</v>
      </c>
      <c r="C839" s="4">
        <f t="shared" si="13"/>
        <v>44292</v>
      </c>
      <c r="D839">
        <v>6</v>
      </c>
      <c r="E839" t="s">
        <v>48</v>
      </c>
      <c r="F839" t="s">
        <v>46</v>
      </c>
      <c r="G839" t="s">
        <v>23</v>
      </c>
      <c r="H839" t="s">
        <v>31</v>
      </c>
      <c r="I839">
        <v>69</v>
      </c>
      <c r="J839">
        <v>0</v>
      </c>
      <c r="K839">
        <v>0</v>
      </c>
    </row>
    <row r="840" spans="1:11" x14ac:dyDescent="0.2">
      <c r="A840" s="3" t="s">
        <v>351</v>
      </c>
      <c r="B840" s="4">
        <v>43195</v>
      </c>
      <c r="C840" s="4">
        <f t="shared" si="13"/>
        <v>44291</v>
      </c>
      <c r="D840">
        <v>8</v>
      </c>
      <c r="E840" t="s">
        <v>45</v>
      </c>
      <c r="F840" t="s">
        <v>46</v>
      </c>
      <c r="G840" t="s">
        <v>23</v>
      </c>
      <c r="H840" t="s">
        <v>19</v>
      </c>
      <c r="I840">
        <v>289</v>
      </c>
      <c r="J840">
        <v>9</v>
      </c>
      <c r="K840">
        <v>2601</v>
      </c>
    </row>
    <row r="841" spans="1:11" x14ac:dyDescent="0.2">
      <c r="A841" s="3" t="s">
        <v>352</v>
      </c>
      <c r="B841" s="4">
        <v>43195</v>
      </c>
      <c r="C841" s="4">
        <f t="shared" si="13"/>
        <v>44291</v>
      </c>
      <c r="D841">
        <v>1</v>
      </c>
      <c r="E841" t="s">
        <v>16</v>
      </c>
      <c r="F841" t="s">
        <v>17</v>
      </c>
      <c r="G841" t="s">
        <v>18</v>
      </c>
      <c r="H841" t="s">
        <v>24</v>
      </c>
      <c r="I841">
        <v>159</v>
      </c>
      <c r="J841">
        <v>3</v>
      </c>
      <c r="K841">
        <v>477</v>
      </c>
    </row>
    <row r="842" spans="1:11" x14ac:dyDescent="0.2">
      <c r="A842" s="3" t="s">
        <v>353</v>
      </c>
      <c r="B842" s="4">
        <v>43195</v>
      </c>
      <c r="C842" s="4">
        <f t="shared" si="13"/>
        <v>44291</v>
      </c>
      <c r="D842">
        <v>4</v>
      </c>
      <c r="E842" t="s">
        <v>51</v>
      </c>
      <c r="F842" t="s">
        <v>17</v>
      </c>
      <c r="G842" t="s">
        <v>18</v>
      </c>
      <c r="H842" t="s">
        <v>14</v>
      </c>
      <c r="I842">
        <v>199</v>
      </c>
      <c r="J842">
        <v>5</v>
      </c>
      <c r="K842">
        <v>995</v>
      </c>
    </row>
    <row r="843" spans="1:11" x14ac:dyDescent="0.2">
      <c r="A843" s="3" t="s">
        <v>354</v>
      </c>
      <c r="B843" s="4">
        <v>43195</v>
      </c>
      <c r="C843" s="4">
        <f t="shared" si="13"/>
        <v>44291</v>
      </c>
      <c r="D843">
        <v>12</v>
      </c>
      <c r="E843" t="s">
        <v>66</v>
      </c>
      <c r="F843" t="s">
        <v>12</v>
      </c>
      <c r="G843" t="s">
        <v>13</v>
      </c>
      <c r="H843" t="s">
        <v>14</v>
      </c>
      <c r="I843">
        <v>199</v>
      </c>
      <c r="J843">
        <v>6</v>
      </c>
      <c r="K843">
        <v>1194</v>
      </c>
    </row>
    <row r="844" spans="1:11" x14ac:dyDescent="0.2">
      <c r="A844" s="3" t="s">
        <v>349</v>
      </c>
      <c r="B844" s="4">
        <v>43194</v>
      </c>
      <c r="C844" s="4">
        <f t="shared" si="13"/>
        <v>44290</v>
      </c>
      <c r="D844">
        <v>20</v>
      </c>
      <c r="E844" t="s">
        <v>40</v>
      </c>
      <c r="F844" t="s">
        <v>27</v>
      </c>
      <c r="G844" t="s">
        <v>28</v>
      </c>
      <c r="H844" t="s">
        <v>24</v>
      </c>
      <c r="I844">
        <v>159</v>
      </c>
      <c r="J844">
        <v>0</v>
      </c>
      <c r="K844">
        <v>0</v>
      </c>
    </row>
    <row r="845" spans="1:11" x14ac:dyDescent="0.2">
      <c r="A845" s="3" t="s">
        <v>350</v>
      </c>
      <c r="B845" s="4">
        <v>43194</v>
      </c>
      <c r="C845" s="4">
        <f t="shared" si="13"/>
        <v>44290</v>
      </c>
      <c r="D845">
        <v>2</v>
      </c>
      <c r="E845" t="s">
        <v>106</v>
      </c>
      <c r="F845" t="s">
        <v>68</v>
      </c>
      <c r="G845" t="s">
        <v>18</v>
      </c>
      <c r="H845" t="s">
        <v>31</v>
      </c>
      <c r="I845">
        <v>69</v>
      </c>
      <c r="J845">
        <v>1</v>
      </c>
      <c r="K845">
        <v>69</v>
      </c>
    </row>
    <row r="846" spans="1:11" x14ac:dyDescent="0.2">
      <c r="A846" s="3" t="s">
        <v>348</v>
      </c>
      <c r="B846" s="4">
        <v>43193</v>
      </c>
      <c r="C846" s="4">
        <f t="shared" si="13"/>
        <v>44289</v>
      </c>
      <c r="D846">
        <v>6</v>
      </c>
      <c r="E846" t="s">
        <v>48</v>
      </c>
      <c r="F846" t="s">
        <v>46</v>
      </c>
      <c r="G846" t="s">
        <v>23</v>
      </c>
      <c r="H846" t="s">
        <v>31</v>
      </c>
      <c r="I846">
        <v>69</v>
      </c>
      <c r="J846">
        <v>6</v>
      </c>
      <c r="K846">
        <v>414</v>
      </c>
    </row>
    <row r="847" spans="1:11" x14ac:dyDescent="0.2">
      <c r="A847" s="3" t="s">
        <v>347</v>
      </c>
      <c r="B847" s="4">
        <v>43192</v>
      </c>
      <c r="C847" s="4">
        <f t="shared" si="13"/>
        <v>44288</v>
      </c>
      <c r="D847">
        <v>10</v>
      </c>
      <c r="E847" t="s">
        <v>58</v>
      </c>
      <c r="F847" t="s">
        <v>22</v>
      </c>
      <c r="G847" t="s">
        <v>23</v>
      </c>
      <c r="H847" t="s">
        <v>41</v>
      </c>
      <c r="I847">
        <v>399</v>
      </c>
      <c r="J847">
        <v>9</v>
      </c>
      <c r="K847">
        <v>3591</v>
      </c>
    </row>
    <row r="848" spans="1:11" x14ac:dyDescent="0.2">
      <c r="A848" s="3" t="s">
        <v>346</v>
      </c>
      <c r="B848" s="4">
        <v>43191</v>
      </c>
      <c r="C848" s="4">
        <f t="shared" si="13"/>
        <v>44287</v>
      </c>
      <c r="D848">
        <v>7</v>
      </c>
      <c r="E848" t="s">
        <v>88</v>
      </c>
      <c r="F848" t="s">
        <v>22</v>
      </c>
      <c r="G848" t="s">
        <v>23</v>
      </c>
      <c r="H848" t="s">
        <v>31</v>
      </c>
      <c r="I848">
        <v>69</v>
      </c>
      <c r="J848">
        <v>2</v>
      </c>
      <c r="K848">
        <v>138</v>
      </c>
    </row>
    <row r="849" spans="1:11" x14ac:dyDescent="0.2">
      <c r="A849" s="3" t="s">
        <v>341</v>
      </c>
      <c r="B849" s="4">
        <v>43190</v>
      </c>
      <c r="C849" s="4">
        <f t="shared" si="13"/>
        <v>44286</v>
      </c>
      <c r="D849">
        <v>7</v>
      </c>
      <c r="E849" t="s">
        <v>88</v>
      </c>
      <c r="F849" t="s">
        <v>46</v>
      </c>
      <c r="G849" t="s">
        <v>23</v>
      </c>
      <c r="H849" t="s">
        <v>31</v>
      </c>
      <c r="I849">
        <v>69</v>
      </c>
      <c r="J849">
        <v>3</v>
      </c>
      <c r="K849">
        <v>207</v>
      </c>
    </row>
    <row r="850" spans="1:11" x14ac:dyDescent="0.2">
      <c r="A850" s="3" t="s">
        <v>342</v>
      </c>
      <c r="B850" s="4">
        <v>43190</v>
      </c>
      <c r="C850" s="4">
        <f t="shared" si="13"/>
        <v>44286</v>
      </c>
      <c r="D850">
        <v>9</v>
      </c>
      <c r="E850" t="s">
        <v>21</v>
      </c>
      <c r="F850" t="s">
        <v>22</v>
      </c>
      <c r="G850" t="s">
        <v>23</v>
      </c>
      <c r="H850" t="s">
        <v>31</v>
      </c>
      <c r="I850">
        <v>69</v>
      </c>
      <c r="J850">
        <v>4</v>
      </c>
      <c r="K850">
        <v>276</v>
      </c>
    </row>
    <row r="851" spans="1:11" x14ac:dyDescent="0.2">
      <c r="A851" s="3" t="s">
        <v>343</v>
      </c>
      <c r="B851" s="4">
        <v>43190</v>
      </c>
      <c r="C851" s="4">
        <f t="shared" si="13"/>
        <v>44286</v>
      </c>
      <c r="D851">
        <v>14</v>
      </c>
      <c r="E851" t="s">
        <v>38</v>
      </c>
      <c r="F851" t="s">
        <v>12</v>
      </c>
      <c r="G851" t="s">
        <v>13</v>
      </c>
      <c r="H851" t="s">
        <v>41</v>
      </c>
      <c r="I851">
        <v>399</v>
      </c>
      <c r="J851">
        <v>5</v>
      </c>
      <c r="K851">
        <v>1995</v>
      </c>
    </row>
    <row r="852" spans="1:11" x14ac:dyDescent="0.2">
      <c r="A852" s="3" t="s">
        <v>344</v>
      </c>
      <c r="B852" s="4">
        <v>43190</v>
      </c>
      <c r="C852" s="4">
        <f t="shared" si="13"/>
        <v>44286</v>
      </c>
      <c r="D852">
        <v>13</v>
      </c>
      <c r="E852" t="s">
        <v>33</v>
      </c>
      <c r="F852" t="s">
        <v>63</v>
      </c>
      <c r="G852" t="s">
        <v>13</v>
      </c>
      <c r="H852" t="s">
        <v>31</v>
      </c>
      <c r="I852">
        <v>69</v>
      </c>
      <c r="J852">
        <v>4</v>
      </c>
      <c r="K852">
        <v>276</v>
      </c>
    </row>
    <row r="853" spans="1:11" x14ac:dyDescent="0.2">
      <c r="A853" s="3" t="s">
        <v>345</v>
      </c>
      <c r="B853" s="4">
        <v>43190</v>
      </c>
      <c r="C853" s="4">
        <f t="shared" si="13"/>
        <v>44286</v>
      </c>
      <c r="D853">
        <v>12</v>
      </c>
      <c r="E853" t="s">
        <v>66</v>
      </c>
      <c r="F853" t="s">
        <v>12</v>
      </c>
      <c r="G853" t="s">
        <v>13</v>
      </c>
      <c r="H853" t="s">
        <v>14</v>
      </c>
      <c r="I853">
        <v>199</v>
      </c>
      <c r="J853">
        <v>8</v>
      </c>
      <c r="K853">
        <v>1592</v>
      </c>
    </row>
    <row r="854" spans="1:11" x14ac:dyDescent="0.2">
      <c r="A854" s="3" t="s">
        <v>337</v>
      </c>
      <c r="B854" s="4">
        <v>43189</v>
      </c>
      <c r="C854" s="4">
        <f t="shared" si="13"/>
        <v>44285</v>
      </c>
      <c r="D854">
        <v>19</v>
      </c>
      <c r="E854" t="s">
        <v>56</v>
      </c>
      <c r="F854" t="s">
        <v>27</v>
      </c>
      <c r="G854" t="s">
        <v>28</v>
      </c>
      <c r="H854" t="s">
        <v>31</v>
      </c>
      <c r="I854">
        <v>69</v>
      </c>
      <c r="J854">
        <v>3</v>
      </c>
      <c r="K854">
        <v>207</v>
      </c>
    </row>
    <row r="855" spans="1:11" x14ac:dyDescent="0.2">
      <c r="A855" s="3" t="s">
        <v>338</v>
      </c>
      <c r="B855" s="4">
        <v>43189</v>
      </c>
      <c r="C855" s="4">
        <f t="shared" si="13"/>
        <v>44285</v>
      </c>
      <c r="D855">
        <v>1</v>
      </c>
      <c r="E855" t="s">
        <v>16</v>
      </c>
      <c r="F855" t="s">
        <v>68</v>
      </c>
      <c r="G855" t="s">
        <v>18</v>
      </c>
      <c r="H855" t="s">
        <v>24</v>
      </c>
      <c r="I855">
        <v>159</v>
      </c>
      <c r="J855">
        <v>0</v>
      </c>
      <c r="K855">
        <v>0</v>
      </c>
    </row>
    <row r="856" spans="1:11" x14ac:dyDescent="0.2">
      <c r="A856" s="3" t="s">
        <v>339</v>
      </c>
      <c r="B856" s="4">
        <v>43189</v>
      </c>
      <c r="C856" s="4">
        <f t="shared" si="13"/>
        <v>44285</v>
      </c>
      <c r="D856">
        <v>2</v>
      </c>
      <c r="E856" t="s">
        <v>106</v>
      </c>
      <c r="F856" t="s">
        <v>17</v>
      </c>
      <c r="G856" t="s">
        <v>18</v>
      </c>
      <c r="H856" t="s">
        <v>14</v>
      </c>
      <c r="I856">
        <v>199</v>
      </c>
      <c r="J856">
        <v>7</v>
      </c>
      <c r="K856">
        <v>1393</v>
      </c>
    </row>
    <row r="857" spans="1:11" x14ac:dyDescent="0.2">
      <c r="A857" s="3" t="s">
        <v>340</v>
      </c>
      <c r="B857" s="4">
        <v>43189</v>
      </c>
      <c r="C857" s="4">
        <f t="shared" si="13"/>
        <v>44285</v>
      </c>
      <c r="D857">
        <v>16</v>
      </c>
      <c r="E857" t="s">
        <v>30</v>
      </c>
      <c r="F857" t="s">
        <v>27</v>
      </c>
      <c r="G857" t="s">
        <v>28</v>
      </c>
      <c r="H857" t="s">
        <v>24</v>
      </c>
      <c r="I857">
        <v>159</v>
      </c>
      <c r="J857">
        <v>2</v>
      </c>
      <c r="K857">
        <v>318</v>
      </c>
    </row>
    <row r="858" spans="1:11" x14ac:dyDescent="0.2">
      <c r="A858" s="3" t="s">
        <v>336</v>
      </c>
      <c r="B858" s="4">
        <v>43188</v>
      </c>
      <c r="C858" s="4">
        <f t="shared" si="13"/>
        <v>44284</v>
      </c>
      <c r="D858">
        <v>3</v>
      </c>
      <c r="E858" t="s">
        <v>43</v>
      </c>
      <c r="F858" t="s">
        <v>17</v>
      </c>
      <c r="G858" t="s">
        <v>18</v>
      </c>
      <c r="H858" t="s">
        <v>24</v>
      </c>
      <c r="I858">
        <v>159</v>
      </c>
      <c r="J858">
        <v>9</v>
      </c>
      <c r="K858">
        <v>1431</v>
      </c>
    </row>
    <row r="859" spans="1:11" x14ac:dyDescent="0.2">
      <c r="A859" s="3" t="s">
        <v>335</v>
      </c>
      <c r="B859" s="4">
        <v>43187</v>
      </c>
      <c r="C859" s="4">
        <f t="shared" si="13"/>
        <v>44283</v>
      </c>
      <c r="D859">
        <v>20</v>
      </c>
      <c r="E859" t="s">
        <v>40</v>
      </c>
      <c r="F859" t="s">
        <v>36</v>
      </c>
      <c r="G859" t="s">
        <v>28</v>
      </c>
      <c r="H859" t="s">
        <v>19</v>
      </c>
      <c r="I859">
        <v>289</v>
      </c>
      <c r="J859">
        <v>1</v>
      </c>
      <c r="K859">
        <v>289</v>
      </c>
    </row>
    <row r="860" spans="1:11" x14ac:dyDescent="0.2">
      <c r="A860" s="3" t="s">
        <v>328</v>
      </c>
      <c r="B860" s="4">
        <v>43186</v>
      </c>
      <c r="C860" s="4">
        <f t="shared" si="13"/>
        <v>44282</v>
      </c>
      <c r="D860">
        <v>16</v>
      </c>
      <c r="E860" t="s">
        <v>30</v>
      </c>
      <c r="F860" t="s">
        <v>27</v>
      </c>
      <c r="G860" t="s">
        <v>28</v>
      </c>
      <c r="H860" t="s">
        <v>24</v>
      </c>
      <c r="I860">
        <v>159</v>
      </c>
      <c r="J860">
        <v>6</v>
      </c>
      <c r="K860">
        <v>954</v>
      </c>
    </row>
    <row r="861" spans="1:11" x14ac:dyDescent="0.2">
      <c r="A861" s="3" t="s">
        <v>329</v>
      </c>
      <c r="B861" s="4">
        <v>43186</v>
      </c>
      <c r="C861" s="4">
        <f t="shared" si="13"/>
        <v>44282</v>
      </c>
      <c r="D861">
        <v>20</v>
      </c>
      <c r="E861" t="s">
        <v>40</v>
      </c>
      <c r="F861" t="s">
        <v>36</v>
      </c>
      <c r="G861" t="s">
        <v>28</v>
      </c>
      <c r="H861" t="s">
        <v>24</v>
      </c>
      <c r="I861">
        <v>159</v>
      </c>
      <c r="J861">
        <v>0</v>
      </c>
      <c r="K861">
        <v>0</v>
      </c>
    </row>
    <row r="862" spans="1:11" x14ac:dyDescent="0.2">
      <c r="A862" s="3" t="s">
        <v>330</v>
      </c>
      <c r="B862" s="4">
        <v>43186</v>
      </c>
      <c r="C862" s="4">
        <f t="shared" si="13"/>
        <v>44282</v>
      </c>
      <c r="D862">
        <v>2</v>
      </c>
      <c r="E862" t="s">
        <v>106</v>
      </c>
      <c r="F862" t="s">
        <v>17</v>
      </c>
      <c r="G862" t="s">
        <v>18</v>
      </c>
      <c r="H862" t="s">
        <v>24</v>
      </c>
      <c r="I862">
        <v>159</v>
      </c>
      <c r="J862">
        <v>4</v>
      </c>
      <c r="K862">
        <v>636</v>
      </c>
    </row>
    <row r="863" spans="1:11" x14ac:dyDescent="0.2">
      <c r="A863" s="3" t="s">
        <v>331</v>
      </c>
      <c r="B863" s="4">
        <v>43186</v>
      </c>
      <c r="C863" s="4">
        <f t="shared" si="13"/>
        <v>44282</v>
      </c>
      <c r="D863">
        <v>11</v>
      </c>
      <c r="E863" t="s">
        <v>11</v>
      </c>
      <c r="F863" t="s">
        <v>12</v>
      </c>
      <c r="G863" t="s">
        <v>13</v>
      </c>
      <c r="H863" t="s">
        <v>19</v>
      </c>
      <c r="I863">
        <v>289</v>
      </c>
      <c r="J863">
        <v>3</v>
      </c>
      <c r="K863">
        <v>867</v>
      </c>
    </row>
    <row r="864" spans="1:11" x14ac:dyDescent="0.2">
      <c r="A864" s="3" t="s">
        <v>332</v>
      </c>
      <c r="B864" s="4">
        <v>43186</v>
      </c>
      <c r="C864" s="4">
        <f t="shared" si="13"/>
        <v>44282</v>
      </c>
      <c r="D864">
        <v>13</v>
      </c>
      <c r="E864" t="s">
        <v>33</v>
      </c>
      <c r="F864" t="s">
        <v>63</v>
      </c>
      <c r="G864" t="s">
        <v>13</v>
      </c>
      <c r="H864" t="s">
        <v>31</v>
      </c>
      <c r="I864">
        <v>69</v>
      </c>
      <c r="J864">
        <v>6</v>
      </c>
      <c r="K864">
        <v>414</v>
      </c>
    </row>
    <row r="865" spans="1:11" x14ac:dyDescent="0.2">
      <c r="A865" s="3" t="s">
        <v>333</v>
      </c>
      <c r="B865" s="4">
        <v>43186</v>
      </c>
      <c r="C865" s="4">
        <f t="shared" si="13"/>
        <v>44282</v>
      </c>
      <c r="D865">
        <v>4</v>
      </c>
      <c r="E865" t="s">
        <v>51</v>
      </c>
      <c r="F865" t="s">
        <v>17</v>
      </c>
      <c r="G865" t="s">
        <v>18</v>
      </c>
      <c r="H865" t="s">
        <v>19</v>
      </c>
      <c r="I865">
        <v>289</v>
      </c>
      <c r="J865">
        <v>7</v>
      </c>
      <c r="K865">
        <v>2023</v>
      </c>
    </row>
    <row r="866" spans="1:11" x14ac:dyDescent="0.2">
      <c r="A866" s="3" t="s">
        <v>334</v>
      </c>
      <c r="B866" s="4">
        <v>43186</v>
      </c>
      <c r="C866" s="4">
        <f t="shared" si="13"/>
        <v>44282</v>
      </c>
      <c r="D866">
        <v>3</v>
      </c>
      <c r="E866" t="s">
        <v>43</v>
      </c>
      <c r="F866" t="s">
        <v>68</v>
      </c>
      <c r="G866" t="s">
        <v>18</v>
      </c>
      <c r="H866" t="s">
        <v>24</v>
      </c>
      <c r="I866">
        <v>159</v>
      </c>
      <c r="J866">
        <v>2</v>
      </c>
      <c r="K866">
        <v>318</v>
      </c>
    </row>
    <row r="867" spans="1:11" x14ac:dyDescent="0.2">
      <c r="A867" s="3" t="s">
        <v>323</v>
      </c>
      <c r="B867" s="4">
        <v>43185</v>
      </c>
      <c r="C867" s="4">
        <f t="shared" si="13"/>
        <v>44281</v>
      </c>
      <c r="D867">
        <v>16</v>
      </c>
      <c r="E867" t="s">
        <v>30</v>
      </c>
      <c r="F867" t="s">
        <v>27</v>
      </c>
      <c r="G867" t="s">
        <v>28</v>
      </c>
      <c r="H867" t="s">
        <v>19</v>
      </c>
      <c r="I867">
        <v>289</v>
      </c>
      <c r="J867">
        <v>3</v>
      </c>
      <c r="K867">
        <v>867</v>
      </c>
    </row>
    <row r="868" spans="1:11" x14ac:dyDescent="0.2">
      <c r="A868" s="3" t="s">
        <v>324</v>
      </c>
      <c r="B868" s="4">
        <v>43185</v>
      </c>
      <c r="C868" s="4">
        <f t="shared" si="13"/>
        <v>44281</v>
      </c>
      <c r="D868">
        <v>6</v>
      </c>
      <c r="E868" t="s">
        <v>48</v>
      </c>
      <c r="F868" t="s">
        <v>22</v>
      </c>
      <c r="G868" t="s">
        <v>23</v>
      </c>
      <c r="H868" t="s">
        <v>41</v>
      </c>
      <c r="I868">
        <v>399</v>
      </c>
      <c r="J868">
        <v>8</v>
      </c>
      <c r="K868">
        <v>3192</v>
      </c>
    </row>
    <row r="869" spans="1:11" x14ac:dyDescent="0.2">
      <c r="A869" s="3" t="s">
        <v>325</v>
      </c>
      <c r="B869" s="4">
        <v>43185</v>
      </c>
      <c r="C869" s="4">
        <f t="shared" si="13"/>
        <v>44281</v>
      </c>
      <c r="D869">
        <v>9</v>
      </c>
      <c r="E869" t="s">
        <v>21</v>
      </c>
      <c r="F869" t="s">
        <v>22</v>
      </c>
      <c r="G869" t="s">
        <v>23</v>
      </c>
      <c r="H869" t="s">
        <v>31</v>
      </c>
      <c r="I869">
        <v>69</v>
      </c>
      <c r="J869">
        <v>9</v>
      </c>
      <c r="K869">
        <v>621</v>
      </c>
    </row>
    <row r="870" spans="1:11" x14ac:dyDescent="0.2">
      <c r="A870" s="3" t="s">
        <v>326</v>
      </c>
      <c r="B870" s="4">
        <v>43185</v>
      </c>
      <c r="C870" s="4">
        <f t="shared" si="13"/>
        <v>44281</v>
      </c>
      <c r="D870">
        <v>16</v>
      </c>
      <c r="E870" t="s">
        <v>30</v>
      </c>
      <c r="F870" t="s">
        <v>36</v>
      </c>
      <c r="G870" t="s">
        <v>28</v>
      </c>
      <c r="H870" t="s">
        <v>14</v>
      </c>
      <c r="I870">
        <v>199</v>
      </c>
      <c r="J870">
        <v>1</v>
      </c>
      <c r="K870">
        <v>199</v>
      </c>
    </row>
    <row r="871" spans="1:11" x14ac:dyDescent="0.2">
      <c r="A871" s="3" t="s">
        <v>327</v>
      </c>
      <c r="B871" s="4">
        <v>43185</v>
      </c>
      <c r="C871" s="4">
        <f t="shared" si="13"/>
        <v>44281</v>
      </c>
      <c r="D871">
        <v>20</v>
      </c>
      <c r="E871" t="s">
        <v>40</v>
      </c>
      <c r="F871" t="s">
        <v>36</v>
      </c>
      <c r="G871" t="s">
        <v>28</v>
      </c>
      <c r="H871" t="s">
        <v>31</v>
      </c>
      <c r="I871">
        <v>69</v>
      </c>
      <c r="J871">
        <v>3</v>
      </c>
      <c r="K871">
        <v>207</v>
      </c>
    </row>
    <row r="872" spans="1:11" x14ac:dyDescent="0.2">
      <c r="A872" s="3" t="s">
        <v>312</v>
      </c>
      <c r="B872" s="4">
        <v>43184</v>
      </c>
      <c r="C872" s="4">
        <f t="shared" si="13"/>
        <v>44280</v>
      </c>
      <c r="D872">
        <v>12</v>
      </c>
      <c r="E872" t="s">
        <v>66</v>
      </c>
      <c r="F872" t="s">
        <v>63</v>
      </c>
      <c r="G872" t="s">
        <v>13</v>
      </c>
      <c r="H872" t="s">
        <v>31</v>
      </c>
      <c r="I872">
        <v>69</v>
      </c>
      <c r="J872">
        <v>4</v>
      </c>
      <c r="K872">
        <v>276</v>
      </c>
    </row>
    <row r="873" spans="1:11" x14ac:dyDescent="0.2">
      <c r="A873" s="3" t="s">
        <v>313</v>
      </c>
      <c r="B873" s="4">
        <v>43184</v>
      </c>
      <c r="C873" s="4">
        <f t="shared" si="13"/>
        <v>44280</v>
      </c>
      <c r="D873">
        <v>16</v>
      </c>
      <c r="E873" t="s">
        <v>30</v>
      </c>
      <c r="F873" t="s">
        <v>27</v>
      </c>
      <c r="G873" t="s">
        <v>28</v>
      </c>
      <c r="H873" t="s">
        <v>14</v>
      </c>
      <c r="I873">
        <v>199</v>
      </c>
      <c r="J873">
        <v>8</v>
      </c>
      <c r="K873">
        <v>1592</v>
      </c>
    </row>
    <row r="874" spans="1:11" x14ac:dyDescent="0.2">
      <c r="A874" s="3" t="s">
        <v>314</v>
      </c>
      <c r="B874" s="4">
        <v>43184</v>
      </c>
      <c r="C874" s="4">
        <f t="shared" si="13"/>
        <v>44280</v>
      </c>
      <c r="D874">
        <v>4</v>
      </c>
      <c r="E874" t="s">
        <v>51</v>
      </c>
      <c r="F874" t="s">
        <v>68</v>
      </c>
      <c r="G874" t="s">
        <v>18</v>
      </c>
      <c r="H874" t="s">
        <v>14</v>
      </c>
      <c r="I874">
        <v>199</v>
      </c>
      <c r="J874">
        <v>1</v>
      </c>
      <c r="K874">
        <v>199</v>
      </c>
    </row>
    <row r="875" spans="1:11" x14ac:dyDescent="0.2">
      <c r="A875" s="3" t="s">
        <v>315</v>
      </c>
      <c r="B875" s="4">
        <v>43184</v>
      </c>
      <c r="C875" s="4">
        <f t="shared" si="13"/>
        <v>44280</v>
      </c>
      <c r="D875">
        <v>20</v>
      </c>
      <c r="E875" t="s">
        <v>40</v>
      </c>
      <c r="F875" t="s">
        <v>27</v>
      </c>
      <c r="G875" t="s">
        <v>28</v>
      </c>
      <c r="H875" t="s">
        <v>14</v>
      </c>
      <c r="I875">
        <v>199</v>
      </c>
      <c r="J875">
        <v>6</v>
      </c>
      <c r="K875">
        <v>1194</v>
      </c>
    </row>
    <row r="876" spans="1:11" x14ac:dyDescent="0.2">
      <c r="A876" s="3" t="s">
        <v>316</v>
      </c>
      <c r="B876" s="4">
        <v>43184</v>
      </c>
      <c r="C876" s="4">
        <f t="shared" si="13"/>
        <v>44280</v>
      </c>
      <c r="D876">
        <v>14</v>
      </c>
      <c r="E876" t="s">
        <v>38</v>
      </c>
      <c r="F876" t="s">
        <v>63</v>
      </c>
      <c r="G876" t="s">
        <v>13</v>
      </c>
      <c r="H876" t="s">
        <v>41</v>
      </c>
      <c r="I876">
        <v>399</v>
      </c>
      <c r="J876">
        <v>9</v>
      </c>
      <c r="K876">
        <v>3591</v>
      </c>
    </row>
    <row r="877" spans="1:11" x14ac:dyDescent="0.2">
      <c r="A877" s="3" t="s">
        <v>317</v>
      </c>
      <c r="B877" s="4">
        <v>43184</v>
      </c>
      <c r="C877" s="4">
        <f t="shared" si="13"/>
        <v>44280</v>
      </c>
      <c r="D877">
        <v>14</v>
      </c>
      <c r="E877" t="s">
        <v>38</v>
      </c>
      <c r="F877" t="s">
        <v>12</v>
      </c>
      <c r="G877" t="s">
        <v>13</v>
      </c>
      <c r="H877" t="s">
        <v>14</v>
      </c>
      <c r="I877">
        <v>199</v>
      </c>
      <c r="J877">
        <v>3</v>
      </c>
      <c r="K877">
        <v>597</v>
      </c>
    </row>
    <row r="878" spans="1:11" x14ac:dyDescent="0.2">
      <c r="A878" s="3" t="s">
        <v>318</v>
      </c>
      <c r="B878" s="4">
        <v>43184</v>
      </c>
      <c r="C878" s="4">
        <f t="shared" si="13"/>
        <v>44280</v>
      </c>
      <c r="D878">
        <v>15</v>
      </c>
      <c r="E878" t="s">
        <v>118</v>
      </c>
      <c r="F878" t="s">
        <v>63</v>
      </c>
      <c r="G878" t="s">
        <v>13</v>
      </c>
      <c r="H878" t="s">
        <v>19</v>
      </c>
      <c r="I878">
        <v>289</v>
      </c>
      <c r="J878">
        <v>7</v>
      </c>
      <c r="K878">
        <v>2023</v>
      </c>
    </row>
    <row r="879" spans="1:11" x14ac:dyDescent="0.2">
      <c r="A879" s="3" t="s">
        <v>319</v>
      </c>
      <c r="B879" s="4">
        <v>43184</v>
      </c>
      <c r="C879" s="4">
        <f t="shared" si="13"/>
        <v>44280</v>
      </c>
      <c r="D879">
        <v>3</v>
      </c>
      <c r="E879" t="s">
        <v>43</v>
      </c>
      <c r="F879" t="s">
        <v>68</v>
      </c>
      <c r="G879" t="s">
        <v>18</v>
      </c>
      <c r="H879" t="s">
        <v>14</v>
      </c>
      <c r="I879">
        <v>199</v>
      </c>
      <c r="J879">
        <v>9</v>
      </c>
      <c r="K879">
        <v>1791</v>
      </c>
    </row>
    <row r="880" spans="1:11" x14ac:dyDescent="0.2">
      <c r="A880" s="3" t="s">
        <v>320</v>
      </c>
      <c r="B880" s="4">
        <v>43184</v>
      </c>
      <c r="C880" s="4">
        <f t="shared" si="13"/>
        <v>44280</v>
      </c>
      <c r="D880">
        <v>7</v>
      </c>
      <c r="E880" t="s">
        <v>88</v>
      </c>
      <c r="F880" t="s">
        <v>22</v>
      </c>
      <c r="G880" t="s">
        <v>23</v>
      </c>
      <c r="H880" t="s">
        <v>14</v>
      </c>
      <c r="I880">
        <v>199</v>
      </c>
      <c r="J880">
        <v>3</v>
      </c>
      <c r="K880">
        <v>597</v>
      </c>
    </row>
    <row r="881" spans="1:11" x14ac:dyDescent="0.2">
      <c r="A881" s="3" t="s">
        <v>321</v>
      </c>
      <c r="B881" s="4">
        <v>43184</v>
      </c>
      <c r="C881" s="4">
        <f t="shared" si="13"/>
        <v>44280</v>
      </c>
      <c r="D881">
        <v>7</v>
      </c>
      <c r="E881" t="s">
        <v>88</v>
      </c>
      <c r="F881" t="s">
        <v>46</v>
      </c>
      <c r="G881" t="s">
        <v>23</v>
      </c>
      <c r="H881" t="s">
        <v>19</v>
      </c>
      <c r="I881">
        <v>289</v>
      </c>
      <c r="J881">
        <v>0</v>
      </c>
      <c r="K881">
        <v>0</v>
      </c>
    </row>
    <row r="882" spans="1:11" x14ac:dyDescent="0.2">
      <c r="A882" s="3" t="s">
        <v>322</v>
      </c>
      <c r="B882" s="4">
        <v>43184</v>
      </c>
      <c r="C882" s="4">
        <f t="shared" si="13"/>
        <v>44280</v>
      </c>
      <c r="D882">
        <v>2</v>
      </c>
      <c r="E882" t="s">
        <v>106</v>
      </c>
      <c r="F882" t="s">
        <v>17</v>
      </c>
      <c r="G882" t="s">
        <v>18</v>
      </c>
      <c r="H882" t="s">
        <v>24</v>
      </c>
      <c r="I882">
        <v>159</v>
      </c>
      <c r="J882">
        <v>7</v>
      </c>
      <c r="K882">
        <v>1113</v>
      </c>
    </row>
    <row r="883" spans="1:11" x14ac:dyDescent="0.2">
      <c r="A883" s="3" t="s">
        <v>310</v>
      </c>
      <c r="B883" s="4">
        <v>43183</v>
      </c>
      <c r="C883" s="4">
        <f t="shared" si="13"/>
        <v>44279</v>
      </c>
      <c r="D883">
        <v>17</v>
      </c>
      <c r="E883" t="s">
        <v>35</v>
      </c>
      <c r="F883" t="s">
        <v>36</v>
      </c>
      <c r="G883" t="s">
        <v>28</v>
      </c>
      <c r="H883" t="s">
        <v>14</v>
      </c>
      <c r="I883">
        <v>199</v>
      </c>
      <c r="J883">
        <v>1</v>
      </c>
      <c r="K883">
        <v>199</v>
      </c>
    </row>
    <row r="884" spans="1:11" x14ac:dyDescent="0.2">
      <c r="A884" s="3" t="s">
        <v>311</v>
      </c>
      <c r="B884" s="4">
        <v>43183</v>
      </c>
      <c r="C884" s="4">
        <f t="shared" si="13"/>
        <v>44279</v>
      </c>
      <c r="D884">
        <v>17</v>
      </c>
      <c r="E884" t="s">
        <v>35</v>
      </c>
      <c r="F884" t="s">
        <v>27</v>
      </c>
      <c r="G884" t="s">
        <v>28</v>
      </c>
      <c r="H884" t="s">
        <v>19</v>
      </c>
      <c r="I884">
        <v>289</v>
      </c>
      <c r="J884">
        <v>7</v>
      </c>
      <c r="K884">
        <v>2023</v>
      </c>
    </row>
    <row r="885" spans="1:11" x14ac:dyDescent="0.2">
      <c r="A885" s="3" t="s">
        <v>309</v>
      </c>
      <c r="B885" s="4">
        <v>43182</v>
      </c>
      <c r="C885" s="4">
        <f t="shared" si="13"/>
        <v>44278</v>
      </c>
      <c r="D885">
        <v>7</v>
      </c>
      <c r="E885" t="s">
        <v>88</v>
      </c>
      <c r="F885" t="s">
        <v>46</v>
      </c>
      <c r="G885" t="s">
        <v>23</v>
      </c>
      <c r="H885" t="s">
        <v>24</v>
      </c>
      <c r="I885">
        <v>159</v>
      </c>
      <c r="J885">
        <v>5</v>
      </c>
      <c r="K885">
        <v>795</v>
      </c>
    </row>
    <row r="886" spans="1:11" x14ac:dyDescent="0.2">
      <c r="A886" s="3" t="s">
        <v>308</v>
      </c>
      <c r="B886" s="4">
        <v>43181</v>
      </c>
      <c r="C886" s="4">
        <f t="shared" si="13"/>
        <v>44277</v>
      </c>
      <c r="D886">
        <v>8</v>
      </c>
      <c r="E886" t="s">
        <v>45</v>
      </c>
      <c r="F886" t="s">
        <v>46</v>
      </c>
      <c r="G886" t="s">
        <v>23</v>
      </c>
      <c r="H886" t="s">
        <v>24</v>
      </c>
      <c r="I886">
        <v>159</v>
      </c>
      <c r="J886">
        <v>1</v>
      </c>
      <c r="K886">
        <v>159</v>
      </c>
    </row>
    <row r="887" spans="1:11" x14ac:dyDescent="0.2">
      <c r="A887" s="3" t="s">
        <v>307</v>
      </c>
      <c r="B887" s="4">
        <v>43180</v>
      </c>
      <c r="C887" s="4">
        <f t="shared" si="13"/>
        <v>44276</v>
      </c>
      <c r="D887">
        <v>4</v>
      </c>
      <c r="E887" t="s">
        <v>51</v>
      </c>
      <c r="F887" t="s">
        <v>17</v>
      </c>
      <c r="G887" t="s">
        <v>18</v>
      </c>
      <c r="H887" t="s">
        <v>14</v>
      </c>
      <c r="I887">
        <v>199</v>
      </c>
      <c r="J887">
        <v>8</v>
      </c>
      <c r="K887">
        <v>1592</v>
      </c>
    </row>
    <row r="888" spans="1:11" x14ac:dyDescent="0.2">
      <c r="A888" s="3" t="s">
        <v>304</v>
      </c>
      <c r="B888" s="4">
        <v>43179</v>
      </c>
      <c r="C888" s="4">
        <f t="shared" si="13"/>
        <v>44275</v>
      </c>
      <c r="D888">
        <v>17</v>
      </c>
      <c r="E888" t="s">
        <v>35</v>
      </c>
      <c r="F888" t="s">
        <v>36</v>
      </c>
      <c r="G888" t="s">
        <v>28</v>
      </c>
      <c r="H888" t="s">
        <v>41</v>
      </c>
      <c r="I888">
        <v>399</v>
      </c>
      <c r="J888">
        <v>5</v>
      </c>
      <c r="K888">
        <v>1995</v>
      </c>
    </row>
    <row r="889" spans="1:11" x14ac:dyDescent="0.2">
      <c r="A889" s="3" t="s">
        <v>305</v>
      </c>
      <c r="B889" s="4">
        <v>43179</v>
      </c>
      <c r="C889" s="4">
        <f t="shared" si="13"/>
        <v>44275</v>
      </c>
      <c r="D889">
        <v>16</v>
      </c>
      <c r="E889" t="s">
        <v>30</v>
      </c>
      <c r="F889" t="s">
        <v>27</v>
      </c>
      <c r="G889" t="s">
        <v>28</v>
      </c>
      <c r="H889" t="s">
        <v>19</v>
      </c>
      <c r="I889">
        <v>289</v>
      </c>
      <c r="J889">
        <v>1</v>
      </c>
      <c r="K889">
        <v>289</v>
      </c>
    </row>
    <row r="890" spans="1:11" x14ac:dyDescent="0.2">
      <c r="A890" s="3" t="s">
        <v>306</v>
      </c>
      <c r="B890" s="4">
        <v>43179</v>
      </c>
      <c r="C890" s="4">
        <f t="shared" si="13"/>
        <v>44275</v>
      </c>
      <c r="D890">
        <v>14</v>
      </c>
      <c r="E890" t="s">
        <v>38</v>
      </c>
      <c r="F890" t="s">
        <v>12</v>
      </c>
      <c r="G890" t="s">
        <v>13</v>
      </c>
      <c r="H890" t="s">
        <v>31</v>
      </c>
      <c r="I890">
        <v>69</v>
      </c>
      <c r="J890">
        <v>9</v>
      </c>
      <c r="K890">
        <v>621</v>
      </c>
    </row>
    <row r="891" spans="1:11" x14ac:dyDescent="0.2">
      <c r="A891" s="3" t="s">
        <v>300</v>
      </c>
      <c r="B891" s="4">
        <v>43178</v>
      </c>
      <c r="C891" s="4">
        <f t="shared" si="13"/>
        <v>44274</v>
      </c>
      <c r="D891">
        <v>6</v>
      </c>
      <c r="E891" t="s">
        <v>48</v>
      </c>
      <c r="F891" t="s">
        <v>22</v>
      </c>
      <c r="G891" t="s">
        <v>23</v>
      </c>
      <c r="H891" t="s">
        <v>24</v>
      </c>
      <c r="I891">
        <v>159</v>
      </c>
      <c r="J891">
        <v>4</v>
      </c>
      <c r="K891">
        <v>636</v>
      </c>
    </row>
    <row r="892" spans="1:11" x14ac:dyDescent="0.2">
      <c r="A892" s="3" t="s">
        <v>301</v>
      </c>
      <c r="B892" s="4">
        <v>43178</v>
      </c>
      <c r="C892" s="4">
        <f t="shared" si="13"/>
        <v>44274</v>
      </c>
      <c r="D892">
        <v>5</v>
      </c>
      <c r="E892" t="s">
        <v>60</v>
      </c>
      <c r="F892" t="s">
        <v>68</v>
      </c>
      <c r="G892" t="s">
        <v>18</v>
      </c>
      <c r="H892" t="s">
        <v>14</v>
      </c>
      <c r="I892">
        <v>199</v>
      </c>
      <c r="J892">
        <v>9</v>
      </c>
      <c r="K892">
        <v>1791</v>
      </c>
    </row>
    <row r="893" spans="1:11" x14ac:dyDescent="0.2">
      <c r="A893" s="3" t="s">
        <v>302</v>
      </c>
      <c r="B893" s="4">
        <v>43178</v>
      </c>
      <c r="C893" s="4">
        <f t="shared" si="13"/>
        <v>44274</v>
      </c>
      <c r="D893">
        <v>18</v>
      </c>
      <c r="E893" t="s">
        <v>26</v>
      </c>
      <c r="F893" t="s">
        <v>27</v>
      </c>
      <c r="G893" t="s">
        <v>28</v>
      </c>
      <c r="H893" t="s">
        <v>24</v>
      </c>
      <c r="I893">
        <v>159</v>
      </c>
      <c r="J893">
        <v>2</v>
      </c>
      <c r="K893">
        <v>318</v>
      </c>
    </row>
    <row r="894" spans="1:11" x14ac:dyDescent="0.2">
      <c r="A894" s="3" t="s">
        <v>303</v>
      </c>
      <c r="B894" s="4">
        <v>43178</v>
      </c>
      <c r="C894" s="4">
        <f t="shared" si="13"/>
        <v>44274</v>
      </c>
      <c r="D894">
        <v>2</v>
      </c>
      <c r="E894" t="s">
        <v>106</v>
      </c>
      <c r="F894" t="s">
        <v>17</v>
      </c>
      <c r="G894" t="s">
        <v>18</v>
      </c>
      <c r="H894" t="s">
        <v>31</v>
      </c>
      <c r="I894">
        <v>69</v>
      </c>
      <c r="J894">
        <v>8</v>
      </c>
      <c r="K894">
        <v>552</v>
      </c>
    </row>
    <row r="895" spans="1:11" x14ac:dyDescent="0.2">
      <c r="A895" s="3" t="s">
        <v>291</v>
      </c>
      <c r="B895" s="4">
        <v>43177</v>
      </c>
      <c r="C895" s="4">
        <f t="shared" si="13"/>
        <v>44273</v>
      </c>
      <c r="D895">
        <v>19</v>
      </c>
      <c r="E895" t="s">
        <v>56</v>
      </c>
      <c r="F895" t="s">
        <v>27</v>
      </c>
      <c r="G895" t="s">
        <v>28</v>
      </c>
      <c r="H895" t="s">
        <v>24</v>
      </c>
      <c r="I895">
        <v>159</v>
      </c>
      <c r="J895">
        <v>0</v>
      </c>
      <c r="K895">
        <v>0</v>
      </c>
    </row>
    <row r="896" spans="1:11" x14ac:dyDescent="0.2">
      <c r="A896" s="3" t="s">
        <v>292</v>
      </c>
      <c r="B896" s="4">
        <v>43177</v>
      </c>
      <c r="C896" s="4">
        <f t="shared" si="13"/>
        <v>44273</v>
      </c>
      <c r="D896">
        <v>20</v>
      </c>
      <c r="E896" t="s">
        <v>40</v>
      </c>
      <c r="F896" t="s">
        <v>27</v>
      </c>
      <c r="G896" t="s">
        <v>28</v>
      </c>
      <c r="H896" t="s">
        <v>19</v>
      </c>
      <c r="I896">
        <v>289</v>
      </c>
      <c r="J896">
        <v>4</v>
      </c>
      <c r="K896">
        <v>1156</v>
      </c>
    </row>
    <row r="897" spans="1:11" x14ac:dyDescent="0.2">
      <c r="A897" s="3" t="s">
        <v>293</v>
      </c>
      <c r="B897" s="4">
        <v>43177</v>
      </c>
      <c r="C897" s="4">
        <f t="shared" si="13"/>
        <v>44273</v>
      </c>
      <c r="D897">
        <v>6</v>
      </c>
      <c r="E897" t="s">
        <v>48</v>
      </c>
      <c r="F897" t="s">
        <v>22</v>
      </c>
      <c r="G897" t="s">
        <v>23</v>
      </c>
      <c r="H897" t="s">
        <v>19</v>
      </c>
      <c r="I897">
        <v>289</v>
      </c>
      <c r="J897">
        <v>2</v>
      </c>
      <c r="K897">
        <v>578</v>
      </c>
    </row>
    <row r="898" spans="1:11" x14ac:dyDescent="0.2">
      <c r="A898" s="3" t="s">
        <v>294</v>
      </c>
      <c r="B898" s="4">
        <v>43177</v>
      </c>
      <c r="C898" s="4">
        <f t="shared" ref="C898:C961" si="14">DATE(2021,MONTH(B898),DAY(B898))</f>
        <v>44273</v>
      </c>
      <c r="D898">
        <v>18</v>
      </c>
      <c r="E898" t="s">
        <v>26</v>
      </c>
      <c r="F898" t="s">
        <v>36</v>
      </c>
      <c r="G898" t="s">
        <v>28</v>
      </c>
      <c r="H898" t="s">
        <v>31</v>
      </c>
      <c r="I898">
        <v>69</v>
      </c>
      <c r="J898">
        <v>5</v>
      </c>
      <c r="K898">
        <v>345</v>
      </c>
    </row>
    <row r="899" spans="1:11" x14ac:dyDescent="0.2">
      <c r="A899" s="3" t="s">
        <v>295</v>
      </c>
      <c r="B899" s="4">
        <v>43177</v>
      </c>
      <c r="C899" s="4">
        <f t="shared" si="14"/>
        <v>44273</v>
      </c>
      <c r="D899">
        <v>19</v>
      </c>
      <c r="E899" t="s">
        <v>56</v>
      </c>
      <c r="F899" t="s">
        <v>27</v>
      </c>
      <c r="G899" t="s">
        <v>28</v>
      </c>
      <c r="H899" t="s">
        <v>41</v>
      </c>
      <c r="I899">
        <v>399</v>
      </c>
      <c r="J899">
        <v>3</v>
      </c>
      <c r="K899">
        <v>1197</v>
      </c>
    </row>
    <row r="900" spans="1:11" x14ac:dyDescent="0.2">
      <c r="A900" s="3" t="s">
        <v>296</v>
      </c>
      <c r="B900" s="4">
        <v>43177</v>
      </c>
      <c r="C900" s="4">
        <f t="shared" si="14"/>
        <v>44273</v>
      </c>
      <c r="D900">
        <v>8</v>
      </c>
      <c r="E900" t="s">
        <v>45</v>
      </c>
      <c r="F900" t="s">
        <v>22</v>
      </c>
      <c r="G900" t="s">
        <v>23</v>
      </c>
      <c r="H900" t="s">
        <v>24</v>
      </c>
      <c r="I900">
        <v>159</v>
      </c>
      <c r="J900">
        <v>7</v>
      </c>
      <c r="K900">
        <v>1113</v>
      </c>
    </row>
    <row r="901" spans="1:11" x14ac:dyDescent="0.2">
      <c r="A901" s="3" t="s">
        <v>297</v>
      </c>
      <c r="B901" s="4">
        <v>43177</v>
      </c>
      <c r="C901" s="4">
        <f t="shared" si="14"/>
        <v>44273</v>
      </c>
      <c r="D901">
        <v>2</v>
      </c>
      <c r="E901" t="s">
        <v>106</v>
      </c>
      <c r="F901" t="s">
        <v>68</v>
      </c>
      <c r="G901" t="s">
        <v>18</v>
      </c>
      <c r="H901" t="s">
        <v>41</v>
      </c>
      <c r="I901">
        <v>399</v>
      </c>
      <c r="J901">
        <v>9</v>
      </c>
      <c r="K901">
        <v>3591</v>
      </c>
    </row>
    <row r="902" spans="1:11" x14ac:dyDescent="0.2">
      <c r="A902" s="3" t="s">
        <v>298</v>
      </c>
      <c r="B902" s="4">
        <v>43177</v>
      </c>
      <c r="C902" s="4">
        <f t="shared" si="14"/>
        <v>44273</v>
      </c>
      <c r="D902">
        <v>14</v>
      </c>
      <c r="E902" t="s">
        <v>38</v>
      </c>
      <c r="F902" t="s">
        <v>12</v>
      </c>
      <c r="G902" t="s">
        <v>13</v>
      </c>
      <c r="H902" t="s">
        <v>14</v>
      </c>
      <c r="I902">
        <v>199</v>
      </c>
      <c r="J902">
        <v>2</v>
      </c>
      <c r="K902">
        <v>398</v>
      </c>
    </row>
    <row r="903" spans="1:11" x14ac:dyDescent="0.2">
      <c r="A903" s="3" t="s">
        <v>299</v>
      </c>
      <c r="B903" s="4">
        <v>43177</v>
      </c>
      <c r="C903" s="4">
        <f t="shared" si="14"/>
        <v>44273</v>
      </c>
      <c r="D903">
        <v>16</v>
      </c>
      <c r="E903" t="s">
        <v>30</v>
      </c>
      <c r="F903" t="s">
        <v>27</v>
      </c>
      <c r="G903" t="s">
        <v>28</v>
      </c>
      <c r="H903" t="s">
        <v>41</v>
      </c>
      <c r="I903">
        <v>399</v>
      </c>
      <c r="J903">
        <v>5</v>
      </c>
      <c r="K903">
        <v>1995</v>
      </c>
    </row>
    <row r="904" spans="1:11" x14ac:dyDescent="0.2">
      <c r="A904" s="3" t="s">
        <v>288</v>
      </c>
      <c r="B904" s="4">
        <v>43176</v>
      </c>
      <c r="C904" s="4">
        <f t="shared" si="14"/>
        <v>44272</v>
      </c>
      <c r="D904">
        <v>2</v>
      </c>
      <c r="E904" t="s">
        <v>106</v>
      </c>
      <c r="F904" t="s">
        <v>17</v>
      </c>
      <c r="G904" t="s">
        <v>18</v>
      </c>
      <c r="H904" t="s">
        <v>19</v>
      </c>
      <c r="I904">
        <v>289</v>
      </c>
      <c r="J904">
        <v>0</v>
      </c>
      <c r="K904">
        <v>0</v>
      </c>
    </row>
    <row r="905" spans="1:11" x14ac:dyDescent="0.2">
      <c r="A905" s="3" t="s">
        <v>289</v>
      </c>
      <c r="B905" s="4">
        <v>43176</v>
      </c>
      <c r="C905" s="4">
        <f t="shared" si="14"/>
        <v>44272</v>
      </c>
      <c r="D905">
        <v>20</v>
      </c>
      <c r="E905" t="s">
        <v>40</v>
      </c>
      <c r="F905" t="s">
        <v>27</v>
      </c>
      <c r="G905" t="s">
        <v>28</v>
      </c>
      <c r="H905" t="s">
        <v>14</v>
      </c>
      <c r="I905">
        <v>199</v>
      </c>
      <c r="J905">
        <v>4</v>
      </c>
      <c r="K905">
        <v>796</v>
      </c>
    </row>
    <row r="906" spans="1:11" x14ac:dyDescent="0.2">
      <c r="A906" s="3" t="s">
        <v>290</v>
      </c>
      <c r="B906" s="4">
        <v>43176</v>
      </c>
      <c r="C906" s="4">
        <f t="shared" si="14"/>
        <v>44272</v>
      </c>
      <c r="D906">
        <v>4</v>
      </c>
      <c r="E906" t="s">
        <v>51</v>
      </c>
      <c r="F906" t="s">
        <v>17</v>
      </c>
      <c r="G906" t="s">
        <v>18</v>
      </c>
      <c r="H906" t="s">
        <v>24</v>
      </c>
      <c r="I906">
        <v>159</v>
      </c>
      <c r="J906">
        <v>2</v>
      </c>
      <c r="K906">
        <v>318</v>
      </c>
    </row>
    <row r="907" spans="1:11" x14ac:dyDescent="0.2">
      <c r="A907" s="3" t="s">
        <v>280</v>
      </c>
      <c r="B907" s="4">
        <v>43175</v>
      </c>
      <c r="C907" s="4">
        <f t="shared" si="14"/>
        <v>44271</v>
      </c>
      <c r="D907">
        <v>15</v>
      </c>
      <c r="E907" t="s">
        <v>118</v>
      </c>
      <c r="F907" t="s">
        <v>63</v>
      </c>
      <c r="G907" t="s">
        <v>13</v>
      </c>
      <c r="H907" t="s">
        <v>14</v>
      </c>
      <c r="I907">
        <v>199</v>
      </c>
      <c r="J907">
        <v>2</v>
      </c>
      <c r="K907">
        <v>398</v>
      </c>
    </row>
    <row r="908" spans="1:11" x14ac:dyDescent="0.2">
      <c r="A908" s="3" t="s">
        <v>281</v>
      </c>
      <c r="B908" s="4">
        <v>43175</v>
      </c>
      <c r="C908" s="4">
        <f t="shared" si="14"/>
        <v>44271</v>
      </c>
      <c r="D908">
        <v>2</v>
      </c>
      <c r="E908" t="s">
        <v>106</v>
      </c>
      <c r="F908" t="s">
        <v>17</v>
      </c>
      <c r="G908" t="s">
        <v>18</v>
      </c>
      <c r="H908" t="s">
        <v>19</v>
      </c>
      <c r="I908">
        <v>289</v>
      </c>
      <c r="J908">
        <v>3</v>
      </c>
      <c r="K908">
        <v>867</v>
      </c>
    </row>
    <row r="909" spans="1:11" x14ac:dyDescent="0.2">
      <c r="A909" s="3" t="s">
        <v>282</v>
      </c>
      <c r="B909" s="4">
        <v>43175</v>
      </c>
      <c r="C909" s="4">
        <f t="shared" si="14"/>
        <v>44271</v>
      </c>
      <c r="D909">
        <v>20</v>
      </c>
      <c r="E909" t="s">
        <v>40</v>
      </c>
      <c r="F909" t="s">
        <v>36</v>
      </c>
      <c r="G909" t="s">
        <v>28</v>
      </c>
      <c r="H909" t="s">
        <v>31</v>
      </c>
      <c r="I909">
        <v>69</v>
      </c>
      <c r="J909">
        <v>8</v>
      </c>
      <c r="K909">
        <v>552</v>
      </c>
    </row>
    <row r="910" spans="1:11" x14ac:dyDescent="0.2">
      <c r="A910" s="3" t="s">
        <v>283</v>
      </c>
      <c r="B910" s="4">
        <v>43175</v>
      </c>
      <c r="C910" s="4">
        <f t="shared" si="14"/>
        <v>44271</v>
      </c>
      <c r="D910">
        <v>4</v>
      </c>
      <c r="E910" t="s">
        <v>51</v>
      </c>
      <c r="F910" t="s">
        <v>17</v>
      </c>
      <c r="G910" t="s">
        <v>18</v>
      </c>
      <c r="H910" t="s">
        <v>31</v>
      </c>
      <c r="I910">
        <v>69</v>
      </c>
      <c r="J910">
        <v>7</v>
      </c>
      <c r="K910">
        <v>483</v>
      </c>
    </row>
    <row r="911" spans="1:11" x14ac:dyDescent="0.2">
      <c r="A911" s="3" t="s">
        <v>284</v>
      </c>
      <c r="B911" s="4">
        <v>43175</v>
      </c>
      <c r="C911" s="4">
        <f t="shared" si="14"/>
        <v>44271</v>
      </c>
      <c r="D911">
        <v>7</v>
      </c>
      <c r="E911" t="s">
        <v>88</v>
      </c>
      <c r="F911" t="s">
        <v>22</v>
      </c>
      <c r="G911" t="s">
        <v>23</v>
      </c>
      <c r="H911" t="s">
        <v>14</v>
      </c>
      <c r="I911">
        <v>199</v>
      </c>
      <c r="J911">
        <v>3</v>
      </c>
      <c r="K911">
        <v>597</v>
      </c>
    </row>
    <row r="912" spans="1:11" x14ac:dyDescent="0.2">
      <c r="A912" s="3" t="s">
        <v>285</v>
      </c>
      <c r="B912" s="4">
        <v>43175</v>
      </c>
      <c r="C912" s="4">
        <f t="shared" si="14"/>
        <v>44271</v>
      </c>
      <c r="D912">
        <v>16</v>
      </c>
      <c r="E912" t="s">
        <v>30</v>
      </c>
      <c r="F912" t="s">
        <v>36</v>
      </c>
      <c r="G912" t="s">
        <v>28</v>
      </c>
      <c r="H912" t="s">
        <v>41</v>
      </c>
      <c r="I912">
        <v>399</v>
      </c>
      <c r="J912">
        <v>9</v>
      </c>
      <c r="K912">
        <v>3591</v>
      </c>
    </row>
    <row r="913" spans="1:11" x14ac:dyDescent="0.2">
      <c r="A913" s="3" t="s">
        <v>286</v>
      </c>
      <c r="B913" s="4">
        <v>43175</v>
      </c>
      <c r="C913" s="4">
        <f t="shared" si="14"/>
        <v>44271</v>
      </c>
      <c r="D913">
        <v>18</v>
      </c>
      <c r="E913" t="s">
        <v>26</v>
      </c>
      <c r="F913" t="s">
        <v>36</v>
      </c>
      <c r="G913" t="s">
        <v>28</v>
      </c>
      <c r="H913" t="s">
        <v>14</v>
      </c>
      <c r="I913">
        <v>199</v>
      </c>
      <c r="J913">
        <v>5</v>
      </c>
      <c r="K913">
        <v>995</v>
      </c>
    </row>
    <row r="914" spans="1:11" x14ac:dyDescent="0.2">
      <c r="A914" s="3" t="s">
        <v>287</v>
      </c>
      <c r="B914" s="4">
        <v>43175</v>
      </c>
      <c r="C914" s="4">
        <f t="shared" si="14"/>
        <v>44271</v>
      </c>
      <c r="D914">
        <v>4</v>
      </c>
      <c r="E914" t="s">
        <v>51</v>
      </c>
      <c r="F914" t="s">
        <v>17</v>
      </c>
      <c r="G914" t="s">
        <v>18</v>
      </c>
      <c r="H914" t="s">
        <v>31</v>
      </c>
      <c r="I914">
        <v>69</v>
      </c>
      <c r="J914">
        <v>5</v>
      </c>
      <c r="K914">
        <v>345</v>
      </c>
    </row>
    <row r="915" spans="1:11" x14ac:dyDescent="0.2">
      <c r="A915" s="3" t="s">
        <v>276</v>
      </c>
      <c r="B915" s="4">
        <v>43174</v>
      </c>
      <c r="C915" s="4">
        <f t="shared" si="14"/>
        <v>44270</v>
      </c>
      <c r="D915">
        <v>3</v>
      </c>
      <c r="E915" t="s">
        <v>43</v>
      </c>
      <c r="F915" t="s">
        <v>17</v>
      </c>
      <c r="G915" t="s">
        <v>18</v>
      </c>
      <c r="H915" t="s">
        <v>41</v>
      </c>
      <c r="I915">
        <v>399</v>
      </c>
      <c r="J915">
        <v>6</v>
      </c>
      <c r="K915">
        <v>2394</v>
      </c>
    </row>
    <row r="916" spans="1:11" x14ac:dyDescent="0.2">
      <c r="A916" s="3" t="s">
        <v>277</v>
      </c>
      <c r="B916" s="4">
        <v>43174</v>
      </c>
      <c r="C916" s="4">
        <f t="shared" si="14"/>
        <v>44270</v>
      </c>
      <c r="D916">
        <v>19</v>
      </c>
      <c r="E916" t="s">
        <v>56</v>
      </c>
      <c r="F916" t="s">
        <v>27</v>
      </c>
      <c r="G916" t="s">
        <v>28</v>
      </c>
      <c r="H916" t="s">
        <v>14</v>
      </c>
      <c r="I916">
        <v>199</v>
      </c>
      <c r="J916">
        <v>6</v>
      </c>
      <c r="K916">
        <v>1194</v>
      </c>
    </row>
    <row r="917" spans="1:11" x14ac:dyDescent="0.2">
      <c r="A917" s="3" t="s">
        <v>278</v>
      </c>
      <c r="B917" s="4">
        <v>43174</v>
      </c>
      <c r="C917" s="4">
        <f t="shared" si="14"/>
        <v>44270</v>
      </c>
      <c r="D917">
        <v>7</v>
      </c>
      <c r="E917" t="s">
        <v>88</v>
      </c>
      <c r="F917" t="s">
        <v>46</v>
      </c>
      <c r="G917" t="s">
        <v>23</v>
      </c>
      <c r="H917" t="s">
        <v>41</v>
      </c>
      <c r="I917">
        <v>399</v>
      </c>
      <c r="J917">
        <v>9</v>
      </c>
      <c r="K917">
        <v>3591</v>
      </c>
    </row>
    <row r="918" spans="1:11" x14ac:dyDescent="0.2">
      <c r="A918" s="3" t="s">
        <v>279</v>
      </c>
      <c r="B918" s="4">
        <v>43174</v>
      </c>
      <c r="C918" s="4">
        <f t="shared" si="14"/>
        <v>44270</v>
      </c>
      <c r="D918">
        <v>9</v>
      </c>
      <c r="E918" t="s">
        <v>21</v>
      </c>
      <c r="F918" t="s">
        <v>46</v>
      </c>
      <c r="G918" t="s">
        <v>23</v>
      </c>
      <c r="H918" t="s">
        <v>31</v>
      </c>
      <c r="I918">
        <v>69</v>
      </c>
      <c r="J918">
        <v>8</v>
      </c>
      <c r="K918">
        <v>552</v>
      </c>
    </row>
    <row r="919" spans="1:11" x14ac:dyDescent="0.2">
      <c r="A919" s="3" t="s">
        <v>274</v>
      </c>
      <c r="B919" s="4">
        <v>43173</v>
      </c>
      <c r="C919" s="4">
        <f t="shared" si="14"/>
        <v>44269</v>
      </c>
      <c r="D919">
        <v>1</v>
      </c>
      <c r="E919" t="s">
        <v>16</v>
      </c>
      <c r="F919" t="s">
        <v>68</v>
      </c>
      <c r="G919" t="s">
        <v>18</v>
      </c>
      <c r="H919" t="s">
        <v>19</v>
      </c>
      <c r="I919">
        <v>289</v>
      </c>
      <c r="J919">
        <v>2</v>
      </c>
      <c r="K919">
        <v>578</v>
      </c>
    </row>
    <row r="920" spans="1:11" x14ac:dyDescent="0.2">
      <c r="A920" s="3" t="s">
        <v>275</v>
      </c>
      <c r="B920" s="4">
        <v>43173</v>
      </c>
      <c r="C920" s="4">
        <f t="shared" si="14"/>
        <v>44269</v>
      </c>
      <c r="D920">
        <v>17</v>
      </c>
      <c r="E920" t="s">
        <v>35</v>
      </c>
      <c r="F920" t="s">
        <v>27</v>
      </c>
      <c r="G920" t="s">
        <v>28</v>
      </c>
      <c r="H920" t="s">
        <v>19</v>
      </c>
      <c r="I920">
        <v>289</v>
      </c>
      <c r="J920">
        <v>8</v>
      </c>
      <c r="K920">
        <v>2312</v>
      </c>
    </row>
    <row r="921" spans="1:11" x14ac:dyDescent="0.2">
      <c r="A921" s="3" t="s">
        <v>273</v>
      </c>
      <c r="B921" s="4">
        <v>43172</v>
      </c>
      <c r="C921" s="4">
        <f t="shared" si="14"/>
        <v>44268</v>
      </c>
      <c r="D921">
        <v>14</v>
      </c>
      <c r="E921" t="s">
        <v>38</v>
      </c>
      <c r="F921" t="s">
        <v>12</v>
      </c>
      <c r="G921" t="s">
        <v>13</v>
      </c>
      <c r="H921" t="s">
        <v>41</v>
      </c>
      <c r="I921">
        <v>399</v>
      </c>
      <c r="J921">
        <v>1</v>
      </c>
      <c r="K921">
        <v>399</v>
      </c>
    </row>
    <row r="922" spans="1:11" x14ac:dyDescent="0.2">
      <c r="A922" s="3" t="s">
        <v>272</v>
      </c>
      <c r="B922" s="4">
        <v>43171</v>
      </c>
      <c r="C922" s="4">
        <f t="shared" si="14"/>
        <v>44267</v>
      </c>
      <c r="D922">
        <v>14</v>
      </c>
      <c r="E922" t="s">
        <v>38</v>
      </c>
      <c r="F922" t="s">
        <v>12</v>
      </c>
      <c r="G922" t="s">
        <v>13</v>
      </c>
      <c r="H922" t="s">
        <v>41</v>
      </c>
      <c r="I922">
        <v>399</v>
      </c>
      <c r="J922">
        <v>1</v>
      </c>
      <c r="K922">
        <v>399</v>
      </c>
    </row>
    <row r="923" spans="1:11" x14ac:dyDescent="0.2">
      <c r="A923" s="3" t="s">
        <v>261</v>
      </c>
      <c r="B923" s="4">
        <v>43170</v>
      </c>
      <c r="C923" s="4">
        <f t="shared" si="14"/>
        <v>44266</v>
      </c>
      <c r="D923">
        <v>3</v>
      </c>
      <c r="E923" t="s">
        <v>43</v>
      </c>
      <c r="F923" t="s">
        <v>17</v>
      </c>
      <c r="G923" t="s">
        <v>18</v>
      </c>
      <c r="H923" t="s">
        <v>14</v>
      </c>
      <c r="I923">
        <v>199</v>
      </c>
      <c r="J923">
        <v>3</v>
      </c>
      <c r="K923">
        <v>597</v>
      </c>
    </row>
    <row r="924" spans="1:11" x14ac:dyDescent="0.2">
      <c r="A924" s="3" t="s">
        <v>262</v>
      </c>
      <c r="B924" s="4">
        <v>43170</v>
      </c>
      <c r="C924" s="4">
        <f t="shared" si="14"/>
        <v>44266</v>
      </c>
      <c r="D924">
        <v>18</v>
      </c>
      <c r="E924" t="s">
        <v>26</v>
      </c>
      <c r="F924" t="s">
        <v>27</v>
      </c>
      <c r="G924" t="s">
        <v>28</v>
      </c>
      <c r="H924" t="s">
        <v>31</v>
      </c>
      <c r="I924">
        <v>69</v>
      </c>
      <c r="J924">
        <v>9</v>
      </c>
      <c r="K924">
        <v>621</v>
      </c>
    </row>
    <row r="925" spans="1:11" x14ac:dyDescent="0.2">
      <c r="A925" s="3" t="s">
        <v>263</v>
      </c>
      <c r="B925" s="4">
        <v>43170</v>
      </c>
      <c r="C925" s="4">
        <f t="shared" si="14"/>
        <v>44266</v>
      </c>
      <c r="D925">
        <v>12</v>
      </c>
      <c r="E925" t="s">
        <v>66</v>
      </c>
      <c r="F925" t="s">
        <v>63</v>
      </c>
      <c r="G925" t="s">
        <v>13</v>
      </c>
      <c r="H925" t="s">
        <v>19</v>
      </c>
      <c r="I925">
        <v>289</v>
      </c>
      <c r="J925">
        <v>4</v>
      </c>
      <c r="K925">
        <v>1156</v>
      </c>
    </row>
    <row r="926" spans="1:11" x14ac:dyDescent="0.2">
      <c r="A926" s="3" t="s">
        <v>264</v>
      </c>
      <c r="B926" s="4">
        <v>43170</v>
      </c>
      <c r="C926" s="4">
        <f t="shared" si="14"/>
        <v>44266</v>
      </c>
      <c r="D926">
        <v>8</v>
      </c>
      <c r="E926" t="s">
        <v>45</v>
      </c>
      <c r="F926" t="s">
        <v>46</v>
      </c>
      <c r="G926" t="s">
        <v>23</v>
      </c>
      <c r="H926" t="s">
        <v>24</v>
      </c>
      <c r="I926">
        <v>159</v>
      </c>
      <c r="J926">
        <v>2</v>
      </c>
      <c r="K926">
        <v>318</v>
      </c>
    </row>
    <row r="927" spans="1:11" x14ac:dyDescent="0.2">
      <c r="A927" s="3" t="s">
        <v>265</v>
      </c>
      <c r="B927" s="4">
        <v>43170</v>
      </c>
      <c r="C927" s="4">
        <f t="shared" si="14"/>
        <v>44266</v>
      </c>
      <c r="D927">
        <v>7</v>
      </c>
      <c r="E927" t="s">
        <v>88</v>
      </c>
      <c r="F927" t="s">
        <v>46</v>
      </c>
      <c r="G927" t="s">
        <v>23</v>
      </c>
      <c r="H927" t="s">
        <v>24</v>
      </c>
      <c r="I927">
        <v>159</v>
      </c>
      <c r="J927">
        <v>1</v>
      </c>
      <c r="K927">
        <v>159</v>
      </c>
    </row>
    <row r="928" spans="1:11" x14ac:dyDescent="0.2">
      <c r="A928" s="3" t="s">
        <v>266</v>
      </c>
      <c r="B928" s="4">
        <v>43170</v>
      </c>
      <c r="C928" s="4">
        <f t="shared" si="14"/>
        <v>44266</v>
      </c>
      <c r="D928">
        <v>17</v>
      </c>
      <c r="E928" t="s">
        <v>35</v>
      </c>
      <c r="F928" t="s">
        <v>36</v>
      </c>
      <c r="G928" t="s">
        <v>28</v>
      </c>
      <c r="H928" t="s">
        <v>24</v>
      </c>
      <c r="I928">
        <v>159</v>
      </c>
      <c r="J928">
        <v>2</v>
      </c>
      <c r="K928">
        <v>318</v>
      </c>
    </row>
    <row r="929" spans="1:11" x14ac:dyDescent="0.2">
      <c r="A929" s="3" t="s">
        <v>267</v>
      </c>
      <c r="B929" s="4">
        <v>43170</v>
      </c>
      <c r="C929" s="4">
        <f t="shared" si="14"/>
        <v>44266</v>
      </c>
      <c r="D929">
        <v>13</v>
      </c>
      <c r="E929" t="s">
        <v>33</v>
      </c>
      <c r="F929" t="s">
        <v>12</v>
      </c>
      <c r="G929" t="s">
        <v>13</v>
      </c>
      <c r="H929" t="s">
        <v>24</v>
      </c>
      <c r="I929">
        <v>159</v>
      </c>
      <c r="J929">
        <v>3</v>
      </c>
      <c r="K929">
        <v>477</v>
      </c>
    </row>
    <row r="930" spans="1:11" x14ac:dyDescent="0.2">
      <c r="A930" s="3" t="s">
        <v>268</v>
      </c>
      <c r="B930" s="4">
        <v>43170</v>
      </c>
      <c r="C930" s="4">
        <f t="shared" si="14"/>
        <v>44266</v>
      </c>
      <c r="D930">
        <v>4</v>
      </c>
      <c r="E930" t="s">
        <v>51</v>
      </c>
      <c r="F930" t="s">
        <v>17</v>
      </c>
      <c r="G930" t="s">
        <v>18</v>
      </c>
      <c r="H930" t="s">
        <v>14</v>
      </c>
      <c r="I930">
        <v>199</v>
      </c>
      <c r="J930">
        <v>8</v>
      </c>
      <c r="K930">
        <v>1592</v>
      </c>
    </row>
    <row r="931" spans="1:11" x14ac:dyDescent="0.2">
      <c r="A931" s="3" t="s">
        <v>269</v>
      </c>
      <c r="B931" s="4">
        <v>43170</v>
      </c>
      <c r="C931" s="4">
        <f t="shared" si="14"/>
        <v>44266</v>
      </c>
      <c r="D931">
        <v>10</v>
      </c>
      <c r="E931" t="s">
        <v>58</v>
      </c>
      <c r="F931" t="s">
        <v>46</v>
      </c>
      <c r="G931" t="s">
        <v>23</v>
      </c>
      <c r="H931" t="s">
        <v>24</v>
      </c>
      <c r="I931">
        <v>159</v>
      </c>
      <c r="J931">
        <v>8</v>
      </c>
      <c r="K931">
        <v>1272</v>
      </c>
    </row>
    <row r="932" spans="1:11" x14ac:dyDescent="0.2">
      <c r="A932" s="3" t="s">
        <v>270</v>
      </c>
      <c r="B932" s="4">
        <v>43170</v>
      </c>
      <c r="C932" s="4">
        <f t="shared" si="14"/>
        <v>44266</v>
      </c>
      <c r="D932">
        <v>9</v>
      </c>
      <c r="E932" t="s">
        <v>21</v>
      </c>
      <c r="F932" t="s">
        <v>22</v>
      </c>
      <c r="G932" t="s">
        <v>23</v>
      </c>
      <c r="H932" t="s">
        <v>41</v>
      </c>
      <c r="I932">
        <v>399</v>
      </c>
      <c r="J932">
        <v>6</v>
      </c>
      <c r="K932">
        <v>2394</v>
      </c>
    </row>
    <row r="933" spans="1:11" x14ac:dyDescent="0.2">
      <c r="A933" s="3" t="s">
        <v>271</v>
      </c>
      <c r="B933" s="4">
        <v>43170</v>
      </c>
      <c r="C933" s="4">
        <f t="shared" si="14"/>
        <v>44266</v>
      </c>
      <c r="D933">
        <v>2</v>
      </c>
      <c r="E933" t="s">
        <v>106</v>
      </c>
      <c r="F933" t="s">
        <v>17</v>
      </c>
      <c r="G933" t="s">
        <v>18</v>
      </c>
      <c r="H933" t="s">
        <v>41</v>
      </c>
      <c r="I933">
        <v>399</v>
      </c>
      <c r="J933">
        <v>9</v>
      </c>
      <c r="K933">
        <v>3591</v>
      </c>
    </row>
    <row r="934" spans="1:11" x14ac:dyDescent="0.2">
      <c r="A934" s="3" t="s">
        <v>260</v>
      </c>
      <c r="B934" s="4">
        <v>43169</v>
      </c>
      <c r="C934" s="4">
        <f t="shared" si="14"/>
        <v>44265</v>
      </c>
      <c r="D934">
        <v>5</v>
      </c>
      <c r="E934" t="s">
        <v>60</v>
      </c>
      <c r="F934" t="s">
        <v>68</v>
      </c>
      <c r="G934" t="s">
        <v>18</v>
      </c>
      <c r="H934" t="s">
        <v>31</v>
      </c>
      <c r="I934">
        <v>69</v>
      </c>
      <c r="J934">
        <v>6</v>
      </c>
      <c r="K934">
        <v>414</v>
      </c>
    </row>
    <row r="935" spans="1:11" x14ac:dyDescent="0.2">
      <c r="A935" s="3" t="s">
        <v>259</v>
      </c>
      <c r="B935" s="4">
        <v>43168</v>
      </c>
      <c r="C935" s="4">
        <f t="shared" si="14"/>
        <v>44264</v>
      </c>
      <c r="D935">
        <v>1</v>
      </c>
      <c r="E935" t="s">
        <v>16</v>
      </c>
      <c r="F935" t="s">
        <v>68</v>
      </c>
      <c r="G935" t="s">
        <v>18</v>
      </c>
      <c r="H935" t="s">
        <v>24</v>
      </c>
      <c r="I935">
        <v>159</v>
      </c>
      <c r="J935">
        <v>2</v>
      </c>
      <c r="K935">
        <v>318</v>
      </c>
    </row>
    <row r="936" spans="1:11" x14ac:dyDescent="0.2">
      <c r="A936" s="3" t="s">
        <v>251</v>
      </c>
      <c r="B936" s="4">
        <v>43167</v>
      </c>
      <c r="C936" s="4">
        <f t="shared" si="14"/>
        <v>44263</v>
      </c>
      <c r="D936">
        <v>19</v>
      </c>
      <c r="E936" t="s">
        <v>56</v>
      </c>
      <c r="F936" t="s">
        <v>36</v>
      </c>
      <c r="G936" t="s">
        <v>28</v>
      </c>
      <c r="H936" t="s">
        <v>14</v>
      </c>
      <c r="I936">
        <v>199</v>
      </c>
      <c r="J936">
        <v>5</v>
      </c>
      <c r="K936">
        <v>995</v>
      </c>
    </row>
    <row r="937" spans="1:11" x14ac:dyDescent="0.2">
      <c r="A937" s="3" t="s">
        <v>252</v>
      </c>
      <c r="B937" s="4">
        <v>43167</v>
      </c>
      <c r="C937" s="4">
        <f t="shared" si="14"/>
        <v>44263</v>
      </c>
      <c r="D937">
        <v>5</v>
      </c>
      <c r="E937" t="s">
        <v>60</v>
      </c>
      <c r="F937" t="s">
        <v>68</v>
      </c>
      <c r="G937" t="s">
        <v>18</v>
      </c>
      <c r="H937" t="s">
        <v>41</v>
      </c>
      <c r="I937">
        <v>399</v>
      </c>
      <c r="J937">
        <v>6</v>
      </c>
      <c r="K937">
        <v>2394</v>
      </c>
    </row>
    <row r="938" spans="1:11" x14ac:dyDescent="0.2">
      <c r="A938" s="3" t="s">
        <v>253</v>
      </c>
      <c r="B938" s="4">
        <v>43167</v>
      </c>
      <c r="C938" s="4">
        <f t="shared" si="14"/>
        <v>44263</v>
      </c>
      <c r="D938">
        <v>18</v>
      </c>
      <c r="E938" t="s">
        <v>26</v>
      </c>
      <c r="F938" t="s">
        <v>27</v>
      </c>
      <c r="G938" t="s">
        <v>28</v>
      </c>
      <c r="H938" t="s">
        <v>14</v>
      </c>
      <c r="I938">
        <v>199</v>
      </c>
      <c r="J938">
        <v>6</v>
      </c>
      <c r="K938">
        <v>1194</v>
      </c>
    </row>
    <row r="939" spans="1:11" x14ac:dyDescent="0.2">
      <c r="A939" s="3" t="s">
        <v>254</v>
      </c>
      <c r="B939" s="4">
        <v>43167</v>
      </c>
      <c r="C939" s="4">
        <f t="shared" si="14"/>
        <v>44263</v>
      </c>
      <c r="D939">
        <v>6</v>
      </c>
      <c r="E939" t="s">
        <v>48</v>
      </c>
      <c r="F939" t="s">
        <v>22</v>
      </c>
      <c r="G939" t="s">
        <v>23</v>
      </c>
      <c r="H939" t="s">
        <v>14</v>
      </c>
      <c r="I939">
        <v>199</v>
      </c>
      <c r="J939">
        <v>9</v>
      </c>
      <c r="K939">
        <v>1791</v>
      </c>
    </row>
    <row r="940" spans="1:11" x14ac:dyDescent="0.2">
      <c r="A940" s="3" t="s">
        <v>255</v>
      </c>
      <c r="B940" s="4">
        <v>43167</v>
      </c>
      <c r="C940" s="4">
        <f t="shared" si="14"/>
        <v>44263</v>
      </c>
      <c r="D940">
        <v>16</v>
      </c>
      <c r="E940" t="s">
        <v>30</v>
      </c>
      <c r="F940" t="s">
        <v>36</v>
      </c>
      <c r="G940" t="s">
        <v>28</v>
      </c>
      <c r="H940" t="s">
        <v>24</v>
      </c>
      <c r="I940">
        <v>159</v>
      </c>
      <c r="J940">
        <v>3</v>
      </c>
      <c r="K940">
        <v>477</v>
      </c>
    </row>
    <row r="941" spans="1:11" x14ac:dyDescent="0.2">
      <c r="A941" s="3" t="s">
        <v>256</v>
      </c>
      <c r="B941" s="4">
        <v>43167</v>
      </c>
      <c r="C941" s="4">
        <f t="shared" si="14"/>
        <v>44263</v>
      </c>
      <c r="D941">
        <v>14</v>
      </c>
      <c r="E941" t="s">
        <v>38</v>
      </c>
      <c r="F941" t="s">
        <v>12</v>
      </c>
      <c r="G941" t="s">
        <v>13</v>
      </c>
      <c r="H941" t="s">
        <v>41</v>
      </c>
      <c r="I941">
        <v>399</v>
      </c>
      <c r="J941">
        <v>8</v>
      </c>
      <c r="K941">
        <v>3192</v>
      </c>
    </row>
    <row r="942" spans="1:11" x14ac:dyDescent="0.2">
      <c r="A942" s="3" t="s">
        <v>257</v>
      </c>
      <c r="B942" s="4">
        <v>43167</v>
      </c>
      <c r="C942" s="4">
        <f t="shared" si="14"/>
        <v>44263</v>
      </c>
      <c r="D942">
        <v>4</v>
      </c>
      <c r="E942" t="s">
        <v>51</v>
      </c>
      <c r="F942" t="s">
        <v>68</v>
      </c>
      <c r="G942" t="s">
        <v>18</v>
      </c>
      <c r="H942" t="s">
        <v>31</v>
      </c>
      <c r="I942">
        <v>69</v>
      </c>
      <c r="J942">
        <v>4</v>
      </c>
      <c r="K942">
        <v>276</v>
      </c>
    </row>
    <row r="943" spans="1:11" x14ac:dyDescent="0.2">
      <c r="A943" s="3" t="s">
        <v>258</v>
      </c>
      <c r="B943" s="4">
        <v>43167</v>
      </c>
      <c r="C943" s="4">
        <f t="shared" si="14"/>
        <v>44263</v>
      </c>
      <c r="D943">
        <v>2</v>
      </c>
      <c r="E943" t="s">
        <v>106</v>
      </c>
      <c r="F943" t="s">
        <v>17</v>
      </c>
      <c r="G943" t="s">
        <v>18</v>
      </c>
      <c r="H943" t="s">
        <v>14</v>
      </c>
      <c r="I943">
        <v>199</v>
      </c>
      <c r="J943">
        <v>0</v>
      </c>
      <c r="K943">
        <v>0</v>
      </c>
    </row>
    <row r="944" spans="1:11" x14ac:dyDescent="0.2">
      <c r="A944" s="3" t="s">
        <v>250</v>
      </c>
      <c r="B944" s="4">
        <v>43166</v>
      </c>
      <c r="C944" s="4">
        <f t="shared" si="14"/>
        <v>44262</v>
      </c>
      <c r="D944">
        <v>2</v>
      </c>
      <c r="E944" t="s">
        <v>106</v>
      </c>
      <c r="F944" t="s">
        <v>17</v>
      </c>
      <c r="G944" t="s">
        <v>18</v>
      </c>
      <c r="H944" t="s">
        <v>14</v>
      </c>
      <c r="I944">
        <v>199</v>
      </c>
      <c r="J944">
        <v>2</v>
      </c>
      <c r="K944">
        <v>398</v>
      </c>
    </row>
    <row r="945" spans="1:11" x14ac:dyDescent="0.2">
      <c r="A945" s="3" t="s">
        <v>249</v>
      </c>
      <c r="B945" s="4">
        <v>43165</v>
      </c>
      <c r="C945" s="4">
        <f t="shared" si="14"/>
        <v>44261</v>
      </c>
      <c r="D945">
        <v>12</v>
      </c>
      <c r="E945" t="s">
        <v>66</v>
      </c>
      <c r="F945" t="s">
        <v>12</v>
      </c>
      <c r="G945" t="s">
        <v>13</v>
      </c>
      <c r="H945" t="s">
        <v>19</v>
      </c>
      <c r="I945">
        <v>289</v>
      </c>
      <c r="J945">
        <v>7</v>
      </c>
      <c r="K945">
        <v>2023</v>
      </c>
    </row>
    <row r="946" spans="1:11" x14ac:dyDescent="0.2">
      <c r="A946" s="3" t="s">
        <v>248</v>
      </c>
      <c r="B946" s="4">
        <v>43164</v>
      </c>
      <c r="C946" s="4">
        <f t="shared" si="14"/>
        <v>44260</v>
      </c>
      <c r="D946">
        <v>9</v>
      </c>
      <c r="E946" t="s">
        <v>21</v>
      </c>
      <c r="F946" t="s">
        <v>22</v>
      </c>
      <c r="G946" t="s">
        <v>23</v>
      </c>
      <c r="H946" t="s">
        <v>14</v>
      </c>
      <c r="I946">
        <v>199</v>
      </c>
      <c r="J946">
        <v>0</v>
      </c>
      <c r="K946">
        <v>0</v>
      </c>
    </row>
    <row r="947" spans="1:11" x14ac:dyDescent="0.2">
      <c r="A947" s="3" t="s">
        <v>247</v>
      </c>
      <c r="B947" s="4">
        <v>43163</v>
      </c>
      <c r="C947" s="4">
        <f t="shared" si="14"/>
        <v>44259</v>
      </c>
      <c r="D947">
        <v>18</v>
      </c>
      <c r="E947" t="s">
        <v>26</v>
      </c>
      <c r="F947" t="s">
        <v>27</v>
      </c>
      <c r="G947" t="s">
        <v>28</v>
      </c>
      <c r="H947" t="s">
        <v>19</v>
      </c>
      <c r="I947">
        <v>289</v>
      </c>
      <c r="J947">
        <v>5</v>
      </c>
      <c r="K947">
        <v>1445</v>
      </c>
    </row>
    <row r="948" spans="1:11" x14ac:dyDescent="0.2">
      <c r="A948" s="3" t="s">
        <v>246</v>
      </c>
      <c r="B948" s="4">
        <v>43162</v>
      </c>
      <c r="C948" s="4">
        <f t="shared" si="14"/>
        <v>44258</v>
      </c>
      <c r="D948">
        <v>12</v>
      </c>
      <c r="E948" t="s">
        <v>66</v>
      </c>
      <c r="F948" t="s">
        <v>63</v>
      </c>
      <c r="G948" t="s">
        <v>13</v>
      </c>
      <c r="H948" t="s">
        <v>14</v>
      </c>
      <c r="I948">
        <v>199</v>
      </c>
      <c r="J948">
        <v>4</v>
      </c>
      <c r="K948">
        <v>796</v>
      </c>
    </row>
    <row r="949" spans="1:11" x14ac:dyDescent="0.2">
      <c r="A949" s="3" t="s">
        <v>245</v>
      </c>
      <c r="B949" s="4">
        <v>43161</v>
      </c>
      <c r="C949" s="4">
        <f t="shared" si="14"/>
        <v>44257</v>
      </c>
      <c r="D949">
        <v>17</v>
      </c>
      <c r="E949" t="s">
        <v>35</v>
      </c>
      <c r="F949" t="s">
        <v>36</v>
      </c>
      <c r="G949" t="s">
        <v>28</v>
      </c>
      <c r="H949" t="s">
        <v>24</v>
      </c>
      <c r="I949">
        <v>159</v>
      </c>
      <c r="J949">
        <v>4</v>
      </c>
      <c r="K949">
        <v>636</v>
      </c>
    </row>
    <row r="950" spans="1:11" x14ac:dyDescent="0.2">
      <c r="A950" s="3" t="s">
        <v>243</v>
      </c>
      <c r="B950" s="4">
        <v>43160</v>
      </c>
      <c r="C950" s="4">
        <f t="shared" si="14"/>
        <v>44256</v>
      </c>
      <c r="D950">
        <v>18</v>
      </c>
      <c r="E950" t="s">
        <v>26</v>
      </c>
      <c r="F950" t="s">
        <v>36</v>
      </c>
      <c r="G950" t="s">
        <v>28</v>
      </c>
      <c r="H950" t="s">
        <v>31</v>
      </c>
      <c r="I950">
        <v>69</v>
      </c>
      <c r="J950">
        <v>8</v>
      </c>
      <c r="K950">
        <v>552</v>
      </c>
    </row>
    <row r="951" spans="1:11" x14ac:dyDescent="0.2">
      <c r="A951" s="3" t="s">
        <v>244</v>
      </c>
      <c r="B951" s="4">
        <v>43160</v>
      </c>
      <c r="C951" s="4">
        <f t="shared" si="14"/>
        <v>44256</v>
      </c>
      <c r="D951">
        <v>18</v>
      </c>
      <c r="E951" t="s">
        <v>26</v>
      </c>
      <c r="F951" t="s">
        <v>27</v>
      </c>
      <c r="G951" t="s">
        <v>28</v>
      </c>
      <c r="H951" t="s">
        <v>24</v>
      </c>
      <c r="I951">
        <v>159</v>
      </c>
      <c r="J951">
        <v>6</v>
      </c>
      <c r="K951">
        <v>954</v>
      </c>
    </row>
    <row r="952" spans="1:11" x14ac:dyDescent="0.2">
      <c r="A952" s="3" t="s">
        <v>242</v>
      </c>
      <c r="B952" s="4">
        <v>43159</v>
      </c>
      <c r="C952" s="4">
        <f t="shared" si="14"/>
        <v>44255</v>
      </c>
      <c r="D952">
        <v>6</v>
      </c>
      <c r="E952" t="s">
        <v>48</v>
      </c>
      <c r="F952" t="s">
        <v>46</v>
      </c>
      <c r="G952" t="s">
        <v>23</v>
      </c>
      <c r="H952" t="s">
        <v>19</v>
      </c>
      <c r="I952">
        <v>289</v>
      </c>
      <c r="J952">
        <v>9</v>
      </c>
      <c r="K952">
        <v>2601</v>
      </c>
    </row>
    <row r="953" spans="1:11" x14ac:dyDescent="0.2">
      <c r="A953" s="3" t="s">
        <v>239</v>
      </c>
      <c r="B953" s="4">
        <v>43158</v>
      </c>
      <c r="C953" s="4">
        <f t="shared" si="14"/>
        <v>44254</v>
      </c>
      <c r="D953">
        <v>9</v>
      </c>
      <c r="E953" t="s">
        <v>21</v>
      </c>
      <c r="F953" t="s">
        <v>46</v>
      </c>
      <c r="G953" t="s">
        <v>23</v>
      </c>
      <c r="H953" t="s">
        <v>24</v>
      </c>
      <c r="I953">
        <v>159</v>
      </c>
      <c r="J953">
        <v>1</v>
      </c>
      <c r="K953">
        <v>159</v>
      </c>
    </row>
    <row r="954" spans="1:11" x14ac:dyDescent="0.2">
      <c r="A954" s="3" t="s">
        <v>240</v>
      </c>
      <c r="B954" s="4">
        <v>43158</v>
      </c>
      <c r="C954" s="4">
        <f t="shared" si="14"/>
        <v>44254</v>
      </c>
      <c r="D954">
        <v>4</v>
      </c>
      <c r="E954" t="s">
        <v>51</v>
      </c>
      <c r="F954" t="s">
        <v>17</v>
      </c>
      <c r="G954" t="s">
        <v>18</v>
      </c>
      <c r="H954" t="s">
        <v>14</v>
      </c>
      <c r="I954">
        <v>199</v>
      </c>
      <c r="J954">
        <v>0</v>
      </c>
      <c r="K954">
        <v>0</v>
      </c>
    </row>
    <row r="955" spans="1:11" x14ac:dyDescent="0.2">
      <c r="A955" s="3" t="s">
        <v>241</v>
      </c>
      <c r="B955" s="4">
        <v>43158</v>
      </c>
      <c r="C955" s="4">
        <f t="shared" si="14"/>
        <v>44254</v>
      </c>
      <c r="D955">
        <v>15</v>
      </c>
      <c r="E955" t="s">
        <v>118</v>
      </c>
      <c r="F955" t="s">
        <v>63</v>
      </c>
      <c r="G955" t="s">
        <v>13</v>
      </c>
      <c r="H955" t="s">
        <v>24</v>
      </c>
      <c r="I955">
        <v>159</v>
      </c>
      <c r="J955">
        <v>8</v>
      </c>
      <c r="K955">
        <v>1272</v>
      </c>
    </row>
    <row r="956" spans="1:11" x14ac:dyDescent="0.2">
      <c r="A956" s="3" t="s">
        <v>238</v>
      </c>
      <c r="B956" s="4">
        <v>43157</v>
      </c>
      <c r="C956" s="4">
        <f t="shared" si="14"/>
        <v>44253</v>
      </c>
      <c r="D956">
        <v>12</v>
      </c>
      <c r="E956" t="s">
        <v>66</v>
      </c>
      <c r="F956" t="s">
        <v>63</v>
      </c>
      <c r="G956" t="s">
        <v>13</v>
      </c>
      <c r="H956" t="s">
        <v>41</v>
      </c>
      <c r="I956">
        <v>399</v>
      </c>
      <c r="J956">
        <v>0</v>
      </c>
      <c r="K956">
        <v>0</v>
      </c>
    </row>
    <row r="957" spans="1:11" x14ac:dyDescent="0.2">
      <c r="A957" s="3" t="s">
        <v>235</v>
      </c>
      <c r="B957" s="4">
        <v>43156</v>
      </c>
      <c r="C957" s="4">
        <f t="shared" si="14"/>
        <v>44252</v>
      </c>
      <c r="D957">
        <v>20</v>
      </c>
      <c r="E957" t="s">
        <v>40</v>
      </c>
      <c r="F957" t="s">
        <v>27</v>
      </c>
      <c r="G957" t="s">
        <v>28</v>
      </c>
      <c r="H957" t="s">
        <v>41</v>
      </c>
      <c r="I957">
        <v>399</v>
      </c>
      <c r="J957">
        <v>8</v>
      </c>
      <c r="K957">
        <v>3192</v>
      </c>
    </row>
    <row r="958" spans="1:11" x14ac:dyDescent="0.2">
      <c r="A958" s="3" t="s">
        <v>236</v>
      </c>
      <c r="B958" s="4">
        <v>43156</v>
      </c>
      <c r="C958" s="4">
        <f t="shared" si="14"/>
        <v>44252</v>
      </c>
      <c r="D958">
        <v>5</v>
      </c>
      <c r="E958" t="s">
        <v>60</v>
      </c>
      <c r="F958" t="s">
        <v>17</v>
      </c>
      <c r="G958" t="s">
        <v>18</v>
      </c>
      <c r="H958" t="s">
        <v>14</v>
      </c>
      <c r="I958">
        <v>199</v>
      </c>
      <c r="J958">
        <v>5</v>
      </c>
      <c r="K958">
        <v>995</v>
      </c>
    </row>
    <row r="959" spans="1:11" x14ac:dyDescent="0.2">
      <c r="A959" s="3" t="s">
        <v>237</v>
      </c>
      <c r="B959" s="4">
        <v>43156</v>
      </c>
      <c r="C959" s="4">
        <f t="shared" si="14"/>
        <v>44252</v>
      </c>
      <c r="D959">
        <v>11</v>
      </c>
      <c r="E959" t="s">
        <v>11</v>
      </c>
      <c r="F959" t="s">
        <v>12</v>
      </c>
      <c r="G959" t="s">
        <v>13</v>
      </c>
      <c r="H959" t="s">
        <v>24</v>
      </c>
      <c r="I959">
        <v>159</v>
      </c>
      <c r="J959">
        <v>4</v>
      </c>
      <c r="K959">
        <v>636</v>
      </c>
    </row>
    <row r="960" spans="1:11" x14ac:dyDescent="0.2">
      <c r="A960" s="3" t="s">
        <v>233</v>
      </c>
      <c r="B960" s="4">
        <v>43155</v>
      </c>
      <c r="C960" s="4">
        <f t="shared" si="14"/>
        <v>44251</v>
      </c>
      <c r="D960">
        <v>17</v>
      </c>
      <c r="E960" t="s">
        <v>35</v>
      </c>
      <c r="F960" t="s">
        <v>27</v>
      </c>
      <c r="G960" t="s">
        <v>28</v>
      </c>
      <c r="H960" t="s">
        <v>41</v>
      </c>
      <c r="I960">
        <v>399</v>
      </c>
      <c r="J960">
        <v>9</v>
      </c>
      <c r="K960">
        <v>3591</v>
      </c>
    </row>
    <row r="961" spans="1:11" x14ac:dyDescent="0.2">
      <c r="A961" s="3" t="s">
        <v>234</v>
      </c>
      <c r="B961" s="4">
        <v>43155</v>
      </c>
      <c r="C961" s="4">
        <f t="shared" si="14"/>
        <v>44251</v>
      </c>
      <c r="D961">
        <v>17</v>
      </c>
      <c r="E961" t="s">
        <v>35</v>
      </c>
      <c r="F961" t="s">
        <v>36</v>
      </c>
      <c r="G961" t="s">
        <v>28</v>
      </c>
      <c r="H961" t="s">
        <v>14</v>
      </c>
      <c r="I961">
        <v>199</v>
      </c>
      <c r="J961">
        <v>6</v>
      </c>
      <c r="K961">
        <v>1194</v>
      </c>
    </row>
    <row r="962" spans="1:11" x14ac:dyDescent="0.2">
      <c r="A962" s="3" t="s">
        <v>230</v>
      </c>
      <c r="B962" s="4">
        <v>43154</v>
      </c>
      <c r="C962" s="4">
        <f t="shared" ref="C962:C1025" si="15">DATE(2021,MONTH(B962),DAY(B962))</f>
        <v>44250</v>
      </c>
      <c r="D962">
        <v>12</v>
      </c>
      <c r="E962" t="s">
        <v>66</v>
      </c>
      <c r="F962" t="s">
        <v>63</v>
      </c>
      <c r="G962" t="s">
        <v>13</v>
      </c>
      <c r="H962" t="s">
        <v>24</v>
      </c>
      <c r="I962">
        <v>159</v>
      </c>
      <c r="J962">
        <v>7</v>
      </c>
      <c r="K962">
        <v>1113</v>
      </c>
    </row>
    <row r="963" spans="1:11" x14ac:dyDescent="0.2">
      <c r="A963" s="3" t="s">
        <v>231</v>
      </c>
      <c r="B963" s="4">
        <v>43154</v>
      </c>
      <c r="C963" s="4">
        <f t="shared" si="15"/>
        <v>44250</v>
      </c>
      <c r="D963">
        <v>4</v>
      </c>
      <c r="E963" t="s">
        <v>51</v>
      </c>
      <c r="F963" t="s">
        <v>68</v>
      </c>
      <c r="G963" t="s">
        <v>18</v>
      </c>
      <c r="H963" t="s">
        <v>41</v>
      </c>
      <c r="I963">
        <v>399</v>
      </c>
      <c r="J963">
        <v>5</v>
      </c>
      <c r="K963">
        <v>1995</v>
      </c>
    </row>
    <row r="964" spans="1:11" x14ac:dyDescent="0.2">
      <c r="A964" s="3" t="s">
        <v>232</v>
      </c>
      <c r="B964" s="4">
        <v>43154</v>
      </c>
      <c r="C964" s="4">
        <f t="shared" si="15"/>
        <v>44250</v>
      </c>
      <c r="D964">
        <v>5</v>
      </c>
      <c r="E964" t="s">
        <v>60</v>
      </c>
      <c r="F964" t="s">
        <v>68</v>
      </c>
      <c r="G964" t="s">
        <v>18</v>
      </c>
      <c r="H964" t="s">
        <v>19</v>
      </c>
      <c r="I964">
        <v>289</v>
      </c>
      <c r="J964">
        <v>4</v>
      </c>
      <c r="K964">
        <v>1156</v>
      </c>
    </row>
    <row r="965" spans="1:11" x14ac:dyDescent="0.2">
      <c r="A965" s="3" t="s">
        <v>229</v>
      </c>
      <c r="B965" s="4">
        <v>43153</v>
      </c>
      <c r="C965" s="4">
        <f t="shared" si="15"/>
        <v>44249</v>
      </c>
      <c r="D965">
        <v>10</v>
      </c>
      <c r="E965" t="s">
        <v>58</v>
      </c>
      <c r="F965" t="s">
        <v>22</v>
      </c>
      <c r="G965" t="s">
        <v>23</v>
      </c>
      <c r="H965" t="s">
        <v>14</v>
      </c>
      <c r="I965">
        <v>199</v>
      </c>
      <c r="J965">
        <v>2</v>
      </c>
      <c r="K965">
        <v>398</v>
      </c>
    </row>
    <row r="966" spans="1:11" x14ac:dyDescent="0.2">
      <c r="A966" s="3" t="s">
        <v>222</v>
      </c>
      <c r="B966" s="4">
        <v>43152</v>
      </c>
      <c r="C966" s="4">
        <f t="shared" si="15"/>
        <v>44248</v>
      </c>
      <c r="D966">
        <v>13</v>
      </c>
      <c r="E966" t="s">
        <v>33</v>
      </c>
      <c r="F966" t="s">
        <v>63</v>
      </c>
      <c r="G966" t="s">
        <v>13</v>
      </c>
      <c r="H966" t="s">
        <v>14</v>
      </c>
      <c r="I966">
        <v>199</v>
      </c>
      <c r="J966">
        <v>6</v>
      </c>
      <c r="K966">
        <v>1194</v>
      </c>
    </row>
    <row r="967" spans="1:11" x14ac:dyDescent="0.2">
      <c r="A967" s="3" t="s">
        <v>223</v>
      </c>
      <c r="B967" s="4">
        <v>43152</v>
      </c>
      <c r="C967" s="4">
        <f t="shared" si="15"/>
        <v>44248</v>
      </c>
      <c r="D967">
        <v>8</v>
      </c>
      <c r="E967" t="s">
        <v>45</v>
      </c>
      <c r="F967" t="s">
        <v>46</v>
      </c>
      <c r="G967" t="s">
        <v>23</v>
      </c>
      <c r="H967" t="s">
        <v>19</v>
      </c>
      <c r="I967">
        <v>289</v>
      </c>
      <c r="J967">
        <v>1</v>
      </c>
      <c r="K967">
        <v>289</v>
      </c>
    </row>
    <row r="968" spans="1:11" x14ac:dyDescent="0.2">
      <c r="A968" s="3" t="s">
        <v>224</v>
      </c>
      <c r="B968" s="4">
        <v>43152</v>
      </c>
      <c r="C968" s="4">
        <f t="shared" si="15"/>
        <v>44248</v>
      </c>
      <c r="D968">
        <v>13</v>
      </c>
      <c r="E968" t="s">
        <v>33</v>
      </c>
      <c r="F968" t="s">
        <v>12</v>
      </c>
      <c r="G968" t="s">
        <v>13</v>
      </c>
      <c r="H968" t="s">
        <v>24</v>
      </c>
      <c r="I968">
        <v>159</v>
      </c>
      <c r="J968">
        <v>1</v>
      </c>
      <c r="K968">
        <v>159</v>
      </c>
    </row>
    <row r="969" spans="1:11" x14ac:dyDescent="0.2">
      <c r="A969" s="3" t="s">
        <v>225</v>
      </c>
      <c r="B969" s="4">
        <v>43152</v>
      </c>
      <c r="C969" s="4">
        <f t="shared" si="15"/>
        <v>44248</v>
      </c>
      <c r="D969">
        <v>1</v>
      </c>
      <c r="E969" t="s">
        <v>16</v>
      </c>
      <c r="F969" t="s">
        <v>17</v>
      </c>
      <c r="G969" t="s">
        <v>18</v>
      </c>
      <c r="H969" t="s">
        <v>19</v>
      </c>
      <c r="I969">
        <v>289</v>
      </c>
      <c r="J969">
        <v>2</v>
      </c>
      <c r="K969">
        <v>578</v>
      </c>
    </row>
    <row r="970" spans="1:11" x14ac:dyDescent="0.2">
      <c r="A970" s="3" t="s">
        <v>226</v>
      </c>
      <c r="B970" s="4">
        <v>43152</v>
      </c>
      <c r="C970" s="4">
        <f t="shared" si="15"/>
        <v>44248</v>
      </c>
      <c r="D970">
        <v>20</v>
      </c>
      <c r="E970" t="s">
        <v>40</v>
      </c>
      <c r="F970" t="s">
        <v>27</v>
      </c>
      <c r="G970" t="s">
        <v>28</v>
      </c>
      <c r="H970" t="s">
        <v>31</v>
      </c>
      <c r="I970">
        <v>69</v>
      </c>
      <c r="J970">
        <v>3</v>
      </c>
      <c r="K970">
        <v>207</v>
      </c>
    </row>
    <row r="971" spans="1:11" x14ac:dyDescent="0.2">
      <c r="A971" s="3" t="s">
        <v>227</v>
      </c>
      <c r="B971" s="4">
        <v>43152</v>
      </c>
      <c r="C971" s="4">
        <f t="shared" si="15"/>
        <v>44248</v>
      </c>
      <c r="D971">
        <v>20</v>
      </c>
      <c r="E971" t="s">
        <v>40</v>
      </c>
      <c r="F971" t="s">
        <v>36</v>
      </c>
      <c r="G971" t="s">
        <v>28</v>
      </c>
      <c r="H971" t="s">
        <v>31</v>
      </c>
      <c r="I971">
        <v>69</v>
      </c>
      <c r="J971">
        <v>1</v>
      </c>
      <c r="K971">
        <v>69</v>
      </c>
    </row>
    <row r="972" spans="1:11" x14ac:dyDescent="0.2">
      <c r="A972" s="3" t="s">
        <v>228</v>
      </c>
      <c r="B972" s="4">
        <v>43152</v>
      </c>
      <c r="C972" s="4">
        <f t="shared" si="15"/>
        <v>44248</v>
      </c>
      <c r="D972">
        <v>1</v>
      </c>
      <c r="E972" t="s">
        <v>16</v>
      </c>
      <c r="F972" t="s">
        <v>17</v>
      </c>
      <c r="G972" t="s">
        <v>18</v>
      </c>
      <c r="H972" t="s">
        <v>24</v>
      </c>
      <c r="I972">
        <v>159</v>
      </c>
      <c r="J972">
        <v>2</v>
      </c>
      <c r="K972">
        <v>318</v>
      </c>
    </row>
    <row r="973" spans="1:11" x14ac:dyDescent="0.2">
      <c r="A973" s="3" t="s">
        <v>221</v>
      </c>
      <c r="B973" s="4">
        <v>43151</v>
      </c>
      <c r="C973" s="4">
        <f t="shared" si="15"/>
        <v>44247</v>
      </c>
      <c r="D973">
        <v>11</v>
      </c>
      <c r="E973" t="s">
        <v>11</v>
      </c>
      <c r="F973" t="s">
        <v>12</v>
      </c>
      <c r="G973" t="s">
        <v>13</v>
      </c>
      <c r="H973" t="s">
        <v>19</v>
      </c>
      <c r="I973">
        <v>289</v>
      </c>
      <c r="J973">
        <v>5</v>
      </c>
      <c r="K973">
        <v>1445</v>
      </c>
    </row>
    <row r="974" spans="1:11" x14ac:dyDescent="0.2">
      <c r="A974" s="3" t="s">
        <v>217</v>
      </c>
      <c r="B974" s="4">
        <v>43150</v>
      </c>
      <c r="C974" s="4">
        <f t="shared" si="15"/>
        <v>44246</v>
      </c>
      <c r="D974">
        <v>8</v>
      </c>
      <c r="E974" t="s">
        <v>45</v>
      </c>
      <c r="F974" t="s">
        <v>46</v>
      </c>
      <c r="G974" t="s">
        <v>23</v>
      </c>
      <c r="H974" t="s">
        <v>41</v>
      </c>
      <c r="I974">
        <v>399</v>
      </c>
      <c r="J974">
        <v>6</v>
      </c>
      <c r="K974">
        <v>2394</v>
      </c>
    </row>
    <row r="975" spans="1:11" x14ac:dyDescent="0.2">
      <c r="A975" s="3" t="s">
        <v>218</v>
      </c>
      <c r="B975" s="4">
        <v>43150</v>
      </c>
      <c r="C975" s="4">
        <f t="shared" si="15"/>
        <v>44246</v>
      </c>
      <c r="D975">
        <v>11</v>
      </c>
      <c r="E975" t="s">
        <v>11</v>
      </c>
      <c r="F975" t="s">
        <v>12</v>
      </c>
      <c r="G975" t="s">
        <v>13</v>
      </c>
      <c r="H975" t="s">
        <v>31</v>
      </c>
      <c r="I975">
        <v>69</v>
      </c>
      <c r="J975">
        <v>5</v>
      </c>
      <c r="K975">
        <v>345</v>
      </c>
    </row>
    <row r="976" spans="1:11" x14ac:dyDescent="0.2">
      <c r="A976" s="3" t="s">
        <v>219</v>
      </c>
      <c r="B976" s="4">
        <v>43150</v>
      </c>
      <c r="C976" s="4">
        <f t="shared" si="15"/>
        <v>44246</v>
      </c>
      <c r="D976">
        <v>2</v>
      </c>
      <c r="E976" t="s">
        <v>106</v>
      </c>
      <c r="F976" t="s">
        <v>68</v>
      </c>
      <c r="G976" t="s">
        <v>18</v>
      </c>
      <c r="H976" t="s">
        <v>41</v>
      </c>
      <c r="I976">
        <v>399</v>
      </c>
      <c r="J976">
        <v>1</v>
      </c>
      <c r="K976">
        <v>399</v>
      </c>
    </row>
    <row r="977" spans="1:11" x14ac:dyDescent="0.2">
      <c r="A977" s="3" t="s">
        <v>220</v>
      </c>
      <c r="B977" s="4">
        <v>43150</v>
      </c>
      <c r="C977" s="4">
        <f t="shared" si="15"/>
        <v>44246</v>
      </c>
      <c r="D977">
        <v>6</v>
      </c>
      <c r="E977" t="s">
        <v>48</v>
      </c>
      <c r="F977" t="s">
        <v>46</v>
      </c>
      <c r="G977" t="s">
        <v>23</v>
      </c>
      <c r="H977" t="s">
        <v>41</v>
      </c>
      <c r="I977">
        <v>399</v>
      </c>
      <c r="J977">
        <v>6</v>
      </c>
      <c r="K977">
        <v>2394</v>
      </c>
    </row>
    <row r="978" spans="1:11" x14ac:dyDescent="0.2">
      <c r="A978" s="3" t="s">
        <v>212</v>
      </c>
      <c r="B978" s="4">
        <v>43149</v>
      </c>
      <c r="C978" s="4">
        <f t="shared" si="15"/>
        <v>44245</v>
      </c>
      <c r="D978">
        <v>15</v>
      </c>
      <c r="E978" t="s">
        <v>118</v>
      </c>
      <c r="F978" t="s">
        <v>12</v>
      </c>
      <c r="G978" t="s">
        <v>13</v>
      </c>
      <c r="H978" t="s">
        <v>31</v>
      </c>
      <c r="I978">
        <v>69</v>
      </c>
      <c r="J978">
        <v>0</v>
      </c>
      <c r="K978">
        <v>0</v>
      </c>
    </row>
    <row r="979" spans="1:11" x14ac:dyDescent="0.2">
      <c r="A979" s="3" t="s">
        <v>213</v>
      </c>
      <c r="B979" s="4">
        <v>43149</v>
      </c>
      <c r="C979" s="4">
        <f t="shared" si="15"/>
        <v>44245</v>
      </c>
      <c r="D979">
        <v>12</v>
      </c>
      <c r="E979" t="s">
        <v>66</v>
      </c>
      <c r="F979" t="s">
        <v>63</v>
      </c>
      <c r="G979" t="s">
        <v>13</v>
      </c>
      <c r="H979" t="s">
        <v>31</v>
      </c>
      <c r="I979">
        <v>69</v>
      </c>
      <c r="J979">
        <v>1</v>
      </c>
      <c r="K979">
        <v>69</v>
      </c>
    </row>
    <row r="980" spans="1:11" x14ac:dyDescent="0.2">
      <c r="A980" s="3" t="s">
        <v>214</v>
      </c>
      <c r="B980" s="4">
        <v>43149</v>
      </c>
      <c r="C980" s="4">
        <f t="shared" si="15"/>
        <v>44245</v>
      </c>
      <c r="D980">
        <v>7</v>
      </c>
      <c r="E980" t="s">
        <v>88</v>
      </c>
      <c r="F980" t="s">
        <v>22</v>
      </c>
      <c r="G980" t="s">
        <v>23</v>
      </c>
      <c r="H980" t="s">
        <v>24</v>
      </c>
      <c r="I980">
        <v>159</v>
      </c>
      <c r="J980">
        <v>2</v>
      </c>
      <c r="K980">
        <v>318</v>
      </c>
    </row>
    <row r="981" spans="1:11" x14ac:dyDescent="0.2">
      <c r="A981" s="3" t="s">
        <v>215</v>
      </c>
      <c r="B981" s="4">
        <v>43149</v>
      </c>
      <c r="C981" s="4">
        <f t="shared" si="15"/>
        <v>44245</v>
      </c>
      <c r="D981">
        <v>10</v>
      </c>
      <c r="E981" t="s">
        <v>58</v>
      </c>
      <c r="F981" t="s">
        <v>46</v>
      </c>
      <c r="G981" t="s">
        <v>23</v>
      </c>
      <c r="H981" t="s">
        <v>31</v>
      </c>
      <c r="I981">
        <v>69</v>
      </c>
      <c r="J981">
        <v>4</v>
      </c>
      <c r="K981">
        <v>276</v>
      </c>
    </row>
    <row r="982" spans="1:11" x14ac:dyDescent="0.2">
      <c r="A982" s="3" t="s">
        <v>216</v>
      </c>
      <c r="B982" s="4">
        <v>43149</v>
      </c>
      <c r="C982" s="4">
        <f t="shared" si="15"/>
        <v>44245</v>
      </c>
      <c r="D982">
        <v>6</v>
      </c>
      <c r="E982" t="s">
        <v>48</v>
      </c>
      <c r="F982" t="s">
        <v>46</v>
      </c>
      <c r="G982" t="s">
        <v>23</v>
      </c>
      <c r="H982" t="s">
        <v>31</v>
      </c>
      <c r="I982">
        <v>69</v>
      </c>
      <c r="J982">
        <v>3</v>
      </c>
      <c r="K982">
        <v>207</v>
      </c>
    </row>
    <row r="983" spans="1:11" x14ac:dyDescent="0.2">
      <c r="A983" s="3" t="s">
        <v>210</v>
      </c>
      <c r="B983" s="4">
        <v>43148</v>
      </c>
      <c r="C983" s="4">
        <f t="shared" si="15"/>
        <v>44244</v>
      </c>
      <c r="D983">
        <v>13</v>
      </c>
      <c r="E983" t="s">
        <v>33</v>
      </c>
      <c r="F983" t="s">
        <v>63</v>
      </c>
      <c r="G983" t="s">
        <v>13</v>
      </c>
      <c r="H983" t="s">
        <v>31</v>
      </c>
      <c r="I983">
        <v>69</v>
      </c>
      <c r="J983">
        <v>1</v>
      </c>
      <c r="K983">
        <v>69</v>
      </c>
    </row>
    <row r="984" spans="1:11" x14ac:dyDescent="0.2">
      <c r="A984" s="3" t="s">
        <v>211</v>
      </c>
      <c r="B984" s="4">
        <v>43148</v>
      </c>
      <c r="C984" s="4">
        <f t="shared" si="15"/>
        <v>44244</v>
      </c>
      <c r="D984">
        <v>4</v>
      </c>
      <c r="E984" t="s">
        <v>51</v>
      </c>
      <c r="F984" t="s">
        <v>17</v>
      </c>
      <c r="G984" t="s">
        <v>18</v>
      </c>
      <c r="H984" t="s">
        <v>24</v>
      </c>
      <c r="I984">
        <v>159</v>
      </c>
      <c r="J984">
        <v>1</v>
      </c>
      <c r="K984">
        <v>159</v>
      </c>
    </row>
    <row r="985" spans="1:11" x14ac:dyDescent="0.2">
      <c r="A985" s="3" t="s">
        <v>203</v>
      </c>
      <c r="B985" s="4">
        <v>43147</v>
      </c>
      <c r="C985" s="4">
        <f t="shared" si="15"/>
        <v>44243</v>
      </c>
      <c r="D985">
        <v>13</v>
      </c>
      <c r="E985" t="s">
        <v>33</v>
      </c>
      <c r="F985" t="s">
        <v>12</v>
      </c>
      <c r="G985" t="s">
        <v>13</v>
      </c>
      <c r="H985" t="s">
        <v>19</v>
      </c>
      <c r="I985">
        <v>289</v>
      </c>
      <c r="J985">
        <v>3</v>
      </c>
      <c r="K985">
        <v>867</v>
      </c>
    </row>
    <row r="986" spans="1:11" x14ac:dyDescent="0.2">
      <c r="A986" s="3" t="s">
        <v>204</v>
      </c>
      <c r="B986" s="4">
        <v>43147</v>
      </c>
      <c r="C986" s="4">
        <f t="shared" si="15"/>
        <v>44243</v>
      </c>
      <c r="D986">
        <v>11</v>
      </c>
      <c r="E986" t="s">
        <v>11</v>
      </c>
      <c r="F986" t="s">
        <v>63</v>
      </c>
      <c r="G986" t="s">
        <v>13</v>
      </c>
      <c r="H986" t="s">
        <v>14</v>
      </c>
      <c r="I986">
        <v>199</v>
      </c>
      <c r="J986">
        <v>4</v>
      </c>
      <c r="K986">
        <v>796</v>
      </c>
    </row>
    <row r="987" spans="1:11" x14ac:dyDescent="0.2">
      <c r="A987" s="3" t="s">
        <v>205</v>
      </c>
      <c r="B987" s="4">
        <v>43147</v>
      </c>
      <c r="C987" s="4">
        <f t="shared" si="15"/>
        <v>44243</v>
      </c>
      <c r="D987">
        <v>20</v>
      </c>
      <c r="E987" t="s">
        <v>40</v>
      </c>
      <c r="F987" t="s">
        <v>27</v>
      </c>
      <c r="G987" t="s">
        <v>28</v>
      </c>
      <c r="H987" t="s">
        <v>24</v>
      </c>
      <c r="I987">
        <v>159</v>
      </c>
      <c r="J987">
        <v>6</v>
      </c>
      <c r="K987">
        <v>954</v>
      </c>
    </row>
    <row r="988" spans="1:11" x14ac:dyDescent="0.2">
      <c r="A988" s="3" t="s">
        <v>206</v>
      </c>
      <c r="B988" s="4">
        <v>43147</v>
      </c>
      <c r="C988" s="4">
        <f t="shared" si="15"/>
        <v>44243</v>
      </c>
      <c r="D988">
        <v>1</v>
      </c>
      <c r="E988" t="s">
        <v>16</v>
      </c>
      <c r="F988" t="s">
        <v>17</v>
      </c>
      <c r="G988" t="s">
        <v>18</v>
      </c>
      <c r="H988" t="s">
        <v>14</v>
      </c>
      <c r="I988">
        <v>199</v>
      </c>
      <c r="J988">
        <v>9</v>
      </c>
      <c r="K988">
        <v>1791</v>
      </c>
    </row>
    <row r="989" spans="1:11" x14ac:dyDescent="0.2">
      <c r="A989" s="3" t="s">
        <v>207</v>
      </c>
      <c r="B989" s="4">
        <v>43147</v>
      </c>
      <c r="C989" s="4">
        <f t="shared" si="15"/>
        <v>44243</v>
      </c>
      <c r="D989">
        <v>8</v>
      </c>
      <c r="E989" t="s">
        <v>45</v>
      </c>
      <c r="F989" t="s">
        <v>46</v>
      </c>
      <c r="G989" t="s">
        <v>23</v>
      </c>
      <c r="H989" t="s">
        <v>14</v>
      </c>
      <c r="I989">
        <v>199</v>
      </c>
      <c r="J989">
        <v>2</v>
      </c>
      <c r="K989">
        <v>398</v>
      </c>
    </row>
    <row r="990" spans="1:11" x14ac:dyDescent="0.2">
      <c r="A990" s="3" t="s">
        <v>208</v>
      </c>
      <c r="B990" s="4">
        <v>43147</v>
      </c>
      <c r="C990" s="4">
        <f t="shared" si="15"/>
        <v>44243</v>
      </c>
      <c r="D990">
        <v>15</v>
      </c>
      <c r="E990" t="s">
        <v>118</v>
      </c>
      <c r="F990" t="s">
        <v>63</v>
      </c>
      <c r="G990" t="s">
        <v>13</v>
      </c>
      <c r="H990" t="s">
        <v>31</v>
      </c>
      <c r="I990">
        <v>69</v>
      </c>
      <c r="J990">
        <v>5</v>
      </c>
      <c r="K990">
        <v>345</v>
      </c>
    </row>
    <row r="991" spans="1:11" x14ac:dyDescent="0.2">
      <c r="A991" s="3" t="s">
        <v>209</v>
      </c>
      <c r="B991" s="4">
        <v>43147</v>
      </c>
      <c r="C991" s="4">
        <f t="shared" si="15"/>
        <v>44243</v>
      </c>
      <c r="D991">
        <v>19</v>
      </c>
      <c r="E991" t="s">
        <v>56</v>
      </c>
      <c r="F991" t="s">
        <v>27</v>
      </c>
      <c r="G991" t="s">
        <v>28</v>
      </c>
      <c r="H991" t="s">
        <v>19</v>
      </c>
      <c r="I991">
        <v>289</v>
      </c>
      <c r="J991">
        <v>7</v>
      </c>
      <c r="K991">
        <v>2023</v>
      </c>
    </row>
    <row r="992" spans="1:11" x14ac:dyDescent="0.2">
      <c r="A992" s="3" t="s">
        <v>201</v>
      </c>
      <c r="B992" s="4">
        <v>43146</v>
      </c>
      <c r="C992" s="4">
        <f t="shared" si="15"/>
        <v>44242</v>
      </c>
      <c r="D992">
        <v>15</v>
      </c>
      <c r="E992" t="s">
        <v>118</v>
      </c>
      <c r="F992" t="s">
        <v>12</v>
      </c>
      <c r="G992" t="s">
        <v>13</v>
      </c>
      <c r="H992" t="s">
        <v>14</v>
      </c>
      <c r="I992">
        <v>199</v>
      </c>
      <c r="J992">
        <v>9</v>
      </c>
      <c r="K992">
        <v>1791</v>
      </c>
    </row>
    <row r="993" spans="1:11" x14ac:dyDescent="0.2">
      <c r="A993" s="3" t="s">
        <v>202</v>
      </c>
      <c r="B993" s="4">
        <v>43146</v>
      </c>
      <c r="C993" s="4">
        <f t="shared" si="15"/>
        <v>44242</v>
      </c>
      <c r="D993">
        <v>18</v>
      </c>
      <c r="E993" t="s">
        <v>26</v>
      </c>
      <c r="F993" t="s">
        <v>36</v>
      </c>
      <c r="G993" t="s">
        <v>28</v>
      </c>
      <c r="H993" t="s">
        <v>24</v>
      </c>
      <c r="I993">
        <v>159</v>
      </c>
      <c r="J993">
        <v>4</v>
      </c>
      <c r="K993">
        <v>636</v>
      </c>
    </row>
    <row r="994" spans="1:11" x14ac:dyDescent="0.2">
      <c r="A994" s="3" t="s">
        <v>200</v>
      </c>
      <c r="B994" s="4">
        <v>43145</v>
      </c>
      <c r="C994" s="4">
        <f t="shared" si="15"/>
        <v>44241</v>
      </c>
      <c r="D994">
        <v>8</v>
      </c>
      <c r="E994" t="s">
        <v>45</v>
      </c>
      <c r="F994" t="s">
        <v>22</v>
      </c>
      <c r="G994" t="s">
        <v>23</v>
      </c>
      <c r="H994" t="s">
        <v>31</v>
      </c>
      <c r="I994">
        <v>69</v>
      </c>
      <c r="J994">
        <v>8</v>
      </c>
      <c r="K994">
        <v>552</v>
      </c>
    </row>
    <row r="995" spans="1:11" x14ac:dyDescent="0.2">
      <c r="A995" s="3" t="s">
        <v>182</v>
      </c>
      <c r="B995" s="4">
        <v>43144</v>
      </c>
      <c r="C995" s="4">
        <f t="shared" si="15"/>
        <v>44240</v>
      </c>
      <c r="D995">
        <v>6</v>
      </c>
      <c r="E995" t="s">
        <v>48</v>
      </c>
      <c r="F995" t="s">
        <v>46</v>
      </c>
      <c r="G995" t="s">
        <v>23</v>
      </c>
      <c r="H995" t="s">
        <v>14</v>
      </c>
      <c r="I995">
        <v>199</v>
      </c>
      <c r="J995">
        <v>9</v>
      </c>
      <c r="K995">
        <v>1791</v>
      </c>
    </row>
    <row r="996" spans="1:11" x14ac:dyDescent="0.2">
      <c r="A996" s="3" t="s">
        <v>183</v>
      </c>
      <c r="B996" s="4">
        <v>43144</v>
      </c>
      <c r="C996" s="4">
        <f t="shared" si="15"/>
        <v>44240</v>
      </c>
      <c r="D996">
        <v>12</v>
      </c>
      <c r="E996" t="s">
        <v>66</v>
      </c>
      <c r="F996" t="s">
        <v>63</v>
      </c>
      <c r="G996" t="s">
        <v>13</v>
      </c>
      <c r="H996" t="s">
        <v>41</v>
      </c>
      <c r="I996">
        <v>399</v>
      </c>
      <c r="J996">
        <v>3</v>
      </c>
      <c r="K996">
        <v>1197</v>
      </c>
    </row>
    <row r="997" spans="1:11" x14ac:dyDescent="0.2">
      <c r="A997" s="3" t="s">
        <v>184</v>
      </c>
      <c r="B997" s="4">
        <v>43144</v>
      </c>
      <c r="C997" s="4">
        <f t="shared" si="15"/>
        <v>44240</v>
      </c>
      <c r="D997">
        <v>14</v>
      </c>
      <c r="E997" t="s">
        <v>38</v>
      </c>
      <c r="F997" t="s">
        <v>63</v>
      </c>
      <c r="G997" t="s">
        <v>13</v>
      </c>
      <c r="H997" t="s">
        <v>41</v>
      </c>
      <c r="I997">
        <v>399</v>
      </c>
      <c r="J997">
        <v>3</v>
      </c>
      <c r="K997">
        <v>1197</v>
      </c>
    </row>
    <row r="998" spans="1:11" x14ac:dyDescent="0.2">
      <c r="A998" s="3" t="s">
        <v>185</v>
      </c>
      <c r="B998" s="4">
        <v>43144</v>
      </c>
      <c r="C998" s="4">
        <f t="shared" si="15"/>
        <v>44240</v>
      </c>
      <c r="D998">
        <v>13</v>
      </c>
      <c r="E998" t="s">
        <v>33</v>
      </c>
      <c r="F998" t="s">
        <v>12</v>
      </c>
      <c r="G998" t="s">
        <v>13</v>
      </c>
      <c r="H998" t="s">
        <v>31</v>
      </c>
      <c r="I998">
        <v>69</v>
      </c>
      <c r="J998">
        <v>4</v>
      </c>
      <c r="K998">
        <v>276</v>
      </c>
    </row>
    <row r="999" spans="1:11" x14ac:dyDescent="0.2">
      <c r="A999" s="3" t="s">
        <v>186</v>
      </c>
      <c r="B999" s="4">
        <v>43144</v>
      </c>
      <c r="C999" s="4">
        <f t="shared" si="15"/>
        <v>44240</v>
      </c>
      <c r="D999">
        <v>15</v>
      </c>
      <c r="E999" t="s">
        <v>118</v>
      </c>
      <c r="F999" t="s">
        <v>63</v>
      </c>
      <c r="G999" t="s">
        <v>13</v>
      </c>
      <c r="H999" t="s">
        <v>41</v>
      </c>
      <c r="I999">
        <v>399</v>
      </c>
      <c r="J999">
        <v>8</v>
      </c>
      <c r="K999">
        <v>3192</v>
      </c>
    </row>
    <row r="1000" spans="1:11" x14ac:dyDescent="0.2">
      <c r="A1000" s="3" t="s">
        <v>187</v>
      </c>
      <c r="B1000" s="4">
        <v>43144</v>
      </c>
      <c r="C1000" s="4">
        <f t="shared" si="15"/>
        <v>44240</v>
      </c>
      <c r="D1000">
        <v>10</v>
      </c>
      <c r="E1000" t="s">
        <v>58</v>
      </c>
      <c r="F1000" t="s">
        <v>22</v>
      </c>
      <c r="G1000" t="s">
        <v>23</v>
      </c>
      <c r="H1000" t="s">
        <v>24</v>
      </c>
      <c r="I1000">
        <v>159</v>
      </c>
      <c r="J1000">
        <v>8</v>
      </c>
      <c r="K1000">
        <v>1272</v>
      </c>
    </row>
    <row r="1001" spans="1:11" x14ac:dyDescent="0.2">
      <c r="A1001" s="3" t="s">
        <v>188</v>
      </c>
      <c r="B1001" s="4">
        <v>43144</v>
      </c>
      <c r="C1001" s="4">
        <f t="shared" si="15"/>
        <v>44240</v>
      </c>
      <c r="D1001">
        <v>10</v>
      </c>
      <c r="E1001" t="s">
        <v>58</v>
      </c>
      <c r="F1001" t="s">
        <v>22</v>
      </c>
      <c r="G1001" t="s">
        <v>23</v>
      </c>
      <c r="H1001" t="s">
        <v>19</v>
      </c>
      <c r="I1001">
        <v>289</v>
      </c>
      <c r="J1001">
        <v>4</v>
      </c>
      <c r="K1001">
        <v>1156</v>
      </c>
    </row>
    <row r="1002" spans="1:11" x14ac:dyDescent="0.2">
      <c r="A1002" s="3" t="s">
        <v>189</v>
      </c>
      <c r="B1002" s="4">
        <v>43144</v>
      </c>
      <c r="C1002" s="4">
        <f t="shared" si="15"/>
        <v>44240</v>
      </c>
      <c r="D1002">
        <v>7</v>
      </c>
      <c r="E1002" t="s">
        <v>88</v>
      </c>
      <c r="F1002" t="s">
        <v>46</v>
      </c>
      <c r="G1002" t="s">
        <v>23</v>
      </c>
      <c r="H1002" t="s">
        <v>19</v>
      </c>
      <c r="I1002">
        <v>289</v>
      </c>
      <c r="J1002">
        <v>5</v>
      </c>
      <c r="K1002">
        <v>1445</v>
      </c>
    </row>
    <row r="1003" spans="1:11" x14ac:dyDescent="0.2">
      <c r="A1003" s="3" t="s">
        <v>190</v>
      </c>
      <c r="B1003" s="4">
        <v>43144</v>
      </c>
      <c r="C1003" s="4">
        <f t="shared" si="15"/>
        <v>44240</v>
      </c>
      <c r="D1003">
        <v>13</v>
      </c>
      <c r="E1003" t="s">
        <v>33</v>
      </c>
      <c r="F1003" t="s">
        <v>63</v>
      </c>
      <c r="G1003" t="s">
        <v>13</v>
      </c>
      <c r="H1003" t="s">
        <v>24</v>
      </c>
      <c r="I1003">
        <v>159</v>
      </c>
      <c r="J1003">
        <v>2</v>
      </c>
      <c r="K1003">
        <v>318</v>
      </c>
    </row>
    <row r="1004" spans="1:11" x14ac:dyDescent="0.2">
      <c r="A1004" s="3" t="s">
        <v>191</v>
      </c>
      <c r="B1004" s="4">
        <v>43144</v>
      </c>
      <c r="C1004" s="4">
        <f t="shared" si="15"/>
        <v>44240</v>
      </c>
      <c r="D1004">
        <v>6</v>
      </c>
      <c r="E1004" t="s">
        <v>48</v>
      </c>
      <c r="F1004" t="s">
        <v>22</v>
      </c>
      <c r="G1004" t="s">
        <v>23</v>
      </c>
      <c r="H1004" t="s">
        <v>14</v>
      </c>
      <c r="I1004">
        <v>199</v>
      </c>
      <c r="J1004">
        <v>6</v>
      </c>
      <c r="K1004">
        <v>1194</v>
      </c>
    </row>
    <row r="1005" spans="1:11" x14ac:dyDescent="0.2">
      <c r="A1005" s="3" t="s">
        <v>192</v>
      </c>
      <c r="B1005" s="4">
        <v>43144</v>
      </c>
      <c r="C1005" s="4">
        <f t="shared" si="15"/>
        <v>44240</v>
      </c>
      <c r="D1005">
        <v>8</v>
      </c>
      <c r="E1005" t="s">
        <v>45</v>
      </c>
      <c r="F1005" t="s">
        <v>46</v>
      </c>
      <c r="G1005" t="s">
        <v>23</v>
      </c>
      <c r="H1005" t="s">
        <v>14</v>
      </c>
      <c r="I1005">
        <v>199</v>
      </c>
      <c r="J1005">
        <v>2</v>
      </c>
      <c r="K1005">
        <v>398</v>
      </c>
    </row>
    <row r="1006" spans="1:11" x14ac:dyDescent="0.2">
      <c r="A1006" s="3" t="s">
        <v>193</v>
      </c>
      <c r="B1006" s="4">
        <v>43144</v>
      </c>
      <c r="C1006" s="4">
        <f t="shared" si="15"/>
        <v>44240</v>
      </c>
      <c r="D1006">
        <v>13</v>
      </c>
      <c r="E1006" t="s">
        <v>33</v>
      </c>
      <c r="F1006" t="s">
        <v>63</v>
      </c>
      <c r="G1006" t="s">
        <v>13</v>
      </c>
      <c r="H1006" t="s">
        <v>24</v>
      </c>
      <c r="I1006">
        <v>159</v>
      </c>
      <c r="J1006">
        <v>5</v>
      </c>
      <c r="K1006">
        <v>795</v>
      </c>
    </row>
    <row r="1007" spans="1:11" x14ac:dyDescent="0.2">
      <c r="A1007" s="3" t="s">
        <v>194</v>
      </c>
      <c r="B1007" s="4">
        <v>43144</v>
      </c>
      <c r="C1007" s="4">
        <f t="shared" si="15"/>
        <v>44240</v>
      </c>
      <c r="D1007">
        <v>2</v>
      </c>
      <c r="E1007" t="s">
        <v>106</v>
      </c>
      <c r="F1007" t="s">
        <v>68</v>
      </c>
      <c r="G1007" t="s">
        <v>18</v>
      </c>
      <c r="H1007" t="s">
        <v>41</v>
      </c>
      <c r="I1007">
        <v>399</v>
      </c>
      <c r="J1007">
        <v>2</v>
      </c>
      <c r="K1007">
        <v>798</v>
      </c>
    </row>
    <row r="1008" spans="1:11" x14ac:dyDescent="0.2">
      <c r="A1008" s="3" t="s">
        <v>195</v>
      </c>
      <c r="B1008" s="4">
        <v>43144</v>
      </c>
      <c r="C1008" s="4">
        <f t="shared" si="15"/>
        <v>44240</v>
      </c>
      <c r="D1008">
        <v>12</v>
      </c>
      <c r="E1008" t="s">
        <v>66</v>
      </c>
      <c r="F1008" t="s">
        <v>63</v>
      </c>
      <c r="G1008" t="s">
        <v>13</v>
      </c>
      <c r="H1008" t="s">
        <v>19</v>
      </c>
      <c r="I1008">
        <v>289</v>
      </c>
      <c r="J1008">
        <v>8</v>
      </c>
      <c r="K1008">
        <v>2312</v>
      </c>
    </row>
    <row r="1009" spans="1:11" x14ac:dyDescent="0.2">
      <c r="A1009" s="3" t="s">
        <v>196</v>
      </c>
      <c r="B1009" s="4">
        <v>43144</v>
      </c>
      <c r="C1009" s="4">
        <f t="shared" si="15"/>
        <v>44240</v>
      </c>
      <c r="D1009">
        <v>8</v>
      </c>
      <c r="E1009" t="s">
        <v>45</v>
      </c>
      <c r="F1009" t="s">
        <v>46</v>
      </c>
      <c r="G1009" t="s">
        <v>23</v>
      </c>
      <c r="H1009" t="s">
        <v>14</v>
      </c>
      <c r="I1009">
        <v>199</v>
      </c>
      <c r="J1009">
        <v>1</v>
      </c>
      <c r="K1009">
        <v>199</v>
      </c>
    </row>
    <row r="1010" spans="1:11" x14ac:dyDescent="0.2">
      <c r="A1010" s="3" t="s">
        <v>197</v>
      </c>
      <c r="B1010" s="4">
        <v>43144</v>
      </c>
      <c r="C1010" s="4">
        <f t="shared" si="15"/>
        <v>44240</v>
      </c>
      <c r="D1010">
        <v>20</v>
      </c>
      <c r="E1010" t="s">
        <v>40</v>
      </c>
      <c r="F1010" t="s">
        <v>27</v>
      </c>
      <c r="G1010" t="s">
        <v>28</v>
      </c>
      <c r="H1010" t="s">
        <v>14</v>
      </c>
      <c r="I1010">
        <v>199</v>
      </c>
      <c r="J1010">
        <v>8</v>
      </c>
      <c r="K1010">
        <v>1592</v>
      </c>
    </row>
    <row r="1011" spans="1:11" x14ac:dyDescent="0.2">
      <c r="A1011" s="3" t="s">
        <v>198</v>
      </c>
      <c r="B1011" s="4">
        <v>43144</v>
      </c>
      <c r="C1011" s="4">
        <f t="shared" si="15"/>
        <v>44240</v>
      </c>
      <c r="D1011">
        <v>12</v>
      </c>
      <c r="E1011" t="s">
        <v>66</v>
      </c>
      <c r="F1011" t="s">
        <v>12</v>
      </c>
      <c r="G1011" t="s">
        <v>13</v>
      </c>
      <c r="H1011" t="s">
        <v>24</v>
      </c>
      <c r="I1011">
        <v>159</v>
      </c>
      <c r="J1011">
        <v>6</v>
      </c>
      <c r="K1011">
        <v>954</v>
      </c>
    </row>
    <row r="1012" spans="1:11" x14ac:dyDescent="0.2">
      <c r="A1012" s="3" t="s">
        <v>199</v>
      </c>
      <c r="B1012" s="4">
        <v>43144</v>
      </c>
      <c r="C1012" s="4">
        <f t="shared" si="15"/>
        <v>44240</v>
      </c>
      <c r="D1012">
        <v>2</v>
      </c>
      <c r="E1012" t="s">
        <v>106</v>
      </c>
      <c r="F1012" t="s">
        <v>68</v>
      </c>
      <c r="G1012" t="s">
        <v>18</v>
      </c>
      <c r="H1012" t="s">
        <v>19</v>
      </c>
      <c r="I1012">
        <v>289</v>
      </c>
      <c r="J1012">
        <v>2</v>
      </c>
      <c r="K1012">
        <v>578</v>
      </c>
    </row>
    <row r="1013" spans="1:11" x14ac:dyDescent="0.2">
      <c r="A1013" s="3" t="s">
        <v>180</v>
      </c>
      <c r="B1013" s="4">
        <v>43143</v>
      </c>
      <c r="C1013" s="4">
        <f t="shared" si="15"/>
        <v>44239</v>
      </c>
      <c r="D1013">
        <v>13</v>
      </c>
      <c r="E1013" t="s">
        <v>33</v>
      </c>
      <c r="F1013" t="s">
        <v>12</v>
      </c>
      <c r="G1013" t="s">
        <v>13</v>
      </c>
      <c r="H1013" t="s">
        <v>24</v>
      </c>
      <c r="I1013">
        <v>159</v>
      </c>
      <c r="J1013">
        <v>7</v>
      </c>
      <c r="K1013">
        <v>1113</v>
      </c>
    </row>
    <row r="1014" spans="1:11" x14ac:dyDescent="0.2">
      <c r="A1014" s="3" t="s">
        <v>181</v>
      </c>
      <c r="B1014" s="4">
        <v>43143</v>
      </c>
      <c r="C1014" s="4">
        <f t="shared" si="15"/>
        <v>44239</v>
      </c>
      <c r="D1014">
        <v>16</v>
      </c>
      <c r="E1014" t="s">
        <v>30</v>
      </c>
      <c r="F1014" t="s">
        <v>27</v>
      </c>
      <c r="G1014" t="s">
        <v>28</v>
      </c>
      <c r="H1014" t="s">
        <v>31</v>
      </c>
      <c r="I1014">
        <v>69</v>
      </c>
      <c r="J1014">
        <v>5</v>
      </c>
      <c r="K1014">
        <v>345</v>
      </c>
    </row>
    <row r="1015" spans="1:11" x14ac:dyDescent="0.2">
      <c r="A1015" s="3" t="s">
        <v>176</v>
      </c>
      <c r="B1015" s="4">
        <v>43142</v>
      </c>
      <c r="C1015" s="4">
        <f t="shared" si="15"/>
        <v>44238</v>
      </c>
      <c r="D1015">
        <v>16</v>
      </c>
      <c r="E1015" t="s">
        <v>30</v>
      </c>
      <c r="F1015" t="s">
        <v>27</v>
      </c>
      <c r="G1015" t="s">
        <v>28</v>
      </c>
      <c r="H1015" t="s">
        <v>14</v>
      </c>
      <c r="I1015">
        <v>199</v>
      </c>
      <c r="J1015">
        <v>0</v>
      </c>
      <c r="K1015">
        <v>0</v>
      </c>
    </row>
    <row r="1016" spans="1:11" x14ac:dyDescent="0.2">
      <c r="A1016" s="3" t="s">
        <v>177</v>
      </c>
      <c r="B1016" s="4">
        <v>43142</v>
      </c>
      <c r="C1016" s="4">
        <f t="shared" si="15"/>
        <v>44238</v>
      </c>
      <c r="D1016">
        <v>10</v>
      </c>
      <c r="E1016" t="s">
        <v>58</v>
      </c>
      <c r="F1016" t="s">
        <v>22</v>
      </c>
      <c r="G1016" t="s">
        <v>23</v>
      </c>
      <c r="H1016" t="s">
        <v>41</v>
      </c>
      <c r="I1016">
        <v>399</v>
      </c>
      <c r="J1016">
        <v>3</v>
      </c>
      <c r="K1016">
        <v>1197</v>
      </c>
    </row>
    <row r="1017" spans="1:11" x14ac:dyDescent="0.2">
      <c r="A1017" s="3" t="s">
        <v>178</v>
      </c>
      <c r="B1017" s="4">
        <v>43142</v>
      </c>
      <c r="C1017" s="4">
        <f t="shared" si="15"/>
        <v>44238</v>
      </c>
      <c r="D1017">
        <v>7</v>
      </c>
      <c r="E1017" t="s">
        <v>88</v>
      </c>
      <c r="F1017" t="s">
        <v>22</v>
      </c>
      <c r="G1017" t="s">
        <v>23</v>
      </c>
      <c r="H1017" t="s">
        <v>24</v>
      </c>
      <c r="I1017">
        <v>159</v>
      </c>
      <c r="J1017">
        <v>9</v>
      </c>
      <c r="K1017">
        <v>1431</v>
      </c>
    </row>
    <row r="1018" spans="1:11" x14ac:dyDescent="0.2">
      <c r="A1018" s="3" t="s">
        <v>179</v>
      </c>
      <c r="B1018" s="4">
        <v>43142</v>
      </c>
      <c r="C1018" s="4">
        <f t="shared" si="15"/>
        <v>44238</v>
      </c>
      <c r="D1018">
        <v>12</v>
      </c>
      <c r="E1018" t="s">
        <v>66</v>
      </c>
      <c r="F1018" t="s">
        <v>12</v>
      </c>
      <c r="G1018" t="s">
        <v>13</v>
      </c>
      <c r="H1018" t="s">
        <v>41</v>
      </c>
      <c r="I1018">
        <v>399</v>
      </c>
      <c r="J1018">
        <v>9</v>
      </c>
      <c r="K1018">
        <v>3591</v>
      </c>
    </row>
    <row r="1019" spans="1:11" x14ac:dyDescent="0.2">
      <c r="A1019" s="3" t="s">
        <v>175</v>
      </c>
      <c r="B1019" s="4">
        <v>43141</v>
      </c>
      <c r="C1019" s="4">
        <f t="shared" si="15"/>
        <v>44237</v>
      </c>
      <c r="D1019">
        <v>6</v>
      </c>
      <c r="E1019" t="s">
        <v>48</v>
      </c>
      <c r="F1019" t="s">
        <v>22</v>
      </c>
      <c r="G1019" t="s">
        <v>23</v>
      </c>
      <c r="H1019" t="s">
        <v>14</v>
      </c>
      <c r="I1019">
        <v>199</v>
      </c>
      <c r="J1019">
        <v>8</v>
      </c>
      <c r="K1019">
        <v>1592</v>
      </c>
    </row>
    <row r="1020" spans="1:11" x14ac:dyDescent="0.2">
      <c r="A1020" s="3" t="s">
        <v>174</v>
      </c>
      <c r="B1020" s="4">
        <v>43140</v>
      </c>
      <c r="C1020" s="4">
        <f t="shared" si="15"/>
        <v>44236</v>
      </c>
      <c r="D1020">
        <v>11</v>
      </c>
      <c r="E1020" t="s">
        <v>11</v>
      </c>
      <c r="F1020" t="s">
        <v>63</v>
      </c>
      <c r="G1020" t="s">
        <v>13</v>
      </c>
      <c r="H1020" t="s">
        <v>14</v>
      </c>
      <c r="I1020">
        <v>199</v>
      </c>
      <c r="J1020">
        <v>0</v>
      </c>
      <c r="K1020">
        <v>0</v>
      </c>
    </row>
    <row r="1021" spans="1:11" x14ac:dyDescent="0.2">
      <c r="A1021" s="3" t="s">
        <v>168</v>
      </c>
      <c r="B1021" s="4">
        <v>43139</v>
      </c>
      <c r="C1021" s="4">
        <f t="shared" si="15"/>
        <v>44235</v>
      </c>
      <c r="D1021">
        <v>8</v>
      </c>
      <c r="E1021" t="s">
        <v>45</v>
      </c>
      <c r="F1021" t="s">
        <v>46</v>
      </c>
      <c r="G1021" t="s">
        <v>23</v>
      </c>
      <c r="H1021" t="s">
        <v>31</v>
      </c>
      <c r="I1021">
        <v>69</v>
      </c>
      <c r="J1021">
        <v>6</v>
      </c>
      <c r="K1021">
        <v>414</v>
      </c>
    </row>
    <row r="1022" spans="1:11" x14ac:dyDescent="0.2">
      <c r="A1022" s="3" t="s">
        <v>169</v>
      </c>
      <c r="B1022" s="4">
        <v>43139</v>
      </c>
      <c r="C1022" s="4">
        <f t="shared" si="15"/>
        <v>44235</v>
      </c>
      <c r="D1022">
        <v>2</v>
      </c>
      <c r="E1022" t="s">
        <v>106</v>
      </c>
      <c r="F1022" t="s">
        <v>17</v>
      </c>
      <c r="G1022" t="s">
        <v>18</v>
      </c>
      <c r="H1022" t="s">
        <v>19</v>
      </c>
      <c r="I1022">
        <v>289</v>
      </c>
      <c r="J1022">
        <v>6</v>
      </c>
      <c r="K1022">
        <v>1734</v>
      </c>
    </row>
    <row r="1023" spans="1:11" x14ac:dyDescent="0.2">
      <c r="A1023" s="3" t="s">
        <v>170</v>
      </c>
      <c r="B1023" s="4">
        <v>43139</v>
      </c>
      <c r="C1023" s="4">
        <f t="shared" si="15"/>
        <v>44235</v>
      </c>
      <c r="D1023">
        <v>4</v>
      </c>
      <c r="E1023" t="s">
        <v>51</v>
      </c>
      <c r="F1023" t="s">
        <v>68</v>
      </c>
      <c r="G1023" t="s">
        <v>18</v>
      </c>
      <c r="H1023" t="s">
        <v>19</v>
      </c>
      <c r="I1023">
        <v>289</v>
      </c>
      <c r="J1023">
        <v>7</v>
      </c>
      <c r="K1023">
        <v>2023</v>
      </c>
    </row>
    <row r="1024" spans="1:11" x14ac:dyDescent="0.2">
      <c r="A1024" s="3" t="s">
        <v>171</v>
      </c>
      <c r="B1024" s="4">
        <v>43139</v>
      </c>
      <c r="C1024" s="4">
        <f t="shared" si="15"/>
        <v>44235</v>
      </c>
      <c r="D1024">
        <v>10</v>
      </c>
      <c r="E1024" t="s">
        <v>58</v>
      </c>
      <c r="F1024" t="s">
        <v>22</v>
      </c>
      <c r="G1024" t="s">
        <v>23</v>
      </c>
      <c r="H1024" t="s">
        <v>24</v>
      </c>
      <c r="I1024">
        <v>159</v>
      </c>
      <c r="J1024">
        <v>0</v>
      </c>
      <c r="K1024">
        <v>0</v>
      </c>
    </row>
    <row r="1025" spans="1:11" x14ac:dyDescent="0.2">
      <c r="A1025" s="3" t="s">
        <v>172</v>
      </c>
      <c r="B1025" s="4">
        <v>43139</v>
      </c>
      <c r="C1025" s="4">
        <f t="shared" si="15"/>
        <v>44235</v>
      </c>
      <c r="D1025">
        <v>18</v>
      </c>
      <c r="E1025" t="s">
        <v>26</v>
      </c>
      <c r="F1025" t="s">
        <v>27</v>
      </c>
      <c r="G1025" t="s">
        <v>28</v>
      </c>
      <c r="H1025" t="s">
        <v>41</v>
      </c>
      <c r="I1025">
        <v>399</v>
      </c>
      <c r="J1025">
        <v>4</v>
      </c>
      <c r="K1025">
        <v>1596</v>
      </c>
    </row>
    <row r="1026" spans="1:11" x14ac:dyDescent="0.2">
      <c r="A1026" s="3" t="s">
        <v>173</v>
      </c>
      <c r="B1026" s="4">
        <v>43139</v>
      </c>
      <c r="C1026" s="4">
        <f t="shared" ref="C1026:C1089" si="16">DATE(2021,MONTH(B1026),DAY(B1026))</f>
        <v>44235</v>
      </c>
      <c r="D1026">
        <v>8</v>
      </c>
      <c r="E1026" t="s">
        <v>45</v>
      </c>
      <c r="F1026" t="s">
        <v>46</v>
      </c>
      <c r="G1026" t="s">
        <v>23</v>
      </c>
      <c r="H1026" t="s">
        <v>24</v>
      </c>
      <c r="I1026">
        <v>159</v>
      </c>
      <c r="J1026">
        <v>4</v>
      </c>
      <c r="K1026">
        <v>636</v>
      </c>
    </row>
    <row r="1027" spans="1:11" x14ac:dyDescent="0.2">
      <c r="A1027" s="3" t="s">
        <v>167</v>
      </c>
      <c r="B1027" s="4">
        <v>43138</v>
      </c>
      <c r="C1027" s="4">
        <f t="shared" si="16"/>
        <v>44234</v>
      </c>
      <c r="D1027">
        <v>15</v>
      </c>
      <c r="E1027" t="s">
        <v>118</v>
      </c>
      <c r="F1027" t="s">
        <v>12</v>
      </c>
      <c r="G1027" t="s">
        <v>13</v>
      </c>
      <c r="H1027" t="s">
        <v>14</v>
      </c>
      <c r="I1027">
        <v>199</v>
      </c>
      <c r="J1027">
        <v>3</v>
      </c>
      <c r="K1027">
        <v>597</v>
      </c>
    </row>
    <row r="1028" spans="1:11" x14ac:dyDescent="0.2">
      <c r="A1028" s="3" t="s">
        <v>164</v>
      </c>
      <c r="B1028" s="4">
        <v>43137</v>
      </c>
      <c r="C1028" s="4">
        <f t="shared" si="16"/>
        <v>44233</v>
      </c>
      <c r="D1028">
        <v>5</v>
      </c>
      <c r="E1028" t="s">
        <v>60</v>
      </c>
      <c r="F1028" t="s">
        <v>17</v>
      </c>
      <c r="G1028" t="s">
        <v>18</v>
      </c>
      <c r="H1028" t="s">
        <v>19</v>
      </c>
      <c r="I1028">
        <v>289</v>
      </c>
      <c r="J1028">
        <v>2</v>
      </c>
      <c r="K1028">
        <v>578</v>
      </c>
    </row>
    <row r="1029" spans="1:11" x14ac:dyDescent="0.2">
      <c r="A1029" s="3" t="s">
        <v>165</v>
      </c>
      <c r="B1029" s="4">
        <v>43137</v>
      </c>
      <c r="C1029" s="4">
        <f t="shared" si="16"/>
        <v>44233</v>
      </c>
      <c r="D1029">
        <v>5</v>
      </c>
      <c r="E1029" t="s">
        <v>60</v>
      </c>
      <c r="F1029" t="s">
        <v>17</v>
      </c>
      <c r="G1029" t="s">
        <v>18</v>
      </c>
      <c r="H1029" t="s">
        <v>14</v>
      </c>
      <c r="I1029">
        <v>199</v>
      </c>
      <c r="J1029">
        <v>2</v>
      </c>
      <c r="K1029">
        <v>398</v>
      </c>
    </row>
    <row r="1030" spans="1:11" x14ac:dyDescent="0.2">
      <c r="A1030" s="3" t="s">
        <v>166</v>
      </c>
      <c r="B1030" s="4">
        <v>43137</v>
      </c>
      <c r="C1030" s="4">
        <f t="shared" si="16"/>
        <v>44233</v>
      </c>
      <c r="D1030">
        <v>14</v>
      </c>
      <c r="E1030" t="s">
        <v>38</v>
      </c>
      <c r="F1030" t="s">
        <v>12</v>
      </c>
      <c r="G1030" t="s">
        <v>13</v>
      </c>
      <c r="H1030" t="s">
        <v>24</v>
      </c>
      <c r="I1030">
        <v>159</v>
      </c>
      <c r="J1030">
        <v>3</v>
      </c>
      <c r="K1030">
        <v>477</v>
      </c>
    </row>
    <row r="1031" spans="1:11" x14ac:dyDescent="0.2">
      <c r="A1031" s="3" t="s">
        <v>159</v>
      </c>
      <c r="B1031" s="4">
        <v>43136</v>
      </c>
      <c r="C1031" s="4">
        <f t="shared" si="16"/>
        <v>44232</v>
      </c>
      <c r="D1031">
        <v>17</v>
      </c>
      <c r="E1031" t="s">
        <v>35</v>
      </c>
      <c r="F1031" t="s">
        <v>27</v>
      </c>
      <c r="G1031" t="s">
        <v>28</v>
      </c>
      <c r="H1031" t="s">
        <v>41</v>
      </c>
      <c r="I1031">
        <v>399</v>
      </c>
      <c r="J1031">
        <v>5</v>
      </c>
      <c r="K1031">
        <v>1995</v>
      </c>
    </row>
    <row r="1032" spans="1:11" x14ac:dyDescent="0.2">
      <c r="A1032" s="3" t="s">
        <v>160</v>
      </c>
      <c r="B1032" s="4">
        <v>43136</v>
      </c>
      <c r="C1032" s="4">
        <f t="shared" si="16"/>
        <v>44232</v>
      </c>
      <c r="D1032">
        <v>9</v>
      </c>
      <c r="E1032" t="s">
        <v>21</v>
      </c>
      <c r="F1032" t="s">
        <v>22</v>
      </c>
      <c r="G1032" t="s">
        <v>23</v>
      </c>
      <c r="H1032" t="s">
        <v>24</v>
      </c>
      <c r="I1032">
        <v>159</v>
      </c>
      <c r="J1032">
        <v>4</v>
      </c>
      <c r="K1032">
        <v>636</v>
      </c>
    </row>
    <row r="1033" spans="1:11" x14ac:dyDescent="0.2">
      <c r="A1033" s="3" t="s">
        <v>161</v>
      </c>
      <c r="B1033" s="4">
        <v>43136</v>
      </c>
      <c r="C1033" s="4">
        <f t="shared" si="16"/>
        <v>44232</v>
      </c>
      <c r="D1033">
        <v>2</v>
      </c>
      <c r="E1033" t="s">
        <v>106</v>
      </c>
      <c r="F1033" t="s">
        <v>68</v>
      </c>
      <c r="G1033" t="s">
        <v>18</v>
      </c>
      <c r="H1033" t="s">
        <v>31</v>
      </c>
      <c r="I1033">
        <v>69</v>
      </c>
      <c r="J1033">
        <v>7</v>
      </c>
      <c r="K1033">
        <v>483</v>
      </c>
    </row>
    <row r="1034" spans="1:11" x14ac:dyDescent="0.2">
      <c r="A1034" s="3" t="s">
        <v>162</v>
      </c>
      <c r="B1034" s="4">
        <v>43136</v>
      </c>
      <c r="C1034" s="4">
        <f t="shared" si="16"/>
        <v>44232</v>
      </c>
      <c r="D1034">
        <v>14</v>
      </c>
      <c r="E1034" t="s">
        <v>38</v>
      </c>
      <c r="F1034" t="s">
        <v>12</v>
      </c>
      <c r="G1034" t="s">
        <v>13</v>
      </c>
      <c r="H1034" t="s">
        <v>31</v>
      </c>
      <c r="I1034">
        <v>69</v>
      </c>
      <c r="J1034">
        <v>7</v>
      </c>
      <c r="K1034">
        <v>483</v>
      </c>
    </row>
    <row r="1035" spans="1:11" x14ac:dyDescent="0.2">
      <c r="A1035" s="3" t="s">
        <v>163</v>
      </c>
      <c r="B1035" s="4">
        <v>43136</v>
      </c>
      <c r="C1035" s="4">
        <f t="shared" si="16"/>
        <v>44232</v>
      </c>
      <c r="D1035">
        <v>14</v>
      </c>
      <c r="E1035" t="s">
        <v>38</v>
      </c>
      <c r="F1035" t="s">
        <v>12</v>
      </c>
      <c r="G1035" t="s">
        <v>13</v>
      </c>
      <c r="H1035" t="s">
        <v>41</v>
      </c>
      <c r="I1035">
        <v>399</v>
      </c>
      <c r="J1035">
        <v>7</v>
      </c>
      <c r="K1035">
        <v>2793</v>
      </c>
    </row>
    <row r="1036" spans="1:11" x14ac:dyDescent="0.2">
      <c r="A1036" s="3" t="s">
        <v>158</v>
      </c>
      <c r="B1036" s="4">
        <v>43135</v>
      </c>
      <c r="C1036" s="4">
        <f t="shared" si="16"/>
        <v>44231</v>
      </c>
      <c r="D1036">
        <v>1</v>
      </c>
      <c r="E1036" t="s">
        <v>16</v>
      </c>
      <c r="F1036" t="s">
        <v>17</v>
      </c>
      <c r="G1036" t="s">
        <v>18</v>
      </c>
      <c r="H1036" t="s">
        <v>41</v>
      </c>
      <c r="I1036">
        <v>399</v>
      </c>
      <c r="J1036">
        <v>2</v>
      </c>
      <c r="K1036">
        <v>798</v>
      </c>
    </row>
    <row r="1037" spans="1:11" x14ac:dyDescent="0.2">
      <c r="A1037" s="3" t="s">
        <v>156</v>
      </c>
      <c r="B1037" s="4">
        <v>43134</v>
      </c>
      <c r="C1037" s="4">
        <f t="shared" si="16"/>
        <v>44230</v>
      </c>
      <c r="D1037">
        <v>16</v>
      </c>
      <c r="E1037" t="s">
        <v>30</v>
      </c>
      <c r="F1037" t="s">
        <v>27</v>
      </c>
      <c r="G1037" t="s">
        <v>28</v>
      </c>
      <c r="H1037" t="s">
        <v>14</v>
      </c>
      <c r="I1037">
        <v>199</v>
      </c>
      <c r="J1037">
        <v>6</v>
      </c>
      <c r="K1037">
        <v>1194</v>
      </c>
    </row>
    <row r="1038" spans="1:11" x14ac:dyDescent="0.2">
      <c r="A1038" s="3" t="s">
        <v>157</v>
      </c>
      <c r="B1038" s="4">
        <v>43134</v>
      </c>
      <c r="C1038" s="4">
        <f t="shared" si="16"/>
        <v>44230</v>
      </c>
      <c r="D1038">
        <v>19</v>
      </c>
      <c r="E1038" t="s">
        <v>56</v>
      </c>
      <c r="F1038" t="s">
        <v>36</v>
      </c>
      <c r="G1038" t="s">
        <v>28</v>
      </c>
      <c r="H1038" t="s">
        <v>41</v>
      </c>
      <c r="I1038">
        <v>399</v>
      </c>
      <c r="J1038">
        <v>6</v>
      </c>
      <c r="K1038">
        <v>2394</v>
      </c>
    </row>
    <row r="1039" spans="1:11" x14ac:dyDescent="0.2">
      <c r="A1039" s="3" t="s">
        <v>150</v>
      </c>
      <c r="B1039" s="4">
        <v>43133</v>
      </c>
      <c r="C1039" s="4">
        <f t="shared" si="16"/>
        <v>44229</v>
      </c>
      <c r="D1039">
        <v>4</v>
      </c>
      <c r="E1039" t="s">
        <v>51</v>
      </c>
      <c r="F1039" t="s">
        <v>68</v>
      </c>
      <c r="G1039" t="s">
        <v>18</v>
      </c>
      <c r="H1039" t="s">
        <v>41</v>
      </c>
      <c r="I1039">
        <v>399</v>
      </c>
      <c r="J1039">
        <v>1</v>
      </c>
      <c r="K1039">
        <v>399</v>
      </c>
    </row>
    <row r="1040" spans="1:11" x14ac:dyDescent="0.2">
      <c r="A1040" s="3" t="s">
        <v>151</v>
      </c>
      <c r="B1040" s="4">
        <v>43133</v>
      </c>
      <c r="C1040" s="4">
        <f t="shared" si="16"/>
        <v>44229</v>
      </c>
      <c r="D1040">
        <v>11</v>
      </c>
      <c r="E1040" t="s">
        <v>11</v>
      </c>
      <c r="F1040" t="s">
        <v>12</v>
      </c>
      <c r="G1040" t="s">
        <v>13</v>
      </c>
      <c r="H1040" t="s">
        <v>24</v>
      </c>
      <c r="I1040">
        <v>159</v>
      </c>
      <c r="J1040">
        <v>0</v>
      </c>
      <c r="K1040">
        <v>0</v>
      </c>
    </row>
    <row r="1041" spans="1:11" x14ac:dyDescent="0.2">
      <c r="A1041" s="3" t="s">
        <v>152</v>
      </c>
      <c r="B1041" s="4">
        <v>43133</v>
      </c>
      <c r="C1041" s="4">
        <f t="shared" si="16"/>
        <v>44229</v>
      </c>
      <c r="D1041">
        <v>2</v>
      </c>
      <c r="E1041" t="s">
        <v>106</v>
      </c>
      <c r="F1041" t="s">
        <v>68</v>
      </c>
      <c r="G1041" t="s">
        <v>18</v>
      </c>
      <c r="H1041" t="s">
        <v>24</v>
      </c>
      <c r="I1041">
        <v>159</v>
      </c>
      <c r="J1041">
        <v>5</v>
      </c>
      <c r="K1041">
        <v>795</v>
      </c>
    </row>
    <row r="1042" spans="1:11" x14ac:dyDescent="0.2">
      <c r="A1042" s="3" t="s">
        <v>153</v>
      </c>
      <c r="B1042" s="4">
        <v>43133</v>
      </c>
      <c r="C1042" s="4">
        <f t="shared" si="16"/>
        <v>44229</v>
      </c>
      <c r="D1042">
        <v>7</v>
      </c>
      <c r="E1042" t="s">
        <v>88</v>
      </c>
      <c r="F1042" t="s">
        <v>22</v>
      </c>
      <c r="G1042" t="s">
        <v>23</v>
      </c>
      <c r="H1042" t="s">
        <v>24</v>
      </c>
      <c r="I1042">
        <v>159</v>
      </c>
      <c r="J1042">
        <v>5</v>
      </c>
      <c r="K1042">
        <v>795</v>
      </c>
    </row>
    <row r="1043" spans="1:11" x14ac:dyDescent="0.2">
      <c r="A1043" s="3" t="s">
        <v>154</v>
      </c>
      <c r="B1043" s="4">
        <v>43133</v>
      </c>
      <c r="C1043" s="4">
        <f t="shared" si="16"/>
        <v>44229</v>
      </c>
      <c r="D1043">
        <v>15</v>
      </c>
      <c r="E1043" t="s">
        <v>118</v>
      </c>
      <c r="F1043" t="s">
        <v>63</v>
      </c>
      <c r="G1043" t="s">
        <v>13</v>
      </c>
      <c r="H1043" t="s">
        <v>41</v>
      </c>
      <c r="I1043">
        <v>399</v>
      </c>
      <c r="J1043">
        <v>2</v>
      </c>
      <c r="K1043">
        <v>798</v>
      </c>
    </row>
    <row r="1044" spans="1:11" x14ac:dyDescent="0.2">
      <c r="A1044" s="3" t="s">
        <v>155</v>
      </c>
      <c r="B1044" s="4">
        <v>43133</v>
      </c>
      <c r="C1044" s="4">
        <f t="shared" si="16"/>
        <v>44229</v>
      </c>
      <c r="D1044">
        <v>20</v>
      </c>
      <c r="E1044" t="s">
        <v>40</v>
      </c>
      <c r="F1044" t="s">
        <v>27</v>
      </c>
      <c r="G1044" t="s">
        <v>28</v>
      </c>
      <c r="H1044" t="s">
        <v>24</v>
      </c>
      <c r="I1044">
        <v>159</v>
      </c>
      <c r="J1044">
        <v>7</v>
      </c>
      <c r="K1044">
        <v>1113</v>
      </c>
    </row>
    <row r="1045" spans="1:11" x14ac:dyDescent="0.2">
      <c r="A1045" s="3" t="s">
        <v>148</v>
      </c>
      <c r="B1045" s="4">
        <v>43132</v>
      </c>
      <c r="C1045" s="4">
        <f t="shared" si="16"/>
        <v>44228</v>
      </c>
      <c r="D1045">
        <v>10</v>
      </c>
      <c r="E1045" t="s">
        <v>58</v>
      </c>
      <c r="F1045" t="s">
        <v>22</v>
      </c>
      <c r="G1045" t="s">
        <v>23</v>
      </c>
      <c r="H1045" t="s">
        <v>31</v>
      </c>
      <c r="I1045">
        <v>69</v>
      </c>
      <c r="J1045">
        <v>4</v>
      </c>
      <c r="K1045">
        <v>276</v>
      </c>
    </row>
    <row r="1046" spans="1:11" x14ac:dyDescent="0.2">
      <c r="A1046" s="3" t="s">
        <v>149</v>
      </c>
      <c r="B1046" s="4">
        <v>43132</v>
      </c>
      <c r="C1046" s="4">
        <f t="shared" si="16"/>
        <v>44228</v>
      </c>
      <c r="D1046">
        <v>20</v>
      </c>
      <c r="E1046" t="s">
        <v>40</v>
      </c>
      <c r="F1046" t="s">
        <v>36</v>
      </c>
      <c r="G1046" t="s">
        <v>28</v>
      </c>
      <c r="H1046" t="s">
        <v>31</v>
      </c>
      <c r="I1046">
        <v>69</v>
      </c>
      <c r="J1046">
        <v>6</v>
      </c>
      <c r="K1046">
        <v>414</v>
      </c>
    </row>
    <row r="1047" spans="1:11" x14ac:dyDescent="0.2">
      <c r="A1047" s="3" t="s">
        <v>147</v>
      </c>
      <c r="B1047" s="4">
        <v>43131</v>
      </c>
      <c r="C1047" s="4">
        <f t="shared" si="16"/>
        <v>44227</v>
      </c>
      <c r="D1047">
        <v>18</v>
      </c>
      <c r="E1047" t="s">
        <v>26</v>
      </c>
      <c r="F1047" t="s">
        <v>27</v>
      </c>
      <c r="G1047" t="s">
        <v>28</v>
      </c>
      <c r="H1047" t="s">
        <v>31</v>
      </c>
      <c r="I1047">
        <v>69</v>
      </c>
      <c r="J1047">
        <v>4</v>
      </c>
      <c r="K1047">
        <v>276</v>
      </c>
    </row>
    <row r="1048" spans="1:11" x14ac:dyDescent="0.2">
      <c r="A1048" s="3" t="s">
        <v>142</v>
      </c>
      <c r="B1048" s="4">
        <v>43130</v>
      </c>
      <c r="C1048" s="4">
        <f t="shared" si="16"/>
        <v>44226</v>
      </c>
      <c r="D1048">
        <v>15</v>
      </c>
      <c r="E1048" t="s">
        <v>118</v>
      </c>
      <c r="F1048" t="s">
        <v>12</v>
      </c>
      <c r="G1048" t="s">
        <v>13</v>
      </c>
      <c r="H1048" t="s">
        <v>31</v>
      </c>
      <c r="I1048">
        <v>69</v>
      </c>
      <c r="J1048">
        <v>9</v>
      </c>
      <c r="K1048">
        <v>621</v>
      </c>
    </row>
    <row r="1049" spans="1:11" x14ac:dyDescent="0.2">
      <c r="A1049" s="3" t="s">
        <v>143</v>
      </c>
      <c r="B1049" s="4">
        <v>43130</v>
      </c>
      <c r="C1049" s="4">
        <f t="shared" si="16"/>
        <v>44226</v>
      </c>
      <c r="D1049">
        <v>11</v>
      </c>
      <c r="E1049" t="s">
        <v>11</v>
      </c>
      <c r="F1049" t="s">
        <v>63</v>
      </c>
      <c r="G1049" t="s">
        <v>13</v>
      </c>
      <c r="H1049" t="s">
        <v>31</v>
      </c>
      <c r="I1049">
        <v>69</v>
      </c>
      <c r="J1049">
        <v>7</v>
      </c>
      <c r="K1049">
        <v>483</v>
      </c>
    </row>
    <row r="1050" spans="1:11" x14ac:dyDescent="0.2">
      <c r="A1050" s="3" t="s">
        <v>144</v>
      </c>
      <c r="B1050" s="4">
        <v>43130</v>
      </c>
      <c r="C1050" s="4">
        <f t="shared" si="16"/>
        <v>44226</v>
      </c>
      <c r="D1050">
        <v>19</v>
      </c>
      <c r="E1050" t="s">
        <v>56</v>
      </c>
      <c r="F1050" t="s">
        <v>27</v>
      </c>
      <c r="G1050" t="s">
        <v>28</v>
      </c>
      <c r="H1050" t="s">
        <v>24</v>
      </c>
      <c r="I1050">
        <v>159</v>
      </c>
      <c r="J1050">
        <v>8</v>
      </c>
      <c r="K1050">
        <v>1272</v>
      </c>
    </row>
    <row r="1051" spans="1:11" x14ac:dyDescent="0.2">
      <c r="A1051" s="3" t="s">
        <v>145</v>
      </c>
      <c r="B1051" s="4">
        <v>43130</v>
      </c>
      <c r="C1051" s="4">
        <f t="shared" si="16"/>
        <v>44226</v>
      </c>
      <c r="D1051">
        <v>8</v>
      </c>
      <c r="E1051" t="s">
        <v>45</v>
      </c>
      <c r="F1051" t="s">
        <v>46</v>
      </c>
      <c r="G1051" t="s">
        <v>23</v>
      </c>
      <c r="H1051" t="s">
        <v>14</v>
      </c>
      <c r="I1051">
        <v>199</v>
      </c>
      <c r="J1051">
        <v>9</v>
      </c>
      <c r="K1051">
        <v>1791</v>
      </c>
    </row>
    <row r="1052" spans="1:11" x14ac:dyDescent="0.2">
      <c r="A1052" s="3" t="s">
        <v>146</v>
      </c>
      <c r="B1052" s="4">
        <v>43130</v>
      </c>
      <c r="C1052" s="4">
        <f t="shared" si="16"/>
        <v>44226</v>
      </c>
      <c r="D1052">
        <v>12</v>
      </c>
      <c r="E1052" t="s">
        <v>66</v>
      </c>
      <c r="F1052" t="s">
        <v>12</v>
      </c>
      <c r="G1052" t="s">
        <v>13</v>
      </c>
      <c r="H1052" t="s">
        <v>14</v>
      </c>
      <c r="I1052">
        <v>199</v>
      </c>
      <c r="J1052">
        <v>5</v>
      </c>
      <c r="K1052">
        <v>995</v>
      </c>
    </row>
    <row r="1053" spans="1:11" x14ac:dyDescent="0.2">
      <c r="A1053" s="3" t="s">
        <v>139</v>
      </c>
      <c r="B1053" s="4">
        <v>43129</v>
      </c>
      <c r="C1053" s="4">
        <f t="shared" si="16"/>
        <v>44225</v>
      </c>
      <c r="D1053">
        <v>7</v>
      </c>
      <c r="E1053" t="s">
        <v>88</v>
      </c>
      <c r="F1053" t="s">
        <v>22</v>
      </c>
      <c r="G1053" t="s">
        <v>23</v>
      </c>
      <c r="H1053" t="s">
        <v>41</v>
      </c>
      <c r="I1053">
        <v>399</v>
      </c>
      <c r="J1053">
        <v>1</v>
      </c>
      <c r="K1053">
        <v>399</v>
      </c>
    </row>
    <row r="1054" spans="1:11" x14ac:dyDescent="0.2">
      <c r="A1054" s="3" t="s">
        <v>140</v>
      </c>
      <c r="B1054" s="4">
        <v>43129</v>
      </c>
      <c r="C1054" s="4">
        <f t="shared" si="16"/>
        <v>44225</v>
      </c>
      <c r="D1054">
        <v>8</v>
      </c>
      <c r="E1054" t="s">
        <v>45</v>
      </c>
      <c r="F1054" t="s">
        <v>22</v>
      </c>
      <c r="G1054" t="s">
        <v>23</v>
      </c>
      <c r="H1054" t="s">
        <v>14</v>
      </c>
      <c r="I1054">
        <v>199</v>
      </c>
      <c r="J1054">
        <v>2</v>
      </c>
      <c r="K1054">
        <v>398</v>
      </c>
    </row>
    <row r="1055" spans="1:11" x14ac:dyDescent="0.2">
      <c r="A1055" s="3" t="s">
        <v>141</v>
      </c>
      <c r="B1055" s="4">
        <v>43129</v>
      </c>
      <c r="C1055" s="4">
        <f t="shared" si="16"/>
        <v>44225</v>
      </c>
      <c r="D1055">
        <v>7</v>
      </c>
      <c r="E1055" t="s">
        <v>88</v>
      </c>
      <c r="F1055" t="s">
        <v>46</v>
      </c>
      <c r="G1055" t="s">
        <v>23</v>
      </c>
      <c r="H1055" t="s">
        <v>31</v>
      </c>
      <c r="I1055">
        <v>69</v>
      </c>
      <c r="J1055">
        <v>8</v>
      </c>
      <c r="K1055">
        <v>552</v>
      </c>
    </row>
    <row r="1056" spans="1:11" x14ac:dyDescent="0.2">
      <c r="A1056" s="3" t="s">
        <v>138</v>
      </c>
      <c r="B1056" s="4">
        <v>43128</v>
      </c>
      <c r="C1056" s="4">
        <f t="shared" si="16"/>
        <v>44224</v>
      </c>
      <c r="D1056">
        <v>20</v>
      </c>
      <c r="E1056" t="s">
        <v>40</v>
      </c>
      <c r="F1056" t="s">
        <v>27</v>
      </c>
      <c r="G1056" t="s">
        <v>28</v>
      </c>
      <c r="H1056" t="s">
        <v>41</v>
      </c>
      <c r="I1056">
        <v>399</v>
      </c>
      <c r="J1056">
        <v>6</v>
      </c>
      <c r="K1056">
        <v>2394</v>
      </c>
    </row>
    <row r="1057" spans="1:11" x14ac:dyDescent="0.2">
      <c r="A1057" s="3" t="s">
        <v>133</v>
      </c>
      <c r="B1057" s="4">
        <v>43127</v>
      </c>
      <c r="C1057" s="4">
        <f t="shared" si="16"/>
        <v>44223</v>
      </c>
      <c r="D1057">
        <v>17</v>
      </c>
      <c r="E1057" t="s">
        <v>35</v>
      </c>
      <c r="F1057" t="s">
        <v>36</v>
      </c>
      <c r="G1057" t="s">
        <v>28</v>
      </c>
      <c r="H1057" t="s">
        <v>24</v>
      </c>
      <c r="I1057">
        <v>159</v>
      </c>
      <c r="J1057">
        <v>3</v>
      </c>
      <c r="K1057">
        <v>477</v>
      </c>
    </row>
    <row r="1058" spans="1:11" x14ac:dyDescent="0.2">
      <c r="A1058" s="3" t="s">
        <v>134</v>
      </c>
      <c r="B1058" s="4">
        <v>43127</v>
      </c>
      <c r="C1058" s="4">
        <f t="shared" si="16"/>
        <v>44223</v>
      </c>
      <c r="D1058">
        <v>12</v>
      </c>
      <c r="E1058" t="s">
        <v>66</v>
      </c>
      <c r="F1058" t="s">
        <v>12</v>
      </c>
      <c r="G1058" t="s">
        <v>13</v>
      </c>
      <c r="H1058" t="s">
        <v>31</v>
      </c>
      <c r="I1058">
        <v>69</v>
      </c>
      <c r="J1058">
        <v>2</v>
      </c>
      <c r="K1058">
        <v>138</v>
      </c>
    </row>
    <row r="1059" spans="1:11" x14ac:dyDescent="0.2">
      <c r="A1059" s="3" t="s">
        <v>135</v>
      </c>
      <c r="B1059" s="4">
        <v>43127</v>
      </c>
      <c r="C1059" s="4">
        <f t="shared" si="16"/>
        <v>44223</v>
      </c>
      <c r="D1059">
        <v>8</v>
      </c>
      <c r="E1059" t="s">
        <v>45</v>
      </c>
      <c r="F1059" t="s">
        <v>22</v>
      </c>
      <c r="G1059" t="s">
        <v>23</v>
      </c>
      <c r="H1059" t="s">
        <v>14</v>
      </c>
      <c r="I1059">
        <v>199</v>
      </c>
      <c r="J1059">
        <v>5</v>
      </c>
      <c r="K1059">
        <v>995</v>
      </c>
    </row>
    <row r="1060" spans="1:11" x14ac:dyDescent="0.2">
      <c r="A1060" s="3" t="s">
        <v>136</v>
      </c>
      <c r="B1060" s="4">
        <v>43127</v>
      </c>
      <c r="C1060" s="4">
        <f t="shared" si="16"/>
        <v>44223</v>
      </c>
      <c r="D1060">
        <v>12</v>
      </c>
      <c r="E1060" t="s">
        <v>66</v>
      </c>
      <c r="F1060" t="s">
        <v>63</v>
      </c>
      <c r="G1060" t="s">
        <v>13</v>
      </c>
      <c r="H1060" t="s">
        <v>31</v>
      </c>
      <c r="I1060">
        <v>69</v>
      </c>
      <c r="J1060">
        <v>2</v>
      </c>
      <c r="K1060">
        <v>138</v>
      </c>
    </row>
    <row r="1061" spans="1:11" x14ac:dyDescent="0.2">
      <c r="A1061" s="3" t="s">
        <v>137</v>
      </c>
      <c r="B1061" s="4">
        <v>43127</v>
      </c>
      <c r="C1061" s="4">
        <f t="shared" si="16"/>
        <v>44223</v>
      </c>
      <c r="D1061">
        <v>19</v>
      </c>
      <c r="E1061" t="s">
        <v>56</v>
      </c>
      <c r="F1061" t="s">
        <v>36</v>
      </c>
      <c r="G1061" t="s">
        <v>28</v>
      </c>
      <c r="H1061" t="s">
        <v>19</v>
      </c>
      <c r="I1061">
        <v>289</v>
      </c>
      <c r="J1061">
        <v>4</v>
      </c>
      <c r="K1061">
        <v>1156</v>
      </c>
    </row>
    <row r="1062" spans="1:11" x14ac:dyDescent="0.2">
      <c r="A1062" s="3" t="s">
        <v>131</v>
      </c>
      <c r="B1062" s="4">
        <v>43126</v>
      </c>
      <c r="C1062" s="4">
        <f t="shared" si="16"/>
        <v>44222</v>
      </c>
      <c r="D1062">
        <v>4</v>
      </c>
      <c r="E1062" t="s">
        <v>51</v>
      </c>
      <c r="F1062" t="s">
        <v>68</v>
      </c>
      <c r="G1062" t="s">
        <v>18</v>
      </c>
      <c r="H1062" t="s">
        <v>41</v>
      </c>
      <c r="I1062">
        <v>399</v>
      </c>
      <c r="J1062">
        <v>9</v>
      </c>
      <c r="K1062">
        <v>3591</v>
      </c>
    </row>
    <row r="1063" spans="1:11" x14ac:dyDescent="0.2">
      <c r="A1063" s="3" t="s">
        <v>132</v>
      </c>
      <c r="B1063" s="4">
        <v>43126</v>
      </c>
      <c r="C1063" s="4">
        <f t="shared" si="16"/>
        <v>44222</v>
      </c>
      <c r="D1063">
        <v>12</v>
      </c>
      <c r="E1063" t="s">
        <v>66</v>
      </c>
      <c r="F1063" t="s">
        <v>12</v>
      </c>
      <c r="G1063" t="s">
        <v>13</v>
      </c>
      <c r="H1063" t="s">
        <v>41</v>
      </c>
      <c r="I1063">
        <v>399</v>
      </c>
      <c r="J1063">
        <v>2</v>
      </c>
      <c r="K1063">
        <v>798</v>
      </c>
    </row>
    <row r="1064" spans="1:11" x14ac:dyDescent="0.2">
      <c r="A1064" s="3" t="s">
        <v>130</v>
      </c>
      <c r="B1064" s="4">
        <v>43125</v>
      </c>
      <c r="C1064" s="4">
        <f t="shared" si="16"/>
        <v>44221</v>
      </c>
      <c r="D1064">
        <v>18</v>
      </c>
      <c r="E1064" t="s">
        <v>26</v>
      </c>
      <c r="F1064" t="s">
        <v>36</v>
      </c>
      <c r="G1064" t="s">
        <v>28</v>
      </c>
      <c r="H1064" t="s">
        <v>41</v>
      </c>
      <c r="I1064">
        <v>399</v>
      </c>
      <c r="J1064">
        <v>1</v>
      </c>
      <c r="K1064">
        <v>399</v>
      </c>
    </row>
    <row r="1065" spans="1:11" x14ac:dyDescent="0.2">
      <c r="A1065" s="3" t="s">
        <v>122</v>
      </c>
      <c r="B1065" s="4">
        <v>43124</v>
      </c>
      <c r="C1065" s="4">
        <f t="shared" si="16"/>
        <v>44220</v>
      </c>
      <c r="D1065">
        <v>18</v>
      </c>
      <c r="E1065" t="s">
        <v>26</v>
      </c>
      <c r="F1065" t="s">
        <v>27</v>
      </c>
      <c r="G1065" t="s">
        <v>28</v>
      </c>
      <c r="H1065" t="s">
        <v>31</v>
      </c>
      <c r="I1065">
        <v>69</v>
      </c>
      <c r="J1065">
        <v>7</v>
      </c>
      <c r="K1065">
        <v>483</v>
      </c>
    </row>
    <row r="1066" spans="1:11" x14ac:dyDescent="0.2">
      <c r="A1066" s="3" t="s">
        <v>123</v>
      </c>
      <c r="B1066" s="4">
        <v>43124</v>
      </c>
      <c r="C1066" s="4">
        <f t="shared" si="16"/>
        <v>44220</v>
      </c>
      <c r="D1066">
        <v>8</v>
      </c>
      <c r="E1066" t="s">
        <v>45</v>
      </c>
      <c r="F1066" t="s">
        <v>46</v>
      </c>
      <c r="G1066" t="s">
        <v>23</v>
      </c>
      <c r="H1066" t="s">
        <v>31</v>
      </c>
      <c r="I1066">
        <v>69</v>
      </c>
      <c r="J1066">
        <v>2</v>
      </c>
      <c r="K1066">
        <v>138</v>
      </c>
    </row>
    <row r="1067" spans="1:11" x14ac:dyDescent="0.2">
      <c r="A1067" s="3" t="s">
        <v>124</v>
      </c>
      <c r="B1067" s="4">
        <v>43124</v>
      </c>
      <c r="C1067" s="4">
        <f t="shared" si="16"/>
        <v>44220</v>
      </c>
      <c r="D1067">
        <v>5</v>
      </c>
      <c r="E1067" t="s">
        <v>60</v>
      </c>
      <c r="F1067" t="s">
        <v>68</v>
      </c>
      <c r="G1067" t="s">
        <v>18</v>
      </c>
      <c r="H1067" t="s">
        <v>19</v>
      </c>
      <c r="I1067">
        <v>289</v>
      </c>
      <c r="J1067">
        <v>1</v>
      </c>
      <c r="K1067">
        <v>289</v>
      </c>
    </row>
    <row r="1068" spans="1:11" x14ac:dyDescent="0.2">
      <c r="A1068" s="3" t="s">
        <v>125</v>
      </c>
      <c r="B1068" s="4">
        <v>43124</v>
      </c>
      <c r="C1068" s="4">
        <f t="shared" si="16"/>
        <v>44220</v>
      </c>
      <c r="D1068">
        <v>19</v>
      </c>
      <c r="E1068" t="s">
        <v>56</v>
      </c>
      <c r="F1068" t="s">
        <v>27</v>
      </c>
      <c r="G1068" t="s">
        <v>28</v>
      </c>
      <c r="H1068" t="s">
        <v>19</v>
      </c>
      <c r="I1068">
        <v>289</v>
      </c>
      <c r="J1068">
        <v>8</v>
      </c>
      <c r="K1068">
        <v>2312</v>
      </c>
    </row>
    <row r="1069" spans="1:11" x14ac:dyDescent="0.2">
      <c r="A1069" s="3" t="s">
        <v>126</v>
      </c>
      <c r="B1069" s="4">
        <v>43124</v>
      </c>
      <c r="C1069" s="4">
        <f t="shared" si="16"/>
        <v>44220</v>
      </c>
      <c r="D1069">
        <v>10</v>
      </c>
      <c r="E1069" t="s">
        <v>58</v>
      </c>
      <c r="F1069" t="s">
        <v>22</v>
      </c>
      <c r="G1069" t="s">
        <v>23</v>
      </c>
      <c r="H1069" t="s">
        <v>19</v>
      </c>
      <c r="I1069">
        <v>289</v>
      </c>
      <c r="J1069">
        <v>3</v>
      </c>
      <c r="K1069">
        <v>867</v>
      </c>
    </row>
    <row r="1070" spans="1:11" x14ac:dyDescent="0.2">
      <c r="A1070" s="3" t="s">
        <v>127</v>
      </c>
      <c r="B1070" s="4">
        <v>43124</v>
      </c>
      <c r="C1070" s="4">
        <f t="shared" si="16"/>
        <v>44220</v>
      </c>
      <c r="D1070">
        <v>7</v>
      </c>
      <c r="E1070" t="s">
        <v>88</v>
      </c>
      <c r="F1070" t="s">
        <v>46</v>
      </c>
      <c r="G1070" t="s">
        <v>23</v>
      </c>
      <c r="H1070" t="s">
        <v>41</v>
      </c>
      <c r="I1070">
        <v>399</v>
      </c>
      <c r="J1070">
        <v>6</v>
      </c>
      <c r="K1070">
        <v>2394</v>
      </c>
    </row>
    <row r="1071" spans="1:11" x14ac:dyDescent="0.2">
      <c r="A1071" s="3" t="s">
        <v>128</v>
      </c>
      <c r="B1071" s="4">
        <v>43124</v>
      </c>
      <c r="C1071" s="4">
        <f t="shared" si="16"/>
        <v>44220</v>
      </c>
      <c r="D1071">
        <v>5</v>
      </c>
      <c r="E1071" t="s">
        <v>60</v>
      </c>
      <c r="F1071" t="s">
        <v>17</v>
      </c>
      <c r="G1071" t="s">
        <v>18</v>
      </c>
      <c r="H1071" t="s">
        <v>31</v>
      </c>
      <c r="I1071">
        <v>69</v>
      </c>
      <c r="J1071">
        <v>1</v>
      </c>
      <c r="K1071">
        <v>69</v>
      </c>
    </row>
    <row r="1072" spans="1:11" x14ac:dyDescent="0.2">
      <c r="A1072" s="3" t="s">
        <v>129</v>
      </c>
      <c r="B1072" s="4">
        <v>43124</v>
      </c>
      <c r="C1072" s="4">
        <f t="shared" si="16"/>
        <v>44220</v>
      </c>
      <c r="D1072">
        <v>10</v>
      </c>
      <c r="E1072" t="s">
        <v>58</v>
      </c>
      <c r="F1072" t="s">
        <v>46</v>
      </c>
      <c r="G1072" t="s">
        <v>23</v>
      </c>
      <c r="H1072" t="s">
        <v>31</v>
      </c>
      <c r="I1072">
        <v>69</v>
      </c>
      <c r="J1072">
        <v>2</v>
      </c>
      <c r="K1072">
        <v>138</v>
      </c>
    </row>
    <row r="1073" spans="1:11" x14ac:dyDescent="0.2">
      <c r="A1073" s="3" t="s">
        <v>119</v>
      </c>
      <c r="B1073" s="4">
        <v>43123</v>
      </c>
      <c r="C1073" s="4">
        <f t="shared" si="16"/>
        <v>44219</v>
      </c>
      <c r="D1073">
        <v>15</v>
      </c>
      <c r="E1073" t="s">
        <v>118</v>
      </c>
      <c r="F1073" t="s">
        <v>63</v>
      </c>
      <c r="G1073" t="s">
        <v>13</v>
      </c>
      <c r="H1073" t="s">
        <v>24</v>
      </c>
      <c r="I1073">
        <v>159</v>
      </c>
      <c r="J1073">
        <v>1</v>
      </c>
      <c r="K1073">
        <v>159</v>
      </c>
    </row>
    <row r="1074" spans="1:11" x14ac:dyDescent="0.2">
      <c r="A1074" s="3" t="s">
        <v>120</v>
      </c>
      <c r="B1074" s="4">
        <v>43123</v>
      </c>
      <c r="C1074" s="4">
        <f t="shared" si="16"/>
        <v>44219</v>
      </c>
      <c r="D1074">
        <v>20</v>
      </c>
      <c r="E1074" t="s">
        <v>40</v>
      </c>
      <c r="F1074" t="s">
        <v>27</v>
      </c>
      <c r="G1074" t="s">
        <v>28</v>
      </c>
      <c r="H1074" t="s">
        <v>19</v>
      </c>
      <c r="I1074">
        <v>289</v>
      </c>
      <c r="J1074">
        <v>1</v>
      </c>
      <c r="K1074">
        <v>289</v>
      </c>
    </row>
    <row r="1075" spans="1:11" x14ac:dyDescent="0.2">
      <c r="A1075" s="3" t="s">
        <v>121</v>
      </c>
      <c r="B1075" s="4">
        <v>43123</v>
      </c>
      <c r="C1075" s="4">
        <f t="shared" si="16"/>
        <v>44219</v>
      </c>
      <c r="D1075">
        <v>13</v>
      </c>
      <c r="E1075" t="s">
        <v>33</v>
      </c>
      <c r="F1075" t="s">
        <v>12</v>
      </c>
      <c r="G1075" t="s">
        <v>13</v>
      </c>
      <c r="H1075" t="s">
        <v>19</v>
      </c>
      <c r="I1075">
        <v>289</v>
      </c>
      <c r="J1075">
        <v>5</v>
      </c>
      <c r="K1075">
        <v>1445</v>
      </c>
    </row>
    <row r="1076" spans="1:11" x14ac:dyDescent="0.2">
      <c r="A1076" s="3" t="s">
        <v>117</v>
      </c>
      <c r="B1076" s="4">
        <v>43122</v>
      </c>
      <c r="C1076" s="4">
        <f t="shared" si="16"/>
        <v>44218</v>
      </c>
      <c r="D1076">
        <v>15</v>
      </c>
      <c r="E1076" t="s">
        <v>118</v>
      </c>
      <c r="F1076" t="s">
        <v>63</v>
      </c>
      <c r="G1076" t="s">
        <v>13</v>
      </c>
      <c r="H1076" t="s">
        <v>41</v>
      </c>
      <c r="I1076">
        <v>399</v>
      </c>
      <c r="J1076">
        <v>4</v>
      </c>
      <c r="K1076">
        <v>1596</v>
      </c>
    </row>
    <row r="1077" spans="1:11" x14ac:dyDescent="0.2">
      <c r="A1077" s="3" t="s">
        <v>114</v>
      </c>
      <c r="B1077" s="4">
        <v>43121</v>
      </c>
      <c r="C1077" s="4">
        <f t="shared" si="16"/>
        <v>44217</v>
      </c>
      <c r="D1077">
        <v>19</v>
      </c>
      <c r="E1077" t="s">
        <v>56</v>
      </c>
      <c r="F1077" t="s">
        <v>36</v>
      </c>
      <c r="G1077" t="s">
        <v>28</v>
      </c>
      <c r="H1077" t="s">
        <v>14</v>
      </c>
      <c r="I1077">
        <v>199</v>
      </c>
      <c r="J1077">
        <v>8</v>
      </c>
      <c r="K1077">
        <v>1592</v>
      </c>
    </row>
    <row r="1078" spans="1:11" x14ac:dyDescent="0.2">
      <c r="A1078" s="3" t="s">
        <v>115</v>
      </c>
      <c r="B1078" s="4">
        <v>43121</v>
      </c>
      <c r="C1078" s="4">
        <f t="shared" si="16"/>
        <v>44217</v>
      </c>
      <c r="D1078">
        <v>6</v>
      </c>
      <c r="E1078" t="s">
        <v>48</v>
      </c>
      <c r="F1078" t="s">
        <v>46</v>
      </c>
      <c r="G1078" t="s">
        <v>23</v>
      </c>
      <c r="H1078" t="s">
        <v>14</v>
      </c>
      <c r="I1078">
        <v>199</v>
      </c>
      <c r="J1078">
        <v>0</v>
      </c>
      <c r="K1078">
        <v>0</v>
      </c>
    </row>
    <row r="1079" spans="1:11" x14ac:dyDescent="0.2">
      <c r="A1079" s="3" t="s">
        <v>116</v>
      </c>
      <c r="B1079" s="4">
        <v>43121</v>
      </c>
      <c r="C1079" s="4">
        <f t="shared" si="16"/>
        <v>44217</v>
      </c>
      <c r="D1079">
        <v>17</v>
      </c>
      <c r="E1079" t="s">
        <v>35</v>
      </c>
      <c r="F1079" t="s">
        <v>27</v>
      </c>
      <c r="G1079" t="s">
        <v>28</v>
      </c>
      <c r="H1079" t="s">
        <v>24</v>
      </c>
      <c r="I1079">
        <v>159</v>
      </c>
      <c r="J1079">
        <v>4</v>
      </c>
      <c r="K1079">
        <v>636</v>
      </c>
    </row>
    <row r="1080" spans="1:11" x14ac:dyDescent="0.2">
      <c r="A1080" s="3" t="s">
        <v>112</v>
      </c>
      <c r="B1080" s="4">
        <v>43120</v>
      </c>
      <c r="C1080" s="4">
        <f t="shared" si="16"/>
        <v>44216</v>
      </c>
      <c r="D1080">
        <v>16</v>
      </c>
      <c r="E1080" t="s">
        <v>30</v>
      </c>
      <c r="F1080" t="s">
        <v>27</v>
      </c>
      <c r="G1080" t="s">
        <v>28</v>
      </c>
      <c r="H1080" t="s">
        <v>31</v>
      </c>
      <c r="I1080">
        <v>69</v>
      </c>
      <c r="J1080">
        <v>2</v>
      </c>
      <c r="K1080">
        <v>138</v>
      </c>
    </row>
    <row r="1081" spans="1:11" x14ac:dyDescent="0.2">
      <c r="A1081" s="3" t="s">
        <v>113</v>
      </c>
      <c r="B1081" s="4">
        <v>43120</v>
      </c>
      <c r="C1081" s="4">
        <f t="shared" si="16"/>
        <v>44216</v>
      </c>
      <c r="D1081">
        <v>13</v>
      </c>
      <c r="E1081" t="s">
        <v>33</v>
      </c>
      <c r="F1081" t="s">
        <v>63</v>
      </c>
      <c r="G1081" t="s">
        <v>13</v>
      </c>
      <c r="H1081" t="s">
        <v>14</v>
      </c>
      <c r="I1081">
        <v>199</v>
      </c>
      <c r="J1081">
        <v>8</v>
      </c>
      <c r="K1081">
        <v>1592</v>
      </c>
    </row>
    <row r="1082" spans="1:11" x14ac:dyDescent="0.2">
      <c r="A1082" s="3" t="s">
        <v>110</v>
      </c>
      <c r="B1082" s="4">
        <v>43119</v>
      </c>
      <c r="C1082" s="4">
        <f t="shared" si="16"/>
        <v>44215</v>
      </c>
      <c r="D1082">
        <v>9</v>
      </c>
      <c r="E1082" t="s">
        <v>21</v>
      </c>
      <c r="F1082" t="s">
        <v>46</v>
      </c>
      <c r="G1082" t="s">
        <v>23</v>
      </c>
      <c r="H1082" t="s">
        <v>14</v>
      </c>
      <c r="I1082">
        <v>199</v>
      </c>
      <c r="J1082">
        <v>6</v>
      </c>
      <c r="K1082">
        <v>1194</v>
      </c>
    </row>
    <row r="1083" spans="1:11" x14ac:dyDescent="0.2">
      <c r="A1083" s="3" t="s">
        <v>111</v>
      </c>
      <c r="B1083" s="4">
        <v>43119</v>
      </c>
      <c r="C1083" s="4">
        <f t="shared" si="16"/>
        <v>44215</v>
      </c>
      <c r="D1083">
        <v>10</v>
      </c>
      <c r="E1083" t="s">
        <v>58</v>
      </c>
      <c r="F1083" t="s">
        <v>46</v>
      </c>
      <c r="G1083" t="s">
        <v>23</v>
      </c>
      <c r="H1083" t="s">
        <v>19</v>
      </c>
      <c r="I1083">
        <v>289</v>
      </c>
      <c r="J1083">
        <v>3</v>
      </c>
      <c r="K1083">
        <v>867</v>
      </c>
    </row>
    <row r="1084" spans="1:11" x14ac:dyDescent="0.2">
      <c r="A1084" s="3" t="s">
        <v>109</v>
      </c>
      <c r="B1084" s="4">
        <v>43118</v>
      </c>
      <c r="C1084" s="4">
        <f t="shared" si="16"/>
        <v>44214</v>
      </c>
      <c r="D1084">
        <v>9</v>
      </c>
      <c r="E1084" t="s">
        <v>21</v>
      </c>
      <c r="F1084" t="s">
        <v>46</v>
      </c>
      <c r="G1084" t="s">
        <v>23</v>
      </c>
      <c r="H1084" t="s">
        <v>41</v>
      </c>
      <c r="I1084">
        <v>399</v>
      </c>
      <c r="J1084">
        <v>1</v>
      </c>
      <c r="K1084">
        <v>399</v>
      </c>
    </row>
    <row r="1085" spans="1:11" x14ac:dyDescent="0.2">
      <c r="A1085" s="3" t="s">
        <v>107</v>
      </c>
      <c r="B1085" s="4">
        <v>43117</v>
      </c>
      <c r="C1085" s="4">
        <f t="shared" si="16"/>
        <v>44213</v>
      </c>
      <c r="D1085">
        <v>20</v>
      </c>
      <c r="E1085" t="s">
        <v>40</v>
      </c>
      <c r="F1085" t="s">
        <v>36</v>
      </c>
      <c r="G1085" t="s">
        <v>28</v>
      </c>
      <c r="H1085" t="s">
        <v>24</v>
      </c>
      <c r="I1085">
        <v>159</v>
      </c>
      <c r="J1085">
        <v>9</v>
      </c>
      <c r="K1085">
        <v>1431</v>
      </c>
    </row>
    <row r="1086" spans="1:11" x14ac:dyDescent="0.2">
      <c r="A1086" s="3" t="s">
        <v>108</v>
      </c>
      <c r="B1086" s="4">
        <v>43117</v>
      </c>
      <c r="C1086" s="4">
        <f t="shared" si="16"/>
        <v>44213</v>
      </c>
      <c r="D1086">
        <v>9</v>
      </c>
      <c r="E1086" t="s">
        <v>21</v>
      </c>
      <c r="F1086" t="s">
        <v>46</v>
      </c>
      <c r="G1086" t="s">
        <v>23</v>
      </c>
      <c r="H1086" t="s">
        <v>19</v>
      </c>
      <c r="I1086">
        <v>289</v>
      </c>
      <c r="J1086">
        <v>7</v>
      </c>
      <c r="K1086">
        <v>2023</v>
      </c>
    </row>
    <row r="1087" spans="1:11" x14ac:dyDescent="0.2">
      <c r="A1087" s="3" t="s">
        <v>105</v>
      </c>
      <c r="B1087" s="4">
        <v>43116</v>
      </c>
      <c r="C1087" s="4">
        <f t="shared" si="16"/>
        <v>44212</v>
      </c>
      <c r="D1087">
        <v>2</v>
      </c>
      <c r="E1087" t="s">
        <v>106</v>
      </c>
      <c r="F1087" t="s">
        <v>17</v>
      </c>
      <c r="G1087" t="s">
        <v>18</v>
      </c>
      <c r="H1087" t="s">
        <v>24</v>
      </c>
      <c r="I1087">
        <v>159</v>
      </c>
      <c r="J1087">
        <v>8</v>
      </c>
      <c r="K1087">
        <v>1272</v>
      </c>
    </row>
    <row r="1088" spans="1:11" x14ac:dyDescent="0.2">
      <c r="A1088" s="3" t="s">
        <v>98</v>
      </c>
      <c r="B1088" s="4">
        <v>43115</v>
      </c>
      <c r="C1088" s="4">
        <f t="shared" si="16"/>
        <v>44211</v>
      </c>
      <c r="D1088">
        <v>8</v>
      </c>
      <c r="E1088" t="s">
        <v>45</v>
      </c>
      <c r="F1088" t="s">
        <v>46</v>
      </c>
      <c r="G1088" t="s">
        <v>23</v>
      </c>
      <c r="H1088" t="s">
        <v>19</v>
      </c>
      <c r="I1088">
        <v>289</v>
      </c>
      <c r="J1088">
        <v>1</v>
      </c>
      <c r="K1088">
        <v>289</v>
      </c>
    </row>
    <row r="1089" spans="1:11" x14ac:dyDescent="0.2">
      <c r="A1089" s="3" t="s">
        <v>99</v>
      </c>
      <c r="B1089" s="4">
        <v>43115</v>
      </c>
      <c r="C1089" s="4">
        <f t="shared" si="16"/>
        <v>44211</v>
      </c>
      <c r="D1089">
        <v>7</v>
      </c>
      <c r="E1089" t="s">
        <v>88</v>
      </c>
      <c r="F1089" t="s">
        <v>46</v>
      </c>
      <c r="G1089" t="s">
        <v>23</v>
      </c>
      <c r="H1089" t="s">
        <v>41</v>
      </c>
      <c r="I1089">
        <v>399</v>
      </c>
      <c r="J1089">
        <v>0</v>
      </c>
      <c r="K1089">
        <v>0</v>
      </c>
    </row>
    <row r="1090" spans="1:11" x14ac:dyDescent="0.2">
      <c r="A1090" s="3" t="s">
        <v>100</v>
      </c>
      <c r="B1090" s="4">
        <v>43115</v>
      </c>
      <c r="C1090" s="4">
        <f t="shared" ref="C1090:C1153" si="17">DATE(2021,MONTH(B1090),DAY(B1090))</f>
        <v>44211</v>
      </c>
      <c r="D1090">
        <v>20</v>
      </c>
      <c r="E1090" t="s">
        <v>40</v>
      </c>
      <c r="F1090" t="s">
        <v>36</v>
      </c>
      <c r="G1090" t="s">
        <v>28</v>
      </c>
      <c r="H1090" t="s">
        <v>31</v>
      </c>
      <c r="I1090">
        <v>69</v>
      </c>
      <c r="J1090">
        <v>9</v>
      </c>
      <c r="K1090">
        <v>621</v>
      </c>
    </row>
    <row r="1091" spans="1:11" x14ac:dyDescent="0.2">
      <c r="A1091" s="3" t="s">
        <v>101</v>
      </c>
      <c r="B1091" s="4">
        <v>43115</v>
      </c>
      <c r="C1091" s="4">
        <f t="shared" si="17"/>
        <v>44211</v>
      </c>
      <c r="D1091">
        <v>8</v>
      </c>
      <c r="E1091" t="s">
        <v>45</v>
      </c>
      <c r="F1091" t="s">
        <v>46</v>
      </c>
      <c r="G1091" t="s">
        <v>23</v>
      </c>
      <c r="H1091" t="s">
        <v>14</v>
      </c>
      <c r="I1091">
        <v>199</v>
      </c>
      <c r="J1091">
        <v>5</v>
      </c>
      <c r="K1091">
        <v>995</v>
      </c>
    </row>
    <row r="1092" spans="1:11" x14ac:dyDescent="0.2">
      <c r="A1092" s="3" t="s">
        <v>102</v>
      </c>
      <c r="B1092" s="4">
        <v>43115</v>
      </c>
      <c r="C1092" s="4">
        <f t="shared" si="17"/>
        <v>44211</v>
      </c>
      <c r="D1092">
        <v>11</v>
      </c>
      <c r="E1092" t="s">
        <v>11</v>
      </c>
      <c r="F1092" t="s">
        <v>12</v>
      </c>
      <c r="G1092" t="s">
        <v>13</v>
      </c>
      <c r="H1092" t="s">
        <v>31</v>
      </c>
      <c r="I1092">
        <v>69</v>
      </c>
      <c r="J1092">
        <v>9</v>
      </c>
      <c r="K1092">
        <v>621</v>
      </c>
    </row>
    <row r="1093" spans="1:11" x14ac:dyDescent="0.2">
      <c r="A1093" s="3" t="s">
        <v>103</v>
      </c>
      <c r="B1093" s="4">
        <v>43115</v>
      </c>
      <c r="C1093" s="4">
        <f t="shared" si="17"/>
        <v>44211</v>
      </c>
      <c r="D1093">
        <v>9</v>
      </c>
      <c r="E1093" t="s">
        <v>21</v>
      </c>
      <c r="F1093" t="s">
        <v>22</v>
      </c>
      <c r="G1093" t="s">
        <v>23</v>
      </c>
      <c r="H1093" t="s">
        <v>41</v>
      </c>
      <c r="I1093">
        <v>399</v>
      </c>
      <c r="J1093">
        <v>7</v>
      </c>
      <c r="K1093">
        <v>2793</v>
      </c>
    </row>
    <row r="1094" spans="1:11" x14ac:dyDescent="0.2">
      <c r="A1094" s="3" t="s">
        <v>104</v>
      </c>
      <c r="B1094" s="4">
        <v>43115</v>
      </c>
      <c r="C1094" s="4">
        <f t="shared" si="17"/>
        <v>44211</v>
      </c>
      <c r="D1094">
        <v>10</v>
      </c>
      <c r="E1094" t="s">
        <v>58</v>
      </c>
      <c r="F1094" t="s">
        <v>46</v>
      </c>
      <c r="G1094" t="s">
        <v>23</v>
      </c>
      <c r="H1094" t="s">
        <v>14</v>
      </c>
      <c r="I1094">
        <v>199</v>
      </c>
      <c r="J1094">
        <v>3</v>
      </c>
      <c r="K1094">
        <v>597</v>
      </c>
    </row>
    <row r="1095" spans="1:11" x14ac:dyDescent="0.2">
      <c r="A1095" s="3" t="s">
        <v>97</v>
      </c>
      <c r="B1095" s="4">
        <v>43114</v>
      </c>
      <c r="C1095" s="4">
        <f t="shared" si="17"/>
        <v>44210</v>
      </c>
      <c r="D1095">
        <v>17</v>
      </c>
      <c r="E1095" t="s">
        <v>35</v>
      </c>
      <c r="F1095" t="s">
        <v>36</v>
      </c>
      <c r="G1095" t="s">
        <v>28</v>
      </c>
      <c r="H1095" t="s">
        <v>31</v>
      </c>
      <c r="I1095">
        <v>69</v>
      </c>
      <c r="J1095">
        <v>7</v>
      </c>
      <c r="K1095">
        <v>483</v>
      </c>
    </row>
    <row r="1096" spans="1:11" x14ac:dyDescent="0.2">
      <c r="A1096" s="3" t="s">
        <v>84</v>
      </c>
      <c r="B1096" s="4">
        <v>43113</v>
      </c>
      <c r="C1096" s="4">
        <f t="shared" si="17"/>
        <v>44209</v>
      </c>
      <c r="D1096">
        <v>9</v>
      </c>
      <c r="E1096" t="s">
        <v>21</v>
      </c>
      <c r="F1096" t="s">
        <v>22</v>
      </c>
      <c r="G1096" t="s">
        <v>23</v>
      </c>
      <c r="H1096" t="s">
        <v>41</v>
      </c>
      <c r="I1096">
        <v>399</v>
      </c>
      <c r="J1096">
        <v>4</v>
      </c>
      <c r="K1096">
        <v>1596</v>
      </c>
    </row>
    <row r="1097" spans="1:11" x14ac:dyDescent="0.2">
      <c r="A1097" s="3" t="s">
        <v>85</v>
      </c>
      <c r="B1097" s="4">
        <v>43113</v>
      </c>
      <c r="C1097" s="4">
        <f t="shared" si="17"/>
        <v>44209</v>
      </c>
      <c r="D1097">
        <v>17</v>
      </c>
      <c r="E1097" t="s">
        <v>35</v>
      </c>
      <c r="F1097" t="s">
        <v>36</v>
      </c>
      <c r="G1097" t="s">
        <v>28</v>
      </c>
      <c r="H1097" t="s">
        <v>31</v>
      </c>
      <c r="I1097">
        <v>69</v>
      </c>
      <c r="J1097">
        <v>5</v>
      </c>
      <c r="K1097">
        <v>345</v>
      </c>
    </row>
    <row r="1098" spans="1:11" x14ac:dyDescent="0.2">
      <c r="A1098" s="3" t="s">
        <v>86</v>
      </c>
      <c r="B1098" s="4">
        <v>43113</v>
      </c>
      <c r="C1098" s="4">
        <f t="shared" si="17"/>
        <v>44209</v>
      </c>
      <c r="D1098">
        <v>13</v>
      </c>
      <c r="E1098" t="s">
        <v>33</v>
      </c>
      <c r="F1098" t="s">
        <v>63</v>
      </c>
      <c r="G1098" t="s">
        <v>13</v>
      </c>
      <c r="H1098" t="s">
        <v>24</v>
      </c>
      <c r="I1098">
        <v>159</v>
      </c>
      <c r="J1098">
        <v>8</v>
      </c>
      <c r="K1098">
        <v>1272</v>
      </c>
    </row>
    <row r="1099" spans="1:11" x14ac:dyDescent="0.2">
      <c r="A1099" s="3" t="s">
        <v>87</v>
      </c>
      <c r="B1099" s="4">
        <v>43113</v>
      </c>
      <c r="C1099" s="4">
        <f t="shared" si="17"/>
        <v>44209</v>
      </c>
      <c r="D1099">
        <v>7</v>
      </c>
      <c r="E1099" t="s">
        <v>88</v>
      </c>
      <c r="F1099" t="s">
        <v>46</v>
      </c>
      <c r="G1099" t="s">
        <v>23</v>
      </c>
      <c r="H1099" t="s">
        <v>41</v>
      </c>
      <c r="I1099">
        <v>399</v>
      </c>
      <c r="J1099">
        <v>5</v>
      </c>
      <c r="K1099">
        <v>1995</v>
      </c>
    </row>
    <row r="1100" spans="1:11" x14ac:dyDescent="0.2">
      <c r="A1100" s="3" t="s">
        <v>89</v>
      </c>
      <c r="B1100" s="4">
        <v>43113</v>
      </c>
      <c r="C1100" s="4">
        <f t="shared" si="17"/>
        <v>44209</v>
      </c>
      <c r="D1100">
        <v>12</v>
      </c>
      <c r="E1100" t="s">
        <v>66</v>
      </c>
      <c r="F1100" t="s">
        <v>63</v>
      </c>
      <c r="G1100" t="s">
        <v>13</v>
      </c>
      <c r="H1100" t="s">
        <v>19</v>
      </c>
      <c r="I1100">
        <v>289</v>
      </c>
      <c r="J1100">
        <v>4</v>
      </c>
      <c r="K1100">
        <v>1156</v>
      </c>
    </row>
    <row r="1101" spans="1:11" x14ac:dyDescent="0.2">
      <c r="A1101" s="3" t="s">
        <v>90</v>
      </c>
      <c r="B1101" s="4">
        <v>43113</v>
      </c>
      <c r="C1101" s="4">
        <f t="shared" si="17"/>
        <v>44209</v>
      </c>
      <c r="D1101">
        <v>14</v>
      </c>
      <c r="E1101" t="s">
        <v>38</v>
      </c>
      <c r="F1101" t="s">
        <v>12</v>
      </c>
      <c r="G1101" t="s">
        <v>13</v>
      </c>
      <c r="H1101" t="s">
        <v>24</v>
      </c>
      <c r="I1101">
        <v>159</v>
      </c>
      <c r="J1101">
        <v>7</v>
      </c>
      <c r="K1101">
        <v>1113</v>
      </c>
    </row>
    <row r="1102" spans="1:11" x14ac:dyDescent="0.2">
      <c r="A1102" s="3" t="s">
        <v>91</v>
      </c>
      <c r="B1102" s="4">
        <v>43113</v>
      </c>
      <c r="C1102" s="4">
        <f t="shared" si="17"/>
        <v>44209</v>
      </c>
      <c r="D1102">
        <v>17</v>
      </c>
      <c r="E1102" t="s">
        <v>35</v>
      </c>
      <c r="F1102" t="s">
        <v>27</v>
      </c>
      <c r="G1102" t="s">
        <v>28</v>
      </c>
      <c r="H1102" t="s">
        <v>19</v>
      </c>
      <c r="I1102">
        <v>289</v>
      </c>
      <c r="J1102">
        <v>0</v>
      </c>
      <c r="K1102">
        <v>0</v>
      </c>
    </row>
    <row r="1103" spans="1:11" x14ac:dyDescent="0.2">
      <c r="A1103" s="3" t="s">
        <v>92</v>
      </c>
      <c r="B1103" s="4">
        <v>43113</v>
      </c>
      <c r="C1103" s="4">
        <f t="shared" si="17"/>
        <v>44209</v>
      </c>
      <c r="D1103">
        <v>16</v>
      </c>
      <c r="E1103" t="s">
        <v>30</v>
      </c>
      <c r="F1103" t="s">
        <v>27</v>
      </c>
      <c r="G1103" t="s">
        <v>28</v>
      </c>
      <c r="H1103" t="s">
        <v>31</v>
      </c>
      <c r="I1103">
        <v>69</v>
      </c>
      <c r="J1103">
        <v>1</v>
      </c>
      <c r="K1103">
        <v>69</v>
      </c>
    </row>
    <row r="1104" spans="1:11" x14ac:dyDescent="0.2">
      <c r="A1104" s="3" t="s">
        <v>93</v>
      </c>
      <c r="B1104" s="4">
        <v>43113</v>
      </c>
      <c r="C1104" s="4">
        <f t="shared" si="17"/>
        <v>44209</v>
      </c>
      <c r="D1104">
        <v>4</v>
      </c>
      <c r="E1104" t="s">
        <v>51</v>
      </c>
      <c r="F1104" t="s">
        <v>68</v>
      </c>
      <c r="G1104" t="s">
        <v>18</v>
      </c>
      <c r="H1104" t="s">
        <v>24</v>
      </c>
      <c r="I1104">
        <v>159</v>
      </c>
      <c r="J1104">
        <v>5</v>
      </c>
      <c r="K1104">
        <v>795</v>
      </c>
    </row>
    <row r="1105" spans="1:11" x14ac:dyDescent="0.2">
      <c r="A1105" s="3" t="s">
        <v>94</v>
      </c>
      <c r="B1105" s="4">
        <v>43113</v>
      </c>
      <c r="C1105" s="4">
        <f t="shared" si="17"/>
        <v>44209</v>
      </c>
      <c r="D1105">
        <v>5</v>
      </c>
      <c r="E1105" t="s">
        <v>60</v>
      </c>
      <c r="F1105" t="s">
        <v>68</v>
      </c>
      <c r="G1105" t="s">
        <v>18</v>
      </c>
      <c r="H1105" t="s">
        <v>24</v>
      </c>
      <c r="I1105">
        <v>159</v>
      </c>
      <c r="J1105">
        <v>7</v>
      </c>
      <c r="K1105">
        <v>1113</v>
      </c>
    </row>
    <row r="1106" spans="1:11" x14ac:dyDescent="0.2">
      <c r="A1106" s="3" t="s">
        <v>95</v>
      </c>
      <c r="B1106" s="4">
        <v>43113</v>
      </c>
      <c r="C1106" s="4">
        <f t="shared" si="17"/>
        <v>44209</v>
      </c>
      <c r="D1106">
        <v>19</v>
      </c>
      <c r="E1106" t="s">
        <v>56</v>
      </c>
      <c r="F1106" t="s">
        <v>36</v>
      </c>
      <c r="G1106" t="s">
        <v>28</v>
      </c>
      <c r="H1106" t="s">
        <v>41</v>
      </c>
      <c r="I1106">
        <v>399</v>
      </c>
      <c r="J1106">
        <v>6</v>
      </c>
      <c r="K1106">
        <v>2394</v>
      </c>
    </row>
    <row r="1107" spans="1:11" x14ac:dyDescent="0.2">
      <c r="A1107" s="3" t="s">
        <v>96</v>
      </c>
      <c r="B1107" s="4">
        <v>43113</v>
      </c>
      <c r="C1107" s="4">
        <f t="shared" si="17"/>
        <v>44209</v>
      </c>
      <c r="D1107">
        <v>1</v>
      </c>
      <c r="E1107" t="s">
        <v>16</v>
      </c>
      <c r="F1107" t="s">
        <v>68</v>
      </c>
      <c r="G1107" t="s">
        <v>18</v>
      </c>
      <c r="H1107" t="s">
        <v>31</v>
      </c>
      <c r="I1107">
        <v>69</v>
      </c>
      <c r="J1107">
        <v>2</v>
      </c>
      <c r="K1107">
        <v>138</v>
      </c>
    </row>
    <row r="1108" spans="1:11" x14ac:dyDescent="0.2">
      <c r="A1108" s="3" t="s">
        <v>81</v>
      </c>
      <c r="B1108" s="4">
        <v>43112</v>
      </c>
      <c r="C1108" s="4">
        <f t="shared" si="17"/>
        <v>44208</v>
      </c>
      <c r="D1108">
        <v>20</v>
      </c>
      <c r="E1108" t="s">
        <v>40</v>
      </c>
      <c r="F1108" t="s">
        <v>27</v>
      </c>
      <c r="G1108" t="s">
        <v>28</v>
      </c>
      <c r="H1108" t="s">
        <v>41</v>
      </c>
      <c r="I1108">
        <v>399</v>
      </c>
      <c r="J1108">
        <v>3</v>
      </c>
      <c r="K1108">
        <v>1197</v>
      </c>
    </row>
    <row r="1109" spans="1:11" x14ac:dyDescent="0.2">
      <c r="A1109" s="3" t="s">
        <v>82</v>
      </c>
      <c r="B1109" s="4">
        <v>43112</v>
      </c>
      <c r="C1109" s="4">
        <f t="shared" si="17"/>
        <v>44208</v>
      </c>
      <c r="D1109">
        <v>19</v>
      </c>
      <c r="E1109" t="s">
        <v>56</v>
      </c>
      <c r="F1109" t="s">
        <v>36</v>
      </c>
      <c r="G1109" t="s">
        <v>28</v>
      </c>
      <c r="H1109" t="s">
        <v>31</v>
      </c>
      <c r="I1109">
        <v>69</v>
      </c>
      <c r="J1109">
        <v>8</v>
      </c>
      <c r="K1109">
        <v>552</v>
      </c>
    </row>
    <row r="1110" spans="1:11" x14ac:dyDescent="0.2">
      <c r="A1110" s="3" t="s">
        <v>83</v>
      </c>
      <c r="B1110" s="4">
        <v>43112</v>
      </c>
      <c r="C1110" s="4">
        <f t="shared" si="17"/>
        <v>44208</v>
      </c>
      <c r="D1110">
        <v>14</v>
      </c>
      <c r="E1110" t="s">
        <v>38</v>
      </c>
      <c r="F1110" t="s">
        <v>12</v>
      </c>
      <c r="G1110" t="s">
        <v>13</v>
      </c>
      <c r="H1110" t="s">
        <v>19</v>
      </c>
      <c r="I1110">
        <v>289</v>
      </c>
      <c r="J1110">
        <v>3</v>
      </c>
      <c r="K1110">
        <v>867</v>
      </c>
    </row>
    <row r="1111" spans="1:11" x14ac:dyDescent="0.2">
      <c r="A1111" s="3" t="s">
        <v>77</v>
      </c>
      <c r="B1111" s="4">
        <v>43111</v>
      </c>
      <c r="C1111" s="4">
        <f t="shared" si="17"/>
        <v>44207</v>
      </c>
      <c r="D1111">
        <v>1</v>
      </c>
      <c r="E1111" t="s">
        <v>16</v>
      </c>
      <c r="F1111" t="s">
        <v>68</v>
      </c>
      <c r="G1111" t="s">
        <v>18</v>
      </c>
      <c r="H1111" t="s">
        <v>14</v>
      </c>
      <c r="I1111">
        <v>199</v>
      </c>
      <c r="J1111">
        <v>8</v>
      </c>
      <c r="K1111">
        <v>1592</v>
      </c>
    </row>
    <row r="1112" spans="1:11" x14ac:dyDescent="0.2">
      <c r="A1112" s="3" t="s">
        <v>78</v>
      </c>
      <c r="B1112" s="4">
        <v>43111</v>
      </c>
      <c r="C1112" s="4">
        <f t="shared" si="17"/>
        <v>44207</v>
      </c>
      <c r="D1112">
        <v>16</v>
      </c>
      <c r="E1112" t="s">
        <v>30</v>
      </c>
      <c r="F1112" t="s">
        <v>36</v>
      </c>
      <c r="G1112" t="s">
        <v>28</v>
      </c>
      <c r="H1112" t="s">
        <v>14</v>
      </c>
      <c r="I1112">
        <v>199</v>
      </c>
      <c r="J1112">
        <v>5</v>
      </c>
      <c r="K1112">
        <v>995</v>
      </c>
    </row>
    <row r="1113" spans="1:11" x14ac:dyDescent="0.2">
      <c r="A1113" s="3" t="s">
        <v>79</v>
      </c>
      <c r="B1113" s="4">
        <v>43111</v>
      </c>
      <c r="C1113" s="4">
        <f t="shared" si="17"/>
        <v>44207</v>
      </c>
      <c r="D1113">
        <v>13</v>
      </c>
      <c r="E1113" t="s">
        <v>33</v>
      </c>
      <c r="F1113" t="s">
        <v>63</v>
      </c>
      <c r="G1113" t="s">
        <v>13</v>
      </c>
      <c r="H1113" t="s">
        <v>19</v>
      </c>
      <c r="I1113">
        <v>289</v>
      </c>
      <c r="J1113">
        <v>1</v>
      </c>
      <c r="K1113">
        <v>289</v>
      </c>
    </row>
    <row r="1114" spans="1:11" x14ac:dyDescent="0.2">
      <c r="A1114" s="3" t="s">
        <v>80</v>
      </c>
      <c r="B1114" s="4">
        <v>43111</v>
      </c>
      <c r="C1114" s="4">
        <f t="shared" si="17"/>
        <v>44207</v>
      </c>
      <c r="D1114">
        <v>13</v>
      </c>
      <c r="E1114" t="s">
        <v>33</v>
      </c>
      <c r="F1114" t="s">
        <v>63</v>
      </c>
      <c r="G1114" t="s">
        <v>13</v>
      </c>
      <c r="H1114" t="s">
        <v>41</v>
      </c>
      <c r="I1114">
        <v>399</v>
      </c>
      <c r="J1114">
        <v>4</v>
      </c>
      <c r="K1114">
        <v>1596</v>
      </c>
    </row>
    <row r="1115" spans="1:11" x14ac:dyDescent="0.2">
      <c r="A1115" s="3" t="s">
        <v>76</v>
      </c>
      <c r="B1115" s="4">
        <v>43110</v>
      </c>
      <c r="C1115" s="4">
        <f t="shared" si="17"/>
        <v>44206</v>
      </c>
      <c r="D1115">
        <v>6</v>
      </c>
      <c r="E1115" t="s">
        <v>48</v>
      </c>
      <c r="F1115" t="s">
        <v>46</v>
      </c>
      <c r="G1115" t="s">
        <v>23</v>
      </c>
      <c r="H1115" t="s">
        <v>31</v>
      </c>
      <c r="I1115">
        <v>69</v>
      </c>
      <c r="J1115">
        <v>2</v>
      </c>
      <c r="K1115">
        <v>138</v>
      </c>
    </row>
    <row r="1116" spans="1:11" x14ac:dyDescent="0.2">
      <c r="A1116" s="3" t="s">
        <v>72</v>
      </c>
      <c r="B1116" s="4">
        <v>43109</v>
      </c>
      <c r="C1116" s="4">
        <f t="shared" si="17"/>
        <v>44205</v>
      </c>
      <c r="D1116">
        <v>10</v>
      </c>
      <c r="E1116" t="s">
        <v>58</v>
      </c>
      <c r="F1116" t="s">
        <v>46</v>
      </c>
      <c r="G1116" t="s">
        <v>23</v>
      </c>
      <c r="H1116" t="s">
        <v>14</v>
      </c>
      <c r="I1116">
        <v>199</v>
      </c>
      <c r="J1116">
        <v>3</v>
      </c>
      <c r="K1116">
        <v>597</v>
      </c>
    </row>
    <row r="1117" spans="1:11" x14ac:dyDescent="0.2">
      <c r="A1117" s="3" t="s">
        <v>73</v>
      </c>
      <c r="B1117" s="4">
        <v>43109</v>
      </c>
      <c r="C1117" s="4">
        <f t="shared" si="17"/>
        <v>44205</v>
      </c>
      <c r="D1117">
        <v>12</v>
      </c>
      <c r="E1117" t="s">
        <v>66</v>
      </c>
      <c r="F1117" t="s">
        <v>63</v>
      </c>
      <c r="G1117" t="s">
        <v>13</v>
      </c>
      <c r="H1117" t="s">
        <v>19</v>
      </c>
      <c r="I1117">
        <v>289</v>
      </c>
      <c r="J1117">
        <v>0</v>
      </c>
      <c r="K1117">
        <v>0</v>
      </c>
    </row>
    <row r="1118" spans="1:11" x14ac:dyDescent="0.2">
      <c r="A1118" s="3" t="s">
        <v>74</v>
      </c>
      <c r="B1118" s="4">
        <v>43109</v>
      </c>
      <c r="C1118" s="4">
        <f t="shared" si="17"/>
        <v>44205</v>
      </c>
      <c r="D1118">
        <v>6</v>
      </c>
      <c r="E1118" t="s">
        <v>48</v>
      </c>
      <c r="F1118" t="s">
        <v>22</v>
      </c>
      <c r="G1118" t="s">
        <v>23</v>
      </c>
      <c r="H1118" t="s">
        <v>24</v>
      </c>
      <c r="I1118">
        <v>159</v>
      </c>
      <c r="J1118">
        <v>2</v>
      </c>
      <c r="K1118">
        <v>318</v>
      </c>
    </row>
    <row r="1119" spans="1:11" x14ac:dyDescent="0.2">
      <c r="A1119" s="3" t="s">
        <v>75</v>
      </c>
      <c r="B1119" s="4">
        <v>43109</v>
      </c>
      <c r="C1119" s="4">
        <f t="shared" si="17"/>
        <v>44205</v>
      </c>
      <c r="D1119">
        <v>6</v>
      </c>
      <c r="E1119" t="s">
        <v>48</v>
      </c>
      <c r="F1119" t="s">
        <v>46</v>
      </c>
      <c r="G1119" t="s">
        <v>23</v>
      </c>
      <c r="H1119" t="s">
        <v>41</v>
      </c>
      <c r="I1119">
        <v>399</v>
      </c>
      <c r="J1119">
        <v>3</v>
      </c>
      <c r="K1119">
        <v>1197</v>
      </c>
    </row>
    <row r="1120" spans="1:11" x14ac:dyDescent="0.2">
      <c r="A1120" s="3" t="s">
        <v>1216</v>
      </c>
      <c r="B1120" s="4">
        <v>43474</v>
      </c>
      <c r="C1120" s="4">
        <f t="shared" si="17"/>
        <v>44205</v>
      </c>
      <c r="D1120">
        <v>3</v>
      </c>
      <c r="E1120" t="s">
        <v>43</v>
      </c>
      <c r="F1120" t="s">
        <v>68</v>
      </c>
      <c r="G1120" t="s">
        <v>18</v>
      </c>
      <c r="H1120" t="s">
        <v>24</v>
      </c>
      <c r="I1120">
        <v>159</v>
      </c>
      <c r="J1120">
        <v>0</v>
      </c>
      <c r="K1120">
        <v>0</v>
      </c>
    </row>
    <row r="1121" spans="1:11" x14ac:dyDescent="0.2">
      <c r="A1121" s="3" t="s">
        <v>67</v>
      </c>
      <c r="B1121" s="4">
        <v>43108</v>
      </c>
      <c r="C1121" s="4">
        <f t="shared" si="17"/>
        <v>44204</v>
      </c>
      <c r="D1121">
        <v>3</v>
      </c>
      <c r="E1121" t="s">
        <v>43</v>
      </c>
      <c r="F1121" t="s">
        <v>68</v>
      </c>
      <c r="G1121" t="s">
        <v>18</v>
      </c>
      <c r="H1121" t="s">
        <v>41</v>
      </c>
      <c r="I1121">
        <v>399</v>
      </c>
      <c r="J1121">
        <v>0</v>
      </c>
      <c r="K1121">
        <v>0</v>
      </c>
    </row>
    <row r="1122" spans="1:11" x14ac:dyDescent="0.2">
      <c r="A1122" s="3" t="s">
        <v>69</v>
      </c>
      <c r="B1122" s="4">
        <v>43108</v>
      </c>
      <c r="C1122" s="4">
        <f t="shared" si="17"/>
        <v>44204</v>
      </c>
      <c r="D1122">
        <v>14</v>
      </c>
      <c r="E1122" t="s">
        <v>38</v>
      </c>
      <c r="F1122" t="s">
        <v>12</v>
      </c>
      <c r="G1122" t="s">
        <v>13</v>
      </c>
      <c r="H1122" t="s">
        <v>19</v>
      </c>
      <c r="I1122">
        <v>289</v>
      </c>
      <c r="J1122">
        <v>0</v>
      </c>
      <c r="K1122">
        <v>0</v>
      </c>
    </row>
    <row r="1123" spans="1:11" x14ac:dyDescent="0.2">
      <c r="A1123" s="3" t="s">
        <v>70</v>
      </c>
      <c r="B1123" s="4">
        <v>43108</v>
      </c>
      <c r="C1123" s="4">
        <f t="shared" si="17"/>
        <v>44204</v>
      </c>
      <c r="D1123">
        <v>14</v>
      </c>
      <c r="E1123" t="s">
        <v>38</v>
      </c>
      <c r="F1123" t="s">
        <v>63</v>
      </c>
      <c r="G1123" t="s">
        <v>13</v>
      </c>
      <c r="H1123" t="s">
        <v>14</v>
      </c>
      <c r="I1123">
        <v>199</v>
      </c>
      <c r="J1123">
        <v>1</v>
      </c>
      <c r="K1123">
        <v>199</v>
      </c>
    </row>
    <row r="1124" spans="1:11" x14ac:dyDescent="0.2">
      <c r="A1124" s="3" t="s">
        <v>71</v>
      </c>
      <c r="B1124" s="4">
        <v>43108</v>
      </c>
      <c r="C1124" s="4">
        <f t="shared" si="17"/>
        <v>44204</v>
      </c>
      <c r="D1124">
        <v>19</v>
      </c>
      <c r="E1124" t="s">
        <v>56</v>
      </c>
      <c r="F1124" t="s">
        <v>36</v>
      </c>
      <c r="G1124" t="s">
        <v>28</v>
      </c>
      <c r="H1124" t="s">
        <v>41</v>
      </c>
      <c r="I1124">
        <v>399</v>
      </c>
      <c r="J1124">
        <v>7</v>
      </c>
      <c r="K1124">
        <v>2793</v>
      </c>
    </row>
    <row r="1125" spans="1:11" x14ac:dyDescent="0.2">
      <c r="A1125" s="3" t="s">
        <v>1213</v>
      </c>
      <c r="B1125" s="4">
        <v>43473</v>
      </c>
      <c r="C1125" s="4">
        <f t="shared" si="17"/>
        <v>44204</v>
      </c>
      <c r="D1125">
        <v>13</v>
      </c>
      <c r="E1125" t="s">
        <v>33</v>
      </c>
      <c r="F1125" t="s">
        <v>63</v>
      </c>
      <c r="G1125" t="s">
        <v>13</v>
      </c>
      <c r="H1125" t="s">
        <v>31</v>
      </c>
      <c r="I1125">
        <v>69</v>
      </c>
      <c r="J1125">
        <v>9</v>
      </c>
      <c r="K1125">
        <v>621</v>
      </c>
    </row>
    <row r="1126" spans="1:11" x14ac:dyDescent="0.2">
      <c r="A1126" s="3" t="s">
        <v>1214</v>
      </c>
      <c r="B1126" s="4">
        <v>43473</v>
      </c>
      <c r="C1126" s="4">
        <f t="shared" si="17"/>
        <v>44204</v>
      </c>
      <c r="D1126">
        <v>3</v>
      </c>
      <c r="E1126" t="s">
        <v>43</v>
      </c>
      <c r="F1126" t="s">
        <v>68</v>
      </c>
      <c r="G1126" t="s">
        <v>18</v>
      </c>
      <c r="H1126" t="s">
        <v>24</v>
      </c>
      <c r="I1126">
        <v>159</v>
      </c>
      <c r="J1126">
        <v>6</v>
      </c>
      <c r="K1126">
        <v>954</v>
      </c>
    </row>
    <row r="1127" spans="1:11" x14ac:dyDescent="0.2">
      <c r="A1127" s="3" t="s">
        <v>1215</v>
      </c>
      <c r="B1127" s="4">
        <v>43473</v>
      </c>
      <c r="C1127" s="4">
        <f t="shared" si="17"/>
        <v>44204</v>
      </c>
      <c r="D1127">
        <v>13</v>
      </c>
      <c r="E1127" t="s">
        <v>33</v>
      </c>
      <c r="F1127" t="s">
        <v>63</v>
      </c>
      <c r="G1127" t="s">
        <v>13</v>
      </c>
      <c r="H1127" t="s">
        <v>31</v>
      </c>
      <c r="I1127">
        <v>69</v>
      </c>
      <c r="J1127">
        <v>6</v>
      </c>
      <c r="K1127">
        <v>414</v>
      </c>
    </row>
    <row r="1128" spans="1:11" x14ac:dyDescent="0.2">
      <c r="A1128" s="3" t="s">
        <v>54</v>
      </c>
      <c r="B1128" s="4">
        <v>43107</v>
      </c>
      <c r="C1128" s="4">
        <f t="shared" si="17"/>
        <v>44203</v>
      </c>
      <c r="D1128">
        <v>14</v>
      </c>
      <c r="E1128" t="s">
        <v>38</v>
      </c>
      <c r="F1128" t="s">
        <v>12</v>
      </c>
      <c r="G1128" t="s">
        <v>13</v>
      </c>
      <c r="H1128" t="s">
        <v>19</v>
      </c>
      <c r="I1128">
        <v>289</v>
      </c>
      <c r="J1128">
        <v>0</v>
      </c>
      <c r="K1128">
        <v>0</v>
      </c>
    </row>
    <row r="1129" spans="1:11" x14ac:dyDescent="0.2">
      <c r="A1129" s="3" t="s">
        <v>55</v>
      </c>
      <c r="B1129" s="4">
        <v>43107</v>
      </c>
      <c r="C1129" s="4">
        <f t="shared" si="17"/>
        <v>44203</v>
      </c>
      <c r="D1129">
        <v>19</v>
      </c>
      <c r="E1129" t="s">
        <v>56</v>
      </c>
      <c r="F1129" t="s">
        <v>27</v>
      </c>
      <c r="G1129" t="s">
        <v>28</v>
      </c>
      <c r="H1129" t="s">
        <v>24</v>
      </c>
      <c r="I1129">
        <v>159</v>
      </c>
      <c r="J1129">
        <v>5</v>
      </c>
      <c r="K1129">
        <v>795</v>
      </c>
    </row>
    <row r="1130" spans="1:11" x14ac:dyDescent="0.2">
      <c r="A1130" s="3" t="s">
        <v>57</v>
      </c>
      <c r="B1130" s="4">
        <v>43107</v>
      </c>
      <c r="C1130" s="4">
        <f t="shared" si="17"/>
        <v>44203</v>
      </c>
      <c r="D1130">
        <v>10</v>
      </c>
      <c r="E1130" t="s">
        <v>58</v>
      </c>
      <c r="F1130" t="s">
        <v>46</v>
      </c>
      <c r="G1130" t="s">
        <v>23</v>
      </c>
      <c r="H1130" t="s">
        <v>31</v>
      </c>
      <c r="I1130">
        <v>69</v>
      </c>
      <c r="J1130">
        <v>2</v>
      </c>
      <c r="K1130">
        <v>138</v>
      </c>
    </row>
    <row r="1131" spans="1:11" x14ac:dyDescent="0.2">
      <c r="A1131" s="3" t="s">
        <v>59</v>
      </c>
      <c r="B1131" s="4">
        <v>43107</v>
      </c>
      <c r="C1131" s="4">
        <f t="shared" si="17"/>
        <v>44203</v>
      </c>
      <c r="D1131">
        <v>5</v>
      </c>
      <c r="E1131" t="s">
        <v>60</v>
      </c>
      <c r="F1131" t="s">
        <v>17</v>
      </c>
      <c r="G1131" t="s">
        <v>18</v>
      </c>
      <c r="H1131" t="s">
        <v>41</v>
      </c>
      <c r="I1131">
        <v>399</v>
      </c>
      <c r="J1131">
        <v>3</v>
      </c>
      <c r="K1131">
        <v>1197</v>
      </c>
    </row>
    <row r="1132" spans="1:11" x14ac:dyDescent="0.2">
      <c r="A1132" s="3" t="s">
        <v>61</v>
      </c>
      <c r="B1132" s="4">
        <v>43107</v>
      </c>
      <c r="C1132" s="4">
        <f t="shared" si="17"/>
        <v>44203</v>
      </c>
      <c r="D1132">
        <v>10</v>
      </c>
      <c r="E1132" t="s">
        <v>58</v>
      </c>
      <c r="F1132" t="s">
        <v>46</v>
      </c>
      <c r="G1132" t="s">
        <v>23</v>
      </c>
      <c r="H1132" t="s">
        <v>31</v>
      </c>
      <c r="I1132">
        <v>69</v>
      </c>
      <c r="J1132">
        <v>2</v>
      </c>
      <c r="K1132">
        <v>138</v>
      </c>
    </row>
    <row r="1133" spans="1:11" x14ac:dyDescent="0.2">
      <c r="A1133" s="3" t="s">
        <v>62</v>
      </c>
      <c r="B1133" s="4">
        <v>43107</v>
      </c>
      <c r="C1133" s="4">
        <f t="shared" si="17"/>
        <v>44203</v>
      </c>
      <c r="D1133">
        <v>11</v>
      </c>
      <c r="E1133" t="s">
        <v>11</v>
      </c>
      <c r="F1133" t="s">
        <v>63</v>
      </c>
      <c r="G1133" t="s">
        <v>13</v>
      </c>
      <c r="H1133" t="s">
        <v>19</v>
      </c>
      <c r="I1133">
        <v>289</v>
      </c>
      <c r="J1133">
        <v>6</v>
      </c>
      <c r="K1133">
        <v>1734</v>
      </c>
    </row>
    <row r="1134" spans="1:11" x14ac:dyDescent="0.2">
      <c r="A1134" s="3" t="s">
        <v>64</v>
      </c>
      <c r="B1134" s="4">
        <v>43107</v>
      </c>
      <c r="C1134" s="4">
        <f t="shared" si="17"/>
        <v>44203</v>
      </c>
      <c r="D1134">
        <v>8</v>
      </c>
      <c r="E1134" t="s">
        <v>45</v>
      </c>
      <c r="F1134" t="s">
        <v>46</v>
      </c>
      <c r="G1134" t="s">
        <v>23</v>
      </c>
      <c r="H1134" t="s">
        <v>24</v>
      </c>
      <c r="I1134">
        <v>159</v>
      </c>
      <c r="J1134">
        <v>4</v>
      </c>
      <c r="K1134">
        <v>636</v>
      </c>
    </row>
    <row r="1135" spans="1:11" x14ac:dyDescent="0.2">
      <c r="A1135" s="3" t="s">
        <v>65</v>
      </c>
      <c r="B1135" s="4">
        <v>43107</v>
      </c>
      <c r="C1135" s="4">
        <f t="shared" si="17"/>
        <v>44203</v>
      </c>
      <c r="D1135">
        <v>12</v>
      </c>
      <c r="E1135" t="s">
        <v>66</v>
      </c>
      <c r="F1135" t="s">
        <v>12</v>
      </c>
      <c r="G1135" t="s">
        <v>13</v>
      </c>
      <c r="H1135" t="s">
        <v>41</v>
      </c>
      <c r="I1135">
        <v>399</v>
      </c>
      <c r="J1135">
        <v>2</v>
      </c>
      <c r="K1135">
        <v>798</v>
      </c>
    </row>
    <row r="1136" spans="1:11" x14ac:dyDescent="0.2">
      <c r="A1136" s="3" t="s">
        <v>1209</v>
      </c>
      <c r="B1136" s="4">
        <v>43472</v>
      </c>
      <c r="C1136" s="4">
        <f t="shared" si="17"/>
        <v>44203</v>
      </c>
      <c r="D1136">
        <v>17</v>
      </c>
      <c r="E1136" t="s">
        <v>35</v>
      </c>
      <c r="F1136" t="s">
        <v>36</v>
      </c>
      <c r="G1136" t="s">
        <v>28</v>
      </c>
      <c r="H1136" t="s">
        <v>14</v>
      </c>
      <c r="I1136">
        <v>199</v>
      </c>
      <c r="J1136">
        <v>0</v>
      </c>
      <c r="K1136">
        <v>0</v>
      </c>
    </row>
    <row r="1137" spans="1:11" x14ac:dyDescent="0.2">
      <c r="A1137" s="3" t="s">
        <v>1210</v>
      </c>
      <c r="B1137" s="4">
        <v>43472</v>
      </c>
      <c r="C1137" s="4">
        <f t="shared" si="17"/>
        <v>44203</v>
      </c>
      <c r="D1137">
        <v>7</v>
      </c>
      <c r="E1137" t="s">
        <v>88</v>
      </c>
      <c r="F1137" t="s">
        <v>22</v>
      </c>
      <c r="G1137" t="s">
        <v>23</v>
      </c>
      <c r="H1137" t="s">
        <v>31</v>
      </c>
      <c r="I1137">
        <v>69</v>
      </c>
      <c r="J1137">
        <v>6</v>
      </c>
      <c r="K1137">
        <v>414</v>
      </c>
    </row>
    <row r="1138" spans="1:11" x14ac:dyDescent="0.2">
      <c r="A1138" s="3" t="s">
        <v>1211</v>
      </c>
      <c r="B1138" s="4">
        <v>43472</v>
      </c>
      <c r="C1138" s="4">
        <f t="shared" si="17"/>
        <v>44203</v>
      </c>
      <c r="D1138">
        <v>6</v>
      </c>
      <c r="E1138" t="s">
        <v>48</v>
      </c>
      <c r="F1138" t="s">
        <v>22</v>
      </c>
      <c r="G1138" t="s">
        <v>23</v>
      </c>
      <c r="H1138" t="s">
        <v>14</v>
      </c>
      <c r="I1138">
        <v>199</v>
      </c>
      <c r="J1138">
        <v>1</v>
      </c>
      <c r="K1138">
        <v>199</v>
      </c>
    </row>
    <row r="1139" spans="1:11" x14ac:dyDescent="0.2">
      <c r="A1139" s="3" t="s">
        <v>1212</v>
      </c>
      <c r="B1139" s="4">
        <v>43472</v>
      </c>
      <c r="C1139" s="4">
        <f t="shared" si="17"/>
        <v>44203</v>
      </c>
      <c r="D1139">
        <v>13</v>
      </c>
      <c r="E1139" t="s">
        <v>33</v>
      </c>
      <c r="F1139" t="s">
        <v>63</v>
      </c>
      <c r="G1139" t="s">
        <v>13</v>
      </c>
      <c r="H1139" t="s">
        <v>19</v>
      </c>
      <c r="I1139">
        <v>289</v>
      </c>
      <c r="J1139">
        <v>9</v>
      </c>
      <c r="K1139">
        <v>2601</v>
      </c>
    </row>
    <row r="1140" spans="1:11" x14ac:dyDescent="0.2">
      <c r="A1140" s="3" t="s">
        <v>53</v>
      </c>
      <c r="B1140" s="4">
        <v>43106</v>
      </c>
      <c r="C1140" s="4">
        <f t="shared" si="17"/>
        <v>44202</v>
      </c>
      <c r="D1140">
        <v>13</v>
      </c>
      <c r="E1140" t="s">
        <v>33</v>
      </c>
      <c r="F1140" t="s">
        <v>12</v>
      </c>
      <c r="G1140" t="s">
        <v>13</v>
      </c>
      <c r="H1140" t="s">
        <v>31</v>
      </c>
      <c r="I1140">
        <v>69</v>
      </c>
      <c r="J1140">
        <v>0</v>
      </c>
      <c r="K1140">
        <v>0</v>
      </c>
    </row>
    <row r="1141" spans="1:11" x14ac:dyDescent="0.2">
      <c r="A1141" s="3" t="s">
        <v>1205</v>
      </c>
      <c r="B1141" s="4">
        <v>43471</v>
      </c>
      <c r="C1141" s="4">
        <f t="shared" si="17"/>
        <v>44202</v>
      </c>
      <c r="D1141">
        <v>7</v>
      </c>
      <c r="E1141" t="s">
        <v>88</v>
      </c>
      <c r="F1141" t="s">
        <v>46</v>
      </c>
      <c r="G1141" t="s">
        <v>23</v>
      </c>
      <c r="H1141" t="s">
        <v>24</v>
      </c>
      <c r="I1141">
        <v>159</v>
      </c>
      <c r="J1141">
        <v>1</v>
      </c>
      <c r="K1141">
        <v>159</v>
      </c>
    </row>
    <row r="1142" spans="1:11" x14ac:dyDescent="0.2">
      <c r="A1142" s="3" t="s">
        <v>1206</v>
      </c>
      <c r="B1142" s="4">
        <v>43471</v>
      </c>
      <c r="C1142" s="4">
        <f t="shared" si="17"/>
        <v>44202</v>
      </c>
      <c r="D1142">
        <v>20</v>
      </c>
      <c r="E1142" t="s">
        <v>40</v>
      </c>
      <c r="F1142" t="s">
        <v>36</v>
      </c>
      <c r="G1142" t="s">
        <v>28</v>
      </c>
      <c r="H1142" t="s">
        <v>14</v>
      </c>
      <c r="I1142">
        <v>199</v>
      </c>
      <c r="J1142">
        <v>0</v>
      </c>
      <c r="K1142">
        <v>0</v>
      </c>
    </row>
    <row r="1143" spans="1:11" x14ac:dyDescent="0.2">
      <c r="A1143" s="3" t="s">
        <v>1207</v>
      </c>
      <c r="B1143" s="4">
        <v>43471</v>
      </c>
      <c r="C1143" s="4">
        <f t="shared" si="17"/>
        <v>44202</v>
      </c>
      <c r="D1143">
        <v>10</v>
      </c>
      <c r="E1143" t="s">
        <v>58</v>
      </c>
      <c r="F1143" t="s">
        <v>46</v>
      </c>
      <c r="G1143" t="s">
        <v>23</v>
      </c>
      <c r="H1143" t="s">
        <v>19</v>
      </c>
      <c r="I1143">
        <v>289</v>
      </c>
      <c r="J1143">
        <v>3</v>
      </c>
      <c r="K1143">
        <v>867</v>
      </c>
    </row>
    <row r="1144" spans="1:11" x14ac:dyDescent="0.2">
      <c r="A1144" s="3" t="s">
        <v>1208</v>
      </c>
      <c r="B1144" s="4">
        <v>43471</v>
      </c>
      <c r="C1144" s="4">
        <f t="shared" si="17"/>
        <v>44202</v>
      </c>
      <c r="D1144">
        <v>15</v>
      </c>
      <c r="E1144" t="s">
        <v>118</v>
      </c>
      <c r="F1144" t="s">
        <v>63</v>
      </c>
      <c r="G1144" t="s">
        <v>13</v>
      </c>
      <c r="H1144" t="s">
        <v>14</v>
      </c>
      <c r="I1144">
        <v>199</v>
      </c>
      <c r="J1144">
        <v>7</v>
      </c>
      <c r="K1144">
        <v>1393</v>
      </c>
    </row>
    <row r="1145" spans="1:11" x14ac:dyDescent="0.2">
      <c r="A1145" s="3" t="s">
        <v>37</v>
      </c>
      <c r="B1145" s="4">
        <v>43105</v>
      </c>
      <c r="C1145" s="4">
        <f t="shared" si="17"/>
        <v>44201</v>
      </c>
      <c r="D1145">
        <v>14</v>
      </c>
      <c r="E1145" t="s">
        <v>38</v>
      </c>
      <c r="F1145" t="s">
        <v>12</v>
      </c>
      <c r="G1145" t="s">
        <v>13</v>
      </c>
      <c r="H1145" t="s">
        <v>14</v>
      </c>
      <c r="I1145">
        <v>199</v>
      </c>
      <c r="J1145">
        <v>5</v>
      </c>
      <c r="K1145">
        <v>995</v>
      </c>
    </row>
    <row r="1146" spans="1:11" x14ac:dyDescent="0.2">
      <c r="A1146" s="3" t="s">
        <v>39</v>
      </c>
      <c r="B1146" s="4">
        <v>43105</v>
      </c>
      <c r="C1146" s="4">
        <f t="shared" si="17"/>
        <v>44201</v>
      </c>
      <c r="D1146">
        <v>20</v>
      </c>
      <c r="E1146" t="s">
        <v>40</v>
      </c>
      <c r="F1146" t="s">
        <v>36</v>
      </c>
      <c r="G1146" t="s">
        <v>28</v>
      </c>
      <c r="H1146" t="s">
        <v>41</v>
      </c>
      <c r="I1146">
        <v>399</v>
      </c>
      <c r="J1146">
        <v>5</v>
      </c>
      <c r="K1146">
        <v>1995</v>
      </c>
    </row>
    <row r="1147" spans="1:11" x14ac:dyDescent="0.2">
      <c r="A1147" s="3" t="s">
        <v>42</v>
      </c>
      <c r="B1147" s="4">
        <v>43105</v>
      </c>
      <c r="C1147" s="4">
        <f t="shared" si="17"/>
        <v>44201</v>
      </c>
      <c r="D1147">
        <v>3</v>
      </c>
      <c r="E1147" t="s">
        <v>43</v>
      </c>
      <c r="F1147" t="s">
        <v>17</v>
      </c>
      <c r="G1147" t="s">
        <v>18</v>
      </c>
      <c r="H1147" t="s">
        <v>14</v>
      </c>
      <c r="I1147">
        <v>199</v>
      </c>
      <c r="J1147">
        <v>0</v>
      </c>
      <c r="K1147">
        <v>0</v>
      </c>
    </row>
    <row r="1148" spans="1:11" x14ac:dyDescent="0.2">
      <c r="A1148" s="3" t="s">
        <v>44</v>
      </c>
      <c r="B1148" s="4">
        <v>43105</v>
      </c>
      <c r="C1148" s="4">
        <f t="shared" si="17"/>
        <v>44201</v>
      </c>
      <c r="D1148">
        <v>8</v>
      </c>
      <c r="E1148" t="s">
        <v>45</v>
      </c>
      <c r="F1148" t="s">
        <v>46</v>
      </c>
      <c r="G1148" t="s">
        <v>23</v>
      </c>
      <c r="H1148" t="s">
        <v>19</v>
      </c>
      <c r="I1148">
        <v>289</v>
      </c>
      <c r="J1148">
        <v>9</v>
      </c>
      <c r="K1148">
        <v>2601</v>
      </c>
    </row>
    <row r="1149" spans="1:11" x14ac:dyDescent="0.2">
      <c r="A1149" s="3" t="s">
        <v>47</v>
      </c>
      <c r="B1149" s="4">
        <v>43105</v>
      </c>
      <c r="C1149" s="4">
        <f t="shared" si="17"/>
        <v>44201</v>
      </c>
      <c r="D1149">
        <v>6</v>
      </c>
      <c r="E1149" t="s">
        <v>48</v>
      </c>
      <c r="F1149" t="s">
        <v>46</v>
      </c>
      <c r="G1149" t="s">
        <v>23</v>
      </c>
      <c r="H1149" t="s">
        <v>41</v>
      </c>
      <c r="I1149">
        <v>399</v>
      </c>
      <c r="J1149">
        <v>6</v>
      </c>
      <c r="K1149">
        <v>2394</v>
      </c>
    </row>
    <row r="1150" spans="1:11" x14ac:dyDescent="0.2">
      <c r="A1150" s="3" t="s">
        <v>49</v>
      </c>
      <c r="B1150" s="4">
        <v>43105</v>
      </c>
      <c r="C1150" s="4">
        <f t="shared" si="17"/>
        <v>44201</v>
      </c>
      <c r="D1150">
        <v>9</v>
      </c>
      <c r="E1150" t="s">
        <v>21</v>
      </c>
      <c r="F1150" t="s">
        <v>22</v>
      </c>
      <c r="G1150" t="s">
        <v>23</v>
      </c>
      <c r="H1150" t="s">
        <v>14</v>
      </c>
      <c r="I1150">
        <v>199</v>
      </c>
      <c r="J1150">
        <v>6</v>
      </c>
      <c r="K1150">
        <v>1194</v>
      </c>
    </row>
    <row r="1151" spans="1:11" x14ac:dyDescent="0.2">
      <c r="A1151" s="3" t="s">
        <v>50</v>
      </c>
      <c r="B1151" s="4">
        <v>43105</v>
      </c>
      <c r="C1151" s="4">
        <f t="shared" si="17"/>
        <v>44201</v>
      </c>
      <c r="D1151">
        <v>4</v>
      </c>
      <c r="E1151" t="s">
        <v>51</v>
      </c>
      <c r="F1151" t="s">
        <v>17</v>
      </c>
      <c r="G1151" t="s">
        <v>18</v>
      </c>
      <c r="H1151" t="s">
        <v>41</v>
      </c>
      <c r="I1151">
        <v>399</v>
      </c>
      <c r="J1151">
        <v>4</v>
      </c>
      <c r="K1151">
        <v>1596</v>
      </c>
    </row>
    <row r="1152" spans="1:11" x14ac:dyDescent="0.2">
      <c r="A1152" s="3" t="s">
        <v>52</v>
      </c>
      <c r="B1152" s="4">
        <v>43105</v>
      </c>
      <c r="C1152" s="4">
        <f t="shared" si="17"/>
        <v>44201</v>
      </c>
      <c r="D1152">
        <v>6</v>
      </c>
      <c r="E1152" t="s">
        <v>48</v>
      </c>
      <c r="F1152" t="s">
        <v>22</v>
      </c>
      <c r="G1152" t="s">
        <v>23</v>
      </c>
      <c r="H1152" t="s">
        <v>14</v>
      </c>
      <c r="I1152">
        <v>199</v>
      </c>
      <c r="J1152">
        <v>2</v>
      </c>
      <c r="K1152">
        <v>398</v>
      </c>
    </row>
    <row r="1153" spans="1:11" x14ac:dyDescent="0.2">
      <c r="A1153" s="3" t="s">
        <v>1200</v>
      </c>
      <c r="B1153" s="4">
        <v>43470</v>
      </c>
      <c r="C1153" s="4">
        <f t="shared" si="17"/>
        <v>44201</v>
      </c>
      <c r="D1153">
        <v>4</v>
      </c>
      <c r="E1153" t="s">
        <v>51</v>
      </c>
      <c r="F1153" t="s">
        <v>68</v>
      </c>
      <c r="G1153" t="s">
        <v>18</v>
      </c>
      <c r="H1153" t="s">
        <v>31</v>
      </c>
      <c r="I1153">
        <v>69</v>
      </c>
      <c r="J1153">
        <v>1</v>
      </c>
      <c r="K1153">
        <v>69</v>
      </c>
    </row>
    <row r="1154" spans="1:11" x14ac:dyDescent="0.2">
      <c r="A1154" s="3" t="s">
        <v>1201</v>
      </c>
      <c r="B1154" s="4">
        <v>43470</v>
      </c>
      <c r="C1154" s="4">
        <f t="shared" ref="C1154:C1171" si="18">DATE(2021,MONTH(B1154),DAY(B1154))</f>
        <v>44201</v>
      </c>
      <c r="D1154">
        <v>12</v>
      </c>
      <c r="E1154" t="s">
        <v>66</v>
      </c>
      <c r="F1154" t="s">
        <v>12</v>
      </c>
      <c r="G1154" t="s">
        <v>13</v>
      </c>
      <c r="H1154" t="s">
        <v>31</v>
      </c>
      <c r="I1154">
        <v>69</v>
      </c>
      <c r="J1154">
        <v>5</v>
      </c>
      <c r="K1154">
        <v>345</v>
      </c>
    </row>
    <row r="1155" spans="1:11" x14ac:dyDescent="0.2">
      <c r="A1155" s="3" t="s">
        <v>1202</v>
      </c>
      <c r="B1155" s="4">
        <v>43470</v>
      </c>
      <c r="C1155" s="4">
        <f t="shared" si="18"/>
        <v>44201</v>
      </c>
      <c r="D1155">
        <v>15</v>
      </c>
      <c r="E1155" t="s">
        <v>118</v>
      </c>
      <c r="F1155" t="s">
        <v>63</v>
      </c>
      <c r="G1155" t="s">
        <v>13</v>
      </c>
      <c r="H1155" t="s">
        <v>19</v>
      </c>
      <c r="I1155">
        <v>289</v>
      </c>
      <c r="J1155">
        <v>0</v>
      </c>
      <c r="K1155">
        <v>0</v>
      </c>
    </row>
    <row r="1156" spans="1:11" x14ac:dyDescent="0.2">
      <c r="A1156" s="3" t="s">
        <v>1203</v>
      </c>
      <c r="B1156" s="4">
        <v>43470</v>
      </c>
      <c r="C1156" s="4">
        <f t="shared" si="18"/>
        <v>44201</v>
      </c>
      <c r="D1156">
        <v>17</v>
      </c>
      <c r="E1156" t="s">
        <v>35</v>
      </c>
      <c r="F1156" t="s">
        <v>27</v>
      </c>
      <c r="G1156" t="s">
        <v>28</v>
      </c>
      <c r="H1156" t="s">
        <v>31</v>
      </c>
      <c r="I1156">
        <v>69</v>
      </c>
      <c r="J1156">
        <v>6</v>
      </c>
      <c r="K1156">
        <v>414</v>
      </c>
    </row>
    <row r="1157" spans="1:11" x14ac:dyDescent="0.2">
      <c r="A1157" s="3" t="s">
        <v>1204</v>
      </c>
      <c r="B1157" s="4">
        <v>43470</v>
      </c>
      <c r="C1157" s="4">
        <f t="shared" si="18"/>
        <v>44201</v>
      </c>
      <c r="D1157">
        <v>17</v>
      </c>
      <c r="E1157" t="s">
        <v>35</v>
      </c>
      <c r="F1157" t="s">
        <v>27</v>
      </c>
      <c r="G1157" t="s">
        <v>28</v>
      </c>
      <c r="H1157" t="s">
        <v>14</v>
      </c>
      <c r="I1157">
        <v>199</v>
      </c>
      <c r="J1157">
        <v>6</v>
      </c>
      <c r="K1157">
        <v>1194</v>
      </c>
    </row>
    <row r="1158" spans="1:11" x14ac:dyDescent="0.2">
      <c r="A1158" s="3" t="s">
        <v>25</v>
      </c>
      <c r="B1158" s="4">
        <v>43104</v>
      </c>
      <c r="C1158" s="4">
        <f t="shared" si="18"/>
        <v>44200</v>
      </c>
      <c r="D1158">
        <v>18</v>
      </c>
      <c r="E1158" t="s">
        <v>26</v>
      </c>
      <c r="F1158" t="s">
        <v>27</v>
      </c>
      <c r="G1158" t="s">
        <v>28</v>
      </c>
      <c r="H1158" t="s">
        <v>19</v>
      </c>
      <c r="I1158">
        <v>289</v>
      </c>
      <c r="J1158">
        <v>3</v>
      </c>
      <c r="K1158">
        <v>867</v>
      </c>
    </row>
    <row r="1159" spans="1:11" x14ac:dyDescent="0.2">
      <c r="A1159" s="3" t="s">
        <v>29</v>
      </c>
      <c r="B1159" s="4">
        <v>43104</v>
      </c>
      <c r="C1159" s="4">
        <f t="shared" si="18"/>
        <v>44200</v>
      </c>
      <c r="D1159">
        <v>16</v>
      </c>
      <c r="E1159" t="s">
        <v>30</v>
      </c>
      <c r="F1159" t="s">
        <v>27</v>
      </c>
      <c r="G1159" t="s">
        <v>28</v>
      </c>
      <c r="H1159" t="s">
        <v>31</v>
      </c>
      <c r="I1159">
        <v>69</v>
      </c>
      <c r="J1159">
        <v>4</v>
      </c>
      <c r="K1159">
        <v>276</v>
      </c>
    </row>
    <row r="1160" spans="1:11" x14ac:dyDescent="0.2">
      <c r="A1160" s="3" t="s">
        <v>32</v>
      </c>
      <c r="B1160" s="4">
        <v>43104</v>
      </c>
      <c r="C1160" s="4">
        <f t="shared" si="18"/>
        <v>44200</v>
      </c>
      <c r="D1160">
        <v>13</v>
      </c>
      <c r="E1160" t="s">
        <v>33</v>
      </c>
      <c r="F1160" t="s">
        <v>12</v>
      </c>
      <c r="G1160" t="s">
        <v>13</v>
      </c>
      <c r="H1160" t="s">
        <v>14</v>
      </c>
      <c r="I1160">
        <v>199</v>
      </c>
      <c r="J1160">
        <v>2</v>
      </c>
      <c r="K1160">
        <v>398</v>
      </c>
    </row>
    <row r="1161" spans="1:11" x14ac:dyDescent="0.2">
      <c r="A1161" s="3" t="s">
        <v>34</v>
      </c>
      <c r="B1161" s="4">
        <v>43104</v>
      </c>
      <c r="C1161" s="4">
        <f t="shared" si="18"/>
        <v>44200</v>
      </c>
      <c r="D1161">
        <v>17</v>
      </c>
      <c r="E1161" t="s">
        <v>35</v>
      </c>
      <c r="F1161" t="s">
        <v>36</v>
      </c>
      <c r="G1161" t="s">
        <v>28</v>
      </c>
      <c r="H1161" t="s">
        <v>19</v>
      </c>
      <c r="I1161">
        <v>289</v>
      </c>
      <c r="J1161">
        <v>9</v>
      </c>
      <c r="K1161">
        <v>2601</v>
      </c>
    </row>
    <row r="1162" spans="1:11" x14ac:dyDescent="0.2">
      <c r="A1162" s="3" t="s">
        <v>1199</v>
      </c>
      <c r="B1162" s="4">
        <v>43469</v>
      </c>
      <c r="C1162" s="4">
        <f t="shared" si="18"/>
        <v>44200</v>
      </c>
      <c r="D1162">
        <v>20</v>
      </c>
      <c r="E1162" t="s">
        <v>40</v>
      </c>
      <c r="F1162" t="s">
        <v>36</v>
      </c>
      <c r="G1162" t="s">
        <v>28</v>
      </c>
      <c r="H1162" t="s">
        <v>24</v>
      </c>
      <c r="I1162">
        <v>159</v>
      </c>
      <c r="J1162">
        <v>2</v>
      </c>
      <c r="K1162">
        <v>318</v>
      </c>
    </row>
    <row r="1163" spans="1:11" x14ac:dyDescent="0.2">
      <c r="A1163" s="3" t="s">
        <v>20</v>
      </c>
      <c r="B1163" s="4">
        <v>43103</v>
      </c>
      <c r="C1163" s="4">
        <f t="shared" si="18"/>
        <v>44199</v>
      </c>
      <c r="D1163">
        <v>9</v>
      </c>
      <c r="E1163" t="s">
        <v>21</v>
      </c>
      <c r="F1163" t="s">
        <v>22</v>
      </c>
      <c r="G1163" t="s">
        <v>23</v>
      </c>
      <c r="H1163" t="s">
        <v>24</v>
      </c>
      <c r="I1163">
        <v>159</v>
      </c>
      <c r="J1163">
        <v>3</v>
      </c>
      <c r="K1163">
        <v>477</v>
      </c>
    </row>
    <row r="1164" spans="1:11" x14ac:dyDescent="0.2">
      <c r="A1164" s="3" t="s">
        <v>1197</v>
      </c>
      <c r="B1164" s="4">
        <v>43468</v>
      </c>
      <c r="C1164" s="4">
        <f t="shared" si="18"/>
        <v>44199</v>
      </c>
      <c r="D1164">
        <v>1</v>
      </c>
      <c r="E1164" t="s">
        <v>16</v>
      </c>
      <c r="F1164" t="s">
        <v>68</v>
      </c>
      <c r="G1164" t="s">
        <v>18</v>
      </c>
      <c r="H1164" t="s">
        <v>19</v>
      </c>
      <c r="I1164">
        <v>289</v>
      </c>
      <c r="J1164">
        <v>4</v>
      </c>
      <c r="K1164">
        <v>1156</v>
      </c>
    </row>
    <row r="1165" spans="1:11" x14ac:dyDescent="0.2">
      <c r="A1165" s="3" t="s">
        <v>1198</v>
      </c>
      <c r="B1165" s="4">
        <v>43468</v>
      </c>
      <c r="C1165" s="4">
        <f t="shared" si="18"/>
        <v>44199</v>
      </c>
      <c r="D1165">
        <v>1</v>
      </c>
      <c r="E1165" t="s">
        <v>16</v>
      </c>
      <c r="F1165" t="s">
        <v>68</v>
      </c>
      <c r="G1165" t="s">
        <v>18</v>
      </c>
      <c r="H1165" t="s">
        <v>31</v>
      </c>
      <c r="I1165">
        <v>69</v>
      </c>
      <c r="J1165">
        <v>7</v>
      </c>
      <c r="K1165">
        <v>483</v>
      </c>
    </row>
    <row r="1166" spans="1:11" x14ac:dyDescent="0.2">
      <c r="A1166" s="3" t="s">
        <v>15</v>
      </c>
      <c r="B1166" s="4">
        <v>43832</v>
      </c>
      <c r="C1166" s="4">
        <f t="shared" si="18"/>
        <v>44198</v>
      </c>
      <c r="D1166">
        <v>1</v>
      </c>
      <c r="E1166" t="s">
        <v>16</v>
      </c>
      <c r="F1166" t="s">
        <v>17</v>
      </c>
      <c r="G1166" t="s">
        <v>18</v>
      </c>
      <c r="H1166" t="s">
        <v>19</v>
      </c>
      <c r="I1166">
        <v>289</v>
      </c>
      <c r="J1166">
        <v>7</v>
      </c>
      <c r="K1166">
        <v>2023</v>
      </c>
    </row>
    <row r="1167" spans="1:11" x14ac:dyDescent="0.2">
      <c r="A1167" s="3" t="s">
        <v>1194</v>
      </c>
      <c r="B1167" s="4">
        <v>43467</v>
      </c>
      <c r="C1167" s="4">
        <f t="shared" si="18"/>
        <v>44198</v>
      </c>
      <c r="D1167">
        <v>19</v>
      </c>
      <c r="E1167" t="s">
        <v>56</v>
      </c>
      <c r="F1167" t="s">
        <v>36</v>
      </c>
      <c r="G1167" t="s">
        <v>28</v>
      </c>
      <c r="H1167" t="s">
        <v>14</v>
      </c>
      <c r="I1167">
        <v>199</v>
      </c>
      <c r="J1167">
        <v>0</v>
      </c>
      <c r="K1167">
        <v>0</v>
      </c>
    </row>
    <row r="1168" spans="1:11" x14ac:dyDescent="0.2">
      <c r="A1168" s="3" t="s">
        <v>1195</v>
      </c>
      <c r="B1168" s="4">
        <v>43467</v>
      </c>
      <c r="C1168" s="4">
        <f t="shared" si="18"/>
        <v>44198</v>
      </c>
      <c r="D1168">
        <v>10</v>
      </c>
      <c r="E1168" t="s">
        <v>58</v>
      </c>
      <c r="F1168" t="s">
        <v>22</v>
      </c>
      <c r="G1168" t="s">
        <v>23</v>
      </c>
      <c r="H1168" t="s">
        <v>24</v>
      </c>
      <c r="I1168">
        <v>159</v>
      </c>
      <c r="J1168">
        <v>7</v>
      </c>
      <c r="K1168">
        <v>1113</v>
      </c>
    </row>
    <row r="1169" spans="1:11" x14ac:dyDescent="0.2">
      <c r="A1169" s="3" t="s">
        <v>1196</v>
      </c>
      <c r="B1169" s="4">
        <v>43467</v>
      </c>
      <c r="C1169" s="4">
        <f t="shared" si="18"/>
        <v>44198</v>
      </c>
      <c r="D1169">
        <v>5</v>
      </c>
      <c r="E1169" t="s">
        <v>60</v>
      </c>
      <c r="F1169" t="s">
        <v>68</v>
      </c>
      <c r="G1169" t="s">
        <v>18</v>
      </c>
      <c r="H1169" t="s">
        <v>24</v>
      </c>
      <c r="I1169">
        <v>159</v>
      </c>
      <c r="J1169">
        <v>0</v>
      </c>
      <c r="K1169">
        <v>0</v>
      </c>
    </row>
    <row r="1170" spans="1:11" x14ac:dyDescent="0.2">
      <c r="A1170" s="3" t="s">
        <v>10</v>
      </c>
      <c r="B1170" s="4">
        <v>43831</v>
      </c>
      <c r="C1170" s="4">
        <f t="shared" si="18"/>
        <v>44197</v>
      </c>
      <c r="D1170">
        <v>11</v>
      </c>
      <c r="E1170" t="s">
        <v>11</v>
      </c>
      <c r="F1170" t="s">
        <v>12</v>
      </c>
      <c r="G1170" t="s">
        <v>13</v>
      </c>
      <c r="H1170" t="s">
        <v>14</v>
      </c>
      <c r="I1170">
        <v>199</v>
      </c>
      <c r="J1170">
        <v>3</v>
      </c>
      <c r="K1170">
        <v>597</v>
      </c>
    </row>
    <row r="1171" spans="1:11" x14ac:dyDescent="0.2">
      <c r="A1171" s="3" t="s">
        <v>1193</v>
      </c>
      <c r="B1171" s="4">
        <v>43466</v>
      </c>
      <c r="C1171" s="4">
        <f t="shared" si="18"/>
        <v>44197</v>
      </c>
      <c r="D1171">
        <v>20</v>
      </c>
      <c r="E1171" t="s">
        <v>40</v>
      </c>
      <c r="F1171" t="s">
        <v>36</v>
      </c>
      <c r="G1171" t="s">
        <v>28</v>
      </c>
      <c r="H1171" t="s">
        <v>41</v>
      </c>
      <c r="I1171">
        <v>399</v>
      </c>
      <c r="J1171">
        <v>4</v>
      </c>
      <c r="K1171">
        <v>1596</v>
      </c>
    </row>
    <row r="1172" spans="1:11" x14ac:dyDescent="0.2">
      <c r="A1172" s="3" t="s">
        <v>2039</v>
      </c>
      <c r="B1172" s="4">
        <v>43754</v>
      </c>
      <c r="C1172" s="4">
        <f t="shared" ref="C1172:C1235" si="19">DATE(2020,MONTH(B1172),DAY(B1172))</f>
        <v>44120</v>
      </c>
      <c r="D1172">
        <v>15</v>
      </c>
      <c r="E1172" t="s">
        <v>118</v>
      </c>
      <c r="F1172" t="s">
        <v>63</v>
      </c>
      <c r="G1172" t="s">
        <v>13</v>
      </c>
      <c r="H1172" t="s">
        <v>14</v>
      </c>
      <c r="I1172">
        <v>199</v>
      </c>
      <c r="J1172">
        <v>1</v>
      </c>
      <c r="K1172">
        <v>199</v>
      </c>
    </row>
    <row r="1173" spans="1:11" x14ac:dyDescent="0.2">
      <c r="A1173" s="3" t="s">
        <v>2040</v>
      </c>
      <c r="B1173" s="4">
        <v>43754</v>
      </c>
      <c r="C1173" s="4">
        <f t="shared" si="19"/>
        <v>44120</v>
      </c>
      <c r="D1173">
        <v>3</v>
      </c>
      <c r="E1173" t="s">
        <v>43</v>
      </c>
      <c r="F1173" t="s">
        <v>17</v>
      </c>
      <c r="G1173" t="s">
        <v>18</v>
      </c>
      <c r="H1173" t="s">
        <v>31</v>
      </c>
      <c r="I1173">
        <v>69</v>
      </c>
      <c r="J1173">
        <v>3</v>
      </c>
      <c r="K1173">
        <v>207</v>
      </c>
    </row>
    <row r="1174" spans="1:11" x14ac:dyDescent="0.2">
      <c r="A1174" s="3" t="s">
        <v>2041</v>
      </c>
      <c r="B1174" s="4">
        <v>43754</v>
      </c>
      <c r="C1174" s="4">
        <f t="shared" si="19"/>
        <v>44120</v>
      </c>
      <c r="D1174">
        <v>1</v>
      </c>
      <c r="E1174" t="s">
        <v>16</v>
      </c>
      <c r="F1174" t="s">
        <v>17</v>
      </c>
      <c r="G1174" t="s">
        <v>18</v>
      </c>
      <c r="H1174" t="s">
        <v>14</v>
      </c>
      <c r="I1174">
        <v>199</v>
      </c>
      <c r="J1174">
        <v>8</v>
      </c>
      <c r="K1174">
        <v>1592</v>
      </c>
    </row>
    <row r="1175" spans="1:11" x14ac:dyDescent="0.2">
      <c r="A1175" s="3" t="s">
        <v>2042</v>
      </c>
      <c r="B1175" s="4">
        <v>43754</v>
      </c>
      <c r="C1175" s="4">
        <f t="shared" si="19"/>
        <v>44120</v>
      </c>
      <c r="D1175">
        <v>9</v>
      </c>
      <c r="E1175" t="s">
        <v>21</v>
      </c>
      <c r="F1175" t="s">
        <v>46</v>
      </c>
      <c r="G1175" t="s">
        <v>23</v>
      </c>
      <c r="H1175" t="s">
        <v>31</v>
      </c>
      <c r="I1175">
        <v>69</v>
      </c>
      <c r="J1175">
        <v>8</v>
      </c>
      <c r="K1175">
        <v>552</v>
      </c>
    </row>
    <row r="1176" spans="1:11" x14ac:dyDescent="0.2">
      <c r="A1176" s="3" t="s">
        <v>2043</v>
      </c>
      <c r="B1176" s="4">
        <v>43754</v>
      </c>
      <c r="C1176" s="4">
        <f t="shared" si="19"/>
        <v>44120</v>
      </c>
      <c r="D1176">
        <v>5</v>
      </c>
      <c r="E1176" t="s">
        <v>60</v>
      </c>
      <c r="F1176" t="s">
        <v>68</v>
      </c>
      <c r="G1176" t="s">
        <v>18</v>
      </c>
      <c r="H1176" t="s">
        <v>31</v>
      </c>
      <c r="I1176">
        <v>69</v>
      </c>
      <c r="J1176">
        <v>6</v>
      </c>
      <c r="K1176">
        <v>414</v>
      </c>
    </row>
    <row r="1177" spans="1:11" x14ac:dyDescent="0.2">
      <c r="A1177" s="3" t="s">
        <v>2044</v>
      </c>
      <c r="B1177" s="4">
        <v>43754</v>
      </c>
      <c r="C1177" s="4">
        <f t="shared" si="19"/>
        <v>44120</v>
      </c>
      <c r="D1177">
        <v>3</v>
      </c>
      <c r="E1177" t="s">
        <v>43</v>
      </c>
      <c r="F1177" t="s">
        <v>68</v>
      </c>
      <c r="G1177" t="s">
        <v>18</v>
      </c>
      <c r="H1177" t="s">
        <v>41</v>
      </c>
      <c r="I1177">
        <v>399</v>
      </c>
      <c r="J1177">
        <v>6</v>
      </c>
      <c r="K1177">
        <v>2394</v>
      </c>
    </row>
    <row r="1178" spans="1:11" x14ac:dyDescent="0.2">
      <c r="A1178" s="3" t="s">
        <v>2045</v>
      </c>
      <c r="B1178" s="4">
        <v>43754</v>
      </c>
      <c r="C1178" s="4">
        <f t="shared" si="19"/>
        <v>44120</v>
      </c>
      <c r="D1178">
        <v>6</v>
      </c>
      <c r="E1178" t="s">
        <v>48</v>
      </c>
      <c r="F1178" t="s">
        <v>46</v>
      </c>
      <c r="G1178" t="s">
        <v>23</v>
      </c>
      <c r="H1178" t="s">
        <v>19</v>
      </c>
      <c r="I1178">
        <v>289</v>
      </c>
      <c r="J1178">
        <v>1</v>
      </c>
      <c r="K1178">
        <v>289</v>
      </c>
    </row>
    <row r="1179" spans="1:11" x14ac:dyDescent="0.2">
      <c r="A1179" s="3" t="s">
        <v>2046</v>
      </c>
      <c r="B1179" s="4">
        <v>43754</v>
      </c>
      <c r="C1179" s="4">
        <f t="shared" si="19"/>
        <v>44120</v>
      </c>
      <c r="D1179">
        <v>14</v>
      </c>
      <c r="E1179" t="s">
        <v>38</v>
      </c>
      <c r="F1179" t="s">
        <v>12</v>
      </c>
      <c r="G1179" t="s">
        <v>13</v>
      </c>
      <c r="H1179" t="s">
        <v>14</v>
      </c>
      <c r="I1179">
        <v>199</v>
      </c>
      <c r="J1179">
        <v>4</v>
      </c>
      <c r="K1179">
        <v>796</v>
      </c>
    </row>
    <row r="1180" spans="1:11" x14ac:dyDescent="0.2">
      <c r="A1180" s="3" t="s">
        <v>2038</v>
      </c>
      <c r="B1180" s="4">
        <v>43753</v>
      </c>
      <c r="C1180" s="4">
        <f t="shared" si="19"/>
        <v>44119</v>
      </c>
      <c r="D1180">
        <v>5</v>
      </c>
      <c r="E1180" t="s">
        <v>60</v>
      </c>
      <c r="F1180" t="s">
        <v>17</v>
      </c>
      <c r="G1180" t="s">
        <v>18</v>
      </c>
      <c r="H1180" t="s">
        <v>24</v>
      </c>
      <c r="I1180">
        <v>159</v>
      </c>
      <c r="J1180">
        <v>7</v>
      </c>
      <c r="K1180">
        <v>1113</v>
      </c>
    </row>
    <row r="1181" spans="1:11" x14ac:dyDescent="0.2">
      <c r="A1181" s="3" t="s">
        <v>2037</v>
      </c>
      <c r="B1181" s="4">
        <v>43752</v>
      </c>
      <c r="C1181" s="4">
        <f t="shared" si="19"/>
        <v>44118</v>
      </c>
      <c r="D1181">
        <v>3</v>
      </c>
      <c r="E1181" t="s">
        <v>43</v>
      </c>
      <c r="F1181" t="s">
        <v>17</v>
      </c>
      <c r="G1181" t="s">
        <v>18</v>
      </c>
      <c r="H1181" t="s">
        <v>14</v>
      </c>
      <c r="I1181">
        <v>199</v>
      </c>
      <c r="J1181">
        <v>7</v>
      </c>
      <c r="K1181">
        <v>1393</v>
      </c>
    </row>
    <row r="1182" spans="1:11" x14ac:dyDescent="0.2">
      <c r="A1182" s="3" t="s">
        <v>2033</v>
      </c>
      <c r="B1182" s="4">
        <v>43751</v>
      </c>
      <c r="C1182" s="4">
        <f t="shared" si="19"/>
        <v>44117</v>
      </c>
      <c r="D1182">
        <v>9</v>
      </c>
      <c r="E1182" t="s">
        <v>21</v>
      </c>
      <c r="F1182" t="s">
        <v>22</v>
      </c>
      <c r="G1182" t="s">
        <v>23</v>
      </c>
      <c r="H1182" t="s">
        <v>19</v>
      </c>
      <c r="I1182">
        <v>289</v>
      </c>
      <c r="J1182">
        <v>0</v>
      </c>
      <c r="K1182">
        <v>0</v>
      </c>
    </row>
    <row r="1183" spans="1:11" x14ac:dyDescent="0.2">
      <c r="A1183" s="3" t="s">
        <v>2034</v>
      </c>
      <c r="B1183" s="4">
        <v>43751</v>
      </c>
      <c r="C1183" s="4">
        <f t="shared" si="19"/>
        <v>44117</v>
      </c>
      <c r="D1183">
        <v>2</v>
      </c>
      <c r="E1183" t="s">
        <v>106</v>
      </c>
      <c r="F1183" t="s">
        <v>68</v>
      </c>
      <c r="G1183" t="s">
        <v>18</v>
      </c>
      <c r="H1183" t="s">
        <v>14</v>
      </c>
      <c r="I1183">
        <v>199</v>
      </c>
      <c r="J1183">
        <v>5</v>
      </c>
      <c r="K1183">
        <v>995</v>
      </c>
    </row>
    <row r="1184" spans="1:11" x14ac:dyDescent="0.2">
      <c r="A1184" s="3" t="s">
        <v>2035</v>
      </c>
      <c r="B1184" s="4">
        <v>43751</v>
      </c>
      <c r="C1184" s="4">
        <f t="shared" si="19"/>
        <v>44117</v>
      </c>
      <c r="D1184">
        <v>12</v>
      </c>
      <c r="E1184" t="s">
        <v>66</v>
      </c>
      <c r="F1184" t="s">
        <v>63</v>
      </c>
      <c r="G1184" t="s">
        <v>13</v>
      </c>
      <c r="H1184" t="s">
        <v>19</v>
      </c>
      <c r="I1184">
        <v>289</v>
      </c>
      <c r="J1184">
        <v>3</v>
      </c>
      <c r="K1184">
        <v>867</v>
      </c>
    </row>
    <row r="1185" spans="1:11" x14ac:dyDescent="0.2">
      <c r="A1185" s="3" t="s">
        <v>2036</v>
      </c>
      <c r="B1185" s="4">
        <v>43751</v>
      </c>
      <c r="C1185" s="4">
        <f t="shared" si="19"/>
        <v>44117</v>
      </c>
      <c r="D1185">
        <v>11</v>
      </c>
      <c r="E1185" t="s">
        <v>11</v>
      </c>
      <c r="F1185" t="s">
        <v>12</v>
      </c>
      <c r="G1185" t="s">
        <v>13</v>
      </c>
      <c r="H1185" t="s">
        <v>14</v>
      </c>
      <c r="I1185">
        <v>199</v>
      </c>
      <c r="J1185">
        <v>4</v>
      </c>
      <c r="K1185">
        <v>796</v>
      </c>
    </row>
    <row r="1186" spans="1:11" x14ac:dyDescent="0.2">
      <c r="A1186" s="3" t="s">
        <v>2031</v>
      </c>
      <c r="B1186" s="4">
        <v>43750</v>
      </c>
      <c r="C1186" s="4">
        <f t="shared" si="19"/>
        <v>44116</v>
      </c>
      <c r="D1186">
        <v>13</v>
      </c>
      <c r="E1186" t="s">
        <v>33</v>
      </c>
      <c r="F1186" t="s">
        <v>12</v>
      </c>
      <c r="G1186" t="s">
        <v>13</v>
      </c>
      <c r="H1186" t="s">
        <v>41</v>
      </c>
      <c r="I1186">
        <v>399</v>
      </c>
      <c r="J1186">
        <v>3</v>
      </c>
      <c r="K1186">
        <v>1197</v>
      </c>
    </row>
    <row r="1187" spans="1:11" x14ac:dyDescent="0.2">
      <c r="A1187" s="3" t="s">
        <v>2032</v>
      </c>
      <c r="B1187" s="4">
        <v>43750</v>
      </c>
      <c r="C1187" s="4">
        <f t="shared" si="19"/>
        <v>44116</v>
      </c>
      <c r="D1187">
        <v>1</v>
      </c>
      <c r="E1187" t="s">
        <v>16</v>
      </c>
      <c r="F1187" t="s">
        <v>17</v>
      </c>
      <c r="G1187" t="s">
        <v>18</v>
      </c>
      <c r="H1187" t="s">
        <v>31</v>
      </c>
      <c r="I1187">
        <v>69</v>
      </c>
      <c r="J1187">
        <v>8</v>
      </c>
      <c r="K1187">
        <v>552</v>
      </c>
    </row>
    <row r="1188" spans="1:11" x14ac:dyDescent="0.2">
      <c r="A1188" s="3" t="s">
        <v>2030</v>
      </c>
      <c r="B1188" s="4">
        <v>43749</v>
      </c>
      <c r="C1188" s="4">
        <f t="shared" si="19"/>
        <v>44115</v>
      </c>
      <c r="D1188">
        <v>20</v>
      </c>
      <c r="E1188" t="s">
        <v>40</v>
      </c>
      <c r="F1188" t="s">
        <v>27</v>
      </c>
      <c r="G1188" t="s">
        <v>28</v>
      </c>
      <c r="H1188" t="s">
        <v>14</v>
      </c>
      <c r="I1188">
        <v>199</v>
      </c>
      <c r="J1188">
        <v>1</v>
      </c>
      <c r="K1188">
        <v>199</v>
      </c>
    </row>
    <row r="1189" spans="1:11" x14ac:dyDescent="0.2">
      <c r="A1189" s="3" t="s">
        <v>2029</v>
      </c>
      <c r="B1189" s="4">
        <v>43748</v>
      </c>
      <c r="C1189" s="4">
        <f t="shared" si="19"/>
        <v>44114</v>
      </c>
      <c r="D1189">
        <v>3</v>
      </c>
      <c r="E1189" t="s">
        <v>43</v>
      </c>
      <c r="F1189" t="s">
        <v>68</v>
      </c>
      <c r="G1189" t="s">
        <v>18</v>
      </c>
      <c r="H1189" t="s">
        <v>41</v>
      </c>
      <c r="I1189">
        <v>399</v>
      </c>
      <c r="J1189">
        <v>1</v>
      </c>
      <c r="K1189">
        <v>399</v>
      </c>
    </row>
    <row r="1190" spans="1:11" x14ac:dyDescent="0.2">
      <c r="A1190" s="3" t="s">
        <v>2025</v>
      </c>
      <c r="B1190" s="4">
        <v>43747</v>
      </c>
      <c r="C1190" s="4">
        <f t="shared" si="19"/>
        <v>44113</v>
      </c>
      <c r="D1190">
        <v>11</v>
      </c>
      <c r="E1190" t="s">
        <v>11</v>
      </c>
      <c r="F1190" t="s">
        <v>63</v>
      </c>
      <c r="G1190" t="s">
        <v>13</v>
      </c>
      <c r="H1190" t="s">
        <v>24</v>
      </c>
      <c r="I1190">
        <v>159</v>
      </c>
      <c r="J1190">
        <v>0</v>
      </c>
      <c r="K1190">
        <v>0</v>
      </c>
    </row>
    <row r="1191" spans="1:11" x14ac:dyDescent="0.2">
      <c r="A1191" s="3" t="s">
        <v>2026</v>
      </c>
      <c r="B1191" s="4">
        <v>43747</v>
      </c>
      <c r="C1191" s="4">
        <f t="shared" si="19"/>
        <v>44113</v>
      </c>
      <c r="D1191">
        <v>17</v>
      </c>
      <c r="E1191" t="s">
        <v>35</v>
      </c>
      <c r="F1191" t="s">
        <v>27</v>
      </c>
      <c r="G1191" t="s">
        <v>28</v>
      </c>
      <c r="H1191" t="s">
        <v>31</v>
      </c>
      <c r="I1191">
        <v>69</v>
      </c>
      <c r="J1191">
        <v>4</v>
      </c>
      <c r="K1191">
        <v>276</v>
      </c>
    </row>
    <row r="1192" spans="1:11" x14ac:dyDescent="0.2">
      <c r="A1192" s="3" t="s">
        <v>2027</v>
      </c>
      <c r="B1192" s="4">
        <v>43747</v>
      </c>
      <c r="C1192" s="4">
        <f t="shared" si="19"/>
        <v>44113</v>
      </c>
      <c r="D1192">
        <v>12</v>
      </c>
      <c r="E1192" t="s">
        <v>66</v>
      </c>
      <c r="F1192" t="s">
        <v>12</v>
      </c>
      <c r="G1192" t="s">
        <v>13</v>
      </c>
      <c r="H1192" t="s">
        <v>19</v>
      </c>
      <c r="I1192">
        <v>289</v>
      </c>
      <c r="J1192">
        <v>0</v>
      </c>
      <c r="K1192">
        <v>0</v>
      </c>
    </row>
    <row r="1193" spans="1:11" x14ac:dyDescent="0.2">
      <c r="A1193" s="3" t="s">
        <v>2028</v>
      </c>
      <c r="B1193" s="4">
        <v>43747</v>
      </c>
      <c r="C1193" s="4">
        <f t="shared" si="19"/>
        <v>44113</v>
      </c>
      <c r="D1193">
        <v>15</v>
      </c>
      <c r="E1193" t="s">
        <v>118</v>
      </c>
      <c r="F1193" t="s">
        <v>63</v>
      </c>
      <c r="G1193" t="s">
        <v>13</v>
      </c>
      <c r="H1193" t="s">
        <v>31</v>
      </c>
      <c r="I1193">
        <v>69</v>
      </c>
      <c r="J1193">
        <v>1</v>
      </c>
      <c r="K1193">
        <v>69</v>
      </c>
    </row>
    <row r="1194" spans="1:11" x14ac:dyDescent="0.2">
      <c r="A1194" s="3" t="s">
        <v>2023</v>
      </c>
      <c r="B1194" s="4">
        <v>43746</v>
      </c>
      <c r="C1194" s="4">
        <f t="shared" si="19"/>
        <v>44112</v>
      </c>
      <c r="D1194">
        <v>10</v>
      </c>
      <c r="E1194" t="s">
        <v>58</v>
      </c>
      <c r="F1194" t="s">
        <v>22</v>
      </c>
      <c r="G1194" t="s">
        <v>23</v>
      </c>
      <c r="H1194" t="s">
        <v>24</v>
      </c>
      <c r="I1194">
        <v>159</v>
      </c>
      <c r="J1194">
        <v>6</v>
      </c>
      <c r="K1194">
        <v>954</v>
      </c>
    </row>
    <row r="1195" spans="1:11" x14ac:dyDescent="0.2">
      <c r="A1195" s="3" t="s">
        <v>2024</v>
      </c>
      <c r="B1195" s="4">
        <v>43746</v>
      </c>
      <c r="C1195" s="4">
        <f t="shared" si="19"/>
        <v>44112</v>
      </c>
      <c r="D1195">
        <v>14</v>
      </c>
      <c r="E1195" t="s">
        <v>38</v>
      </c>
      <c r="F1195" t="s">
        <v>63</v>
      </c>
      <c r="G1195" t="s">
        <v>13</v>
      </c>
      <c r="H1195" t="s">
        <v>14</v>
      </c>
      <c r="I1195">
        <v>199</v>
      </c>
      <c r="J1195">
        <v>0</v>
      </c>
      <c r="K1195">
        <v>0</v>
      </c>
    </row>
    <row r="1196" spans="1:11" x14ac:dyDescent="0.2">
      <c r="A1196" s="3" t="s">
        <v>2021</v>
      </c>
      <c r="B1196" s="4">
        <v>43745</v>
      </c>
      <c r="C1196" s="4">
        <f t="shared" si="19"/>
        <v>44111</v>
      </c>
      <c r="D1196">
        <v>6</v>
      </c>
      <c r="E1196" t="s">
        <v>48</v>
      </c>
      <c r="F1196" t="s">
        <v>22</v>
      </c>
      <c r="G1196" t="s">
        <v>23</v>
      </c>
      <c r="H1196" t="s">
        <v>24</v>
      </c>
      <c r="I1196">
        <v>159</v>
      </c>
      <c r="J1196">
        <v>4</v>
      </c>
      <c r="K1196">
        <v>636</v>
      </c>
    </row>
    <row r="1197" spans="1:11" x14ac:dyDescent="0.2">
      <c r="A1197" s="3" t="s">
        <v>2022</v>
      </c>
      <c r="B1197" s="4">
        <v>43745</v>
      </c>
      <c r="C1197" s="4">
        <f t="shared" si="19"/>
        <v>44111</v>
      </c>
      <c r="D1197">
        <v>15</v>
      </c>
      <c r="E1197" t="s">
        <v>118</v>
      </c>
      <c r="F1197" t="s">
        <v>12</v>
      </c>
      <c r="G1197" t="s">
        <v>13</v>
      </c>
      <c r="H1197" t="s">
        <v>24</v>
      </c>
      <c r="I1197">
        <v>159</v>
      </c>
      <c r="J1197">
        <v>1</v>
      </c>
      <c r="K1197">
        <v>159</v>
      </c>
    </row>
    <row r="1198" spans="1:11" x14ac:dyDescent="0.2">
      <c r="A1198" s="3" t="s">
        <v>2020</v>
      </c>
      <c r="B1198" s="4">
        <v>43744</v>
      </c>
      <c r="C1198" s="4">
        <f t="shared" si="19"/>
        <v>44110</v>
      </c>
      <c r="D1198">
        <v>19</v>
      </c>
      <c r="E1198" t="s">
        <v>56</v>
      </c>
      <c r="F1198" t="s">
        <v>27</v>
      </c>
      <c r="G1198" t="s">
        <v>28</v>
      </c>
      <c r="H1198" t="s">
        <v>19</v>
      </c>
      <c r="I1198">
        <v>289</v>
      </c>
      <c r="J1198">
        <v>1</v>
      </c>
      <c r="K1198">
        <v>289</v>
      </c>
    </row>
    <row r="1199" spans="1:11" x14ac:dyDescent="0.2">
      <c r="A1199" s="3" t="s">
        <v>2009</v>
      </c>
      <c r="B1199" s="4">
        <v>43743</v>
      </c>
      <c r="C1199" s="4">
        <f t="shared" si="19"/>
        <v>44109</v>
      </c>
      <c r="D1199">
        <v>20</v>
      </c>
      <c r="E1199" t="s">
        <v>40</v>
      </c>
      <c r="F1199" t="s">
        <v>36</v>
      </c>
      <c r="G1199" t="s">
        <v>28</v>
      </c>
      <c r="H1199" t="s">
        <v>19</v>
      </c>
      <c r="I1199">
        <v>289</v>
      </c>
      <c r="J1199">
        <v>1</v>
      </c>
      <c r="K1199">
        <v>289</v>
      </c>
    </row>
    <row r="1200" spans="1:11" x14ac:dyDescent="0.2">
      <c r="A1200" s="3" t="s">
        <v>2010</v>
      </c>
      <c r="B1200" s="4">
        <v>43743</v>
      </c>
      <c r="C1200" s="4">
        <f t="shared" si="19"/>
        <v>44109</v>
      </c>
      <c r="D1200">
        <v>4</v>
      </c>
      <c r="E1200" t="s">
        <v>51</v>
      </c>
      <c r="F1200" t="s">
        <v>17</v>
      </c>
      <c r="G1200" t="s">
        <v>18</v>
      </c>
      <c r="H1200" t="s">
        <v>19</v>
      </c>
      <c r="I1200">
        <v>289</v>
      </c>
      <c r="J1200">
        <v>3</v>
      </c>
      <c r="K1200">
        <v>867</v>
      </c>
    </row>
    <row r="1201" spans="1:11" x14ac:dyDescent="0.2">
      <c r="A1201" s="3" t="s">
        <v>2011</v>
      </c>
      <c r="B1201" s="4">
        <v>43743</v>
      </c>
      <c r="C1201" s="4">
        <f t="shared" si="19"/>
        <v>44109</v>
      </c>
      <c r="D1201">
        <v>4</v>
      </c>
      <c r="E1201" t="s">
        <v>51</v>
      </c>
      <c r="F1201" t="s">
        <v>68</v>
      </c>
      <c r="G1201" t="s">
        <v>18</v>
      </c>
      <c r="H1201" t="s">
        <v>14</v>
      </c>
      <c r="I1201">
        <v>199</v>
      </c>
      <c r="J1201">
        <v>2</v>
      </c>
      <c r="K1201">
        <v>398</v>
      </c>
    </row>
    <row r="1202" spans="1:11" x14ac:dyDescent="0.2">
      <c r="A1202" s="3" t="s">
        <v>2012</v>
      </c>
      <c r="B1202" s="4">
        <v>43743</v>
      </c>
      <c r="C1202" s="4">
        <f t="shared" si="19"/>
        <v>44109</v>
      </c>
      <c r="D1202">
        <v>15</v>
      </c>
      <c r="E1202" t="s">
        <v>118</v>
      </c>
      <c r="F1202" t="s">
        <v>12</v>
      </c>
      <c r="G1202" t="s">
        <v>13</v>
      </c>
      <c r="H1202" t="s">
        <v>41</v>
      </c>
      <c r="I1202">
        <v>399</v>
      </c>
      <c r="J1202">
        <v>0</v>
      </c>
      <c r="K1202">
        <v>0</v>
      </c>
    </row>
    <row r="1203" spans="1:11" x14ac:dyDescent="0.2">
      <c r="A1203" s="3" t="s">
        <v>2013</v>
      </c>
      <c r="B1203" s="4">
        <v>43743</v>
      </c>
      <c r="C1203" s="4">
        <f t="shared" si="19"/>
        <v>44109</v>
      </c>
      <c r="D1203">
        <v>20</v>
      </c>
      <c r="E1203" t="s">
        <v>40</v>
      </c>
      <c r="F1203" t="s">
        <v>36</v>
      </c>
      <c r="G1203" t="s">
        <v>28</v>
      </c>
      <c r="H1203" t="s">
        <v>41</v>
      </c>
      <c r="I1203">
        <v>399</v>
      </c>
      <c r="J1203">
        <v>9</v>
      </c>
      <c r="K1203">
        <v>3591</v>
      </c>
    </row>
    <row r="1204" spans="1:11" x14ac:dyDescent="0.2">
      <c r="A1204" s="3" t="s">
        <v>2014</v>
      </c>
      <c r="B1204" s="4">
        <v>43743</v>
      </c>
      <c r="C1204" s="4">
        <f t="shared" si="19"/>
        <v>44109</v>
      </c>
      <c r="D1204">
        <v>1</v>
      </c>
      <c r="E1204" t="s">
        <v>16</v>
      </c>
      <c r="F1204" t="s">
        <v>68</v>
      </c>
      <c r="G1204" t="s">
        <v>18</v>
      </c>
      <c r="H1204" t="s">
        <v>31</v>
      </c>
      <c r="I1204">
        <v>69</v>
      </c>
      <c r="J1204">
        <v>2</v>
      </c>
      <c r="K1204">
        <v>138</v>
      </c>
    </row>
    <row r="1205" spans="1:11" x14ac:dyDescent="0.2">
      <c r="A1205" s="3" t="s">
        <v>2015</v>
      </c>
      <c r="B1205" s="4">
        <v>43743</v>
      </c>
      <c r="C1205" s="4">
        <f t="shared" si="19"/>
        <v>44109</v>
      </c>
      <c r="D1205">
        <v>3</v>
      </c>
      <c r="E1205" t="s">
        <v>43</v>
      </c>
      <c r="F1205" t="s">
        <v>68</v>
      </c>
      <c r="G1205" t="s">
        <v>18</v>
      </c>
      <c r="H1205" t="s">
        <v>14</v>
      </c>
      <c r="I1205">
        <v>199</v>
      </c>
      <c r="J1205">
        <v>1</v>
      </c>
      <c r="K1205">
        <v>199</v>
      </c>
    </row>
    <row r="1206" spans="1:11" x14ac:dyDescent="0.2">
      <c r="A1206" s="3" t="s">
        <v>2016</v>
      </c>
      <c r="B1206" s="4">
        <v>43743</v>
      </c>
      <c r="C1206" s="4">
        <f t="shared" si="19"/>
        <v>44109</v>
      </c>
      <c r="D1206">
        <v>11</v>
      </c>
      <c r="E1206" t="s">
        <v>11</v>
      </c>
      <c r="F1206" t="s">
        <v>63</v>
      </c>
      <c r="G1206" t="s">
        <v>13</v>
      </c>
      <c r="H1206" t="s">
        <v>41</v>
      </c>
      <c r="I1206">
        <v>399</v>
      </c>
      <c r="J1206">
        <v>2</v>
      </c>
      <c r="K1206">
        <v>798</v>
      </c>
    </row>
    <row r="1207" spans="1:11" x14ac:dyDescent="0.2">
      <c r="A1207" s="3" t="s">
        <v>2017</v>
      </c>
      <c r="B1207" s="4">
        <v>43743</v>
      </c>
      <c r="C1207" s="4">
        <f t="shared" si="19"/>
        <v>44109</v>
      </c>
      <c r="D1207">
        <v>17</v>
      </c>
      <c r="E1207" t="s">
        <v>35</v>
      </c>
      <c r="F1207" t="s">
        <v>27</v>
      </c>
      <c r="G1207" t="s">
        <v>28</v>
      </c>
      <c r="H1207" t="s">
        <v>31</v>
      </c>
      <c r="I1207">
        <v>69</v>
      </c>
      <c r="J1207">
        <v>6</v>
      </c>
      <c r="K1207">
        <v>414</v>
      </c>
    </row>
    <row r="1208" spans="1:11" x14ac:dyDescent="0.2">
      <c r="A1208" s="3" t="s">
        <v>2018</v>
      </c>
      <c r="B1208" s="4">
        <v>43743</v>
      </c>
      <c r="C1208" s="4">
        <f t="shared" si="19"/>
        <v>44109</v>
      </c>
      <c r="D1208">
        <v>8</v>
      </c>
      <c r="E1208" t="s">
        <v>45</v>
      </c>
      <c r="F1208" t="s">
        <v>22</v>
      </c>
      <c r="G1208" t="s">
        <v>23</v>
      </c>
      <c r="H1208" t="s">
        <v>31</v>
      </c>
      <c r="I1208">
        <v>69</v>
      </c>
      <c r="J1208">
        <v>0</v>
      </c>
      <c r="K1208">
        <v>0</v>
      </c>
    </row>
    <row r="1209" spans="1:11" x14ac:dyDescent="0.2">
      <c r="A1209" s="3" t="s">
        <v>2019</v>
      </c>
      <c r="B1209" s="4">
        <v>43743</v>
      </c>
      <c r="C1209" s="4">
        <f t="shared" si="19"/>
        <v>44109</v>
      </c>
      <c r="D1209">
        <v>12</v>
      </c>
      <c r="E1209" t="s">
        <v>66</v>
      </c>
      <c r="F1209" t="s">
        <v>12</v>
      </c>
      <c r="G1209" t="s">
        <v>13</v>
      </c>
      <c r="H1209" t="s">
        <v>41</v>
      </c>
      <c r="I1209">
        <v>399</v>
      </c>
      <c r="J1209">
        <v>6</v>
      </c>
      <c r="K1209">
        <v>2394</v>
      </c>
    </row>
    <row r="1210" spans="1:11" x14ac:dyDescent="0.2">
      <c r="A1210" s="3" t="s">
        <v>2006</v>
      </c>
      <c r="B1210" s="4">
        <v>43742</v>
      </c>
      <c r="C1210" s="4">
        <f t="shared" si="19"/>
        <v>44108</v>
      </c>
      <c r="D1210">
        <v>19</v>
      </c>
      <c r="E1210" t="s">
        <v>56</v>
      </c>
      <c r="F1210" t="s">
        <v>36</v>
      </c>
      <c r="G1210" t="s">
        <v>28</v>
      </c>
      <c r="H1210" t="s">
        <v>24</v>
      </c>
      <c r="I1210">
        <v>159</v>
      </c>
      <c r="J1210">
        <v>3</v>
      </c>
      <c r="K1210">
        <v>477</v>
      </c>
    </row>
    <row r="1211" spans="1:11" x14ac:dyDescent="0.2">
      <c r="A1211" s="3" t="s">
        <v>2007</v>
      </c>
      <c r="B1211" s="4">
        <v>43742</v>
      </c>
      <c r="C1211" s="4">
        <f t="shared" si="19"/>
        <v>44108</v>
      </c>
      <c r="D1211">
        <v>9</v>
      </c>
      <c r="E1211" t="s">
        <v>21</v>
      </c>
      <c r="F1211" t="s">
        <v>22</v>
      </c>
      <c r="G1211" t="s">
        <v>23</v>
      </c>
      <c r="H1211" t="s">
        <v>19</v>
      </c>
      <c r="I1211">
        <v>289</v>
      </c>
      <c r="J1211">
        <v>8</v>
      </c>
      <c r="K1211">
        <v>2312</v>
      </c>
    </row>
    <row r="1212" spans="1:11" x14ac:dyDescent="0.2">
      <c r="A1212" s="3" t="s">
        <v>2008</v>
      </c>
      <c r="B1212" s="4">
        <v>43742</v>
      </c>
      <c r="C1212" s="4">
        <f t="shared" si="19"/>
        <v>44108</v>
      </c>
      <c r="D1212">
        <v>20</v>
      </c>
      <c r="E1212" t="s">
        <v>40</v>
      </c>
      <c r="F1212" t="s">
        <v>27</v>
      </c>
      <c r="G1212" t="s">
        <v>28</v>
      </c>
      <c r="H1212" t="s">
        <v>41</v>
      </c>
      <c r="I1212">
        <v>399</v>
      </c>
      <c r="J1212">
        <v>3</v>
      </c>
      <c r="K1212">
        <v>1197</v>
      </c>
    </row>
    <row r="1213" spans="1:11" x14ac:dyDescent="0.2">
      <c r="A1213" s="3" t="s">
        <v>2004</v>
      </c>
      <c r="B1213" s="4">
        <v>43741</v>
      </c>
      <c r="C1213" s="4">
        <f t="shared" si="19"/>
        <v>44107</v>
      </c>
      <c r="D1213">
        <v>8</v>
      </c>
      <c r="E1213" t="s">
        <v>45</v>
      </c>
      <c r="F1213" t="s">
        <v>46</v>
      </c>
      <c r="G1213" t="s">
        <v>23</v>
      </c>
      <c r="H1213" t="s">
        <v>41</v>
      </c>
      <c r="I1213">
        <v>399</v>
      </c>
      <c r="J1213">
        <v>3</v>
      </c>
      <c r="K1213">
        <v>1197</v>
      </c>
    </row>
    <row r="1214" spans="1:11" x14ac:dyDescent="0.2">
      <c r="A1214" s="3" t="s">
        <v>2005</v>
      </c>
      <c r="B1214" s="4">
        <v>43741</v>
      </c>
      <c r="C1214" s="4">
        <f t="shared" si="19"/>
        <v>44107</v>
      </c>
      <c r="D1214">
        <v>12</v>
      </c>
      <c r="E1214" t="s">
        <v>66</v>
      </c>
      <c r="F1214" t="s">
        <v>12</v>
      </c>
      <c r="G1214" t="s">
        <v>13</v>
      </c>
      <c r="H1214" t="s">
        <v>31</v>
      </c>
      <c r="I1214">
        <v>69</v>
      </c>
      <c r="J1214">
        <v>7</v>
      </c>
      <c r="K1214">
        <v>483</v>
      </c>
    </row>
    <row r="1215" spans="1:11" x14ac:dyDescent="0.2">
      <c r="A1215" s="3" t="s">
        <v>2001</v>
      </c>
      <c r="B1215" s="4">
        <v>43740</v>
      </c>
      <c r="C1215" s="4">
        <f t="shared" si="19"/>
        <v>44106</v>
      </c>
      <c r="D1215">
        <v>10</v>
      </c>
      <c r="E1215" t="s">
        <v>58</v>
      </c>
      <c r="F1215" t="s">
        <v>22</v>
      </c>
      <c r="G1215" t="s">
        <v>23</v>
      </c>
      <c r="H1215" t="s">
        <v>14</v>
      </c>
      <c r="I1215">
        <v>199</v>
      </c>
      <c r="J1215">
        <v>7</v>
      </c>
      <c r="K1215">
        <v>1393</v>
      </c>
    </row>
    <row r="1216" spans="1:11" x14ac:dyDescent="0.2">
      <c r="A1216" s="3" t="s">
        <v>2002</v>
      </c>
      <c r="B1216" s="4">
        <v>43740</v>
      </c>
      <c r="C1216" s="4">
        <f t="shared" si="19"/>
        <v>44106</v>
      </c>
      <c r="D1216">
        <v>13</v>
      </c>
      <c r="E1216" t="s">
        <v>33</v>
      </c>
      <c r="F1216" t="s">
        <v>63</v>
      </c>
      <c r="G1216" t="s">
        <v>13</v>
      </c>
      <c r="H1216" t="s">
        <v>24</v>
      </c>
      <c r="I1216">
        <v>159</v>
      </c>
      <c r="J1216">
        <v>5</v>
      </c>
      <c r="K1216">
        <v>795</v>
      </c>
    </row>
    <row r="1217" spans="1:11" x14ac:dyDescent="0.2">
      <c r="A1217" s="3" t="s">
        <v>2003</v>
      </c>
      <c r="B1217" s="4">
        <v>43740</v>
      </c>
      <c r="C1217" s="4">
        <f t="shared" si="19"/>
        <v>44106</v>
      </c>
      <c r="D1217">
        <v>17</v>
      </c>
      <c r="E1217" t="s">
        <v>35</v>
      </c>
      <c r="F1217" t="s">
        <v>27</v>
      </c>
      <c r="G1217" t="s">
        <v>28</v>
      </c>
      <c r="H1217" t="s">
        <v>19</v>
      </c>
      <c r="I1217">
        <v>289</v>
      </c>
      <c r="J1217">
        <v>6</v>
      </c>
      <c r="K1217">
        <v>1734</v>
      </c>
    </row>
    <row r="1218" spans="1:11" x14ac:dyDescent="0.2">
      <c r="A1218" s="3" t="s">
        <v>1997</v>
      </c>
      <c r="B1218" s="4">
        <v>43739</v>
      </c>
      <c r="C1218" s="4">
        <f t="shared" si="19"/>
        <v>44105</v>
      </c>
      <c r="D1218">
        <v>20</v>
      </c>
      <c r="E1218" t="s">
        <v>40</v>
      </c>
      <c r="F1218" t="s">
        <v>27</v>
      </c>
      <c r="G1218" t="s">
        <v>28</v>
      </c>
      <c r="H1218" t="s">
        <v>24</v>
      </c>
      <c r="I1218">
        <v>159</v>
      </c>
      <c r="J1218">
        <v>1</v>
      </c>
      <c r="K1218">
        <v>159</v>
      </c>
    </row>
    <row r="1219" spans="1:11" x14ac:dyDescent="0.2">
      <c r="A1219" s="3" t="s">
        <v>1998</v>
      </c>
      <c r="B1219" s="4">
        <v>43739</v>
      </c>
      <c r="C1219" s="4">
        <f t="shared" si="19"/>
        <v>44105</v>
      </c>
      <c r="D1219">
        <v>8</v>
      </c>
      <c r="E1219" t="s">
        <v>45</v>
      </c>
      <c r="F1219" t="s">
        <v>22</v>
      </c>
      <c r="G1219" t="s">
        <v>23</v>
      </c>
      <c r="H1219" t="s">
        <v>19</v>
      </c>
      <c r="I1219">
        <v>289</v>
      </c>
      <c r="J1219">
        <v>5</v>
      </c>
      <c r="K1219">
        <v>1445</v>
      </c>
    </row>
    <row r="1220" spans="1:11" x14ac:dyDescent="0.2">
      <c r="A1220" s="3" t="s">
        <v>1999</v>
      </c>
      <c r="B1220" s="4">
        <v>43739</v>
      </c>
      <c r="C1220" s="4">
        <f t="shared" si="19"/>
        <v>44105</v>
      </c>
      <c r="D1220">
        <v>18</v>
      </c>
      <c r="E1220" t="s">
        <v>26</v>
      </c>
      <c r="F1220" t="s">
        <v>36</v>
      </c>
      <c r="G1220" t="s">
        <v>28</v>
      </c>
      <c r="H1220" t="s">
        <v>31</v>
      </c>
      <c r="I1220">
        <v>69</v>
      </c>
      <c r="J1220">
        <v>0</v>
      </c>
      <c r="K1220">
        <v>0</v>
      </c>
    </row>
    <row r="1221" spans="1:11" x14ac:dyDescent="0.2">
      <c r="A1221" s="3" t="s">
        <v>2000</v>
      </c>
      <c r="B1221" s="4">
        <v>43739</v>
      </c>
      <c r="C1221" s="4">
        <f t="shared" si="19"/>
        <v>44105</v>
      </c>
      <c r="D1221">
        <v>2</v>
      </c>
      <c r="E1221" t="s">
        <v>106</v>
      </c>
      <c r="F1221" t="s">
        <v>17</v>
      </c>
      <c r="G1221" t="s">
        <v>18</v>
      </c>
      <c r="H1221" t="s">
        <v>41</v>
      </c>
      <c r="I1221">
        <v>399</v>
      </c>
      <c r="J1221">
        <v>2</v>
      </c>
      <c r="K1221">
        <v>798</v>
      </c>
    </row>
    <row r="1222" spans="1:11" x14ac:dyDescent="0.2">
      <c r="A1222" s="3" t="s">
        <v>1996</v>
      </c>
      <c r="B1222" s="4">
        <v>43738</v>
      </c>
      <c r="C1222" s="4">
        <f t="shared" si="19"/>
        <v>44104</v>
      </c>
      <c r="D1222">
        <v>9</v>
      </c>
      <c r="E1222" t="s">
        <v>21</v>
      </c>
      <c r="F1222" t="s">
        <v>46</v>
      </c>
      <c r="G1222" t="s">
        <v>23</v>
      </c>
      <c r="H1222" t="s">
        <v>31</v>
      </c>
      <c r="I1222">
        <v>69</v>
      </c>
      <c r="J1222">
        <v>7</v>
      </c>
      <c r="K1222">
        <v>483</v>
      </c>
    </row>
    <row r="1223" spans="1:11" x14ac:dyDescent="0.2">
      <c r="A1223" s="3" t="s">
        <v>1989</v>
      </c>
      <c r="B1223" s="4">
        <v>43737</v>
      </c>
      <c r="C1223" s="4">
        <f t="shared" si="19"/>
        <v>44103</v>
      </c>
      <c r="D1223">
        <v>18</v>
      </c>
      <c r="E1223" t="s">
        <v>26</v>
      </c>
      <c r="F1223" t="s">
        <v>27</v>
      </c>
      <c r="G1223" t="s">
        <v>28</v>
      </c>
      <c r="H1223" t="s">
        <v>31</v>
      </c>
      <c r="I1223">
        <v>69</v>
      </c>
      <c r="J1223">
        <v>3</v>
      </c>
      <c r="K1223">
        <v>207</v>
      </c>
    </row>
    <row r="1224" spans="1:11" x14ac:dyDescent="0.2">
      <c r="A1224" s="3" t="s">
        <v>1990</v>
      </c>
      <c r="B1224" s="4">
        <v>43737</v>
      </c>
      <c r="C1224" s="4">
        <f t="shared" si="19"/>
        <v>44103</v>
      </c>
      <c r="D1224">
        <v>12</v>
      </c>
      <c r="E1224" t="s">
        <v>66</v>
      </c>
      <c r="F1224" t="s">
        <v>63</v>
      </c>
      <c r="G1224" t="s">
        <v>13</v>
      </c>
      <c r="H1224" t="s">
        <v>14</v>
      </c>
      <c r="I1224">
        <v>199</v>
      </c>
      <c r="J1224">
        <v>2</v>
      </c>
      <c r="K1224">
        <v>398</v>
      </c>
    </row>
    <row r="1225" spans="1:11" x14ac:dyDescent="0.2">
      <c r="A1225" s="3" t="s">
        <v>1991</v>
      </c>
      <c r="B1225" s="4">
        <v>43737</v>
      </c>
      <c r="C1225" s="4">
        <f t="shared" si="19"/>
        <v>44103</v>
      </c>
      <c r="D1225">
        <v>19</v>
      </c>
      <c r="E1225" t="s">
        <v>56</v>
      </c>
      <c r="F1225" t="s">
        <v>27</v>
      </c>
      <c r="G1225" t="s">
        <v>28</v>
      </c>
      <c r="H1225" t="s">
        <v>19</v>
      </c>
      <c r="I1225">
        <v>289</v>
      </c>
      <c r="J1225">
        <v>0</v>
      </c>
      <c r="K1225">
        <v>0</v>
      </c>
    </row>
    <row r="1226" spans="1:11" x14ac:dyDescent="0.2">
      <c r="A1226" s="3" t="s">
        <v>1992</v>
      </c>
      <c r="B1226" s="4">
        <v>43737</v>
      </c>
      <c r="C1226" s="4">
        <f t="shared" si="19"/>
        <v>44103</v>
      </c>
      <c r="D1226">
        <v>16</v>
      </c>
      <c r="E1226" t="s">
        <v>30</v>
      </c>
      <c r="F1226" t="s">
        <v>36</v>
      </c>
      <c r="G1226" t="s">
        <v>28</v>
      </c>
      <c r="H1226" t="s">
        <v>14</v>
      </c>
      <c r="I1226">
        <v>199</v>
      </c>
      <c r="J1226">
        <v>4</v>
      </c>
      <c r="K1226">
        <v>796</v>
      </c>
    </row>
    <row r="1227" spans="1:11" x14ac:dyDescent="0.2">
      <c r="A1227" s="3" t="s">
        <v>1993</v>
      </c>
      <c r="B1227" s="4">
        <v>43737</v>
      </c>
      <c r="C1227" s="4">
        <f t="shared" si="19"/>
        <v>44103</v>
      </c>
      <c r="D1227">
        <v>19</v>
      </c>
      <c r="E1227" t="s">
        <v>56</v>
      </c>
      <c r="F1227" t="s">
        <v>36</v>
      </c>
      <c r="G1227" t="s">
        <v>28</v>
      </c>
      <c r="H1227" t="s">
        <v>14</v>
      </c>
      <c r="I1227">
        <v>199</v>
      </c>
      <c r="J1227">
        <v>2</v>
      </c>
      <c r="K1227">
        <v>398</v>
      </c>
    </row>
    <row r="1228" spans="1:11" x14ac:dyDescent="0.2">
      <c r="A1228" s="3" t="s">
        <v>1994</v>
      </c>
      <c r="B1228" s="4">
        <v>43737</v>
      </c>
      <c r="C1228" s="4">
        <f t="shared" si="19"/>
        <v>44103</v>
      </c>
      <c r="D1228">
        <v>1</v>
      </c>
      <c r="E1228" t="s">
        <v>16</v>
      </c>
      <c r="F1228" t="s">
        <v>17</v>
      </c>
      <c r="G1228" t="s">
        <v>18</v>
      </c>
      <c r="H1228" t="s">
        <v>19</v>
      </c>
      <c r="I1228">
        <v>289</v>
      </c>
      <c r="J1228">
        <v>8</v>
      </c>
      <c r="K1228">
        <v>2312</v>
      </c>
    </row>
    <row r="1229" spans="1:11" x14ac:dyDescent="0.2">
      <c r="A1229" s="3" t="s">
        <v>1995</v>
      </c>
      <c r="B1229" s="4">
        <v>43737</v>
      </c>
      <c r="C1229" s="4">
        <f t="shared" si="19"/>
        <v>44103</v>
      </c>
      <c r="D1229">
        <v>9</v>
      </c>
      <c r="E1229" t="s">
        <v>21</v>
      </c>
      <c r="F1229" t="s">
        <v>22</v>
      </c>
      <c r="G1229" t="s">
        <v>23</v>
      </c>
      <c r="H1229" t="s">
        <v>41</v>
      </c>
      <c r="I1229">
        <v>399</v>
      </c>
      <c r="J1229">
        <v>4</v>
      </c>
      <c r="K1229">
        <v>1596</v>
      </c>
    </row>
    <row r="1230" spans="1:11" x14ac:dyDescent="0.2">
      <c r="A1230" s="3" t="s">
        <v>1986</v>
      </c>
      <c r="B1230" s="4">
        <v>43736</v>
      </c>
      <c r="C1230" s="4">
        <f t="shared" si="19"/>
        <v>44102</v>
      </c>
      <c r="D1230">
        <v>12</v>
      </c>
      <c r="E1230" t="s">
        <v>66</v>
      </c>
      <c r="F1230" t="s">
        <v>12</v>
      </c>
      <c r="G1230" t="s">
        <v>13</v>
      </c>
      <c r="H1230" t="s">
        <v>24</v>
      </c>
      <c r="I1230">
        <v>159</v>
      </c>
      <c r="J1230">
        <v>1</v>
      </c>
      <c r="K1230">
        <v>159</v>
      </c>
    </row>
    <row r="1231" spans="1:11" x14ac:dyDescent="0.2">
      <c r="A1231" s="3" t="s">
        <v>1987</v>
      </c>
      <c r="B1231" s="4">
        <v>43736</v>
      </c>
      <c r="C1231" s="4">
        <f t="shared" si="19"/>
        <v>44102</v>
      </c>
      <c r="D1231">
        <v>11</v>
      </c>
      <c r="E1231" t="s">
        <v>11</v>
      </c>
      <c r="F1231" t="s">
        <v>63</v>
      </c>
      <c r="G1231" t="s">
        <v>13</v>
      </c>
      <c r="H1231" t="s">
        <v>31</v>
      </c>
      <c r="I1231">
        <v>69</v>
      </c>
      <c r="J1231">
        <v>3</v>
      </c>
      <c r="K1231">
        <v>207</v>
      </c>
    </row>
    <row r="1232" spans="1:11" x14ac:dyDescent="0.2">
      <c r="A1232" s="3" t="s">
        <v>1988</v>
      </c>
      <c r="B1232" s="4">
        <v>43736</v>
      </c>
      <c r="C1232" s="4">
        <f t="shared" si="19"/>
        <v>44102</v>
      </c>
      <c r="D1232">
        <v>4</v>
      </c>
      <c r="E1232" t="s">
        <v>51</v>
      </c>
      <c r="F1232" t="s">
        <v>17</v>
      </c>
      <c r="G1232" t="s">
        <v>18</v>
      </c>
      <c r="H1232" t="s">
        <v>14</v>
      </c>
      <c r="I1232">
        <v>199</v>
      </c>
      <c r="J1232">
        <v>0</v>
      </c>
      <c r="K1232">
        <v>0</v>
      </c>
    </row>
    <row r="1233" spans="1:11" x14ac:dyDescent="0.2">
      <c r="A1233" s="3" t="s">
        <v>1983</v>
      </c>
      <c r="B1233" s="4">
        <v>43735</v>
      </c>
      <c r="C1233" s="4">
        <f t="shared" si="19"/>
        <v>44101</v>
      </c>
      <c r="D1233">
        <v>15</v>
      </c>
      <c r="E1233" t="s">
        <v>118</v>
      </c>
      <c r="F1233" t="s">
        <v>12</v>
      </c>
      <c r="G1233" t="s">
        <v>13</v>
      </c>
      <c r="H1233" t="s">
        <v>19</v>
      </c>
      <c r="I1233">
        <v>289</v>
      </c>
      <c r="J1233">
        <v>2</v>
      </c>
      <c r="K1233">
        <v>578</v>
      </c>
    </row>
    <row r="1234" spans="1:11" x14ac:dyDescent="0.2">
      <c r="A1234" s="3" t="s">
        <v>1984</v>
      </c>
      <c r="B1234" s="4">
        <v>43735</v>
      </c>
      <c r="C1234" s="4">
        <f t="shared" si="19"/>
        <v>44101</v>
      </c>
      <c r="D1234">
        <v>13</v>
      </c>
      <c r="E1234" t="s">
        <v>33</v>
      </c>
      <c r="F1234" t="s">
        <v>63</v>
      </c>
      <c r="G1234" t="s">
        <v>13</v>
      </c>
      <c r="H1234" t="s">
        <v>19</v>
      </c>
      <c r="I1234">
        <v>289</v>
      </c>
      <c r="J1234">
        <v>5</v>
      </c>
      <c r="K1234">
        <v>1445</v>
      </c>
    </row>
    <row r="1235" spans="1:11" x14ac:dyDescent="0.2">
      <c r="A1235" s="3" t="s">
        <v>1985</v>
      </c>
      <c r="B1235" s="4">
        <v>43735</v>
      </c>
      <c r="C1235" s="4">
        <f t="shared" si="19"/>
        <v>44101</v>
      </c>
      <c r="D1235">
        <v>13</v>
      </c>
      <c r="E1235" t="s">
        <v>33</v>
      </c>
      <c r="F1235" t="s">
        <v>63</v>
      </c>
      <c r="G1235" t="s">
        <v>13</v>
      </c>
      <c r="H1235" t="s">
        <v>41</v>
      </c>
      <c r="I1235">
        <v>399</v>
      </c>
      <c r="J1235">
        <v>6</v>
      </c>
      <c r="K1235">
        <v>2394</v>
      </c>
    </row>
    <row r="1236" spans="1:11" x14ac:dyDescent="0.2">
      <c r="A1236" s="3" t="s">
        <v>1982</v>
      </c>
      <c r="B1236" s="4">
        <v>43734</v>
      </c>
      <c r="C1236" s="4">
        <f t="shared" ref="C1236:C1299" si="20">DATE(2020,MONTH(B1236),DAY(B1236))</f>
        <v>44100</v>
      </c>
      <c r="D1236">
        <v>17</v>
      </c>
      <c r="E1236" t="s">
        <v>35</v>
      </c>
      <c r="F1236" t="s">
        <v>36</v>
      </c>
      <c r="G1236" t="s">
        <v>28</v>
      </c>
      <c r="H1236" t="s">
        <v>19</v>
      </c>
      <c r="I1236">
        <v>289</v>
      </c>
      <c r="J1236">
        <v>6</v>
      </c>
      <c r="K1236">
        <v>1734</v>
      </c>
    </row>
    <row r="1237" spans="1:11" x14ac:dyDescent="0.2">
      <c r="A1237" s="3" t="s">
        <v>1980</v>
      </c>
      <c r="B1237" s="4">
        <v>43733</v>
      </c>
      <c r="C1237" s="4">
        <f t="shared" si="20"/>
        <v>44099</v>
      </c>
      <c r="D1237">
        <v>6</v>
      </c>
      <c r="E1237" t="s">
        <v>48</v>
      </c>
      <c r="F1237" t="s">
        <v>46</v>
      </c>
      <c r="G1237" t="s">
        <v>23</v>
      </c>
      <c r="H1237" t="s">
        <v>19</v>
      </c>
      <c r="I1237">
        <v>289</v>
      </c>
      <c r="J1237">
        <v>8</v>
      </c>
      <c r="K1237">
        <v>2312</v>
      </c>
    </row>
    <row r="1238" spans="1:11" x14ac:dyDescent="0.2">
      <c r="A1238" s="3" t="s">
        <v>1981</v>
      </c>
      <c r="B1238" s="4">
        <v>43733</v>
      </c>
      <c r="C1238" s="4">
        <f t="shared" si="20"/>
        <v>44099</v>
      </c>
      <c r="D1238">
        <v>12</v>
      </c>
      <c r="E1238" t="s">
        <v>66</v>
      </c>
      <c r="F1238" t="s">
        <v>12</v>
      </c>
      <c r="G1238" t="s">
        <v>13</v>
      </c>
      <c r="H1238" t="s">
        <v>19</v>
      </c>
      <c r="I1238">
        <v>289</v>
      </c>
      <c r="J1238">
        <v>5</v>
      </c>
      <c r="K1238">
        <v>1445</v>
      </c>
    </row>
    <row r="1239" spans="1:11" x14ac:dyDescent="0.2">
      <c r="A1239" s="3" t="s">
        <v>1978</v>
      </c>
      <c r="B1239" s="4">
        <v>43732</v>
      </c>
      <c r="C1239" s="4">
        <f t="shared" si="20"/>
        <v>44098</v>
      </c>
      <c r="D1239">
        <v>7</v>
      </c>
      <c r="E1239" t="s">
        <v>88</v>
      </c>
      <c r="F1239" t="s">
        <v>22</v>
      </c>
      <c r="G1239" t="s">
        <v>23</v>
      </c>
      <c r="H1239" t="s">
        <v>24</v>
      </c>
      <c r="I1239">
        <v>159</v>
      </c>
      <c r="J1239">
        <v>5</v>
      </c>
      <c r="K1239">
        <v>795</v>
      </c>
    </row>
    <row r="1240" spans="1:11" x14ac:dyDescent="0.2">
      <c r="A1240" s="3" t="s">
        <v>1979</v>
      </c>
      <c r="B1240" s="4">
        <v>43732</v>
      </c>
      <c r="C1240" s="4">
        <f t="shared" si="20"/>
        <v>44098</v>
      </c>
      <c r="D1240">
        <v>2</v>
      </c>
      <c r="E1240" t="s">
        <v>106</v>
      </c>
      <c r="F1240" t="s">
        <v>68</v>
      </c>
      <c r="G1240" t="s">
        <v>18</v>
      </c>
      <c r="H1240" t="s">
        <v>24</v>
      </c>
      <c r="I1240">
        <v>159</v>
      </c>
      <c r="J1240">
        <v>7</v>
      </c>
      <c r="K1240">
        <v>1113</v>
      </c>
    </row>
    <row r="1241" spans="1:11" x14ac:dyDescent="0.2">
      <c r="A1241" s="3" t="s">
        <v>1976</v>
      </c>
      <c r="B1241" s="4">
        <v>43731</v>
      </c>
      <c r="C1241" s="4">
        <f t="shared" si="20"/>
        <v>44097</v>
      </c>
      <c r="D1241">
        <v>4</v>
      </c>
      <c r="E1241" t="s">
        <v>51</v>
      </c>
      <c r="F1241" t="s">
        <v>17</v>
      </c>
      <c r="G1241" t="s">
        <v>18</v>
      </c>
      <c r="H1241" t="s">
        <v>41</v>
      </c>
      <c r="I1241">
        <v>399</v>
      </c>
      <c r="J1241">
        <v>7</v>
      </c>
      <c r="K1241">
        <v>2793</v>
      </c>
    </row>
    <row r="1242" spans="1:11" x14ac:dyDescent="0.2">
      <c r="A1242" s="3" t="s">
        <v>1977</v>
      </c>
      <c r="B1242" s="4">
        <v>43731</v>
      </c>
      <c r="C1242" s="4">
        <f t="shared" si="20"/>
        <v>44097</v>
      </c>
      <c r="D1242">
        <v>2</v>
      </c>
      <c r="E1242" t="s">
        <v>106</v>
      </c>
      <c r="F1242" t="s">
        <v>17</v>
      </c>
      <c r="G1242" t="s">
        <v>18</v>
      </c>
      <c r="H1242" t="s">
        <v>41</v>
      </c>
      <c r="I1242">
        <v>399</v>
      </c>
      <c r="J1242">
        <v>0</v>
      </c>
      <c r="K1242">
        <v>0</v>
      </c>
    </row>
    <row r="1243" spans="1:11" x14ac:dyDescent="0.2">
      <c r="A1243" s="3" t="s">
        <v>1972</v>
      </c>
      <c r="B1243" s="4">
        <v>43730</v>
      </c>
      <c r="C1243" s="4">
        <f t="shared" si="20"/>
        <v>44096</v>
      </c>
      <c r="D1243">
        <v>1</v>
      </c>
      <c r="E1243" t="s">
        <v>16</v>
      </c>
      <c r="F1243" t="s">
        <v>17</v>
      </c>
      <c r="G1243" t="s">
        <v>18</v>
      </c>
      <c r="H1243" t="s">
        <v>14</v>
      </c>
      <c r="I1243">
        <v>199</v>
      </c>
      <c r="J1243">
        <v>3</v>
      </c>
      <c r="K1243">
        <v>597</v>
      </c>
    </row>
    <row r="1244" spans="1:11" x14ac:dyDescent="0.2">
      <c r="A1244" s="3" t="s">
        <v>1973</v>
      </c>
      <c r="B1244" s="4">
        <v>43730</v>
      </c>
      <c r="C1244" s="4">
        <f t="shared" si="20"/>
        <v>44096</v>
      </c>
      <c r="D1244">
        <v>6</v>
      </c>
      <c r="E1244" t="s">
        <v>48</v>
      </c>
      <c r="F1244" t="s">
        <v>46</v>
      </c>
      <c r="G1244" t="s">
        <v>23</v>
      </c>
      <c r="H1244" t="s">
        <v>19</v>
      </c>
      <c r="I1244">
        <v>289</v>
      </c>
      <c r="J1244">
        <v>2</v>
      </c>
      <c r="K1244">
        <v>578</v>
      </c>
    </row>
    <row r="1245" spans="1:11" x14ac:dyDescent="0.2">
      <c r="A1245" s="3" t="s">
        <v>1974</v>
      </c>
      <c r="B1245" s="4">
        <v>43730</v>
      </c>
      <c r="C1245" s="4">
        <f t="shared" si="20"/>
        <v>44096</v>
      </c>
      <c r="D1245">
        <v>13</v>
      </c>
      <c r="E1245" t="s">
        <v>33</v>
      </c>
      <c r="F1245" t="s">
        <v>63</v>
      </c>
      <c r="G1245" t="s">
        <v>13</v>
      </c>
      <c r="H1245" t="s">
        <v>41</v>
      </c>
      <c r="I1245">
        <v>399</v>
      </c>
      <c r="J1245">
        <v>6</v>
      </c>
      <c r="K1245">
        <v>2394</v>
      </c>
    </row>
    <row r="1246" spans="1:11" x14ac:dyDescent="0.2">
      <c r="A1246" s="3" t="s">
        <v>1975</v>
      </c>
      <c r="B1246" s="4">
        <v>43730</v>
      </c>
      <c r="C1246" s="4">
        <f t="shared" si="20"/>
        <v>44096</v>
      </c>
      <c r="D1246">
        <v>9</v>
      </c>
      <c r="E1246" t="s">
        <v>21</v>
      </c>
      <c r="F1246" t="s">
        <v>46</v>
      </c>
      <c r="G1246" t="s">
        <v>23</v>
      </c>
      <c r="H1246" t="s">
        <v>14</v>
      </c>
      <c r="I1246">
        <v>199</v>
      </c>
      <c r="J1246">
        <v>3</v>
      </c>
      <c r="K1246">
        <v>597</v>
      </c>
    </row>
    <row r="1247" spans="1:11" x14ac:dyDescent="0.2">
      <c r="A1247" s="3" t="s">
        <v>1971</v>
      </c>
      <c r="B1247" s="4">
        <v>43729</v>
      </c>
      <c r="C1247" s="4">
        <f t="shared" si="20"/>
        <v>44095</v>
      </c>
      <c r="D1247">
        <v>19</v>
      </c>
      <c r="E1247" t="s">
        <v>56</v>
      </c>
      <c r="F1247" t="s">
        <v>27</v>
      </c>
      <c r="G1247" t="s">
        <v>28</v>
      </c>
      <c r="H1247" t="s">
        <v>19</v>
      </c>
      <c r="I1247">
        <v>289</v>
      </c>
      <c r="J1247">
        <v>1</v>
      </c>
      <c r="K1247">
        <v>289</v>
      </c>
    </row>
    <row r="1248" spans="1:11" x14ac:dyDescent="0.2">
      <c r="A1248" s="3" t="s">
        <v>1962</v>
      </c>
      <c r="B1248" s="4">
        <v>43728</v>
      </c>
      <c r="C1248" s="4">
        <f t="shared" si="20"/>
        <v>44094</v>
      </c>
      <c r="D1248">
        <v>5</v>
      </c>
      <c r="E1248" t="s">
        <v>60</v>
      </c>
      <c r="F1248" t="s">
        <v>17</v>
      </c>
      <c r="G1248" t="s">
        <v>18</v>
      </c>
      <c r="H1248" t="s">
        <v>41</v>
      </c>
      <c r="I1248">
        <v>399</v>
      </c>
      <c r="J1248">
        <v>4</v>
      </c>
      <c r="K1248">
        <v>1596</v>
      </c>
    </row>
    <row r="1249" spans="1:11" x14ac:dyDescent="0.2">
      <c r="A1249" s="3" t="s">
        <v>1963</v>
      </c>
      <c r="B1249" s="4">
        <v>43728</v>
      </c>
      <c r="C1249" s="4">
        <f t="shared" si="20"/>
        <v>44094</v>
      </c>
      <c r="D1249">
        <v>4</v>
      </c>
      <c r="E1249" t="s">
        <v>51</v>
      </c>
      <c r="F1249" t="s">
        <v>17</v>
      </c>
      <c r="G1249" t="s">
        <v>18</v>
      </c>
      <c r="H1249" t="s">
        <v>19</v>
      </c>
      <c r="I1249">
        <v>289</v>
      </c>
      <c r="J1249">
        <v>8</v>
      </c>
      <c r="K1249">
        <v>2312</v>
      </c>
    </row>
    <row r="1250" spans="1:11" x14ac:dyDescent="0.2">
      <c r="A1250" s="3" t="s">
        <v>1964</v>
      </c>
      <c r="B1250" s="4">
        <v>43728</v>
      </c>
      <c r="C1250" s="4">
        <f t="shared" si="20"/>
        <v>44094</v>
      </c>
      <c r="D1250">
        <v>1</v>
      </c>
      <c r="E1250" t="s">
        <v>16</v>
      </c>
      <c r="F1250" t="s">
        <v>17</v>
      </c>
      <c r="G1250" t="s">
        <v>18</v>
      </c>
      <c r="H1250" t="s">
        <v>41</v>
      </c>
      <c r="I1250">
        <v>399</v>
      </c>
      <c r="J1250">
        <v>1</v>
      </c>
      <c r="K1250">
        <v>399</v>
      </c>
    </row>
    <row r="1251" spans="1:11" x14ac:dyDescent="0.2">
      <c r="A1251" s="3" t="s">
        <v>1965</v>
      </c>
      <c r="B1251" s="4">
        <v>43728</v>
      </c>
      <c r="C1251" s="4">
        <f t="shared" si="20"/>
        <v>44094</v>
      </c>
      <c r="D1251">
        <v>11</v>
      </c>
      <c r="E1251" t="s">
        <v>11</v>
      </c>
      <c r="F1251" t="s">
        <v>63</v>
      </c>
      <c r="G1251" t="s">
        <v>13</v>
      </c>
      <c r="H1251" t="s">
        <v>14</v>
      </c>
      <c r="I1251">
        <v>199</v>
      </c>
      <c r="J1251">
        <v>4</v>
      </c>
      <c r="K1251">
        <v>796</v>
      </c>
    </row>
    <row r="1252" spans="1:11" x14ac:dyDescent="0.2">
      <c r="A1252" s="3" t="s">
        <v>1966</v>
      </c>
      <c r="B1252" s="4">
        <v>43728</v>
      </c>
      <c r="C1252" s="4">
        <f t="shared" si="20"/>
        <v>44094</v>
      </c>
      <c r="D1252">
        <v>10</v>
      </c>
      <c r="E1252" t="s">
        <v>58</v>
      </c>
      <c r="F1252" t="s">
        <v>46</v>
      </c>
      <c r="G1252" t="s">
        <v>23</v>
      </c>
      <c r="H1252" t="s">
        <v>24</v>
      </c>
      <c r="I1252">
        <v>159</v>
      </c>
      <c r="J1252">
        <v>9</v>
      </c>
      <c r="K1252">
        <v>1431</v>
      </c>
    </row>
    <row r="1253" spans="1:11" x14ac:dyDescent="0.2">
      <c r="A1253" s="3" t="s">
        <v>1967</v>
      </c>
      <c r="B1253" s="4">
        <v>43728</v>
      </c>
      <c r="C1253" s="4">
        <f t="shared" si="20"/>
        <v>44094</v>
      </c>
      <c r="D1253">
        <v>17</v>
      </c>
      <c r="E1253" t="s">
        <v>35</v>
      </c>
      <c r="F1253" t="s">
        <v>27</v>
      </c>
      <c r="G1253" t="s">
        <v>28</v>
      </c>
      <c r="H1253" t="s">
        <v>41</v>
      </c>
      <c r="I1253">
        <v>399</v>
      </c>
      <c r="J1253">
        <v>1</v>
      </c>
      <c r="K1253">
        <v>399</v>
      </c>
    </row>
    <row r="1254" spans="1:11" x14ac:dyDescent="0.2">
      <c r="A1254" s="3" t="s">
        <v>1968</v>
      </c>
      <c r="B1254" s="4">
        <v>43728</v>
      </c>
      <c r="C1254" s="4">
        <f t="shared" si="20"/>
        <v>44094</v>
      </c>
      <c r="D1254">
        <v>8</v>
      </c>
      <c r="E1254" t="s">
        <v>45</v>
      </c>
      <c r="F1254" t="s">
        <v>22</v>
      </c>
      <c r="G1254" t="s">
        <v>23</v>
      </c>
      <c r="H1254" t="s">
        <v>41</v>
      </c>
      <c r="I1254">
        <v>399</v>
      </c>
      <c r="J1254">
        <v>3</v>
      </c>
      <c r="K1254">
        <v>1197</v>
      </c>
    </row>
    <row r="1255" spans="1:11" x14ac:dyDescent="0.2">
      <c r="A1255" s="3" t="s">
        <v>1969</v>
      </c>
      <c r="B1255" s="4">
        <v>43728</v>
      </c>
      <c r="C1255" s="4">
        <f t="shared" si="20"/>
        <v>44094</v>
      </c>
      <c r="D1255">
        <v>12</v>
      </c>
      <c r="E1255" t="s">
        <v>66</v>
      </c>
      <c r="F1255" t="s">
        <v>63</v>
      </c>
      <c r="G1255" t="s">
        <v>13</v>
      </c>
      <c r="H1255" t="s">
        <v>24</v>
      </c>
      <c r="I1255">
        <v>159</v>
      </c>
      <c r="J1255">
        <v>8</v>
      </c>
      <c r="K1255">
        <v>1272</v>
      </c>
    </row>
    <row r="1256" spans="1:11" x14ac:dyDescent="0.2">
      <c r="A1256" s="3" t="s">
        <v>1970</v>
      </c>
      <c r="B1256" s="4">
        <v>43728</v>
      </c>
      <c r="C1256" s="4">
        <f t="shared" si="20"/>
        <v>44094</v>
      </c>
      <c r="D1256">
        <v>6</v>
      </c>
      <c r="E1256" t="s">
        <v>48</v>
      </c>
      <c r="F1256" t="s">
        <v>22</v>
      </c>
      <c r="G1256" t="s">
        <v>23</v>
      </c>
      <c r="H1256" t="s">
        <v>14</v>
      </c>
      <c r="I1256">
        <v>199</v>
      </c>
      <c r="J1256">
        <v>0</v>
      </c>
      <c r="K1256">
        <v>0</v>
      </c>
    </row>
    <row r="1257" spans="1:11" x14ac:dyDescent="0.2">
      <c r="A1257" s="3" t="s">
        <v>1958</v>
      </c>
      <c r="B1257" s="4">
        <v>43727</v>
      </c>
      <c r="C1257" s="4">
        <f t="shared" si="20"/>
        <v>44093</v>
      </c>
      <c r="D1257">
        <v>6</v>
      </c>
      <c r="E1257" t="s">
        <v>48</v>
      </c>
      <c r="F1257" t="s">
        <v>22</v>
      </c>
      <c r="G1257" t="s">
        <v>23</v>
      </c>
      <c r="H1257" t="s">
        <v>19</v>
      </c>
      <c r="I1257">
        <v>289</v>
      </c>
      <c r="J1257">
        <v>7</v>
      </c>
      <c r="K1257">
        <v>2023</v>
      </c>
    </row>
    <row r="1258" spans="1:11" x14ac:dyDescent="0.2">
      <c r="A1258" s="3" t="s">
        <v>1959</v>
      </c>
      <c r="B1258" s="4">
        <v>43727</v>
      </c>
      <c r="C1258" s="4">
        <f t="shared" si="20"/>
        <v>44093</v>
      </c>
      <c r="D1258">
        <v>16</v>
      </c>
      <c r="E1258" t="s">
        <v>30</v>
      </c>
      <c r="F1258" t="s">
        <v>27</v>
      </c>
      <c r="G1258" t="s">
        <v>28</v>
      </c>
      <c r="H1258" t="s">
        <v>31</v>
      </c>
      <c r="I1258">
        <v>69</v>
      </c>
      <c r="J1258">
        <v>5</v>
      </c>
      <c r="K1258">
        <v>345</v>
      </c>
    </row>
    <row r="1259" spans="1:11" x14ac:dyDescent="0.2">
      <c r="A1259" s="3" t="s">
        <v>1960</v>
      </c>
      <c r="B1259" s="4">
        <v>43727</v>
      </c>
      <c r="C1259" s="4">
        <f t="shared" si="20"/>
        <v>44093</v>
      </c>
      <c r="D1259">
        <v>9</v>
      </c>
      <c r="E1259" t="s">
        <v>21</v>
      </c>
      <c r="F1259" t="s">
        <v>46</v>
      </c>
      <c r="G1259" t="s">
        <v>23</v>
      </c>
      <c r="H1259" t="s">
        <v>31</v>
      </c>
      <c r="I1259">
        <v>69</v>
      </c>
      <c r="J1259">
        <v>0</v>
      </c>
      <c r="K1259">
        <v>0</v>
      </c>
    </row>
    <row r="1260" spans="1:11" x14ac:dyDescent="0.2">
      <c r="A1260" s="3" t="s">
        <v>1961</v>
      </c>
      <c r="B1260" s="4">
        <v>43727</v>
      </c>
      <c r="C1260" s="4">
        <f t="shared" si="20"/>
        <v>44093</v>
      </c>
      <c r="D1260">
        <v>11</v>
      </c>
      <c r="E1260" t="s">
        <v>11</v>
      </c>
      <c r="F1260" t="s">
        <v>12</v>
      </c>
      <c r="G1260" t="s">
        <v>13</v>
      </c>
      <c r="H1260" t="s">
        <v>14</v>
      </c>
      <c r="I1260">
        <v>199</v>
      </c>
      <c r="J1260">
        <v>9</v>
      </c>
      <c r="K1260">
        <v>1791</v>
      </c>
    </row>
    <row r="1261" spans="1:11" x14ac:dyDescent="0.2">
      <c r="A1261" s="3" t="s">
        <v>1954</v>
      </c>
      <c r="B1261" s="4">
        <v>43726</v>
      </c>
      <c r="C1261" s="4">
        <f t="shared" si="20"/>
        <v>44092</v>
      </c>
      <c r="D1261">
        <v>20</v>
      </c>
      <c r="E1261" t="s">
        <v>40</v>
      </c>
      <c r="F1261" t="s">
        <v>36</v>
      </c>
      <c r="G1261" t="s">
        <v>28</v>
      </c>
      <c r="H1261" t="s">
        <v>14</v>
      </c>
      <c r="I1261">
        <v>199</v>
      </c>
      <c r="J1261">
        <v>7</v>
      </c>
      <c r="K1261">
        <v>1393</v>
      </c>
    </row>
    <row r="1262" spans="1:11" x14ac:dyDescent="0.2">
      <c r="A1262" s="3" t="s">
        <v>1955</v>
      </c>
      <c r="B1262" s="4">
        <v>43726</v>
      </c>
      <c r="C1262" s="4">
        <f t="shared" si="20"/>
        <v>44092</v>
      </c>
      <c r="D1262">
        <v>15</v>
      </c>
      <c r="E1262" t="s">
        <v>118</v>
      </c>
      <c r="F1262" t="s">
        <v>63</v>
      </c>
      <c r="G1262" t="s">
        <v>13</v>
      </c>
      <c r="H1262" t="s">
        <v>31</v>
      </c>
      <c r="I1262">
        <v>69</v>
      </c>
      <c r="J1262">
        <v>8</v>
      </c>
      <c r="K1262">
        <v>552</v>
      </c>
    </row>
    <row r="1263" spans="1:11" x14ac:dyDescent="0.2">
      <c r="A1263" s="3" t="s">
        <v>1956</v>
      </c>
      <c r="B1263" s="4">
        <v>43726</v>
      </c>
      <c r="C1263" s="4">
        <f t="shared" si="20"/>
        <v>44092</v>
      </c>
      <c r="D1263">
        <v>14</v>
      </c>
      <c r="E1263" t="s">
        <v>38</v>
      </c>
      <c r="F1263" t="s">
        <v>12</v>
      </c>
      <c r="G1263" t="s">
        <v>13</v>
      </c>
      <c r="H1263" t="s">
        <v>24</v>
      </c>
      <c r="I1263">
        <v>159</v>
      </c>
      <c r="J1263">
        <v>7</v>
      </c>
      <c r="K1263">
        <v>1113</v>
      </c>
    </row>
    <row r="1264" spans="1:11" x14ac:dyDescent="0.2">
      <c r="A1264" s="3" t="s">
        <v>1957</v>
      </c>
      <c r="B1264" s="4">
        <v>43726</v>
      </c>
      <c r="C1264" s="4">
        <f t="shared" si="20"/>
        <v>44092</v>
      </c>
      <c r="D1264">
        <v>1</v>
      </c>
      <c r="E1264" t="s">
        <v>16</v>
      </c>
      <c r="F1264" t="s">
        <v>68</v>
      </c>
      <c r="G1264" t="s">
        <v>18</v>
      </c>
      <c r="H1264" t="s">
        <v>41</v>
      </c>
      <c r="I1264">
        <v>399</v>
      </c>
      <c r="J1264">
        <v>6</v>
      </c>
      <c r="K1264">
        <v>2394</v>
      </c>
    </row>
    <row r="1265" spans="1:11" x14ac:dyDescent="0.2">
      <c r="A1265" s="3" t="s">
        <v>1950</v>
      </c>
      <c r="B1265" s="4">
        <v>43725</v>
      </c>
      <c r="C1265" s="4">
        <f t="shared" si="20"/>
        <v>44091</v>
      </c>
      <c r="D1265">
        <v>15</v>
      </c>
      <c r="E1265" t="s">
        <v>118</v>
      </c>
      <c r="F1265" t="s">
        <v>63</v>
      </c>
      <c r="G1265" t="s">
        <v>13</v>
      </c>
      <c r="H1265" t="s">
        <v>41</v>
      </c>
      <c r="I1265">
        <v>399</v>
      </c>
      <c r="J1265">
        <v>2</v>
      </c>
      <c r="K1265">
        <v>798</v>
      </c>
    </row>
    <row r="1266" spans="1:11" x14ac:dyDescent="0.2">
      <c r="A1266" s="3" t="s">
        <v>1951</v>
      </c>
      <c r="B1266" s="4">
        <v>43725</v>
      </c>
      <c r="C1266" s="4">
        <f t="shared" si="20"/>
        <v>44091</v>
      </c>
      <c r="D1266">
        <v>14</v>
      </c>
      <c r="E1266" t="s">
        <v>38</v>
      </c>
      <c r="F1266" t="s">
        <v>63</v>
      </c>
      <c r="G1266" t="s">
        <v>13</v>
      </c>
      <c r="H1266" t="s">
        <v>31</v>
      </c>
      <c r="I1266">
        <v>69</v>
      </c>
      <c r="J1266">
        <v>5</v>
      </c>
      <c r="K1266">
        <v>345</v>
      </c>
    </row>
    <row r="1267" spans="1:11" x14ac:dyDescent="0.2">
      <c r="A1267" s="3" t="s">
        <v>1952</v>
      </c>
      <c r="B1267" s="4">
        <v>43725</v>
      </c>
      <c r="C1267" s="4">
        <f t="shared" si="20"/>
        <v>44091</v>
      </c>
      <c r="D1267">
        <v>16</v>
      </c>
      <c r="E1267" t="s">
        <v>30</v>
      </c>
      <c r="F1267" t="s">
        <v>36</v>
      </c>
      <c r="G1267" t="s">
        <v>28</v>
      </c>
      <c r="H1267" t="s">
        <v>31</v>
      </c>
      <c r="I1267">
        <v>69</v>
      </c>
      <c r="J1267">
        <v>8</v>
      </c>
      <c r="K1267">
        <v>552</v>
      </c>
    </row>
    <row r="1268" spans="1:11" x14ac:dyDescent="0.2">
      <c r="A1268" s="3" t="s">
        <v>1953</v>
      </c>
      <c r="B1268" s="4">
        <v>43725</v>
      </c>
      <c r="C1268" s="4">
        <f t="shared" si="20"/>
        <v>44091</v>
      </c>
      <c r="D1268">
        <v>1</v>
      </c>
      <c r="E1268" t="s">
        <v>16</v>
      </c>
      <c r="F1268" t="s">
        <v>17</v>
      </c>
      <c r="G1268" t="s">
        <v>18</v>
      </c>
      <c r="H1268" t="s">
        <v>31</v>
      </c>
      <c r="I1268">
        <v>69</v>
      </c>
      <c r="J1268">
        <v>2</v>
      </c>
      <c r="K1268">
        <v>138</v>
      </c>
    </row>
    <row r="1269" spans="1:11" x14ac:dyDescent="0.2">
      <c r="A1269" s="3" t="s">
        <v>1947</v>
      </c>
      <c r="B1269" s="4">
        <v>43724</v>
      </c>
      <c r="C1269" s="4">
        <f t="shared" si="20"/>
        <v>44090</v>
      </c>
      <c r="D1269">
        <v>18</v>
      </c>
      <c r="E1269" t="s">
        <v>26</v>
      </c>
      <c r="F1269" t="s">
        <v>36</v>
      </c>
      <c r="G1269" t="s">
        <v>28</v>
      </c>
      <c r="H1269" t="s">
        <v>41</v>
      </c>
      <c r="I1269">
        <v>399</v>
      </c>
      <c r="J1269">
        <v>3</v>
      </c>
      <c r="K1269">
        <v>1197</v>
      </c>
    </row>
    <row r="1270" spans="1:11" x14ac:dyDescent="0.2">
      <c r="A1270" s="3" t="s">
        <v>1948</v>
      </c>
      <c r="B1270" s="4">
        <v>43724</v>
      </c>
      <c r="C1270" s="4">
        <f t="shared" si="20"/>
        <v>44090</v>
      </c>
      <c r="D1270">
        <v>14</v>
      </c>
      <c r="E1270" t="s">
        <v>38</v>
      </c>
      <c r="F1270" t="s">
        <v>12</v>
      </c>
      <c r="G1270" t="s">
        <v>13</v>
      </c>
      <c r="H1270" t="s">
        <v>41</v>
      </c>
      <c r="I1270">
        <v>399</v>
      </c>
      <c r="J1270">
        <v>8</v>
      </c>
      <c r="K1270">
        <v>3192</v>
      </c>
    </row>
    <row r="1271" spans="1:11" x14ac:dyDescent="0.2">
      <c r="A1271" s="3" t="s">
        <v>1949</v>
      </c>
      <c r="B1271" s="4">
        <v>43724</v>
      </c>
      <c r="C1271" s="4">
        <f t="shared" si="20"/>
        <v>44090</v>
      </c>
      <c r="D1271">
        <v>15</v>
      </c>
      <c r="E1271" t="s">
        <v>118</v>
      </c>
      <c r="F1271" t="s">
        <v>63</v>
      </c>
      <c r="G1271" t="s">
        <v>13</v>
      </c>
      <c r="H1271" t="s">
        <v>41</v>
      </c>
      <c r="I1271">
        <v>399</v>
      </c>
      <c r="J1271">
        <v>0</v>
      </c>
      <c r="K1271">
        <v>0</v>
      </c>
    </row>
    <row r="1272" spans="1:11" x14ac:dyDescent="0.2">
      <c r="A1272" s="3" t="s">
        <v>1946</v>
      </c>
      <c r="B1272" s="4">
        <v>43723</v>
      </c>
      <c r="C1272" s="4">
        <f t="shared" si="20"/>
        <v>44089</v>
      </c>
      <c r="D1272">
        <v>2</v>
      </c>
      <c r="E1272" t="s">
        <v>106</v>
      </c>
      <c r="F1272" t="s">
        <v>17</v>
      </c>
      <c r="G1272" t="s">
        <v>18</v>
      </c>
      <c r="H1272" t="s">
        <v>14</v>
      </c>
      <c r="I1272">
        <v>199</v>
      </c>
      <c r="J1272">
        <v>6</v>
      </c>
      <c r="K1272">
        <v>1194</v>
      </c>
    </row>
    <row r="1273" spans="1:11" x14ac:dyDescent="0.2">
      <c r="A1273" s="3" t="s">
        <v>1945</v>
      </c>
      <c r="B1273" s="4">
        <v>43722</v>
      </c>
      <c r="C1273" s="4">
        <f t="shared" si="20"/>
        <v>44088</v>
      </c>
      <c r="D1273">
        <v>9</v>
      </c>
      <c r="E1273" t="s">
        <v>21</v>
      </c>
      <c r="F1273" t="s">
        <v>46</v>
      </c>
      <c r="G1273" t="s">
        <v>23</v>
      </c>
      <c r="H1273" t="s">
        <v>14</v>
      </c>
      <c r="I1273">
        <v>199</v>
      </c>
      <c r="J1273">
        <v>0</v>
      </c>
      <c r="K1273">
        <v>0</v>
      </c>
    </row>
    <row r="1274" spans="1:11" x14ac:dyDescent="0.2">
      <c r="A1274" s="3" t="s">
        <v>1944</v>
      </c>
      <c r="B1274" s="4">
        <v>43721</v>
      </c>
      <c r="C1274" s="4">
        <f t="shared" si="20"/>
        <v>44087</v>
      </c>
      <c r="D1274">
        <v>3</v>
      </c>
      <c r="E1274" t="s">
        <v>43</v>
      </c>
      <c r="F1274" t="s">
        <v>68</v>
      </c>
      <c r="G1274" t="s">
        <v>18</v>
      </c>
      <c r="H1274" t="s">
        <v>14</v>
      </c>
      <c r="I1274">
        <v>199</v>
      </c>
      <c r="J1274">
        <v>1</v>
      </c>
      <c r="K1274">
        <v>199</v>
      </c>
    </row>
    <row r="1275" spans="1:11" x14ac:dyDescent="0.2">
      <c r="A1275" s="3" t="s">
        <v>1940</v>
      </c>
      <c r="B1275" s="4">
        <v>43720</v>
      </c>
      <c r="C1275" s="4">
        <f t="shared" si="20"/>
        <v>44086</v>
      </c>
      <c r="D1275">
        <v>8</v>
      </c>
      <c r="E1275" t="s">
        <v>45</v>
      </c>
      <c r="F1275" t="s">
        <v>46</v>
      </c>
      <c r="G1275" t="s">
        <v>23</v>
      </c>
      <c r="H1275" t="s">
        <v>24</v>
      </c>
      <c r="I1275">
        <v>159</v>
      </c>
      <c r="J1275">
        <v>0</v>
      </c>
      <c r="K1275">
        <v>0</v>
      </c>
    </row>
    <row r="1276" spans="1:11" x14ac:dyDescent="0.2">
      <c r="A1276" s="3" t="s">
        <v>1941</v>
      </c>
      <c r="B1276" s="4">
        <v>43720</v>
      </c>
      <c r="C1276" s="4">
        <f t="shared" si="20"/>
        <v>44086</v>
      </c>
      <c r="D1276">
        <v>15</v>
      </c>
      <c r="E1276" t="s">
        <v>118</v>
      </c>
      <c r="F1276" t="s">
        <v>63</v>
      </c>
      <c r="G1276" t="s">
        <v>13</v>
      </c>
      <c r="H1276" t="s">
        <v>41</v>
      </c>
      <c r="I1276">
        <v>399</v>
      </c>
      <c r="J1276">
        <v>1</v>
      </c>
      <c r="K1276">
        <v>399</v>
      </c>
    </row>
    <row r="1277" spans="1:11" x14ac:dyDescent="0.2">
      <c r="A1277" s="3" t="s">
        <v>1942</v>
      </c>
      <c r="B1277" s="4">
        <v>43720</v>
      </c>
      <c r="C1277" s="4">
        <f t="shared" si="20"/>
        <v>44086</v>
      </c>
      <c r="D1277">
        <v>20</v>
      </c>
      <c r="E1277" t="s">
        <v>40</v>
      </c>
      <c r="F1277" t="s">
        <v>36</v>
      </c>
      <c r="G1277" t="s">
        <v>28</v>
      </c>
      <c r="H1277" t="s">
        <v>19</v>
      </c>
      <c r="I1277">
        <v>289</v>
      </c>
      <c r="J1277">
        <v>0</v>
      </c>
      <c r="K1277">
        <v>0</v>
      </c>
    </row>
    <row r="1278" spans="1:11" x14ac:dyDescent="0.2">
      <c r="A1278" s="3" t="s">
        <v>1943</v>
      </c>
      <c r="B1278" s="4">
        <v>43720</v>
      </c>
      <c r="C1278" s="4">
        <f t="shared" si="20"/>
        <v>44086</v>
      </c>
      <c r="D1278">
        <v>1</v>
      </c>
      <c r="E1278" t="s">
        <v>16</v>
      </c>
      <c r="F1278" t="s">
        <v>17</v>
      </c>
      <c r="G1278" t="s">
        <v>18</v>
      </c>
      <c r="H1278" t="s">
        <v>24</v>
      </c>
      <c r="I1278">
        <v>159</v>
      </c>
      <c r="J1278">
        <v>3</v>
      </c>
      <c r="K1278">
        <v>477</v>
      </c>
    </row>
    <row r="1279" spans="1:11" x14ac:dyDescent="0.2">
      <c r="A1279" s="3" t="s">
        <v>1938</v>
      </c>
      <c r="B1279" s="4">
        <v>43719</v>
      </c>
      <c r="C1279" s="4">
        <f t="shared" si="20"/>
        <v>44085</v>
      </c>
      <c r="D1279">
        <v>5</v>
      </c>
      <c r="E1279" t="s">
        <v>60</v>
      </c>
      <c r="F1279" t="s">
        <v>17</v>
      </c>
      <c r="G1279" t="s">
        <v>18</v>
      </c>
      <c r="H1279" t="s">
        <v>41</v>
      </c>
      <c r="I1279">
        <v>399</v>
      </c>
      <c r="J1279">
        <v>9</v>
      </c>
      <c r="K1279">
        <v>3591</v>
      </c>
    </row>
    <row r="1280" spans="1:11" x14ac:dyDescent="0.2">
      <c r="A1280" s="3" t="s">
        <v>1939</v>
      </c>
      <c r="B1280" s="4">
        <v>43719</v>
      </c>
      <c r="C1280" s="4">
        <f t="shared" si="20"/>
        <v>44085</v>
      </c>
      <c r="D1280">
        <v>15</v>
      </c>
      <c r="E1280" t="s">
        <v>118</v>
      </c>
      <c r="F1280" t="s">
        <v>63</v>
      </c>
      <c r="G1280" t="s">
        <v>13</v>
      </c>
      <c r="H1280" t="s">
        <v>14</v>
      </c>
      <c r="I1280">
        <v>199</v>
      </c>
      <c r="J1280">
        <v>1</v>
      </c>
      <c r="K1280">
        <v>199</v>
      </c>
    </row>
    <row r="1281" spans="1:11" x14ac:dyDescent="0.2">
      <c r="A1281" s="3" t="s">
        <v>1936</v>
      </c>
      <c r="B1281" s="4">
        <v>43718</v>
      </c>
      <c r="C1281" s="4">
        <f t="shared" si="20"/>
        <v>44084</v>
      </c>
      <c r="D1281">
        <v>10</v>
      </c>
      <c r="E1281" t="s">
        <v>58</v>
      </c>
      <c r="F1281" t="s">
        <v>46</v>
      </c>
      <c r="G1281" t="s">
        <v>23</v>
      </c>
      <c r="H1281" t="s">
        <v>14</v>
      </c>
      <c r="I1281">
        <v>199</v>
      </c>
      <c r="J1281">
        <v>5</v>
      </c>
      <c r="K1281">
        <v>995</v>
      </c>
    </row>
    <row r="1282" spans="1:11" x14ac:dyDescent="0.2">
      <c r="A1282" s="3" t="s">
        <v>1937</v>
      </c>
      <c r="B1282" s="4">
        <v>43718</v>
      </c>
      <c r="C1282" s="4">
        <f t="shared" si="20"/>
        <v>44084</v>
      </c>
      <c r="D1282">
        <v>17</v>
      </c>
      <c r="E1282" t="s">
        <v>35</v>
      </c>
      <c r="F1282" t="s">
        <v>36</v>
      </c>
      <c r="G1282" t="s">
        <v>28</v>
      </c>
      <c r="H1282" t="s">
        <v>24</v>
      </c>
      <c r="I1282">
        <v>159</v>
      </c>
      <c r="J1282">
        <v>7</v>
      </c>
      <c r="K1282">
        <v>1113</v>
      </c>
    </row>
    <row r="1283" spans="1:11" x14ac:dyDescent="0.2">
      <c r="A1283" s="3" t="s">
        <v>1935</v>
      </c>
      <c r="B1283" s="4">
        <v>43717</v>
      </c>
      <c r="C1283" s="4">
        <f t="shared" si="20"/>
        <v>44083</v>
      </c>
      <c r="D1283">
        <v>18</v>
      </c>
      <c r="E1283" t="s">
        <v>26</v>
      </c>
      <c r="F1283" t="s">
        <v>27</v>
      </c>
      <c r="G1283" t="s">
        <v>28</v>
      </c>
      <c r="H1283" t="s">
        <v>31</v>
      </c>
      <c r="I1283">
        <v>69</v>
      </c>
      <c r="J1283">
        <v>3</v>
      </c>
      <c r="K1283">
        <v>207</v>
      </c>
    </row>
    <row r="1284" spans="1:11" x14ac:dyDescent="0.2">
      <c r="A1284" s="3" t="s">
        <v>1929</v>
      </c>
      <c r="B1284" s="4">
        <v>43716</v>
      </c>
      <c r="C1284" s="4">
        <f t="shared" si="20"/>
        <v>44082</v>
      </c>
      <c r="D1284">
        <v>8</v>
      </c>
      <c r="E1284" t="s">
        <v>45</v>
      </c>
      <c r="F1284" t="s">
        <v>46</v>
      </c>
      <c r="G1284" t="s">
        <v>23</v>
      </c>
      <c r="H1284" t="s">
        <v>31</v>
      </c>
      <c r="I1284">
        <v>69</v>
      </c>
      <c r="J1284">
        <v>4</v>
      </c>
      <c r="K1284">
        <v>276</v>
      </c>
    </row>
    <row r="1285" spans="1:11" x14ac:dyDescent="0.2">
      <c r="A1285" s="3" t="s">
        <v>1930</v>
      </c>
      <c r="B1285" s="4">
        <v>43716</v>
      </c>
      <c r="C1285" s="4">
        <f t="shared" si="20"/>
        <v>44082</v>
      </c>
      <c r="D1285">
        <v>13</v>
      </c>
      <c r="E1285" t="s">
        <v>33</v>
      </c>
      <c r="F1285" t="s">
        <v>12</v>
      </c>
      <c r="G1285" t="s">
        <v>13</v>
      </c>
      <c r="H1285" t="s">
        <v>41</v>
      </c>
      <c r="I1285">
        <v>399</v>
      </c>
      <c r="J1285">
        <v>4</v>
      </c>
      <c r="K1285">
        <v>1596</v>
      </c>
    </row>
    <row r="1286" spans="1:11" x14ac:dyDescent="0.2">
      <c r="A1286" s="3" t="s">
        <v>1931</v>
      </c>
      <c r="B1286" s="4">
        <v>43716</v>
      </c>
      <c r="C1286" s="4">
        <f t="shared" si="20"/>
        <v>44082</v>
      </c>
      <c r="D1286">
        <v>14</v>
      </c>
      <c r="E1286" t="s">
        <v>38</v>
      </c>
      <c r="F1286" t="s">
        <v>63</v>
      </c>
      <c r="G1286" t="s">
        <v>13</v>
      </c>
      <c r="H1286" t="s">
        <v>14</v>
      </c>
      <c r="I1286">
        <v>199</v>
      </c>
      <c r="J1286">
        <v>3</v>
      </c>
      <c r="K1286">
        <v>597</v>
      </c>
    </row>
    <row r="1287" spans="1:11" x14ac:dyDescent="0.2">
      <c r="A1287" s="3" t="s">
        <v>1932</v>
      </c>
      <c r="B1287" s="4">
        <v>43716</v>
      </c>
      <c r="C1287" s="4">
        <f t="shared" si="20"/>
        <v>44082</v>
      </c>
      <c r="D1287">
        <v>10</v>
      </c>
      <c r="E1287" t="s">
        <v>58</v>
      </c>
      <c r="F1287" t="s">
        <v>46</v>
      </c>
      <c r="G1287" t="s">
        <v>23</v>
      </c>
      <c r="H1287" t="s">
        <v>19</v>
      </c>
      <c r="I1287">
        <v>289</v>
      </c>
      <c r="J1287">
        <v>2</v>
      </c>
      <c r="K1287">
        <v>578</v>
      </c>
    </row>
    <row r="1288" spans="1:11" x14ac:dyDescent="0.2">
      <c r="A1288" s="3" t="s">
        <v>1933</v>
      </c>
      <c r="B1288" s="4">
        <v>43716</v>
      </c>
      <c r="C1288" s="4">
        <f t="shared" si="20"/>
        <v>44082</v>
      </c>
      <c r="D1288">
        <v>8</v>
      </c>
      <c r="E1288" t="s">
        <v>45</v>
      </c>
      <c r="F1288" t="s">
        <v>46</v>
      </c>
      <c r="G1288" t="s">
        <v>23</v>
      </c>
      <c r="H1288" t="s">
        <v>41</v>
      </c>
      <c r="I1288">
        <v>399</v>
      </c>
      <c r="J1288">
        <v>1</v>
      </c>
      <c r="K1288">
        <v>399</v>
      </c>
    </row>
    <row r="1289" spans="1:11" x14ac:dyDescent="0.2">
      <c r="A1289" s="3" t="s">
        <v>1934</v>
      </c>
      <c r="B1289" s="4">
        <v>43716</v>
      </c>
      <c r="C1289" s="4">
        <f t="shared" si="20"/>
        <v>44082</v>
      </c>
      <c r="D1289">
        <v>3</v>
      </c>
      <c r="E1289" t="s">
        <v>43</v>
      </c>
      <c r="F1289" t="s">
        <v>17</v>
      </c>
      <c r="G1289" t="s">
        <v>18</v>
      </c>
      <c r="H1289" t="s">
        <v>31</v>
      </c>
      <c r="I1289">
        <v>69</v>
      </c>
      <c r="J1289">
        <v>7</v>
      </c>
      <c r="K1289">
        <v>483</v>
      </c>
    </row>
    <row r="1290" spans="1:11" x14ac:dyDescent="0.2">
      <c r="A1290" s="3" t="s">
        <v>1927</v>
      </c>
      <c r="B1290" s="4">
        <v>43715</v>
      </c>
      <c r="C1290" s="4">
        <f t="shared" si="20"/>
        <v>44081</v>
      </c>
      <c r="D1290">
        <v>9</v>
      </c>
      <c r="E1290" t="s">
        <v>21</v>
      </c>
      <c r="F1290" t="s">
        <v>22</v>
      </c>
      <c r="G1290" t="s">
        <v>23</v>
      </c>
      <c r="H1290" t="s">
        <v>31</v>
      </c>
      <c r="I1290">
        <v>69</v>
      </c>
      <c r="J1290">
        <v>8</v>
      </c>
      <c r="K1290">
        <v>552</v>
      </c>
    </row>
    <row r="1291" spans="1:11" x14ac:dyDescent="0.2">
      <c r="A1291" s="3" t="s">
        <v>1928</v>
      </c>
      <c r="B1291" s="4">
        <v>43715</v>
      </c>
      <c r="C1291" s="4">
        <f t="shared" si="20"/>
        <v>44081</v>
      </c>
      <c r="D1291">
        <v>2</v>
      </c>
      <c r="E1291" t="s">
        <v>106</v>
      </c>
      <c r="F1291" t="s">
        <v>17</v>
      </c>
      <c r="G1291" t="s">
        <v>18</v>
      </c>
      <c r="H1291" t="s">
        <v>14</v>
      </c>
      <c r="I1291">
        <v>199</v>
      </c>
      <c r="J1291">
        <v>1</v>
      </c>
      <c r="K1291">
        <v>199</v>
      </c>
    </row>
    <row r="1292" spans="1:11" x14ac:dyDescent="0.2">
      <c r="A1292" s="3" t="s">
        <v>1920</v>
      </c>
      <c r="B1292" s="4">
        <v>43714</v>
      </c>
      <c r="C1292" s="4">
        <f t="shared" si="20"/>
        <v>44080</v>
      </c>
      <c r="D1292">
        <v>9</v>
      </c>
      <c r="E1292" t="s">
        <v>21</v>
      </c>
      <c r="F1292" t="s">
        <v>22</v>
      </c>
      <c r="G1292" t="s">
        <v>23</v>
      </c>
      <c r="H1292" t="s">
        <v>19</v>
      </c>
      <c r="I1292">
        <v>289</v>
      </c>
      <c r="J1292">
        <v>2</v>
      </c>
      <c r="K1292">
        <v>578</v>
      </c>
    </row>
    <row r="1293" spans="1:11" x14ac:dyDescent="0.2">
      <c r="A1293" s="3" t="s">
        <v>1921</v>
      </c>
      <c r="B1293" s="4">
        <v>43714</v>
      </c>
      <c r="C1293" s="4">
        <f t="shared" si="20"/>
        <v>44080</v>
      </c>
      <c r="D1293">
        <v>3</v>
      </c>
      <c r="E1293" t="s">
        <v>43</v>
      </c>
      <c r="F1293" t="s">
        <v>68</v>
      </c>
      <c r="G1293" t="s">
        <v>18</v>
      </c>
      <c r="H1293" t="s">
        <v>24</v>
      </c>
      <c r="I1293">
        <v>159</v>
      </c>
      <c r="J1293">
        <v>9</v>
      </c>
      <c r="K1293">
        <v>1431</v>
      </c>
    </row>
    <row r="1294" spans="1:11" x14ac:dyDescent="0.2">
      <c r="A1294" s="3" t="s">
        <v>1922</v>
      </c>
      <c r="B1294" s="4">
        <v>43714</v>
      </c>
      <c r="C1294" s="4">
        <f t="shared" si="20"/>
        <v>44080</v>
      </c>
      <c r="D1294">
        <v>16</v>
      </c>
      <c r="E1294" t="s">
        <v>30</v>
      </c>
      <c r="F1294" t="s">
        <v>27</v>
      </c>
      <c r="G1294" t="s">
        <v>28</v>
      </c>
      <c r="H1294" t="s">
        <v>14</v>
      </c>
      <c r="I1294">
        <v>199</v>
      </c>
      <c r="J1294">
        <v>8</v>
      </c>
      <c r="K1294">
        <v>1592</v>
      </c>
    </row>
    <row r="1295" spans="1:11" x14ac:dyDescent="0.2">
      <c r="A1295" s="3" t="s">
        <v>1923</v>
      </c>
      <c r="B1295" s="4">
        <v>43714</v>
      </c>
      <c r="C1295" s="4">
        <f t="shared" si="20"/>
        <v>44080</v>
      </c>
      <c r="D1295">
        <v>1</v>
      </c>
      <c r="E1295" t="s">
        <v>16</v>
      </c>
      <c r="F1295" t="s">
        <v>17</v>
      </c>
      <c r="G1295" t="s">
        <v>18</v>
      </c>
      <c r="H1295" t="s">
        <v>41</v>
      </c>
      <c r="I1295">
        <v>399</v>
      </c>
      <c r="J1295">
        <v>3</v>
      </c>
      <c r="K1295">
        <v>1197</v>
      </c>
    </row>
    <row r="1296" spans="1:11" x14ac:dyDescent="0.2">
      <c r="A1296" s="3" t="s">
        <v>1924</v>
      </c>
      <c r="B1296" s="4">
        <v>43714</v>
      </c>
      <c r="C1296" s="4">
        <f t="shared" si="20"/>
        <v>44080</v>
      </c>
      <c r="D1296">
        <v>9</v>
      </c>
      <c r="E1296" t="s">
        <v>21</v>
      </c>
      <c r="F1296" t="s">
        <v>22</v>
      </c>
      <c r="G1296" t="s">
        <v>23</v>
      </c>
      <c r="H1296" t="s">
        <v>31</v>
      </c>
      <c r="I1296">
        <v>69</v>
      </c>
      <c r="J1296">
        <v>1</v>
      </c>
      <c r="K1296">
        <v>69</v>
      </c>
    </row>
    <row r="1297" spans="1:11" x14ac:dyDescent="0.2">
      <c r="A1297" s="3" t="s">
        <v>1925</v>
      </c>
      <c r="B1297" s="4">
        <v>43714</v>
      </c>
      <c r="C1297" s="4">
        <f t="shared" si="20"/>
        <v>44080</v>
      </c>
      <c r="D1297">
        <v>4</v>
      </c>
      <c r="E1297" t="s">
        <v>51</v>
      </c>
      <c r="F1297" t="s">
        <v>68</v>
      </c>
      <c r="G1297" t="s">
        <v>18</v>
      </c>
      <c r="H1297" t="s">
        <v>41</v>
      </c>
      <c r="I1297">
        <v>399</v>
      </c>
      <c r="J1297">
        <v>4</v>
      </c>
      <c r="K1297">
        <v>1596</v>
      </c>
    </row>
    <row r="1298" spans="1:11" x14ac:dyDescent="0.2">
      <c r="A1298" s="3" t="s">
        <v>1926</v>
      </c>
      <c r="B1298" s="4">
        <v>43714</v>
      </c>
      <c r="C1298" s="4">
        <f t="shared" si="20"/>
        <v>44080</v>
      </c>
      <c r="D1298">
        <v>11</v>
      </c>
      <c r="E1298" t="s">
        <v>11</v>
      </c>
      <c r="F1298" t="s">
        <v>12</v>
      </c>
      <c r="G1298" t="s">
        <v>13</v>
      </c>
      <c r="H1298" t="s">
        <v>24</v>
      </c>
      <c r="I1298">
        <v>159</v>
      </c>
      <c r="J1298">
        <v>3</v>
      </c>
      <c r="K1298">
        <v>477</v>
      </c>
    </row>
    <row r="1299" spans="1:11" x14ac:dyDescent="0.2">
      <c r="A1299" s="3" t="s">
        <v>1918</v>
      </c>
      <c r="B1299" s="4">
        <v>43713</v>
      </c>
      <c r="C1299" s="4">
        <f t="shared" si="20"/>
        <v>44079</v>
      </c>
      <c r="D1299">
        <v>10</v>
      </c>
      <c r="E1299" t="s">
        <v>58</v>
      </c>
      <c r="F1299" t="s">
        <v>46</v>
      </c>
      <c r="G1299" t="s">
        <v>23</v>
      </c>
      <c r="H1299" t="s">
        <v>31</v>
      </c>
      <c r="I1299">
        <v>69</v>
      </c>
      <c r="J1299">
        <v>7</v>
      </c>
      <c r="K1299">
        <v>483</v>
      </c>
    </row>
    <row r="1300" spans="1:11" x14ac:dyDescent="0.2">
      <c r="A1300" s="3" t="s">
        <v>1919</v>
      </c>
      <c r="B1300" s="4">
        <v>43713</v>
      </c>
      <c r="C1300" s="4">
        <f t="shared" ref="C1300:C1363" si="21">DATE(2020,MONTH(B1300),DAY(B1300))</f>
        <v>44079</v>
      </c>
      <c r="D1300">
        <v>8</v>
      </c>
      <c r="E1300" t="s">
        <v>45</v>
      </c>
      <c r="F1300" t="s">
        <v>46</v>
      </c>
      <c r="G1300" t="s">
        <v>23</v>
      </c>
      <c r="H1300" t="s">
        <v>14</v>
      </c>
      <c r="I1300">
        <v>199</v>
      </c>
      <c r="J1300">
        <v>6</v>
      </c>
      <c r="K1300">
        <v>1194</v>
      </c>
    </row>
    <row r="1301" spans="1:11" x14ac:dyDescent="0.2">
      <c r="A1301" s="3" t="s">
        <v>1916</v>
      </c>
      <c r="B1301" s="4">
        <v>43712</v>
      </c>
      <c r="C1301" s="4">
        <f t="shared" si="21"/>
        <v>44078</v>
      </c>
      <c r="D1301">
        <v>19</v>
      </c>
      <c r="E1301" t="s">
        <v>56</v>
      </c>
      <c r="F1301" t="s">
        <v>36</v>
      </c>
      <c r="G1301" t="s">
        <v>28</v>
      </c>
      <c r="H1301" t="s">
        <v>41</v>
      </c>
      <c r="I1301">
        <v>399</v>
      </c>
      <c r="J1301">
        <v>9</v>
      </c>
      <c r="K1301">
        <v>3591</v>
      </c>
    </row>
    <row r="1302" spans="1:11" x14ac:dyDescent="0.2">
      <c r="A1302" s="3" t="s">
        <v>1917</v>
      </c>
      <c r="B1302" s="4">
        <v>43712</v>
      </c>
      <c r="C1302" s="4">
        <f t="shared" si="21"/>
        <v>44078</v>
      </c>
      <c r="D1302">
        <v>20</v>
      </c>
      <c r="E1302" t="s">
        <v>40</v>
      </c>
      <c r="F1302" t="s">
        <v>27</v>
      </c>
      <c r="G1302" t="s">
        <v>28</v>
      </c>
      <c r="H1302" t="s">
        <v>24</v>
      </c>
      <c r="I1302">
        <v>159</v>
      </c>
      <c r="J1302">
        <v>4</v>
      </c>
      <c r="K1302">
        <v>636</v>
      </c>
    </row>
    <row r="1303" spans="1:11" x14ac:dyDescent="0.2">
      <c r="A1303" s="3" t="s">
        <v>1915</v>
      </c>
      <c r="B1303" s="4">
        <v>43711</v>
      </c>
      <c r="C1303" s="4">
        <f t="shared" si="21"/>
        <v>44077</v>
      </c>
      <c r="D1303">
        <v>7</v>
      </c>
      <c r="E1303" t="s">
        <v>88</v>
      </c>
      <c r="F1303" t="s">
        <v>22</v>
      </c>
      <c r="G1303" t="s">
        <v>23</v>
      </c>
      <c r="H1303" t="s">
        <v>41</v>
      </c>
      <c r="I1303">
        <v>399</v>
      </c>
      <c r="J1303">
        <v>1</v>
      </c>
      <c r="K1303">
        <v>399</v>
      </c>
    </row>
    <row r="1304" spans="1:11" x14ac:dyDescent="0.2">
      <c r="A1304" s="3" t="s">
        <v>1913</v>
      </c>
      <c r="B1304" s="4">
        <v>43710</v>
      </c>
      <c r="C1304" s="4">
        <f t="shared" si="21"/>
        <v>44076</v>
      </c>
      <c r="D1304">
        <v>3</v>
      </c>
      <c r="E1304" t="s">
        <v>43</v>
      </c>
      <c r="F1304" t="s">
        <v>17</v>
      </c>
      <c r="G1304" t="s">
        <v>18</v>
      </c>
      <c r="H1304" t="s">
        <v>19</v>
      </c>
      <c r="I1304">
        <v>289</v>
      </c>
      <c r="J1304">
        <v>6</v>
      </c>
      <c r="K1304">
        <v>1734</v>
      </c>
    </row>
    <row r="1305" spans="1:11" x14ac:dyDescent="0.2">
      <c r="A1305" s="3" t="s">
        <v>1914</v>
      </c>
      <c r="B1305" s="4">
        <v>43710</v>
      </c>
      <c r="C1305" s="4">
        <f t="shared" si="21"/>
        <v>44076</v>
      </c>
      <c r="D1305">
        <v>15</v>
      </c>
      <c r="E1305" t="s">
        <v>118</v>
      </c>
      <c r="F1305" t="s">
        <v>12</v>
      </c>
      <c r="G1305" t="s">
        <v>13</v>
      </c>
      <c r="H1305" t="s">
        <v>14</v>
      </c>
      <c r="I1305">
        <v>199</v>
      </c>
      <c r="J1305">
        <v>5</v>
      </c>
      <c r="K1305">
        <v>995</v>
      </c>
    </row>
    <row r="1306" spans="1:11" x14ac:dyDescent="0.2">
      <c r="A1306" s="3" t="s">
        <v>1910</v>
      </c>
      <c r="B1306" s="4">
        <v>43709</v>
      </c>
      <c r="C1306" s="4">
        <f t="shared" si="21"/>
        <v>44075</v>
      </c>
      <c r="D1306">
        <v>16</v>
      </c>
      <c r="E1306" t="s">
        <v>30</v>
      </c>
      <c r="F1306" t="s">
        <v>27</v>
      </c>
      <c r="G1306" t="s">
        <v>28</v>
      </c>
      <c r="H1306" t="s">
        <v>19</v>
      </c>
      <c r="I1306">
        <v>289</v>
      </c>
      <c r="J1306">
        <v>3</v>
      </c>
      <c r="K1306">
        <v>867</v>
      </c>
    </row>
    <row r="1307" spans="1:11" x14ac:dyDescent="0.2">
      <c r="A1307" s="3" t="s">
        <v>1911</v>
      </c>
      <c r="B1307" s="4">
        <v>43709</v>
      </c>
      <c r="C1307" s="4">
        <f t="shared" si="21"/>
        <v>44075</v>
      </c>
      <c r="D1307">
        <v>11</v>
      </c>
      <c r="E1307" t="s">
        <v>11</v>
      </c>
      <c r="F1307" t="s">
        <v>63</v>
      </c>
      <c r="G1307" t="s">
        <v>13</v>
      </c>
      <c r="H1307" t="s">
        <v>41</v>
      </c>
      <c r="I1307">
        <v>399</v>
      </c>
      <c r="J1307">
        <v>4</v>
      </c>
      <c r="K1307">
        <v>1596</v>
      </c>
    </row>
    <row r="1308" spans="1:11" x14ac:dyDescent="0.2">
      <c r="A1308" s="3" t="s">
        <v>1912</v>
      </c>
      <c r="B1308" s="4">
        <v>43709</v>
      </c>
      <c r="C1308" s="4">
        <f t="shared" si="21"/>
        <v>44075</v>
      </c>
      <c r="D1308">
        <v>7</v>
      </c>
      <c r="E1308" t="s">
        <v>88</v>
      </c>
      <c r="F1308" t="s">
        <v>46</v>
      </c>
      <c r="G1308" t="s">
        <v>23</v>
      </c>
      <c r="H1308" t="s">
        <v>31</v>
      </c>
      <c r="I1308">
        <v>69</v>
      </c>
      <c r="J1308">
        <v>6</v>
      </c>
      <c r="K1308">
        <v>414</v>
      </c>
    </row>
    <row r="1309" spans="1:11" x14ac:dyDescent="0.2">
      <c r="A1309" s="3" t="s">
        <v>1909</v>
      </c>
      <c r="B1309" s="4">
        <v>43708</v>
      </c>
      <c r="C1309" s="4">
        <f t="shared" si="21"/>
        <v>44074</v>
      </c>
      <c r="D1309">
        <v>11</v>
      </c>
      <c r="E1309" t="s">
        <v>11</v>
      </c>
      <c r="F1309" t="s">
        <v>12</v>
      </c>
      <c r="G1309" t="s">
        <v>13</v>
      </c>
      <c r="H1309" t="s">
        <v>41</v>
      </c>
      <c r="I1309">
        <v>399</v>
      </c>
      <c r="J1309">
        <v>5</v>
      </c>
      <c r="K1309">
        <v>1995</v>
      </c>
    </row>
    <row r="1310" spans="1:11" x14ac:dyDescent="0.2">
      <c r="A1310" s="3" t="s">
        <v>1902</v>
      </c>
      <c r="B1310" s="4">
        <v>43707</v>
      </c>
      <c r="C1310" s="4">
        <f t="shared" si="21"/>
        <v>44073</v>
      </c>
      <c r="D1310">
        <v>19</v>
      </c>
      <c r="E1310" t="s">
        <v>56</v>
      </c>
      <c r="F1310" t="s">
        <v>36</v>
      </c>
      <c r="G1310" t="s">
        <v>28</v>
      </c>
      <c r="H1310" t="s">
        <v>24</v>
      </c>
      <c r="I1310">
        <v>159</v>
      </c>
      <c r="J1310">
        <v>7</v>
      </c>
      <c r="K1310">
        <v>1113</v>
      </c>
    </row>
    <row r="1311" spans="1:11" x14ac:dyDescent="0.2">
      <c r="A1311" s="3" t="s">
        <v>1903</v>
      </c>
      <c r="B1311" s="4">
        <v>43707</v>
      </c>
      <c r="C1311" s="4">
        <f t="shared" si="21"/>
        <v>44073</v>
      </c>
      <c r="D1311">
        <v>7</v>
      </c>
      <c r="E1311" t="s">
        <v>88</v>
      </c>
      <c r="F1311" t="s">
        <v>46</v>
      </c>
      <c r="G1311" t="s">
        <v>23</v>
      </c>
      <c r="H1311" t="s">
        <v>14</v>
      </c>
      <c r="I1311">
        <v>199</v>
      </c>
      <c r="J1311">
        <v>1</v>
      </c>
      <c r="K1311">
        <v>199</v>
      </c>
    </row>
    <row r="1312" spans="1:11" x14ac:dyDescent="0.2">
      <c r="A1312" s="3" t="s">
        <v>1904</v>
      </c>
      <c r="B1312" s="4">
        <v>43707</v>
      </c>
      <c r="C1312" s="4">
        <f t="shared" si="21"/>
        <v>44073</v>
      </c>
      <c r="D1312">
        <v>17</v>
      </c>
      <c r="E1312" t="s">
        <v>35</v>
      </c>
      <c r="F1312" t="s">
        <v>36</v>
      </c>
      <c r="G1312" t="s">
        <v>28</v>
      </c>
      <c r="H1312" t="s">
        <v>41</v>
      </c>
      <c r="I1312">
        <v>399</v>
      </c>
      <c r="J1312">
        <v>1</v>
      </c>
      <c r="K1312">
        <v>399</v>
      </c>
    </row>
    <row r="1313" spans="1:11" x14ac:dyDescent="0.2">
      <c r="A1313" s="3" t="s">
        <v>1905</v>
      </c>
      <c r="B1313" s="4">
        <v>43707</v>
      </c>
      <c r="C1313" s="4">
        <f t="shared" si="21"/>
        <v>44073</v>
      </c>
      <c r="D1313">
        <v>6</v>
      </c>
      <c r="E1313" t="s">
        <v>48</v>
      </c>
      <c r="F1313" t="s">
        <v>22</v>
      </c>
      <c r="G1313" t="s">
        <v>23</v>
      </c>
      <c r="H1313" t="s">
        <v>31</v>
      </c>
      <c r="I1313">
        <v>69</v>
      </c>
      <c r="J1313">
        <v>0</v>
      </c>
      <c r="K1313">
        <v>0</v>
      </c>
    </row>
    <row r="1314" spans="1:11" x14ac:dyDescent="0.2">
      <c r="A1314" s="3" t="s">
        <v>1906</v>
      </c>
      <c r="B1314" s="4">
        <v>43707</v>
      </c>
      <c r="C1314" s="4">
        <f t="shared" si="21"/>
        <v>44073</v>
      </c>
      <c r="D1314">
        <v>14</v>
      </c>
      <c r="E1314" t="s">
        <v>38</v>
      </c>
      <c r="F1314" t="s">
        <v>63</v>
      </c>
      <c r="G1314" t="s">
        <v>13</v>
      </c>
      <c r="H1314" t="s">
        <v>41</v>
      </c>
      <c r="I1314">
        <v>399</v>
      </c>
      <c r="J1314">
        <v>4</v>
      </c>
      <c r="K1314">
        <v>1596</v>
      </c>
    </row>
    <row r="1315" spans="1:11" x14ac:dyDescent="0.2">
      <c r="A1315" s="3" t="s">
        <v>1907</v>
      </c>
      <c r="B1315" s="4">
        <v>43707</v>
      </c>
      <c r="C1315" s="4">
        <f t="shared" si="21"/>
        <v>44073</v>
      </c>
      <c r="D1315">
        <v>20</v>
      </c>
      <c r="E1315" t="s">
        <v>40</v>
      </c>
      <c r="F1315" t="s">
        <v>27</v>
      </c>
      <c r="G1315" t="s">
        <v>28</v>
      </c>
      <c r="H1315" t="s">
        <v>41</v>
      </c>
      <c r="I1315">
        <v>399</v>
      </c>
      <c r="J1315">
        <v>8</v>
      </c>
      <c r="K1315">
        <v>3192</v>
      </c>
    </row>
    <row r="1316" spans="1:11" x14ac:dyDescent="0.2">
      <c r="A1316" s="3" t="s">
        <v>1908</v>
      </c>
      <c r="B1316" s="4">
        <v>43707</v>
      </c>
      <c r="C1316" s="4">
        <f t="shared" si="21"/>
        <v>44073</v>
      </c>
      <c r="D1316">
        <v>10</v>
      </c>
      <c r="E1316" t="s">
        <v>58</v>
      </c>
      <c r="F1316" t="s">
        <v>22</v>
      </c>
      <c r="G1316" t="s">
        <v>23</v>
      </c>
      <c r="H1316" t="s">
        <v>19</v>
      </c>
      <c r="I1316">
        <v>289</v>
      </c>
      <c r="J1316">
        <v>3</v>
      </c>
      <c r="K1316">
        <v>867</v>
      </c>
    </row>
    <row r="1317" spans="1:11" x14ac:dyDescent="0.2">
      <c r="A1317" s="3" t="s">
        <v>1900</v>
      </c>
      <c r="B1317" s="4">
        <v>43706</v>
      </c>
      <c r="C1317" s="4">
        <f t="shared" si="21"/>
        <v>44072</v>
      </c>
      <c r="D1317">
        <v>16</v>
      </c>
      <c r="E1317" t="s">
        <v>30</v>
      </c>
      <c r="F1317" t="s">
        <v>27</v>
      </c>
      <c r="G1317" t="s">
        <v>28</v>
      </c>
      <c r="H1317" t="s">
        <v>24</v>
      </c>
      <c r="I1317">
        <v>159</v>
      </c>
      <c r="J1317">
        <v>8</v>
      </c>
      <c r="K1317">
        <v>1272</v>
      </c>
    </row>
    <row r="1318" spans="1:11" x14ac:dyDescent="0.2">
      <c r="A1318" s="3" t="s">
        <v>1901</v>
      </c>
      <c r="B1318" s="4">
        <v>43706</v>
      </c>
      <c r="C1318" s="4">
        <f t="shared" si="21"/>
        <v>44072</v>
      </c>
      <c r="D1318">
        <v>4</v>
      </c>
      <c r="E1318" t="s">
        <v>51</v>
      </c>
      <c r="F1318" t="s">
        <v>68</v>
      </c>
      <c r="G1318" t="s">
        <v>18</v>
      </c>
      <c r="H1318" t="s">
        <v>24</v>
      </c>
      <c r="I1318">
        <v>159</v>
      </c>
      <c r="J1318">
        <v>0</v>
      </c>
      <c r="K1318">
        <v>0</v>
      </c>
    </row>
    <row r="1319" spans="1:11" x14ac:dyDescent="0.2">
      <c r="A1319" s="3" t="s">
        <v>1899</v>
      </c>
      <c r="B1319" s="4">
        <v>43705</v>
      </c>
      <c r="C1319" s="4">
        <f t="shared" si="21"/>
        <v>44071</v>
      </c>
      <c r="D1319">
        <v>16</v>
      </c>
      <c r="E1319" t="s">
        <v>30</v>
      </c>
      <c r="F1319" t="s">
        <v>36</v>
      </c>
      <c r="G1319" t="s">
        <v>28</v>
      </c>
      <c r="H1319" t="s">
        <v>31</v>
      </c>
      <c r="I1319">
        <v>69</v>
      </c>
      <c r="J1319">
        <v>2</v>
      </c>
      <c r="K1319">
        <v>138</v>
      </c>
    </row>
    <row r="1320" spans="1:11" x14ac:dyDescent="0.2">
      <c r="A1320" s="3" t="s">
        <v>1898</v>
      </c>
      <c r="B1320" s="4">
        <v>43704</v>
      </c>
      <c r="C1320" s="4">
        <f t="shared" si="21"/>
        <v>44070</v>
      </c>
      <c r="D1320">
        <v>11</v>
      </c>
      <c r="E1320" t="s">
        <v>11</v>
      </c>
      <c r="F1320" t="s">
        <v>12</v>
      </c>
      <c r="G1320" t="s">
        <v>13</v>
      </c>
      <c r="H1320" t="s">
        <v>31</v>
      </c>
      <c r="I1320">
        <v>69</v>
      </c>
      <c r="J1320">
        <v>9</v>
      </c>
      <c r="K1320">
        <v>621</v>
      </c>
    </row>
    <row r="1321" spans="1:11" x14ac:dyDescent="0.2">
      <c r="A1321" s="3" t="s">
        <v>1897</v>
      </c>
      <c r="B1321" s="4">
        <v>43703</v>
      </c>
      <c r="C1321" s="4">
        <f t="shared" si="21"/>
        <v>44069</v>
      </c>
      <c r="D1321">
        <v>14</v>
      </c>
      <c r="E1321" t="s">
        <v>38</v>
      </c>
      <c r="F1321" t="s">
        <v>63</v>
      </c>
      <c r="G1321" t="s">
        <v>13</v>
      </c>
      <c r="H1321" t="s">
        <v>31</v>
      </c>
      <c r="I1321">
        <v>69</v>
      </c>
      <c r="J1321">
        <v>2</v>
      </c>
      <c r="K1321">
        <v>138</v>
      </c>
    </row>
    <row r="1322" spans="1:11" x14ac:dyDescent="0.2">
      <c r="A1322" s="3" t="s">
        <v>1896</v>
      </c>
      <c r="B1322" s="4">
        <v>43702</v>
      </c>
      <c r="C1322" s="4">
        <f t="shared" si="21"/>
        <v>44068</v>
      </c>
      <c r="D1322">
        <v>4</v>
      </c>
      <c r="E1322" t="s">
        <v>51</v>
      </c>
      <c r="F1322" t="s">
        <v>68</v>
      </c>
      <c r="G1322" t="s">
        <v>18</v>
      </c>
      <c r="H1322" t="s">
        <v>24</v>
      </c>
      <c r="I1322">
        <v>159</v>
      </c>
      <c r="J1322">
        <v>1</v>
      </c>
      <c r="K1322">
        <v>159</v>
      </c>
    </row>
    <row r="1323" spans="1:11" x14ac:dyDescent="0.2">
      <c r="A1323" s="3" t="s">
        <v>1894</v>
      </c>
      <c r="B1323" s="4">
        <v>43701</v>
      </c>
      <c r="C1323" s="4">
        <f t="shared" si="21"/>
        <v>44067</v>
      </c>
      <c r="D1323">
        <v>1</v>
      </c>
      <c r="E1323" t="s">
        <v>16</v>
      </c>
      <c r="F1323" t="s">
        <v>68</v>
      </c>
      <c r="G1323" t="s">
        <v>18</v>
      </c>
      <c r="H1323" t="s">
        <v>31</v>
      </c>
      <c r="I1323">
        <v>69</v>
      </c>
      <c r="J1323">
        <v>5</v>
      </c>
      <c r="K1323">
        <v>345</v>
      </c>
    </row>
    <row r="1324" spans="1:11" x14ac:dyDescent="0.2">
      <c r="A1324" s="3" t="s">
        <v>1895</v>
      </c>
      <c r="B1324" s="4">
        <v>43701</v>
      </c>
      <c r="C1324" s="4">
        <f t="shared" si="21"/>
        <v>44067</v>
      </c>
      <c r="D1324">
        <v>4</v>
      </c>
      <c r="E1324" t="s">
        <v>51</v>
      </c>
      <c r="F1324" t="s">
        <v>17</v>
      </c>
      <c r="G1324" t="s">
        <v>18</v>
      </c>
      <c r="H1324" t="s">
        <v>41</v>
      </c>
      <c r="I1324">
        <v>399</v>
      </c>
      <c r="J1324">
        <v>7</v>
      </c>
      <c r="K1324">
        <v>2793</v>
      </c>
    </row>
    <row r="1325" spans="1:11" x14ac:dyDescent="0.2">
      <c r="A1325" s="3" t="s">
        <v>1892</v>
      </c>
      <c r="B1325" s="4">
        <v>43700</v>
      </c>
      <c r="C1325" s="4">
        <f t="shared" si="21"/>
        <v>44066</v>
      </c>
      <c r="D1325">
        <v>7</v>
      </c>
      <c r="E1325" t="s">
        <v>88</v>
      </c>
      <c r="F1325" t="s">
        <v>22</v>
      </c>
      <c r="G1325" t="s">
        <v>23</v>
      </c>
      <c r="H1325" t="s">
        <v>24</v>
      </c>
      <c r="I1325">
        <v>159</v>
      </c>
      <c r="J1325">
        <v>1</v>
      </c>
      <c r="K1325">
        <v>159</v>
      </c>
    </row>
    <row r="1326" spans="1:11" x14ac:dyDescent="0.2">
      <c r="A1326" s="3" t="s">
        <v>1893</v>
      </c>
      <c r="B1326" s="4">
        <v>43700</v>
      </c>
      <c r="C1326" s="4">
        <f t="shared" si="21"/>
        <v>44066</v>
      </c>
      <c r="D1326">
        <v>2</v>
      </c>
      <c r="E1326" t="s">
        <v>106</v>
      </c>
      <c r="F1326" t="s">
        <v>17</v>
      </c>
      <c r="G1326" t="s">
        <v>18</v>
      </c>
      <c r="H1326" t="s">
        <v>24</v>
      </c>
      <c r="I1326">
        <v>159</v>
      </c>
      <c r="J1326">
        <v>6</v>
      </c>
      <c r="K1326">
        <v>954</v>
      </c>
    </row>
    <row r="1327" spans="1:11" x14ac:dyDescent="0.2">
      <c r="A1327" s="3" t="s">
        <v>1883</v>
      </c>
      <c r="B1327" s="4">
        <v>43699</v>
      </c>
      <c r="C1327" s="4">
        <f t="shared" si="21"/>
        <v>44065</v>
      </c>
      <c r="D1327">
        <v>6</v>
      </c>
      <c r="E1327" t="s">
        <v>48</v>
      </c>
      <c r="F1327" t="s">
        <v>22</v>
      </c>
      <c r="G1327" t="s">
        <v>23</v>
      </c>
      <c r="H1327" t="s">
        <v>31</v>
      </c>
      <c r="I1327">
        <v>69</v>
      </c>
      <c r="J1327">
        <v>3</v>
      </c>
      <c r="K1327">
        <v>207</v>
      </c>
    </row>
    <row r="1328" spans="1:11" x14ac:dyDescent="0.2">
      <c r="A1328" s="3" t="s">
        <v>1884</v>
      </c>
      <c r="B1328" s="4">
        <v>43699</v>
      </c>
      <c r="C1328" s="4">
        <f t="shared" si="21"/>
        <v>44065</v>
      </c>
      <c r="D1328">
        <v>20</v>
      </c>
      <c r="E1328" t="s">
        <v>40</v>
      </c>
      <c r="F1328" t="s">
        <v>36</v>
      </c>
      <c r="G1328" t="s">
        <v>28</v>
      </c>
      <c r="H1328" t="s">
        <v>41</v>
      </c>
      <c r="I1328">
        <v>399</v>
      </c>
      <c r="J1328">
        <v>9</v>
      </c>
      <c r="K1328">
        <v>3591</v>
      </c>
    </row>
    <row r="1329" spans="1:11" x14ac:dyDescent="0.2">
      <c r="A1329" s="3" t="s">
        <v>1885</v>
      </c>
      <c r="B1329" s="4">
        <v>43699</v>
      </c>
      <c r="C1329" s="4">
        <f t="shared" si="21"/>
        <v>44065</v>
      </c>
      <c r="D1329">
        <v>19</v>
      </c>
      <c r="E1329" t="s">
        <v>56</v>
      </c>
      <c r="F1329" t="s">
        <v>27</v>
      </c>
      <c r="G1329" t="s">
        <v>28</v>
      </c>
      <c r="H1329" t="s">
        <v>19</v>
      </c>
      <c r="I1329">
        <v>289</v>
      </c>
      <c r="J1329">
        <v>5</v>
      </c>
      <c r="K1329">
        <v>1445</v>
      </c>
    </row>
    <row r="1330" spans="1:11" x14ac:dyDescent="0.2">
      <c r="A1330" s="3" t="s">
        <v>1886</v>
      </c>
      <c r="B1330" s="4">
        <v>43699</v>
      </c>
      <c r="C1330" s="4">
        <f t="shared" si="21"/>
        <v>44065</v>
      </c>
      <c r="D1330">
        <v>17</v>
      </c>
      <c r="E1330" t="s">
        <v>35</v>
      </c>
      <c r="F1330" t="s">
        <v>36</v>
      </c>
      <c r="G1330" t="s">
        <v>28</v>
      </c>
      <c r="H1330" t="s">
        <v>14</v>
      </c>
      <c r="I1330">
        <v>199</v>
      </c>
      <c r="J1330">
        <v>5</v>
      </c>
      <c r="K1330">
        <v>995</v>
      </c>
    </row>
    <row r="1331" spans="1:11" x14ac:dyDescent="0.2">
      <c r="A1331" s="3" t="s">
        <v>1887</v>
      </c>
      <c r="B1331" s="4">
        <v>43699</v>
      </c>
      <c r="C1331" s="4">
        <f t="shared" si="21"/>
        <v>44065</v>
      </c>
      <c r="D1331">
        <v>3</v>
      </c>
      <c r="E1331" t="s">
        <v>43</v>
      </c>
      <c r="F1331" t="s">
        <v>68</v>
      </c>
      <c r="G1331" t="s">
        <v>18</v>
      </c>
      <c r="H1331" t="s">
        <v>14</v>
      </c>
      <c r="I1331">
        <v>199</v>
      </c>
      <c r="J1331">
        <v>4</v>
      </c>
      <c r="K1331">
        <v>796</v>
      </c>
    </row>
    <row r="1332" spans="1:11" x14ac:dyDescent="0.2">
      <c r="A1332" s="3" t="s">
        <v>1888</v>
      </c>
      <c r="B1332" s="4">
        <v>43699</v>
      </c>
      <c r="C1332" s="4">
        <f t="shared" si="21"/>
        <v>44065</v>
      </c>
      <c r="D1332">
        <v>2</v>
      </c>
      <c r="E1332" t="s">
        <v>106</v>
      </c>
      <c r="F1332" t="s">
        <v>17</v>
      </c>
      <c r="G1332" t="s">
        <v>18</v>
      </c>
      <c r="H1332" t="s">
        <v>24</v>
      </c>
      <c r="I1332">
        <v>159</v>
      </c>
      <c r="J1332">
        <v>3</v>
      </c>
      <c r="K1332">
        <v>477</v>
      </c>
    </row>
    <row r="1333" spans="1:11" x14ac:dyDescent="0.2">
      <c r="A1333" s="3" t="s">
        <v>1889</v>
      </c>
      <c r="B1333" s="4">
        <v>43699</v>
      </c>
      <c r="C1333" s="4">
        <f t="shared" si="21"/>
        <v>44065</v>
      </c>
      <c r="D1333">
        <v>20</v>
      </c>
      <c r="E1333" t="s">
        <v>40</v>
      </c>
      <c r="F1333" t="s">
        <v>27</v>
      </c>
      <c r="G1333" t="s">
        <v>28</v>
      </c>
      <c r="H1333" t="s">
        <v>14</v>
      </c>
      <c r="I1333">
        <v>199</v>
      </c>
      <c r="J1333">
        <v>1</v>
      </c>
      <c r="K1333">
        <v>199</v>
      </c>
    </row>
    <row r="1334" spans="1:11" x14ac:dyDescent="0.2">
      <c r="A1334" s="3" t="s">
        <v>1890</v>
      </c>
      <c r="B1334" s="4">
        <v>43699</v>
      </c>
      <c r="C1334" s="4">
        <f t="shared" si="21"/>
        <v>44065</v>
      </c>
      <c r="D1334">
        <v>5</v>
      </c>
      <c r="E1334" t="s">
        <v>60</v>
      </c>
      <c r="F1334" t="s">
        <v>17</v>
      </c>
      <c r="G1334" t="s">
        <v>18</v>
      </c>
      <c r="H1334" t="s">
        <v>14</v>
      </c>
      <c r="I1334">
        <v>199</v>
      </c>
      <c r="J1334">
        <v>4</v>
      </c>
      <c r="K1334">
        <v>796</v>
      </c>
    </row>
    <row r="1335" spans="1:11" x14ac:dyDescent="0.2">
      <c r="A1335" s="3" t="s">
        <v>1891</v>
      </c>
      <c r="B1335" s="4">
        <v>43699</v>
      </c>
      <c r="C1335" s="4">
        <f t="shared" si="21"/>
        <v>44065</v>
      </c>
      <c r="D1335">
        <v>5</v>
      </c>
      <c r="E1335" t="s">
        <v>60</v>
      </c>
      <c r="F1335" t="s">
        <v>68</v>
      </c>
      <c r="G1335" t="s">
        <v>18</v>
      </c>
      <c r="H1335" t="s">
        <v>24</v>
      </c>
      <c r="I1335">
        <v>159</v>
      </c>
      <c r="J1335">
        <v>2</v>
      </c>
      <c r="K1335">
        <v>318</v>
      </c>
    </row>
    <row r="1336" spans="1:11" x14ac:dyDescent="0.2">
      <c r="A1336" s="3" t="s">
        <v>1877</v>
      </c>
      <c r="B1336" s="4">
        <v>43698</v>
      </c>
      <c r="C1336" s="4">
        <f t="shared" si="21"/>
        <v>44064</v>
      </c>
      <c r="D1336">
        <v>8</v>
      </c>
      <c r="E1336" t="s">
        <v>45</v>
      </c>
      <c r="F1336" t="s">
        <v>22</v>
      </c>
      <c r="G1336" t="s">
        <v>23</v>
      </c>
      <c r="H1336" t="s">
        <v>14</v>
      </c>
      <c r="I1336">
        <v>199</v>
      </c>
      <c r="J1336">
        <v>3</v>
      </c>
      <c r="K1336">
        <v>597</v>
      </c>
    </row>
    <row r="1337" spans="1:11" x14ac:dyDescent="0.2">
      <c r="A1337" s="3" t="s">
        <v>1878</v>
      </c>
      <c r="B1337" s="4">
        <v>43698</v>
      </c>
      <c r="C1337" s="4">
        <f t="shared" si="21"/>
        <v>44064</v>
      </c>
      <c r="D1337">
        <v>14</v>
      </c>
      <c r="E1337" t="s">
        <v>38</v>
      </c>
      <c r="F1337" t="s">
        <v>63</v>
      </c>
      <c r="G1337" t="s">
        <v>13</v>
      </c>
      <c r="H1337" t="s">
        <v>24</v>
      </c>
      <c r="I1337">
        <v>159</v>
      </c>
      <c r="J1337">
        <v>1</v>
      </c>
      <c r="K1337">
        <v>159</v>
      </c>
    </row>
    <row r="1338" spans="1:11" x14ac:dyDescent="0.2">
      <c r="A1338" s="3" t="s">
        <v>1879</v>
      </c>
      <c r="B1338" s="4">
        <v>43698</v>
      </c>
      <c r="C1338" s="4">
        <f t="shared" si="21"/>
        <v>44064</v>
      </c>
      <c r="D1338">
        <v>8</v>
      </c>
      <c r="E1338" t="s">
        <v>45</v>
      </c>
      <c r="F1338" t="s">
        <v>46</v>
      </c>
      <c r="G1338" t="s">
        <v>23</v>
      </c>
      <c r="H1338" t="s">
        <v>31</v>
      </c>
      <c r="I1338">
        <v>69</v>
      </c>
      <c r="J1338">
        <v>5</v>
      </c>
      <c r="K1338">
        <v>345</v>
      </c>
    </row>
    <row r="1339" spans="1:11" x14ac:dyDescent="0.2">
      <c r="A1339" s="3" t="s">
        <v>1880</v>
      </c>
      <c r="B1339" s="4">
        <v>43698</v>
      </c>
      <c r="C1339" s="4">
        <f t="shared" si="21"/>
        <v>44064</v>
      </c>
      <c r="D1339">
        <v>5</v>
      </c>
      <c r="E1339" t="s">
        <v>60</v>
      </c>
      <c r="F1339" t="s">
        <v>68</v>
      </c>
      <c r="G1339" t="s">
        <v>18</v>
      </c>
      <c r="H1339" t="s">
        <v>14</v>
      </c>
      <c r="I1339">
        <v>199</v>
      </c>
      <c r="J1339">
        <v>7</v>
      </c>
      <c r="K1339">
        <v>1393</v>
      </c>
    </row>
    <row r="1340" spans="1:11" x14ac:dyDescent="0.2">
      <c r="A1340" s="3" t="s">
        <v>1881</v>
      </c>
      <c r="B1340" s="4">
        <v>43698</v>
      </c>
      <c r="C1340" s="4">
        <f t="shared" si="21"/>
        <v>44064</v>
      </c>
      <c r="D1340">
        <v>5</v>
      </c>
      <c r="E1340" t="s">
        <v>60</v>
      </c>
      <c r="F1340" t="s">
        <v>68</v>
      </c>
      <c r="G1340" t="s">
        <v>18</v>
      </c>
      <c r="H1340" t="s">
        <v>19</v>
      </c>
      <c r="I1340">
        <v>289</v>
      </c>
      <c r="J1340">
        <v>3</v>
      </c>
      <c r="K1340">
        <v>867</v>
      </c>
    </row>
    <row r="1341" spans="1:11" x14ac:dyDescent="0.2">
      <c r="A1341" s="3" t="s">
        <v>1882</v>
      </c>
      <c r="B1341" s="4">
        <v>43698</v>
      </c>
      <c r="C1341" s="4">
        <f t="shared" si="21"/>
        <v>44064</v>
      </c>
      <c r="D1341">
        <v>9</v>
      </c>
      <c r="E1341" t="s">
        <v>21</v>
      </c>
      <c r="F1341" t="s">
        <v>46</v>
      </c>
      <c r="G1341" t="s">
        <v>23</v>
      </c>
      <c r="H1341" t="s">
        <v>14</v>
      </c>
      <c r="I1341">
        <v>199</v>
      </c>
      <c r="J1341">
        <v>5</v>
      </c>
      <c r="K1341">
        <v>995</v>
      </c>
    </row>
    <row r="1342" spans="1:11" x14ac:dyDescent="0.2">
      <c r="A1342" s="3" t="s">
        <v>1876</v>
      </c>
      <c r="B1342" s="4">
        <v>43697</v>
      </c>
      <c r="C1342" s="4">
        <f t="shared" si="21"/>
        <v>44063</v>
      </c>
      <c r="D1342">
        <v>5</v>
      </c>
      <c r="E1342" t="s">
        <v>60</v>
      </c>
      <c r="F1342" t="s">
        <v>17</v>
      </c>
      <c r="G1342" t="s">
        <v>18</v>
      </c>
      <c r="H1342" t="s">
        <v>19</v>
      </c>
      <c r="I1342">
        <v>289</v>
      </c>
      <c r="J1342">
        <v>2</v>
      </c>
      <c r="K1342">
        <v>578</v>
      </c>
    </row>
    <row r="1343" spans="1:11" x14ac:dyDescent="0.2">
      <c r="A1343" s="3" t="s">
        <v>1871</v>
      </c>
      <c r="B1343" s="4">
        <v>43696</v>
      </c>
      <c r="C1343" s="4">
        <f t="shared" si="21"/>
        <v>44062</v>
      </c>
      <c r="D1343">
        <v>11</v>
      </c>
      <c r="E1343" t="s">
        <v>11</v>
      </c>
      <c r="F1343" t="s">
        <v>12</v>
      </c>
      <c r="G1343" t="s">
        <v>13</v>
      </c>
      <c r="H1343" t="s">
        <v>14</v>
      </c>
      <c r="I1343">
        <v>199</v>
      </c>
      <c r="J1343">
        <v>5</v>
      </c>
      <c r="K1343">
        <v>995</v>
      </c>
    </row>
    <row r="1344" spans="1:11" x14ac:dyDescent="0.2">
      <c r="A1344" s="3" t="s">
        <v>1872</v>
      </c>
      <c r="B1344" s="4">
        <v>43696</v>
      </c>
      <c r="C1344" s="4">
        <f t="shared" si="21"/>
        <v>44062</v>
      </c>
      <c r="D1344">
        <v>18</v>
      </c>
      <c r="E1344" t="s">
        <v>26</v>
      </c>
      <c r="F1344" t="s">
        <v>36</v>
      </c>
      <c r="G1344" t="s">
        <v>28</v>
      </c>
      <c r="H1344" t="s">
        <v>19</v>
      </c>
      <c r="I1344">
        <v>289</v>
      </c>
      <c r="J1344">
        <v>4</v>
      </c>
      <c r="K1344">
        <v>1156</v>
      </c>
    </row>
    <row r="1345" spans="1:11" x14ac:dyDescent="0.2">
      <c r="A1345" s="3" t="s">
        <v>1873</v>
      </c>
      <c r="B1345" s="4">
        <v>43696</v>
      </c>
      <c r="C1345" s="4">
        <f t="shared" si="21"/>
        <v>44062</v>
      </c>
      <c r="D1345">
        <v>2</v>
      </c>
      <c r="E1345" t="s">
        <v>106</v>
      </c>
      <c r="F1345" t="s">
        <v>17</v>
      </c>
      <c r="G1345" t="s">
        <v>18</v>
      </c>
      <c r="H1345" t="s">
        <v>19</v>
      </c>
      <c r="I1345">
        <v>289</v>
      </c>
      <c r="J1345">
        <v>2</v>
      </c>
      <c r="K1345">
        <v>578</v>
      </c>
    </row>
    <row r="1346" spans="1:11" x14ac:dyDescent="0.2">
      <c r="A1346" s="3" t="s">
        <v>1874</v>
      </c>
      <c r="B1346" s="4">
        <v>43696</v>
      </c>
      <c r="C1346" s="4">
        <f t="shared" si="21"/>
        <v>44062</v>
      </c>
      <c r="D1346">
        <v>18</v>
      </c>
      <c r="E1346" t="s">
        <v>26</v>
      </c>
      <c r="F1346" t="s">
        <v>36</v>
      </c>
      <c r="G1346" t="s">
        <v>28</v>
      </c>
      <c r="H1346" t="s">
        <v>31</v>
      </c>
      <c r="I1346">
        <v>69</v>
      </c>
      <c r="J1346">
        <v>6</v>
      </c>
      <c r="K1346">
        <v>414</v>
      </c>
    </row>
    <row r="1347" spans="1:11" x14ac:dyDescent="0.2">
      <c r="A1347" s="3" t="s">
        <v>1875</v>
      </c>
      <c r="B1347" s="4">
        <v>43696</v>
      </c>
      <c r="C1347" s="4">
        <f t="shared" si="21"/>
        <v>44062</v>
      </c>
      <c r="D1347">
        <v>13</v>
      </c>
      <c r="E1347" t="s">
        <v>33</v>
      </c>
      <c r="F1347" t="s">
        <v>63</v>
      </c>
      <c r="G1347" t="s">
        <v>13</v>
      </c>
      <c r="H1347" t="s">
        <v>31</v>
      </c>
      <c r="I1347">
        <v>69</v>
      </c>
      <c r="J1347">
        <v>4</v>
      </c>
      <c r="K1347">
        <v>276</v>
      </c>
    </row>
    <row r="1348" spans="1:11" x14ac:dyDescent="0.2">
      <c r="A1348" s="3" t="s">
        <v>1868</v>
      </c>
      <c r="B1348" s="4">
        <v>43695</v>
      </c>
      <c r="C1348" s="4">
        <f t="shared" si="21"/>
        <v>44061</v>
      </c>
      <c r="D1348">
        <v>17</v>
      </c>
      <c r="E1348" t="s">
        <v>35</v>
      </c>
      <c r="F1348" t="s">
        <v>27</v>
      </c>
      <c r="G1348" t="s">
        <v>28</v>
      </c>
      <c r="H1348" t="s">
        <v>19</v>
      </c>
      <c r="I1348">
        <v>289</v>
      </c>
      <c r="J1348">
        <v>7</v>
      </c>
      <c r="K1348">
        <v>2023</v>
      </c>
    </row>
    <row r="1349" spans="1:11" x14ac:dyDescent="0.2">
      <c r="A1349" s="3" t="s">
        <v>1869</v>
      </c>
      <c r="B1349" s="4">
        <v>43695</v>
      </c>
      <c r="C1349" s="4">
        <f t="shared" si="21"/>
        <v>44061</v>
      </c>
      <c r="D1349">
        <v>9</v>
      </c>
      <c r="E1349" t="s">
        <v>21</v>
      </c>
      <c r="F1349" t="s">
        <v>22</v>
      </c>
      <c r="G1349" t="s">
        <v>23</v>
      </c>
      <c r="H1349" t="s">
        <v>14</v>
      </c>
      <c r="I1349">
        <v>199</v>
      </c>
      <c r="J1349">
        <v>3</v>
      </c>
      <c r="K1349">
        <v>597</v>
      </c>
    </row>
    <row r="1350" spans="1:11" x14ac:dyDescent="0.2">
      <c r="A1350" s="3" t="s">
        <v>1870</v>
      </c>
      <c r="B1350" s="4">
        <v>43695</v>
      </c>
      <c r="C1350" s="4">
        <f t="shared" si="21"/>
        <v>44061</v>
      </c>
      <c r="D1350">
        <v>15</v>
      </c>
      <c r="E1350" t="s">
        <v>118</v>
      </c>
      <c r="F1350" t="s">
        <v>12</v>
      </c>
      <c r="G1350" t="s">
        <v>13</v>
      </c>
      <c r="H1350" t="s">
        <v>24</v>
      </c>
      <c r="I1350">
        <v>159</v>
      </c>
      <c r="J1350">
        <v>3</v>
      </c>
      <c r="K1350">
        <v>477</v>
      </c>
    </row>
    <row r="1351" spans="1:11" x14ac:dyDescent="0.2">
      <c r="A1351" s="3" t="s">
        <v>1862</v>
      </c>
      <c r="B1351" s="4">
        <v>43694</v>
      </c>
      <c r="C1351" s="4">
        <f t="shared" si="21"/>
        <v>44060</v>
      </c>
      <c r="D1351">
        <v>10</v>
      </c>
      <c r="E1351" t="s">
        <v>58</v>
      </c>
      <c r="F1351" t="s">
        <v>22</v>
      </c>
      <c r="G1351" t="s">
        <v>23</v>
      </c>
      <c r="H1351" t="s">
        <v>24</v>
      </c>
      <c r="I1351">
        <v>159</v>
      </c>
      <c r="J1351">
        <v>9</v>
      </c>
      <c r="K1351">
        <v>1431</v>
      </c>
    </row>
    <row r="1352" spans="1:11" x14ac:dyDescent="0.2">
      <c r="A1352" s="3" t="s">
        <v>1863</v>
      </c>
      <c r="B1352" s="4">
        <v>43694</v>
      </c>
      <c r="C1352" s="4">
        <f t="shared" si="21"/>
        <v>44060</v>
      </c>
      <c r="D1352">
        <v>8</v>
      </c>
      <c r="E1352" t="s">
        <v>45</v>
      </c>
      <c r="F1352" t="s">
        <v>46</v>
      </c>
      <c r="G1352" t="s">
        <v>23</v>
      </c>
      <c r="H1352" t="s">
        <v>31</v>
      </c>
      <c r="I1352">
        <v>69</v>
      </c>
      <c r="J1352">
        <v>8</v>
      </c>
      <c r="K1352">
        <v>552</v>
      </c>
    </row>
    <row r="1353" spans="1:11" x14ac:dyDescent="0.2">
      <c r="A1353" s="3" t="s">
        <v>1864</v>
      </c>
      <c r="B1353" s="4">
        <v>43694</v>
      </c>
      <c r="C1353" s="4">
        <f t="shared" si="21"/>
        <v>44060</v>
      </c>
      <c r="D1353">
        <v>5</v>
      </c>
      <c r="E1353" t="s">
        <v>60</v>
      </c>
      <c r="F1353" t="s">
        <v>17</v>
      </c>
      <c r="G1353" t="s">
        <v>18</v>
      </c>
      <c r="H1353" t="s">
        <v>14</v>
      </c>
      <c r="I1353">
        <v>199</v>
      </c>
      <c r="J1353">
        <v>4</v>
      </c>
      <c r="K1353">
        <v>796</v>
      </c>
    </row>
    <row r="1354" spans="1:11" x14ac:dyDescent="0.2">
      <c r="A1354" s="3" t="s">
        <v>1865</v>
      </c>
      <c r="B1354" s="4">
        <v>43694</v>
      </c>
      <c r="C1354" s="4">
        <f t="shared" si="21"/>
        <v>44060</v>
      </c>
      <c r="D1354">
        <v>9</v>
      </c>
      <c r="E1354" t="s">
        <v>21</v>
      </c>
      <c r="F1354" t="s">
        <v>22</v>
      </c>
      <c r="G1354" t="s">
        <v>23</v>
      </c>
      <c r="H1354" t="s">
        <v>14</v>
      </c>
      <c r="I1354">
        <v>199</v>
      </c>
      <c r="J1354">
        <v>9</v>
      </c>
      <c r="K1354">
        <v>1791</v>
      </c>
    </row>
    <row r="1355" spans="1:11" x14ac:dyDescent="0.2">
      <c r="A1355" s="3" t="s">
        <v>1866</v>
      </c>
      <c r="B1355" s="4">
        <v>43694</v>
      </c>
      <c r="C1355" s="4">
        <f t="shared" si="21"/>
        <v>44060</v>
      </c>
      <c r="D1355">
        <v>2</v>
      </c>
      <c r="E1355" t="s">
        <v>106</v>
      </c>
      <c r="F1355" t="s">
        <v>17</v>
      </c>
      <c r="G1355" t="s">
        <v>18</v>
      </c>
      <c r="H1355" t="s">
        <v>31</v>
      </c>
      <c r="I1355">
        <v>69</v>
      </c>
      <c r="J1355">
        <v>9</v>
      </c>
      <c r="K1355">
        <v>621</v>
      </c>
    </row>
    <row r="1356" spans="1:11" x14ac:dyDescent="0.2">
      <c r="A1356" s="3" t="s">
        <v>1867</v>
      </c>
      <c r="B1356" s="4">
        <v>43694</v>
      </c>
      <c r="C1356" s="4">
        <f t="shared" si="21"/>
        <v>44060</v>
      </c>
      <c r="D1356">
        <v>7</v>
      </c>
      <c r="E1356" t="s">
        <v>88</v>
      </c>
      <c r="F1356" t="s">
        <v>46</v>
      </c>
      <c r="G1356" t="s">
        <v>23</v>
      </c>
      <c r="H1356" t="s">
        <v>14</v>
      </c>
      <c r="I1356">
        <v>199</v>
      </c>
      <c r="J1356">
        <v>6</v>
      </c>
      <c r="K1356">
        <v>1194</v>
      </c>
    </row>
    <row r="1357" spans="1:11" x14ac:dyDescent="0.2">
      <c r="A1357" s="3" t="s">
        <v>1861</v>
      </c>
      <c r="B1357" s="4">
        <v>43693</v>
      </c>
      <c r="C1357" s="4">
        <f t="shared" si="21"/>
        <v>44059</v>
      </c>
      <c r="D1357">
        <v>5</v>
      </c>
      <c r="E1357" t="s">
        <v>60</v>
      </c>
      <c r="F1357" t="s">
        <v>68</v>
      </c>
      <c r="G1357" t="s">
        <v>18</v>
      </c>
      <c r="H1357" t="s">
        <v>14</v>
      </c>
      <c r="I1357">
        <v>199</v>
      </c>
      <c r="J1357">
        <v>2</v>
      </c>
      <c r="K1357">
        <v>398</v>
      </c>
    </row>
    <row r="1358" spans="1:11" x14ac:dyDescent="0.2">
      <c r="A1358" s="3" t="s">
        <v>1857</v>
      </c>
      <c r="B1358" s="4">
        <v>43692</v>
      </c>
      <c r="C1358" s="4">
        <f t="shared" si="21"/>
        <v>44058</v>
      </c>
      <c r="D1358">
        <v>15</v>
      </c>
      <c r="E1358" t="s">
        <v>118</v>
      </c>
      <c r="F1358" t="s">
        <v>63</v>
      </c>
      <c r="G1358" t="s">
        <v>13</v>
      </c>
      <c r="H1358" t="s">
        <v>31</v>
      </c>
      <c r="I1358">
        <v>69</v>
      </c>
      <c r="J1358">
        <v>4</v>
      </c>
      <c r="K1358">
        <v>276</v>
      </c>
    </row>
    <row r="1359" spans="1:11" x14ac:dyDescent="0.2">
      <c r="A1359" s="3" t="s">
        <v>1858</v>
      </c>
      <c r="B1359" s="4">
        <v>43692</v>
      </c>
      <c r="C1359" s="4">
        <f t="shared" si="21"/>
        <v>44058</v>
      </c>
      <c r="D1359">
        <v>11</v>
      </c>
      <c r="E1359" t="s">
        <v>11</v>
      </c>
      <c r="F1359" t="s">
        <v>63</v>
      </c>
      <c r="G1359" t="s">
        <v>13</v>
      </c>
      <c r="H1359" t="s">
        <v>31</v>
      </c>
      <c r="I1359">
        <v>69</v>
      </c>
      <c r="J1359">
        <v>8</v>
      </c>
      <c r="K1359">
        <v>552</v>
      </c>
    </row>
    <row r="1360" spans="1:11" x14ac:dyDescent="0.2">
      <c r="A1360" s="3" t="s">
        <v>1859</v>
      </c>
      <c r="B1360" s="4">
        <v>43692</v>
      </c>
      <c r="C1360" s="4">
        <f t="shared" si="21"/>
        <v>44058</v>
      </c>
      <c r="D1360">
        <v>6</v>
      </c>
      <c r="E1360" t="s">
        <v>48</v>
      </c>
      <c r="F1360" t="s">
        <v>22</v>
      </c>
      <c r="G1360" t="s">
        <v>23</v>
      </c>
      <c r="H1360" t="s">
        <v>24</v>
      </c>
      <c r="I1360">
        <v>159</v>
      </c>
      <c r="J1360">
        <v>6</v>
      </c>
      <c r="K1360">
        <v>954</v>
      </c>
    </row>
    <row r="1361" spans="1:11" x14ac:dyDescent="0.2">
      <c r="A1361" s="3" t="s">
        <v>1860</v>
      </c>
      <c r="B1361" s="4">
        <v>43692</v>
      </c>
      <c r="C1361" s="4">
        <f t="shared" si="21"/>
        <v>44058</v>
      </c>
      <c r="D1361">
        <v>9</v>
      </c>
      <c r="E1361" t="s">
        <v>21</v>
      </c>
      <c r="F1361" t="s">
        <v>22</v>
      </c>
      <c r="G1361" t="s">
        <v>23</v>
      </c>
      <c r="H1361" t="s">
        <v>24</v>
      </c>
      <c r="I1361">
        <v>159</v>
      </c>
      <c r="J1361">
        <v>6</v>
      </c>
      <c r="K1361">
        <v>954</v>
      </c>
    </row>
    <row r="1362" spans="1:11" x14ac:dyDescent="0.2">
      <c r="A1362" s="3" t="s">
        <v>1855</v>
      </c>
      <c r="B1362" s="4">
        <v>43691</v>
      </c>
      <c r="C1362" s="4">
        <f t="shared" si="21"/>
        <v>44057</v>
      </c>
      <c r="D1362">
        <v>8</v>
      </c>
      <c r="E1362" t="s">
        <v>45</v>
      </c>
      <c r="F1362" t="s">
        <v>22</v>
      </c>
      <c r="G1362" t="s">
        <v>23</v>
      </c>
      <c r="H1362" t="s">
        <v>31</v>
      </c>
      <c r="I1362">
        <v>69</v>
      </c>
      <c r="J1362">
        <v>5</v>
      </c>
      <c r="K1362">
        <v>345</v>
      </c>
    </row>
    <row r="1363" spans="1:11" x14ac:dyDescent="0.2">
      <c r="A1363" s="3" t="s">
        <v>1856</v>
      </c>
      <c r="B1363" s="4">
        <v>43691</v>
      </c>
      <c r="C1363" s="4">
        <f t="shared" si="21"/>
        <v>44057</v>
      </c>
      <c r="D1363">
        <v>3</v>
      </c>
      <c r="E1363" t="s">
        <v>43</v>
      </c>
      <c r="F1363" t="s">
        <v>68</v>
      </c>
      <c r="G1363" t="s">
        <v>18</v>
      </c>
      <c r="H1363" t="s">
        <v>19</v>
      </c>
      <c r="I1363">
        <v>289</v>
      </c>
      <c r="J1363">
        <v>3</v>
      </c>
      <c r="K1363">
        <v>867</v>
      </c>
    </row>
    <row r="1364" spans="1:11" x14ac:dyDescent="0.2">
      <c r="A1364" s="3" t="s">
        <v>1854</v>
      </c>
      <c r="B1364" s="4">
        <v>43690</v>
      </c>
      <c r="C1364" s="4">
        <f t="shared" ref="C1364:C1427" si="22">DATE(2020,MONTH(B1364),DAY(B1364))</f>
        <v>44056</v>
      </c>
      <c r="D1364">
        <v>9</v>
      </c>
      <c r="E1364" t="s">
        <v>21</v>
      </c>
      <c r="F1364" t="s">
        <v>46</v>
      </c>
      <c r="G1364" t="s">
        <v>23</v>
      </c>
      <c r="H1364" t="s">
        <v>14</v>
      </c>
      <c r="I1364">
        <v>199</v>
      </c>
      <c r="J1364">
        <v>3</v>
      </c>
      <c r="K1364">
        <v>597</v>
      </c>
    </row>
    <row r="1365" spans="1:11" x14ac:dyDescent="0.2">
      <c r="A1365" s="3" t="s">
        <v>1842</v>
      </c>
      <c r="B1365" s="4">
        <v>43689</v>
      </c>
      <c r="C1365" s="4">
        <f t="shared" si="22"/>
        <v>44055</v>
      </c>
      <c r="D1365">
        <v>2</v>
      </c>
      <c r="E1365" t="s">
        <v>106</v>
      </c>
      <c r="F1365" t="s">
        <v>68</v>
      </c>
      <c r="G1365" t="s">
        <v>18</v>
      </c>
      <c r="H1365" t="s">
        <v>19</v>
      </c>
      <c r="I1365">
        <v>289</v>
      </c>
      <c r="J1365">
        <v>5</v>
      </c>
      <c r="K1365">
        <v>1445</v>
      </c>
    </row>
    <row r="1366" spans="1:11" x14ac:dyDescent="0.2">
      <c r="A1366" s="3" t="s">
        <v>1843</v>
      </c>
      <c r="B1366" s="4">
        <v>43689</v>
      </c>
      <c r="C1366" s="4">
        <f t="shared" si="22"/>
        <v>44055</v>
      </c>
      <c r="D1366">
        <v>10</v>
      </c>
      <c r="E1366" t="s">
        <v>58</v>
      </c>
      <c r="F1366" t="s">
        <v>22</v>
      </c>
      <c r="G1366" t="s">
        <v>23</v>
      </c>
      <c r="H1366" t="s">
        <v>14</v>
      </c>
      <c r="I1366">
        <v>199</v>
      </c>
      <c r="J1366">
        <v>2</v>
      </c>
      <c r="K1366">
        <v>398</v>
      </c>
    </row>
    <row r="1367" spans="1:11" x14ac:dyDescent="0.2">
      <c r="A1367" s="3" t="s">
        <v>1844</v>
      </c>
      <c r="B1367" s="4">
        <v>43689</v>
      </c>
      <c r="C1367" s="4">
        <f t="shared" si="22"/>
        <v>44055</v>
      </c>
      <c r="D1367">
        <v>13</v>
      </c>
      <c r="E1367" t="s">
        <v>33</v>
      </c>
      <c r="F1367" t="s">
        <v>63</v>
      </c>
      <c r="G1367" t="s">
        <v>13</v>
      </c>
      <c r="H1367" t="s">
        <v>19</v>
      </c>
      <c r="I1367">
        <v>289</v>
      </c>
      <c r="J1367">
        <v>4</v>
      </c>
      <c r="K1367">
        <v>1156</v>
      </c>
    </row>
    <row r="1368" spans="1:11" x14ac:dyDescent="0.2">
      <c r="A1368" s="3" t="s">
        <v>1845</v>
      </c>
      <c r="B1368" s="4">
        <v>43689</v>
      </c>
      <c r="C1368" s="4">
        <f t="shared" si="22"/>
        <v>44055</v>
      </c>
      <c r="D1368">
        <v>15</v>
      </c>
      <c r="E1368" t="s">
        <v>118</v>
      </c>
      <c r="F1368" t="s">
        <v>12</v>
      </c>
      <c r="G1368" t="s">
        <v>13</v>
      </c>
      <c r="H1368" t="s">
        <v>41</v>
      </c>
      <c r="I1368">
        <v>399</v>
      </c>
      <c r="J1368">
        <v>4</v>
      </c>
      <c r="K1368">
        <v>1596</v>
      </c>
    </row>
    <row r="1369" spans="1:11" x14ac:dyDescent="0.2">
      <c r="A1369" s="3" t="s">
        <v>1846</v>
      </c>
      <c r="B1369" s="4">
        <v>43689</v>
      </c>
      <c r="C1369" s="4">
        <f t="shared" si="22"/>
        <v>44055</v>
      </c>
      <c r="D1369">
        <v>9</v>
      </c>
      <c r="E1369" t="s">
        <v>21</v>
      </c>
      <c r="F1369" t="s">
        <v>22</v>
      </c>
      <c r="G1369" t="s">
        <v>23</v>
      </c>
      <c r="H1369" t="s">
        <v>14</v>
      </c>
      <c r="I1369">
        <v>199</v>
      </c>
      <c r="J1369">
        <v>8</v>
      </c>
      <c r="K1369">
        <v>1592</v>
      </c>
    </row>
    <row r="1370" spans="1:11" x14ac:dyDescent="0.2">
      <c r="A1370" s="3" t="s">
        <v>1847</v>
      </c>
      <c r="B1370" s="4">
        <v>43689</v>
      </c>
      <c r="C1370" s="4">
        <f t="shared" si="22"/>
        <v>44055</v>
      </c>
      <c r="D1370">
        <v>17</v>
      </c>
      <c r="E1370" t="s">
        <v>35</v>
      </c>
      <c r="F1370" t="s">
        <v>36</v>
      </c>
      <c r="G1370" t="s">
        <v>28</v>
      </c>
      <c r="H1370" t="s">
        <v>41</v>
      </c>
      <c r="I1370">
        <v>399</v>
      </c>
      <c r="J1370">
        <v>1</v>
      </c>
      <c r="K1370">
        <v>399</v>
      </c>
    </row>
    <row r="1371" spans="1:11" x14ac:dyDescent="0.2">
      <c r="A1371" s="3" t="s">
        <v>1848</v>
      </c>
      <c r="B1371" s="4">
        <v>43689</v>
      </c>
      <c r="C1371" s="4">
        <f t="shared" si="22"/>
        <v>44055</v>
      </c>
      <c r="D1371">
        <v>6</v>
      </c>
      <c r="E1371" t="s">
        <v>48</v>
      </c>
      <c r="F1371" t="s">
        <v>46</v>
      </c>
      <c r="G1371" t="s">
        <v>23</v>
      </c>
      <c r="H1371" t="s">
        <v>14</v>
      </c>
      <c r="I1371">
        <v>199</v>
      </c>
      <c r="J1371">
        <v>6</v>
      </c>
      <c r="K1371">
        <v>1194</v>
      </c>
    </row>
    <row r="1372" spans="1:11" x14ac:dyDescent="0.2">
      <c r="A1372" s="3" t="s">
        <v>1849</v>
      </c>
      <c r="B1372" s="4">
        <v>43689</v>
      </c>
      <c r="C1372" s="4">
        <f t="shared" si="22"/>
        <v>44055</v>
      </c>
      <c r="D1372">
        <v>18</v>
      </c>
      <c r="E1372" t="s">
        <v>26</v>
      </c>
      <c r="F1372" t="s">
        <v>27</v>
      </c>
      <c r="G1372" t="s">
        <v>28</v>
      </c>
      <c r="H1372" t="s">
        <v>41</v>
      </c>
      <c r="I1372">
        <v>399</v>
      </c>
      <c r="J1372">
        <v>5</v>
      </c>
      <c r="K1372">
        <v>1995</v>
      </c>
    </row>
    <row r="1373" spans="1:11" x14ac:dyDescent="0.2">
      <c r="A1373" s="3" t="s">
        <v>1850</v>
      </c>
      <c r="B1373" s="4">
        <v>43689</v>
      </c>
      <c r="C1373" s="4">
        <f t="shared" si="22"/>
        <v>44055</v>
      </c>
      <c r="D1373">
        <v>8</v>
      </c>
      <c r="E1373" t="s">
        <v>45</v>
      </c>
      <c r="F1373" t="s">
        <v>46</v>
      </c>
      <c r="G1373" t="s">
        <v>23</v>
      </c>
      <c r="H1373" t="s">
        <v>14</v>
      </c>
      <c r="I1373">
        <v>199</v>
      </c>
      <c r="J1373">
        <v>6</v>
      </c>
      <c r="K1373">
        <v>1194</v>
      </c>
    </row>
    <row r="1374" spans="1:11" x14ac:dyDescent="0.2">
      <c r="A1374" s="3" t="s">
        <v>1851</v>
      </c>
      <c r="B1374" s="4">
        <v>43689</v>
      </c>
      <c r="C1374" s="4">
        <f t="shared" si="22"/>
        <v>44055</v>
      </c>
      <c r="D1374">
        <v>13</v>
      </c>
      <c r="E1374" t="s">
        <v>33</v>
      </c>
      <c r="F1374" t="s">
        <v>63</v>
      </c>
      <c r="G1374" t="s">
        <v>13</v>
      </c>
      <c r="H1374" t="s">
        <v>24</v>
      </c>
      <c r="I1374">
        <v>159</v>
      </c>
      <c r="J1374">
        <v>3</v>
      </c>
      <c r="K1374">
        <v>477</v>
      </c>
    </row>
    <row r="1375" spans="1:11" x14ac:dyDescent="0.2">
      <c r="A1375" s="3" t="s">
        <v>1852</v>
      </c>
      <c r="B1375" s="4">
        <v>43689</v>
      </c>
      <c r="C1375" s="4">
        <f t="shared" si="22"/>
        <v>44055</v>
      </c>
      <c r="D1375">
        <v>17</v>
      </c>
      <c r="E1375" t="s">
        <v>35</v>
      </c>
      <c r="F1375" t="s">
        <v>36</v>
      </c>
      <c r="G1375" t="s">
        <v>28</v>
      </c>
      <c r="H1375" t="s">
        <v>31</v>
      </c>
      <c r="I1375">
        <v>69</v>
      </c>
      <c r="J1375">
        <v>7</v>
      </c>
      <c r="K1375">
        <v>483</v>
      </c>
    </row>
    <row r="1376" spans="1:11" x14ac:dyDescent="0.2">
      <c r="A1376" s="3" t="s">
        <v>1853</v>
      </c>
      <c r="B1376" s="4">
        <v>43689</v>
      </c>
      <c r="C1376" s="4">
        <f t="shared" si="22"/>
        <v>44055</v>
      </c>
      <c r="D1376">
        <v>4</v>
      </c>
      <c r="E1376" t="s">
        <v>51</v>
      </c>
      <c r="F1376" t="s">
        <v>68</v>
      </c>
      <c r="G1376" t="s">
        <v>18</v>
      </c>
      <c r="H1376" t="s">
        <v>31</v>
      </c>
      <c r="I1376">
        <v>69</v>
      </c>
      <c r="J1376">
        <v>3</v>
      </c>
      <c r="K1376">
        <v>207</v>
      </c>
    </row>
    <row r="1377" spans="1:11" x14ac:dyDescent="0.2">
      <c r="A1377" s="3" t="s">
        <v>1837</v>
      </c>
      <c r="B1377" s="4">
        <v>43688</v>
      </c>
      <c r="C1377" s="4">
        <f t="shared" si="22"/>
        <v>44054</v>
      </c>
      <c r="D1377">
        <v>17</v>
      </c>
      <c r="E1377" t="s">
        <v>35</v>
      </c>
      <c r="F1377" t="s">
        <v>27</v>
      </c>
      <c r="G1377" t="s">
        <v>28</v>
      </c>
      <c r="H1377" t="s">
        <v>41</v>
      </c>
      <c r="I1377">
        <v>399</v>
      </c>
      <c r="J1377">
        <v>8</v>
      </c>
      <c r="K1377">
        <v>3192</v>
      </c>
    </row>
    <row r="1378" spans="1:11" x14ac:dyDescent="0.2">
      <c r="A1378" s="3" t="s">
        <v>1838</v>
      </c>
      <c r="B1378" s="4">
        <v>43688</v>
      </c>
      <c r="C1378" s="4">
        <f t="shared" si="22"/>
        <v>44054</v>
      </c>
      <c r="D1378">
        <v>3</v>
      </c>
      <c r="E1378" t="s">
        <v>43</v>
      </c>
      <c r="F1378" t="s">
        <v>17</v>
      </c>
      <c r="G1378" t="s">
        <v>18</v>
      </c>
      <c r="H1378" t="s">
        <v>41</v>
      </c>
      <c r="I1378">
        <v>399</v>
      </c>
      <c r="J1378">
        <v>2</v>
      </c>
      <c r="K1378">
        <v>798</v>
      </c>
    </row>
    <row r="1379" spans="1:11" x14ac:dyDescent="0.2">
      <c r="A1379" s="3" t="s">
        <v>1839</v>
      </c>
      <c r="B1379" s="4">
        <v>43688</v>
      </c>
      <c r="C1379" s="4">
        <f t="shared" si="22"/>
        <v>44054</v>
      </c>
      <c r="D1379">
        <v>17</v>
      </c>
      <c r="E1379" t="s">
        <v>35</v>
      </c>
      <c r="F1379" t="s">
        <v>36</v>
      </c>
      <c r="G1379" t="s">
        <v>28</v>
      </c>
      <c r="H1379" t="s">
        <v>31</v>
      </c>
      <c r="I1379">
        <v>69</v>
      </c>
      <c r="J1379">
        <v>0</v>
      </c>
      <c r="K1379">
        <v>0</v>
      </c>
    </row>
    <row r="1380" spans="1:11" x14ac:dyDescent="0.2">
      <c r="A1380" s="3" t="s">
        <v>1840</v>
      </c>
      <c r="B1380" s="4">
        <v>43688</v>
      </c>
      <c r="C1380" s="4">
        <f t="shared" si="22"/>
        <v>44054</v>
      </c>
      <c r="D1380">
        <v>2</v>
      </c>
      <c r="E1380" t="s">
        <v>106</v>
      </c>
      <c r="F1380" t="s">
        <v>68</v>
      </c>
      <c r="G1380" t="s">
        <v>18</v>
      </c>
      <c r="H1380" t="s">
        <v>31</v>
      </c>
      <c r="I1380">
        <v>69</v>
      </c>
      <c r="J1380">
        <v>9</v>
      </c>
      <c r="K1380">
        <v>621</v>
      </c>
    </row>
    <row r="1381" spans="1:11" x14ac:dyDescent="0.2">
      <c r="A1381" s="3" t="s">
        <v>1841</v>
      </c>
      <c r="B1381" s="4">
        <v>43688</v>
      </c>
      <c r="C1381" s="4">
        <f t="shared" si="22"/>
        <v>44054</v>
      </c>
      <c r="D1381">
        <v>7</v>
      </c>
      <c r="E1381" t="s">
        <v>88</v>
      </c>
      <c r="F1381" t="s">
        <v>46</v>
      </c>
      <c r="G1381" t="s">
        <v>23</v>
      </c>
      <c r="H1381" t="s">
        <v>31</v>
      </c>
      <c r="I1381">
        <v>69</v>
      </c>
      <c r="J1381">
        <v>5</v>
      </c>
      <c r="K1381">
        <v>345</v>
      </c>
    </row>
    <row r="1382" spans="1:11" x14ac:dyDescent="0.2">
      <c r="A1382" s="3" t="s">
        <v>1835</v>
      </c>
      <c r="B1382" s="4">
        <v>43687</v>
      </c>
      <c r="C1382" s="4">
        <f t="shared" si="22"/>
        <v>44053</v>
      </c>
      <c r="D1382">
        <v>4</v>
      </c>
      <c r="E1382" t="s">
        <v>51</v>
      </c>
      <c r="F1382" t="s">
        <v>68</v>
      </c>
      <c r="G1382" t="s">
        <v>18</v>
      </c>
      <c r="H1382" t="s">
        <v>14</v>
      </c>
      <c r="I1382">
        <v>199</v>
      </c>
      <c r="J1382">
        <v>9</v>
      </c>
      <c r="K1382">
        <v>1791</v>
      </c>
    </row>
    <row r="1383" spans="1:11" x14ac:dyDescent="0.2">
      <c r="A1383" s="3" t="s">
        <v>1836</v>
      </c>
      <c r="B1383" s="4">
        <v>43687</v>
      </c>
      <c r="C1383" s="4">
        <f t="shared" si="22"/>
        <v>44053</v>
      </c>
      <c r="D1383">
        <v>14</v>
      </c>
      <c r="E1383" t="s">
        <v>38</v>
      </c>
      <c r="F1383" t="s">
        <v>63</v>
      </c>
      <c r="G1383" t="s">
        <v>13</v>
      </c>
      <c r="H1383" t="s">
        <v>24</v>
      </c>
      <c r="I1383">
        <v>159</v>
      </c>
      <c r="J1383">
        <v>8</v>
      </c>
      <c r="K1383">
        <v>1272</v>
      </c>
    </row>
    <row r="1384" spans="1:11" x14ac:dyDescent="0.2">
      <c r="A1384" s="3" t="s">
        <v>1833</v>
      </c>
      <c r="B1384" s="4">
        <v>43686</v>
      </c>
      <c r="C1384" s="4">
        <f t="shared" si="22"/>
        <v>44052</v>
      </c>
      <c r="D1384">
        <v>15</v>
      </c>
      <c r="E1384" t="s">
        <v>118</v>
      </c>
      <c r="F1384" t="s">
        <v>63</v>
      </c>
      <c r="G1384" t="s">
        <v>13</v>
      </c>
      <c r="H1384" t="s">
        <v>19</v>
      </c>
      <c r="I1384">
        <v>289</v>
      </c>
      <c r="J1384">
        <v>8</v>
      </c>
      <c r="K1384">
        <v>2312</v>
      </c>
    </row>
    <row r="1385" spans="1:11" x14ac:dyDescent="0.2">
      <c r="A1385" s="3" t="s">
        <v>1834</v>
      </c>
      <c r="B1385" s="4">
        <v>43686</v>
      </c>
      <c r="C1385" s="4">
        <f t="shared" si="22"/>
        <v>44052</v>
      </c>
      <c r="D1385">
        <v>11</v>
      </c>
      <c r="E1385" t="s">
        <v>11</v>
      </c>
      <c r="F1385" t="s">
        <v>63</v>
      </c>
      <c r="G1385" t="s">
        <v>13</v>
      </c>
      <c r="H1385" t="s">
        <v>41</v>
      </c>
      <c r="I1385">
        <v>399</v>
      </c>
      <c r="J1385">
        <v>5</v>
      </c>
      <c r="K1385">
        <v>1995</v>
      </c>
    </row>
    <row r="1386" spans="1:11" x14ac:dyDescent="0.2">
      <c r="A1386" s="3" t="s">
        <v>1828</v>
      </c>
      <c r="B1386" s="4">
        <v>43685</v>
      </c>
      <c r="C1386" s="4">
        <f t="shared" si="22"/>
        <v>44051</v>
      </c>
      <c r="D1386">
        <v>13</v>
      </c>
      <c r="E1386" t="s">
        <v>33</v>
      </c>
      <c r="F1386" t="s">
        <v>12</v>
      </c>
      <c r="G1386" t="s">
        <v>13</v>
      </c>
      <c r="H1386" t="s">
        <v>14</v>
      </c>
      <c r="I1386">
        <v>199</v>
      </c>
      <c r="J1386">
        <v>3</v>
      </c>
      <c r="K1386">
        <v>597</v>
      </c>
    </row>
    <row r="1387" spans="1:11" x14ac:dyDescent="0.2">
      <c r="A1387" s="3" t="s">
        <v>1829</v>
      </c>
      <c r="B1387" s="4">
        <v>43685</v>
      </c>
      <c r="C1387" s="4">
        <f t="shared" si="22"/>
        <v>44051</v>
      </c>
      <c r="D1387">
        <v>5</v>
      </c>
      <c r="E1387" t="s">
        <v>60</v>
      </c>
      <c r="F1387" t="s">
        <v>17</v>
      </c>
      <c r="G1387" t="s">
        <v>18</v>
      </c>
      <c r="H1387" t="s">
        <v>41</v>
      </c>
      <c r="I1387">
        <v>399</v>
      </c>
      <c r="J1387">
        <v>1</v>
      </c>
      <c r="K1387">
        <v>399</v>
      </c>
    </row>
    <row r="1388" spans="1:11" x14ac:dyDescent="0.2">
      <c r="A1388" s="3" t="s">
        <v>1830</v>
      </c>
      <c r="B1388" s="4">
        <v>43685</v>
      </c>
      <c r="C1388" s="4">
        <f t="shared" si="22"/>
        <v>44051</v>
      </c>
      <c r="D1388">
        <v>14</v>
      </c>
      <c r="E1388" t="s">
        <v>38</v>
      </c>
      <c r="F1388" t="s">
        <v>12</v>
      </c>
      <c r="G1388" t="s">
        <v>13</v>
      </c>
      <c r="H1388" t="s">
        <v>24</v>
      </c>
      <c r="I1388">
        <v>159</v>
      </c>
      <c r="J1388">
        <v>1</v>
      </c>
      <c r="K1388">
        <v>159</v>
      </c>
    </row>
    <row r="1389" spans="1:11" x14ac:dyDescent="0.2">
      <c r="A1389" s="3" t="s">
        <v>1831</v>
      </c>
      <c r="B1389" s="4">
        <v>43685</v>
      </c>
      <c r="C1389" s="4">
        <f t="shared" si="22"/>
        <v>44051</v>
      </c>
      <c r="D1389">
        <v>9</v>
      </c>
      <c r="E1389" t="s">
        <v>21</v>
      </c>
      <c r="F1389" t="s">
        <v>46</v>
      </c>
      <c r="G1389" t="s">
        <v>23</v>
      </c>
      <c r="H1389" t="s">
        <v>31</v>
      </c>
      <c r="I1389">
        <v>69</v>
      </c>
      <c r="J1389">
        <v>0</v>
      </c>
      <c r="K1389">
        <v>0</v>
      </c>
    </row>
    <row r="1390" spans="1:11" x14ac:dyDescent="0.2">
      <c r="A1390" s="3" t="s">
        <v>1832</v>
      </c>
      <c r="B1390" s="4">
        <v>43685</v>
      </c>
      <c r="C1390" s="4">
        <f t="shared" si="22"/>
        <v>44051</v>
      </c>
      <c r="D1390">
        <v>15</v>
      </c>
      <c r="E1390" t="s">
        <v>118</v>
      </c>
      <c r="F1390" t="s">
        <v>12</v>
      </c>
      <c r="G1390" t="s">
        <v>13</v>
      </c>
      <c r="H1390" t="s">
        <v>41</v>
      </c>
      <c r="I1390">
        <v>399</v>
      </c>
      <c r="J1390">
        <v>2</v>
      </c>
      <c r="K1390">
        <v>798</v>
      </c>
    </row>
    <row r="1391" spans="1:11" x14ac:dyDescent="0.2">
      <c r="A1391" s="3" t="s">
        <v>1824</v>
      </c>
      <c r="B1391" s="4">
        <v>43684</v>
      </c>
      <c r="C1391" s="4">
        <f t="shared" si="22"/>
        <v>44050</v>
      </c>
      <c r="D1391">
        <v>2</v>
      </c>
      <c r="E1391" t="s">
        <v>106</v>
      </c>
      <c r="F1391" t="s">
        <v>17</v>
      </c>
      <c r="G1391" t="s">
        <v>18</v>
      </c>
      <c r="H1391" t="s">
        <v>24</v>
      </c>
      <c r="I1391">
        <v>159</v>
      </c>
      <c r="J1391">
        <v>6</v>
      </c>
      <c r="K1391">
        <v>954</v>
      </c>
    </row>
    <row r="1392" spans="1:11" x14ac:dyDescent="0.2">
      <c r="A1392" s="3" t="s">
        <v>1825</v>
      </c>
      <c r="B1392" s="4">
        <v>43684</v>
      </c>
      <c r="C1392" s="4">
        <f t="shared" si="22"/>
        <v>44050</v>
      </c>
      <c r="D1392">
        <v>10</v>
      </c>
      <c r="E1392" t="s">
        <v>58</v>
      </c>
      <c r="F1392" t="s">
        <v>22</v>
      </c>
      <c r="G1392" t="s">
        <v>23</v>
      </c>
      <c r="H1392" t="s">
        <v>24</v>
      </c>
      <c r="I1392">
        <v>159</v>
      </c>
      <c r="J1392">
        <v>3</v>
      </c>
      <c r="K1392">
        <v>477</v>
      </c>
    </row>
    <row r="1393" spans="1:11" x14ac:dyDescent="0.2">
      <c r="A1393" s="3" t="s">
        <v>1826</v>
      </c>
      <c r="B1393" s="4">
        <v>43684</v>
      </c>
      <c r="C1393" s="4">
        <f t="shared" si="22"/>
        <v>44050</v>
      </c>
      <c r="D1393">
        <v>18</v>
      </c>
      <c r="E1393" t="s">
        <v>26</v>
      </c>
      <c r="F1393" t="s">
        <v>36</v>
      </c>
      <c r="G1393" t="s">
        <v>28</v>
      </c>
      <c r="H1393" t="s">
        <v>19</v>
      </c>
      <c r="I1393">
        <v>289</v>
      </c>
      <c r="J1393">
        <v>0</v>
      </c>
      <c r="K1393">
        <v>0</v>
      </c>
    </row>
    <row r="1394" spans="1:11" x14ac:dyDescent="0.2">
      <c r="A1394" s="3" t="s">
        <v>1827</v>
      </c>
      <c r="B1394" s="4">
        <v>43684</v>
      </c>
      <c r="C1394" s="4">
        <f t="shared" si="22"/>
        <v>44050</v>
      </c>
      <c r="D1394">
        <v>19</v>
      </c>
      <c r="E1394" t="s">
        <v>56</v>
      </c>
      <c r="F1394" t="s">
        <v>27</v>
      </c>
      <c r="G1394" t="s">
        <v>28</v>
      </c>
      <c r="H1394" t="s">
        <v>19</v>
      </c>
      <c r="I1394">
        <v>289</v>
      </c>
      <c r="J1394">
        <v>8</v>
      </c>
      <c r="K1394">
        <v>2312</v>
      </c>
    </row>
    <row r="1395" spans="1:11" x14ac:dyDescent="0.2">
      <c r="A1395" s="3" t="s">
        <v>1823</v>
      </c>
      <c r="B1395" s="4">
        <v>43683</v>
      </c>
      <c r="C1395" s="4">
        <f t="shared" si="22"/>
        <v>44049</v>
      </c>
      <c r="D1395">
        <v>7</v>
      </c>
      <c r="E1395" t="s">
        <v>88</v>
      </c>
      <c r="F1395" t="s">
        <v>22</v>
      </c>
      <c r="G1395" t="s">
        <v>23</v>
      </c>
      <c r="H1395" t="s">
        <v>41</v>
      </c>
      <c r="I1395">
        <v>399</v>
      </c>
      <c r="J1395">
        <v>6</v>
      </c>
      <c r="K1395">
        <v>2394</v>
      </c>
    </row>
    <row r="1396" spans="1:11" x14ac:dyDescent="0.2">
      <c r="A1396" s="3" t="s">
        <v>1822</v>
      </c>
      <c r="B1396" s="4">
        <v>43682</v>
      </c>
      <c r="C1396" s="4">
        <f t="shared" si="22"/>
        <v>44048</v>
      </c>
      <c r="D1396">
        <v>2</v>
      </c>
      <c r="E1396" t="s">
        <v>106</v>
      </c>
      <c r="F1396" t="s">
        <v>17</v>
      </c>
      <c r="G1396" t="s">
        <v>18</v>
      </c>
      <c r="H1396" t="s">
        <v>19</v>
      </c>
      <c r="I1396">
        <v>289</v>
      </c>
      <c r="J1396">
        <v>8</v>
      </c>
      <c r="K1396">
        <v>2312</v>
      </c>
    </row>
    <row r="1397" spans="1:11" x14ac:dyDescent="0.2">
      <c r="A1397" s="3" t="s">
        <v>1818</v>
      </c>
      <c r="B1397" s="4">
        <v>43681</v>
      </c>
      <c r="C1397" s="4">
        <f t="shared" si="22"/>
        <v>44047</v>
      </c>
      <c r="D1397">
        <v>18</v>
      </c>
      <c r="E1397" t="s">
        <v>26</v>
      </c>
      <c r="F1397" t="s">
        <v>36</v>
      </c>
      <c r="G1397" t="s">
        <v>28</v>
      </c>
      <c r="H1397" t="s">
        <v>14</v>
      </c>
      <c r="I1397">
        <v>199</v>
      </c>
      <c r="J1397">
        <v>8</v>
      </c>
      <c r="K1397">
        <v>1592</v>
      </c>
    </row>
    <row r="1398" spans="1:11" x14ac:dyDescent="0.2">
      <c r="A1398" s="3" t="s">
        <v>1819</v>
      </c>
      <c r="B1398" s="4">
        <v>43681</v>
      </c>
      <c r="C1398" s="4">
        <f t="shared" si="22"/>
        <v>44047</v>
      </c>
      <c r="D1398">
        <v>5</v>
      </c>
      <c r="E1398" t="s">
        <v>60</v>
      </c>
      <c r="F1398" t="s">
        <v>17</v>
      </c>
      <c r="G1398" t="s">
        <v>18</v>
      </c>
      <c r="H1398" t="s">
        <v>14</v>
      </c>
      <c r="I1398">
        <v>199</v>
      </c>
      <c r="J1398">
        <v>2</v>
      </c>
      <c r="K1398">
        <v>398</v>
      </c>
    </row>
    <row r="1399" spans="1:11" x14ac:dyDescent="0.2">
      <c r="A1399" s="3" t="s">
        <v>1820</v>
      </c>
      <c r="B1399" s="4">
        <v>43681</v>
      </c>
      <c r="C1399" s="4">
        <f t="shared" si="22"/>
        <v>44047</v>
      </c>
      <c r="D1399">
        <v>8</v>
      </c>
      <c r="E1399" t="s">
        <v>45</v>
      </c>
      <c r="F1399" t="s">
        <v>46</v>
      </c>
      <c r="G1399" t="s">
        <v>23</v>
      </c>
      <c r="H1399" t="s">
        <v>14</v>
      </c>
      <c r="I1399">
        <v>199</v>
      </c>
      <c r="J1399">
        <v>1</v>
      </c>
      <c r="K1399">
        <v>199</v>
      </c>
    </row>
    <row r="1400" spans="1:11" x14ac:dyDescent="0.2">
      <c r="A1400" s="3" t="s">
        <v>1821</v>
      </c>
      <c r="B1400" s="4">
        <v>43681</v>
      </c>
      <c r="C1400" s="4">
        <f t="shared" si="22"/>
        <v>44047</v>
      </c>
      <c r="D1400">
        <v>7</v>
      </c>
      <c r="E1400" t="s">
        <v>88</v>
      </c>
      <c r="F1400" t="s">
        <v>46</v>
      </c>
      <c r="G1400" t="s">
        <v>23</v>
      </c>
      <c r="H1400" t="s">
        <v>31</v>
      </c>
      <c r="I1400">
        <v>69</v>
      </c>
      <c r="J1400">
        <v>9</v>
      </c>
      <c r="K1400">
        <v>621</v>
      </c>
    </row>
    <row r="1401" spans="1:11" x14ac:dyDescent="0.2">
      <c r="A1401" s="3" t="s">
        <v>1816</v>
      </c>
      <c r="B1401" s="4">
        <v>43680</v>
      </c>
      <c r="C1401" s="4">
        <f t="shared" si="22"/>
        <v>44046</v>
      </c>
      <c r="D1401">
        <v>1</v>
      </c>
      <c r="E1401" t="s">
        <v>16</v>
      </c>
      <c r="F1401" t="s">
        <v>68</v>
      </c>
      <c r="G1401" t="s">
        <v>18</v>
      </c>
      <c r="H1401" t="s">
        <v>24</v>
      </c>
      <c r="I1401">
        <v>159</v>
      </c>
      <c r="J1401">
        <v>8</v>
      </c>
      <c r="K1401">
        <v>1272</v>
      </c>
    </row>
    <row r="1402" spans="1:11" x14ac:dyDescent="0.2">
      <c r="A1402" s="3" t="s">
        <v>1817</v>
      </c>
      <c r="B1402" s="4">
        <v>43680</v>
      </c>
      <c r="C1402" s="4">
        <f t="shared" si="22"/>
        <v>44046</v>
      </c>
      <c r="D1402">
        <v>4</v>
      </c>
      <c r="E1402" t="s">
        <v>51</v>
      </c>
      <c r="F1402" t="s">
        <v>17</v>
      </c>
      <c r="G1402" t="s">
        <v>18</v>
      </c>
      <c r="H1402" t="s">
        <v>14</v>
      </c>
      <c r="I1402">
        <v>199</v>
      </c>
      <c r="J1402">
        <v>7</v>
      </c>
      <c r="K1402">
        <v>1393</v>
      </c>
    </row>
    <row r="1403" spans="1:11" x14ac:dyDescent="0.2">
      <c r="A1403" s="3" t="s">
        <v>1815</v>
      </c>
      <c r="B1403" s="4">
        <v>43679</v>
      </c>
      <c r="C1403" s="4">
        <f t="shared" si="22"/>
        <v>44045</v>
      </c>
      <c r="D1403">
        <v>6</v>
      </c>
      <c r="E1403" t="s">
        <v>48</v>
      </c>
      <c r="F1403" t="s">
        <v>46</v>
      </c>
      <c r="G1403" t="s">
        <v>23</v>
      </c>
      <c r="H1403" t="s">
        <v>41</v>
      </c>
      <c r="I1403">
        <v>399</v>
      </c>
      <c r="J1403">
        <v>2</v>
      </c>
      <c r="K1403">
        <v>798</v>
      </c>
    </row>
    <row r="1404" spans="1:11" x14ac:dyDescent="0.2">
      <c r="A1404" s="3" t="s">
        <v>1814</v>
      </c>
      <c r="B1404" s="4">
        <v>43678</v>
      </c>
      <c r="C1404" s="4">
        <f t="shared" si="22"/>
        <v>44044</v>
      </c>
      <c r="D1404">
        <v>15</v>
      </c>
      <c r="E1404" t="s">
        <v>118</v>
      </c>
      <c r="F1404" t="s">
        <v>63</v>
      </c>
      <c r="G1404" t="s">
        <v>13</v>
      </c>
      <c r="H1404" t="s">
        <v>24</v>
      </c>
      <c r="I1404">
        <v>159</v>
      </c>
      <c r="J1404">
        <v>1</v>
      </c>
      <c r="K1404">
        <v>159</v>
      </c>
    </row>
    <row r="1405" spans="1:11" x14ac:dyDescent="0.2">
      <c r="A1405" s="3" t="s">
        <v>1812</v>
      </c>
      <c r="B1405" s="4">
        <v>43677</v>
      </c>
      <c r="C1405" s="4">
        <f t="shared" si="22"/>
        <v>44043</v>
      </c>
      <c r="D1405">
        <v>13</v>
      </c>
      <c r="E1405" t="s">
        <v>33</v>
      </c>
      <c r="F1405" t="s">
        <v>12</v>
      </c>
      <c r="G1405" t="s">
        <v>13</v>
      </c>
      <c r="H1405" t="s">
        <v>41</v>
      </c>
      <c r="I1405">
        <v>399</v>
      </c>
      <c r="J1405">
        <v>8</v>
      </c>
      <c r="K1405">
        <v>3192</v>
      </c>
    </row>
    <row r="1406" spans="1:11" x14ac:dyDescent="0.2">
      <c r="A1406" s="3" t="s">
        <v>1813</v>
      </c>
      <c r="B1406" s="4">
        <v>43677</v>
      </c>
      <c r="C1406" s="4">
        <f t="shared" si="22"/>
        <v>44043</v>
      </c>
      <c r="D1406">
        <v>6</v>
      </c>
      <c r="E1406" t="s">
        <v>48</v>
      </c>
      <c r="F1406" t="s">
        <v>22</v>
      </c>
      <c r="G1406" t="s">
        <v>23</v>
      </c>
      <c r="H1406" t="s">
        <v>41</v>
      </c>
      <c r="I1406">
        <v>399</v>
      </c>
      <c r="J1406">
        <v>9</v>
      </c>
      <c r="K1406">
        <v>3591</v>
      </c>
    </row>
    <row r="1407" spans="1:11" x14ac:dyDescent="0.2">
      <c r="A1407" s="3" t="s">
        <v>1811</v>
      </c>
      <c r="B1407" s="4">
        <v>43676</v>
      </c>
      <c r="C1407" s="4">
        <f t="shared" si="22"/>
        <v>44042</v>
      </c>
      <c r="D1407">
        <v>9</v>
      </c>
      <c r="E1407" t="s">
        <v>21</v>
      </c>
      <c r="F1407" t="s">
        <v>46</v>
      </c>
      <c r="G1407" t="s">
        <v>23</v>
      </c>
      <c r="H1407" t="s">
        <v>14</v>
      </c>
      <c r="I1407">
        <v>199</v>
      </c>
      <c r="J1407">
        <v>3</v>
      </c>
      <c r="K1407">
        <v>597</v>
      </c>
    </row>
    <row r="1408" spans="1:11" x14ac:dyDescent="0.2">
      <c r="A1408" s="3" t="s">
        <v>1809</v>
      </c>
      <c r="B1408" s="4">
        <v>43675</v>
      </c>
      <c r="C1408" s="4">
        <f t="shared" si="22"/>
        <v>44041</v>
      </c>
      <c r="D1408">
        <v>2</v>
      </c>
      <c r="E1408" t="s">
        <v>106</v>
      </c>
      <c r="F1408" t="s">
        <v>17</v>
      </c>
      <c r="G1408" t="s">
        <v>18</v>
      </c>
      <c r="H1408" t="s">
        <v>14</v>
      </c>
      <c r="I1408">
        <v>199</v>
      </c>
      <c r="J1408">
        <v>7</v>
      </c>
      <c r="K1408">
        <v>1393</v>
      </c>
    </row>
    <row r="1409" spans="1:11" x14ac:dyDescent="0.2">
      <c r="A1409" s="3" t="s">
        <v>1810</v>
      </c>
      <c r="B1409" s="4">
        <v>43675</v>
      </c>
      <c r="C1409" s="4">
        <f t="shared" si="22"/>
        <v>44041</v>
      </c>
      <c r="D1409">
        <v>9</v>
      </c>
      <c r="E1409" t="s">
        <v>21</v>
      </c>
      <c r="F1409" t="s">
        <v>22</v>
      </c>
      <c r="G1409" t="s">
        <v>23</v>
      </c>
      <c r="H1409" t="s">
        <v>31</v>
      </c>
      <c r="I1409">
        <v>69</v>
      </c>
      <c r="J1409">
        <v>2</v>
      </c>
      <c r="K1409">
        <v>138</v>
      </c>
    </row>
    <row r="1410" spans="1:11" x14ac:dyDescent="0.2">
      <c r="A1410" s="3" t="s">
        <v>1807</v>
      </c>
      <c r="B1410" s="4">
        <v>43674</v>
      </c>
      <c r="C1410" s="4">
        <f t="shared" si="22"/>
        <v>44040</v>
      </c>
      <c r="D1410">
        <v>11</v>
      </c>
      <c r="E1410" t="s">
        <v>11</v>
      </c>
      <c r="F1410" t="s">
        <v>12</v>
      </c>
      <c r="G1410" t="s">
        <v>13</v>
      </c>
      <c r="H1410" t="s">
        <v>14</v>
      </c>
      <c r="I1410">
        <v>199</v>
      </c>
      <c r="J1410">
        <v>4</v>
      </c>
      <c r="K1410">
        <v>796</v>
      </c>
    </row>
    <row r="1411" spans="1:11" x14ac:dyDescent="0.2">
      <c r="A1411" s="3" t="s">
        <v>1808</v>
      </c>
      <c r="B1411" s="4">
        <v>43674</v>
      </c>
      <c r="C1411" s="4">
        <f t="shared" si="22"/>
        <v>44040</v>
      </c>
      <c r="D1411">
        <v>19</v>
      </c>
      <c r="E1411" t="s">
        <v>56</v>
      </c>
      <c r="F1411" t="s">
        <v>27</v>
      </c>
      <c r="G1411" t="s">
        <v>28</v>
      </c>
      <c r="H1411" t="s">
        <v>31</v>
      </c>
      <c r="I1411">
        <v>69</v>
      </c>
      <c r="J1411">
        <v>8</v>
      </c>
      <c r="K1411">
        <v>552</v>
      </c>
    </row>
    <row r="1412" spans="1:11" x14ac:dyDescent="0.2">
      <c r="A1412" s="3" t="s">
        <v>1806</v>
      </c>
      <c r="B1412" s="4">
        <v>43673</v>
      </c>
      <c r="C1412" s="4">
        <f t="shared" si="22"/>
        <v>44039</v>
      </c>
      <c r="D1412">
        <v>18</v>
      </c>
      <c r="E1412" t="s">
        <v>26</v>
      </c>
      <c r="F1412" t="s">
        <v>27</v>
      </c>
      <c r="G1412" t="s">
        <v>28</v>
      </c>
      <c r="H1412" t="s">
        <v>14</v>
      </c>
      <c r="I1412">
        <v>199</v>
      </c>
      <c r="J1412">
        <v>0</v>
      </c>
      <c r="K1412">
        <v>0</v>
      </c>
    </row>
    <row r="1413" spans="1:11" x14ac:dyDescent="0.2">
      <c r="A1413" s="3" t="s">
        <v>1805</v>
      </c>
      <c r="B1413" s="4">
        <v>43672</v>
      </c>
      <c r="C1413" s="4">
        <f t="shared" si="22"/>
        <v>44038</v>
      </c>
      <c r="D1413">
        <v>18</v>
      </c>
      <c r="E1413" t="s">
        <v>26</v>
      </c>
      <c r="F1413" t="s">
        <v>36</v>
      </c>
      <c r="G1413" t="s">
        <v>28</v>
      </c>
      <c r="H1413" t="s">
        <v>24</v>
      </c>
      <c r="I1413">
        <v>159</v>
      </c>
      <c r="J1413">
        <v>5</v>
      </c>
      <c r="K1413">
        <v>795</v>
      </c>
    </row>
    <row r="1414" spans="1:11" x14ac:dyDescent="0.2">
      <c r="A1414" s="3" t="s">
        <v>1797</v>
      </c>
      <c r="B1414" s="4">
        <v>43671</v>
      </c>
      <c r="C1414" s="4">
        <f t="shared" si="22"/>
        <v>44037</v>
      </c>
      <c r="D1414">
        <v>15</v>
      </c>
      <c r="E1414" t="s">
        <v>118</v>
      </c>
      <c r="F1414" t="s">
        <v>12</v>
      </c>
      <c r="G1414" t="s">
        <v>13</v>
      </c>
      <c r="H1414" t="s">
        <v>31</v>
      </c>
      <c r="I1414">
        <v>69</v>
      </c>
      <c r="J1414">
        <v>4</v>
      </c>
      <c r="K1414">
        <v>276</v>
      </c>
    </row>
    <row r="1415" spans="1:11" x14ac:dyDescent="0.2">
      <c r="A1415" s="3" t="s">
        <v>1798</v>
      </c>
      <c r="B1415" s="4">
        <v>43671</v>
      </c>
      <c r="C1415" s="4">
        <f t="shared" si="22"/>
        <v>44037</v>
      </c>
      <c r="D1415">
        <v>6</v>
      </c>
      <c r="E1415" t="s">
        <v>48</v>
      </c>
      <c r="F1415" t="s">
        <v>22</v>
      </c>
      <c r="G1415" t="s">
        <v>23</v>
      </c>
      <c r="H1415" t="s">
        <v>19</v>
      </c>
      <c r="I1415">
        <v>289</v>
      </c>
      <c r="J1415">
        <v>7</v>
      </c>
      <c r="K1415">
        <v>2023</v>
      </c>
    </row>
    <row r="1416" spans="1:11" x14ac:dyDescent="0.2">
      <c r="A1416" s="3" t="s">
        <v>1799</v>
      </c>
      <c r="B1416" s="4">
        <v>43671</v>
      </c>
      <c r="C1416" s="4">
        <f t="shared" si="22"/>
        <v>44037</v>
      </c>
      <c r="D1416">
        <v>12</v>
      </c>
      <c r="E1416" t="s">
        <v>66</v>
      </c>
      <c r="F1416" t="s">
        <v>63</v>
      </c>
      <c r="G1416" t="s">
        <v>13</v>
      </c>
      <c r="H1416" t="s">
        <v>31</v>
      </c>
      <c r="I1416">
        <v>69</v>
      </c>
      <c r="J1416">
        <v>8</v>
      </c>
      <c r="K1416">
        <v>552</v>
      </c>
    </row>
    <row r="1417" spans="1:11" x14ac:dyDescent="0.2">
      <c r="A1417" s="3" t="s">
        <v>1800</v>
      </c>
      <c r="B1417" s="4">
        <v>43671</v>
      </c>
      <c r="C1417" s="4">
        <f t="shared" si="22"/>
        <v>44037</v>
      </c>
      <c r="D1417">
        <v>2</v>
      </c>
      <c r="E1417" t="s">
        <v>106</v>
      </c>
      <c r="F1417" t="s">
        <v>68</v>
      </c>
      <c r="G1417" t="s">
        <v>18</v>
      </c>
      <c r="H1417" t="s">
        <v>31</v>
      </c>
      <c r="I1417">
        <v>69</v>
      </c>
      <c r="J1417">
        <v>9</v>
      </c>
      <c r="K1417">
        <v>621</v>
      </c>
    </row>
    <row r="1418" spans="1:11" x14ac:dyDescent="0.2">
      <c r="A1418" s="3" t="s">
        <v>1801</v>
      </c>
      <c r="B1418" s="4">
        <v>43671</v>
      </c>
      <c r="C1418" s="4">
        <f t="shared" si="22"/>
        <v>44037</v>
      </c>
      <c r="D1418">
        <v>15</v>
      </c>
      <c r="E1418" t="s">
        <v>118</v>
      </c>
      <c r="F1418" t="s">
        <v>63</v>
      </c>
      <c r="G1418" t="s">
        <v>13</v>
      </c>
      <c r="H1418" t="s">
        <v>19</v>
      </c>
      <c r="I1418">
        <v>289</v>
      </c>
      <c r="J1418">
        <v>4</v>
      </c>
      <c r="K1418">
        <v>1156</v>
      </c>
    </row>
    <row r="1419" spans="1:11" x14ac:dyDescent="0.2">
      <c r="A1419" s="3" t="s">
        <v>1802</v>
      </c>
      <c r="B1419" s="4">
        <v>43671</v>
      </c>
      <c r="C1419" s="4">
        <f t="shared" si="22"/>
        <v>44037</v>
      </c>
      <c r="D1419">
        <v>2</v>
      </c>
      <c r="E1419" t="s">
        <v>106</v>
      </c>
      <c r="F1419" t="s">
        <v>17</v>
      </c>
      <c r="G1419" t="s">
        <v>18</v>
      </c>
      <c r="H1419" t="s">
        <v>41</v>
      </c>
      <c r="I1419">
        <v>399</v>
      </c>
      <c r="J1419">
        <v>9</v>
      </c>
      <c r="K1419">
        <v>3591</v>
      </c>
    </row>
    <row r="1420" spans="1:11" x14ac:dyDescent="0.2">
      <c r="A1420" s="3" t="s">
        <v>1803</v>
      </c>
      <c r="B1420" s="4">
        <v>43671</v>
      </c>
      <c r="C1420" s="4">
        <f t="shared" si="22"/>
        <v>44037</v>
      </c>
      <c r="D1420">
        <v>4</v>
      </c>
      <c r="E1420" t="s">
        <v>51</v>
      </c>
      <c r="F1420" t="s">
        <v>17</v>
      </c>
      <c r="G1420" t="s">
        <v>18</v>
      </c>
      <c r="H1420" t="s">
        <v>19</v>
      </c>
      <c r="I1420">
        <v>289</v>
      </c>
      <c r="J1420">
        <v>2</v>
      </c>
      <c r="K1420">
        <v>578</v>
      </c>
    </row>
    <row r="1421" spans="1:11" x14ac:dyDescent="0.2">
      <c r="A1421" s="3" t="s">
        <v>1804</v>
      </c>
      <c r="B1421" s="4">
        <v>43671</v>
      </c>
      <c r="C1421" s="4">
        <f t="shared" si="22"/>
        <v>44037</v>
      </c>
      <c r="D1421">
        <v>5</v>
      </c>
      <c r="E1421" t="s">
        <v>60</v>
      </c>
      <c r="F1421" t="s">
        <v>68</v>
      </c>
      <c r="G1421" t="s">
        <v>18</v>
      </c>
      <c r="H1421" t="s">
        <v>31</v>
      </c>
      <c r="I1421">
        <v>69</v>
      </c>
      <c r="J1421">
        <v>9</v>
      </c>
      <c r="K1421">
        <v>621</v>
      </c>
    </row>
    <row r="1422" spans="1:11" x14ac:dyDescent="0.2">
      <c r="A1422" s="3" t="s">
        <v>1796</v>
      </c>
      <c r="B1422" s="4">
        <v>43670</v>
      </c>
      <c r="C1422" s="4">
        <f t="shared" si="22"/>
        <v>44036</v>
      </c>
      <c r="D1422">
        <v>19</v>
      </c>
      <c r="E1422" t="s">
        <v>56</v>
      </c>
      <c r="F1422" t="s">
        <v>36</v>
      </c>
      <c r="G1422" t="s">
        <v>28</v>
      </c>
      <c r="H1422" t="s">
        <v>31</v>
      </c>
      <c r="I1422">
        <v>69</v>
      </c>
      <c r="J1422">
        <v>1</v>
      </c>
      <c r="K1422">
        <v>69</v>
      </c>
    </row>
    <row r="1423" spans="1:11" x14ac:dyDescent="0.2">
      <c r="A1423" s="3" t="s">
        <v>1795</v>
      </c>
      <c r="B1423" s="4">
        <v>43669</v>
      </c>
      <c r="C1423" s="4">
        <f t="shared" si="22"/>
        <v>44035</v>
      </c>
      <c r="D1423">
        <v>2</v>
      </c>
      <c r="E1423" t="s">
        <v>106</v>
      </c>
      <c r="F1423" t="s">
        <v>68</v>
      </c>
      <c r="G1423" t="s">
        <v>18</v>
      </c>
      <c r="H1423" t="s">
        <v>41</v>
      </c>
      <c r="I1423">
        <v>399</v>
      </c>
      <c r="J1423">
        <v>9</v>
      </c>
      <c r="K1423">
        <v>3591</v>
      </c>
    </row>
    <row r="1424" spans="1:11" x14ac:dyDescent="0.2">
      <c r="A1424" s="3" t="s">
        <v>1792</v>
      </c>
      <c r="B1424" s="4">
        <v>43668</v>
      </c>
      <c r="C1424" s="4">
        <f t="shared" si="22"/>
        <v>44034</v>
      </c>
      <c r="D1424">
        <v>9</v>
      </c>
      <c r="E1424" t="s">
        <v>21</v>
      </c>
      <c r="F1424" t="s">
        <v>46</v>
      </c>
      <c r="G1424" t="s">
        <v>23</v>
      </c>
      <c r="H1424" t="s">
        <v>31</v>
      </c>
      <c r="I1424">
        <v>69</v>
      </c>
      <c r="J1424">
        <v>4</v>
      </c>
      <c r="K1424">
        <v>276</v>
      </c>
    </row>
    <row r="1425" spans="1:11" x14ac:dyDescent="0.2">
      <c r="A1425" s="3" t="s">
        <v>1793</v>
      </c>
      <c r="B1425" s="4">
        <v>43668</v>
      </c>
      <c r="C1425" s="4">
        <f t="shared" si="22"/>
        <v>44034</v>
      </c>
      <c r="D1425">
        <v>6</v>
      </c>
      <c r="E1425" t="s">
        <v>48</v>
      </c>
      <c r="F1425" t="s">
        <v>46</v>
      </c>
      <c r="G1425" t="s">
        <v>23</v>
      </c>
      <c r="H1425" t="s">
        <v>14</v>
      </c>
      <c r="I1425">
        <v>199</v>
      </c>
      <c r="J1425">
        <v>0</v>
      </c>
      <c r="K1425">
        <v>0</v>
      </c>
    </row>
    <row r="1426" spans="1:11" x14ac:dyDescent="0.2">
      <c r="A1426" s="3" t="s">
        <v>1794</v>
      </c>
      <c r="B1426" s="4">
        <v>43668</v>
      </c>
      <c r="C1426" s="4">
        <f t="shared" si="22"/>
        <v>44034</v>
      </c>
      <c r="D1426">
        <v>11</v>
      </c>
      <c r="E1426" t="s">
        <v>11</v>
      </c>
      <c r="F1426" t="s">
        <v>63</v>
      </c>
      <c r="G1426" t="s">
        <v>13</v>
      </c>
      <c r="H1426" t="s">
        <v>31</v>
      </c>
      <c r="I1426">
        <v>69</v>
      </c>
      <c r="J1426">
        <v>0</v>
      </c>
      <c r="K1426">
        <v>0</v>
      </c>
    </row>
    <row r="1427" spans="1:11" x14ac:dyDescent="0.2">
      <c r="A1427" s="3" t="s">
        <v>1788</v>
      </c>
      <c r="B1427" s="4">
        <v>43667</v>
      </c>
      <c r="C1427" s="4">
        <f t="shared" si="22"/>
        <v>44033</v>
      </c>
      <c r="D1427">
        <v>14</v>
      </c>
      <c r="E1427" t="s">
        <v>38</v>
      </c>
      <c r="F1427" t="s">
        <v>63</v>
      </c>
      <c r="G1427" t="s">
        <v>13</v>
      </c>
      <c r="H1427" t="s">
        <v>19</v>
      </c>
      <c r="I1427">
        <v>289</v>
      </c>
      <c r="J1427">
        <v>9</v>
      </c>
      <c r="K1427">
        <v>2601</v>
      </c>
    </row>
    <row r="1428" spans="1:11" x14ac:dyDescent="0.2">
      <c r="A1428" s="3" t="s">
        <v>1789</v>
      </c>
      <c r="B1428" s="4">
        <v>43667</v>
      </c>
      <c r="C1428" s="4">
        <f t="shared" ref="C1428:C1491" si="23">DATE(2020,MONTH(B1428),DAY(B1428))</f>
        <v>44033</v>
      </c>
      <c r="D1428">
        <v>19</v>
      </c>
      <c r="E1428" t="s">
        <v>56</v>
      </c>
      <c r="F1428" t="s">
        <v>36</v>
      </c>
      <c r="G1428" t="s">
        <v>28</v>
      </c>
      <c r="H1428" t="s">
        <v>31</v>
      </c>
      <c r="I1428">
        <v>69</v>
      </c>
      <c r="J1428">
        <v>2</v>
      </c>
      <c r="K1428">
        <v>138</v>
      </c>
    </row>
    <row r="1429" spans="1:11" x14ac:dyDescent="0.2">
      <c r="A1429" s="3" t="s">
        <v>1790</v>
      </c>
      <c r="B1429" s="4">
        <v>43667</v>
      </c>
      <c r="C1429" s="4">
        <f t="shared" si="23"/>
        <v>44033</v>
      </c>
      <c r="D1429">
        <v>9</v>
      </c>
      <c r="E1429" t="s">
        <v>21</v>
      </c>
      <c r="F1429" t="s">
        <v>22</v>
      </c>
      <c r="G1429" t="s">
        <v>23</v>
      </c>
      <c r="H1429" t="s">
        <v>31</v>
      </c>
      <c r="I1429">
        <v>69</v>
      </c>
      <c r="J1429">
        <v>4</v>
      </c>
      <c r="K1429">
        <v>276</v>
      </c>
    </row>
    <row r="1430" spans="1:11" x14ac:dyDescent="0.2">
      <c r="A1430" s="3" t="s">
        <v>1791</v>
      </c>
      <c r="B1430" s="4">
        <v>43667</v>
      </c>
      <c r="C1430" s="4">
        <f t="shared" si="23"/>
        <v>44033</v>
      </c>
      <c r="D1430">
        <v>9</v>
      </c>
      <c r="E1430" t="s">
        <v>21</v>
      </c>
      <c r="F1430" t="s">
        <v>46</v>
      </c>
      <c r="G1430" t="s">
        <v>23</v>
      </c>
      <c r="H1430" t="s">
        <v>14</v>
      </c>
      <c r="I1430">
        <v>199</v>
      </c>
      <c r="J1430">
        <v>5</v>
      </c>
      <c r="K1430">
        <v>995</v>
      </c>
    </row>
    <row r="1431" spans="1:11" x14ac:dyDescent="0.2">
      <c r="A1431" s="3" t="s">
        <v>1785</v>
      </c>
      <c r="B1431" s="4">
        <v>43666</v>
      </c>
      <c r="C1431" s="4">
        <f t="shared" si="23"/>
        <v>44032</v>
      </c>
      <c r="D1431">
        <v>3</v>
      </c>
      <c r="E1431" t="s">
        <v>43</v>
      </c>
      <c r="F1431" t="s">
        <v>68</v>
      </c>
      <c r="G1431" t="s">
        <v>18</v>
      </c>
      <c r="H1431" t="s">
        <v>31</v>
      </c>
      <c r="I1431">
        <v>69</v>
      </c>
      <c r="J1431">
        <v>3</v>
      </c>
      <c r="K1431">
        <v>207</v>
      </c>
    </row>
    <row r="1432" spans="1:11" x14ac:dyDescent="0.2">
      <c r="A1432" s="3" t="s">
        <v>1786</v>
      </c>
      <c r="B1432" s="4">
        <v>43666</v>
      </c>
      <c r="C1432" s="4">
        <f t="shared" si="23"/>
        <v>44032</v>
      </c>
      <c r="D1432">
        <v>2</v>
      </c>
      <c r="E1432" t="s">
        <v>106</v>
      </c>
      <c r="F1432" t="s">
        <v>17</v>
      </c>
      <c r="G1432" t="s">
        <v>18</v>
      </c>
      <c r="H1432" t="s">
        <v>14</v>
      </c>
      <c r="I1432">
        <v>199</v>
      </c>
      <c r="J1432">
        <v>4</v>
      </c>
      <c r="K1432">
        <v>796</v>
      </c>
    </row>
    <row r="1433" spans="1:11" x14ac:dyDescent="0.2">
      <c r="A1433" s="3" t="s">
        <v>1787</v>
      </c>
      <c r="B1433" s="4">
        <v>43666</v>
      </c>
      <c r="C1433" s="4">
        <f t="shared" si="23"/>
        <v>44032</v>
      </c>
      <c r="D1433">
        <v>17</v>
      </c>
      <c r="E1433" t="s">
        <v>35</v>
      </c>
      <c r="F1433" t="s">
        <v>27</v>
      </c>
      <c r="G1433" t="s">
        <v>28</v>
      </c>
      <c r="H1433" t="s">
        <v>19</v>
      </c>
      <c r="I1433">
        <v>289</v>
      </c>
      <c r="J1433">
        <v>2</v>
      </c>
      <c r="K1433">
        <v>578</v>
      </c>
    </row>
    <row r="1434" spans="1:11" x14ac:dyDescent="0.2">
      <c r="A1434" s="3" t="s">
        <v>1784</v>
      </c>
      <c r="B1434" s="4">
        <v>43665</v>
      </c>
      <c r="C1434" s="4">
        <f t="shared" si="23"/>
        <v>44031</v>
      </c>
      <c r="D1434">
        <v>18</v>
      </c>
      <c r="E1434" t="s">
        <v>26</v>
      </c>
      <c r="F1434" t="s">
        <v>36</v>
      </c>
      <c r="G1434" t="s">
        <v>28</v>
      </c>
      <c r="H1434" t="s">
        <v>24</v>
      </c>
      <c r="I1434">
        <v>159</v>
      </c>
      <c r="J1434">
        <v>6</v>
      </c>
      <c r="K1434">
        <v>954</v>
      </c>
    </row>
    <row r="1435" spans="1:11" x14ac:dyDescent="0.2">
      <c r="A1435" s="3" t="s">
        <v>1780</v>
      </c>
      <c r="B1435" s="4">
        <v>43664</v>
      </c>
      <c r="C1435" s="4">
        <f t="shared" si="23"/>
        <v>44030</v>
      </c>
      <c r="D1435">
        <v>5</v>
      </c>
      <c r="E1435" t="s">
        <v>60</v>
      </c>
      <c r="F1435" t="s">
        <v>17</v>
      </c>
      <c r="G1435" t="s">
        <v>18</v>
      </c>
      <c r="H1435" t="s">
        <v>41</v>
      </c>
      <c r="I1435">
        <v>399</v>
      </c>
      <c r="J1435">
        <v>2</v>
      </c>
      <c r="K1435">
        <v>798</v>
      </c>
    </row>
    <row r="1436" spans="1:11" x14ac:dyDescent="0.2">
      <c r="A1436" s="3" t="s">
        <v>1781</v>
      </c>
      <c r="B1436" s="4">
        <v>43664</v>
      </c>
      <c r="C1436" s="4">
        <f t="shared" si="23"/>
        <v>44030</v>
      </c>
      <c r="D1436">
        <v>12</v>
      </c>
      <c r="E1436" t="s">
        <v>66</v>
      </c>
      <c r="F1436" t="s">
        <v>63</v>
      </c>
      <c r="G1436" t="s">
        <v>13</v>
      </c>
      <c r="H1436" t="s">
        <v>41</v>
      </c>
      <c r="I1436">
        <v>399</v>
      </c>
      <c r="J1436">
        <v>7</v>
      </c>
      <c r="K1436">
        <v>2793</v>
      </c>
    </row>
    <row r="1437" spans="1:11" x14ac:dyDescent="0.2">
      <c r="A1437" s="3" t="s">
        <v>1782</v>
      </c>
      <c r="B1437" s="4">
        <v>43664</v>
      </c>
      <c r="C1437" s="4">
        <f t="shared" si="23"/>
        <v>44030</v>
      </c>
      <c r="D1437">
        <v>7</v>
      </c>
      <c r="E1437" t="s">
        <v>88</v>
      </c>
      <c r="F1437" t="s">
        <v>46</v>
      </c>
      <c r="G1437" t="s">
        <v>23</v>
      </c>
      <c r="H1437" t="s">
        <v>19</v>
      </c>
      <c r="I1437">
        <v>289</v>
      </c>
      <c r="J1437">
        <v>7</v>
      </c>
      <c r="K1437">
        <v>2023</v>
      </c>
    </row>
    <row r="1438" spans="1:11" x14ac:dyDescent="0.2">
      <c r="A1438" s="3" t="s">
        <v>1783</v>
      </c>
      <c r="B1438" s="4">
        <v>43664</v>
      </c>
      <c r="C1438" s="4">
        <f t="shared" si="23"/>
        <v>44030</v>
      </c>
      <c r="D1438">
        <v>1</v>
      </c>
      <c r="E1438" t="s">
        <v>16</v>
      </c>
      <c r="F1438" t="s">
        <v>68</v>
      </c>
      <c r="G1438" t="s">
        <v>18</v>
      </c>
      <c r="H1438" t="s">
        <v>31</v>
      </c>
      <c r="I1438">
        <v>69</v>
      </c>
      <c r="J1438">
        <v>3</v>
      </c>
      <c r="K1438">
        <v>207</v>
      </c>
    </row>
    <row r="1439" spans="1:11" x14ac:dyDescent="0.2">
      <c r="A1439" s="3" t="s">
        <v>1778</v>
      </c>
      <c r="B1439" s="4">
        <v>43663</v>
      </c>
      <c r="C1439" s="4">
        <f t="shared" si="23"/>
        <v>44029</v>
      </c>
      <c r="D1439">
        <v>4</v>
      </c>
      <c r="E1439" t="s">
        <v>51</v>
      </c>
      <c r="F1439" t="s">
        <v>17</v>
      </c>
      <c r="G1439" t="s">
        <v>18</v>
      </c>
      <c r="H1439" t="s">
        <v>41</v>
      </c>
      <c r="I1439">
        <v>399</v>
      </c>
      <c r="J1439">
        <v>8</v>
      </c>
      <c r="K1439">
        <v>3192</v>
      </c>
    </row>
    <row r="1440" spans="1:11" x14ac:dyDescent="0.2">
      <c r="A1440" s="3" t="s">
        <v>1779</v>
      </c>
      <c r="B1440" s="4">
        <v>43663</v>
      </c>
      <c r="C1440" s="4">
        <f t="shared" si="23"/>
        <v>44029</v>
      </c>
      <c r="D1440">
        <v>5</v>
      </c>
      <c r="E1440" t="s">
        <v>60</v>
      </c>
      <c r="F1440" t="s">
        <v>17</v>
      </c>
      <c r="G1440" t="s">
        <v>18</v>
      </c>
      <c r="H1440" t="s">
        <v>24</v>
      </c>
      <c r="I1440">
        <v>159</v>
      </c>
      <c r="J1440">
        <v>9</v>
      </c>
      <c r="K1440">
        <v>1431</v>
      </c>
    </row>
    <row r="1441" spans="1:11" x14ac:dyDescent="0.2">
      <c r="A1441" s="3" t="s">
        <v>1777</v>
      </c>
      <c r="B1441" s="4">
        <v>43662</v>
      </c>
      <c r="C1441" s="4">
        <f t="shared" si="23"/>
        <v>44028</v>
      </c>
      <c r="D1441">
        <v>9</v>
      </c>
      <c r="E1441" t="s">
        <v>21</v>
      </c>
      <c r="F1441" t="s">
        <v>46</v>
      </c>
      <c r="G1441" t="s">
        <v>23</v>
      </c>
      <c r="H1441" t="s">
        <v>41</v>
      </c>
      <c r="I1441">
        <v>399</v>
      </c>
      <c r="J1441">
        <v>0</v>
      </c>
      <c r="K1441">
        <v>0</v>
      </c>
    </row>
    <row r="1442" spans="1:11" x14ac:dyDescent="0.2">
      <c r="A1442" s="3" t="s">
        <v>1774</v>
      </c>
      <c r="B1442" s="4">
        <v>43661</v>
      </c>
      <c r="C1442" s="4">
        <f t="shared" si="23"/>
        <v>44027</v>
      </c>
      <c r="D1442">
        <v>16</v>
      </c>
      <c r="E1442" t="s">
        <v>30</v>
      </c>
      <c r="F1442" t="s">
        <v>27</v>
      </c>
      <c r="G1442" t="s">
        <v>28</v>
      </c>
      <c r="H1442" t="s">
        <v>24</v>
      </c>
      <c r="I1442">
        <v>159</v>
      </c>
      <c r="J1442">
        <v>3</v>
      </c>
      <c r="K1442">
        <v>477</v>
      </c>
    </row>
    <row r="1443" spans="1:11" x14ac:dyDescent="0.2">
      <c r="A1443" s="3" t="s">
        <v>1775</v>
      </c>
      <c r="B1443" s="4">
        <v>43661</v>
      </c>
      <c r="C1443" s="4">
        <f t="shared" si="23"/>
        <v>44027</v>
      </c>
      <c r="D1443">
        <v>2</v>
      </c>
      <c r="E1443" t="s">
        <v>106</v>
      </c>
      <c r="F1443" t="s">
        <v>17</v>
      </c>
      <c r="G1443" t="s">
        <v>18</v>
      </c>
      <c r="H1443" t="s">
        <v>24</v>
      </c>
      <c r="I1443">
        <v>159</v>
      </c>
      <c r="J1443">
        <v>4</v>
      </c>
      <c r="K1443">
        <v>636</v>
      </c>
    </row>
    <row r="1444" spans="1:11" x14ac:dyDescent="0.2">
      <c r="A1444" s="3" t="s">
        <v>1776</v>
      </c>
      <c r="B1444" s="4">
        <v>43661</v>
      </c>
      <c r="C1444" s="4">
        <f t="shared" si="23"/>
        <v>44027</v>
      </c>
      <c r="D1444">
        <v>18</v>
      </c>
      <c r="E1444" t="s">
        <v>26</v>
      </c>
      <c r="F1444" t="s">
        <v>36</v>
      </c>
      <c r="G1444" t="s">
        <v>28</v>
      </c>
      <c r="H1444" t="s">
        <v>41</v>
      </c>
      <c r="I1444">
        <v>399</v>
      </c>
      <c r="J1444">
        <v>5</v>
      </c>
      <c r="K1444">
        <v>1995</v>
      </c>
    </row>
    <row r="1445" spans="1:11" x14ac:dyDescent="0.2">
      <c r="A1445" s="3" t="s">
        <v>1768</v>
      </c>
      <c r="B1445" s="4">
        <v>43660</v>
      </c>
      <c r="C1445" s="4">
        <f t="shared" si="23"/>
        <v>44026</v>
      </c>
      <c r="D1445">
        <v>16</v>
      </c>
      <c r="E1445" t="s">
        <v>30</v>
      </c>
      <c r="F1445" t="s">
        <v>36</v>
      </c>
      <c r="G1445" t="s">
        <v>28</v>
      </c>
      <c r="H1445" t="s">
        <v>14</v>
      </c>
      <c r="I1445">
        <v>199</v>
      </c>
      <c r="J1445">
        <v>8</v>
      </c>
      <c r="K1445">
        <v>1592</v>
      </c>
    </row>
    <row r="1446" spans="1:11" x14ac:dyDescent="0.2">
      <c r="A1446" s="3" t="s">
        <v>1769</v>
      </c>
      <c r="B1446" s="4">
        <v>43660</v>
      </c>
      <c r="C1446" s="4">
        <f t="shared" si="23"/>
        <v>44026</v>
      </c>
      <c r="D1446">
        <v>10</v>
      </c>
      <c r="E1446" t="s">
        <v>58</v>
      </c>
      <c r="F1446" t="s">
        <v>46</v>
      </c>
      <c r="G1446" t="s">
        <v>23</v>
      </c>
      <c r="H1446" t="s">
        <v>14</v>
      </c>
      <c r="I1446">
        <v>199</v>
      </c>
      <c r="J1446">
        <v>2</v>
      </c>
      <c r="K1446">
        <v>398</v>
      </c>
    </row>
    <row r="1447" spans="1:11" x14ac:dyDescent="0.2">
      <c r="A1447" s="3" t="s">
        <v>1770</v>
      </c>
      <c r="B1447" s="4">
        <v>43660</v>
      </c>
      <c r="C1447" s="4">
        <f t="shared" si="23"/>
        <v>44026</v>
      </c>
      <c r="D1447">
        <v>20</v>
      </c>
      <c r="E1447" t="s">
        <v>40</v>
      </c>
      <c r="F1447" t="s">
        <v>27</v>
      </c>
      <c r="G1447" t="s">
        <v>28</v>
      </c>
      <c r="H1447" t="s">
        <v>24</v>
      </c>
      <c r="I1447">
        <v>159</v>
      </c>
      <c r="J1447">
        <v>1</v>
      </c>
      <c r="K1447">
        <v>159</v>
      </c>
    </row>
    <row r="1448" spans="1:11" x14ac:dyDescent="0.2">
      <c r="A1448" s="3" t="s">
        <v>1771</v>
      </c>
      <c r="B1448" s="4">
        <v>43660</v>
      </c>
      <c r="C1448" s="4">
        <f t="shared" si="23"/>
        <v>44026</v>
      </c>
      <c r="D1448">
        <v>4</v>
      </c>
      <c r="E1448" t="s">
        <v>51</v>
      </c>
      <c r="F1448" t="s">
        <v>17</v>
      </c>
      <c r="G1448" t="s">
        <v>18</v>
      </c>
      <c r="H1448" t="s">
        <v>19</v>
      </c>
      <c r="I1448">
        <v>289</v>
      </c>
      <c r="J1448">
        <v>8</v>
      </c>
      <c r="K1448">
        <v>2312</v>
      </c>
    </row>
    <row r="1449" spans="1:11" x14ac:dyDescent="0.2">
      <c r="A1449" s="3" t="s">
        <v>1772</v>
      </c>
      <c r="B1449" s="4">
        <v>43660</v>
      </c>
      <c r="C1449" s="4">
        <f t="shared" si="23"/>
        <v>44026</v>
      </c>
      <c r="D1449">
        <v>10</v>
      </c>
      <c r="E1449" t="s">
        <v>58</v>
      </c>
      <c r="F1449" t="s">
        <v>46</v>
      </c>
      <c r="G1449" t="s">
        <v>23</v>
      </c>
      <c r="H1449" t="s">
        <v>41</v>
      </c>
      <c r="I1449">
        <v>399</v>
      </c>
      <c r="J1449">
        <v>9</v>
      </c>
      <c r="K1449">
        <v>3591</v>
      </c>
    </row>
    <row r="1450" spans="1:11" x14ac:dyDescent="0.2">
      <c r="A1450" s="3" t="s">
        <v>1773</v>
      </c>
      <c r="B1450" s="4">
        <v>43660</v>
      </c>
      <c r="C1450" s="4">
        <f t="shared" si="23"/>
        <v>44026</v>
      </c>
      <c r="D1450">
        <v>4</v>
      </c>
      <c r="E1450" t="s">
        <v>51</v>
      </c>
      <c r="F1450" t="s">
        <v>17</v>
      </c>
      <c r="G1450" t="s">
        <v>18</v>
      </c>
      <c r="H1450" t="s">
        <v>14</v>
      </c>
      <c r="I1450">
        <v>199</v>
      </c>
      <c r="J1450">
        <v>3</v>
      </c>
      <c r="K1450">
        <v>597</v>
      </c>
    </row>
    <row r="1451" spans="1:11" x14ac:dyDescent="0.2">
      <c r="A1451" s="3" t="s">
        <v>1767</v>
      </c>
      <c r="B1451" s="4">
        <v>43659</v>
      </c>
      <c r="C1451" s="4">
        <f t="shared" si="23"/>
        <v>44025</v>
      </c>
      <c r="D1451">
        <v>6</v>
      </c>
      <c r="E1451" t="s">
        <v>48</v>
      </c>
      <c r="F1451" t="s">
        <v>46</v>
      </c>
      <c r="G1451" t="s">
        <v>23</v>
      </c>
      <c r="H1451" t="s">
        <v>14</v>
      </c>
      <c r="I1451">
        <v>199</v>
      </c>
      <c r="J1451">
        <v>1</v>
      </c>
      <c r="K1451">
        <v>199</v>
      </c>
    </row>
    <row r="1452" spans="1:11" x14ac:dyDescent="0.2">
      <c r="A1452" s="3" t="s">
        <v>1760</v>
      </c>
      <c r="B1452" s="4">
        <v>43658</v>
      </c>
      <c r="C1452" s="4">
        <f t="shared" si="23"/>
        <v>44024</v>
      </c>
      <c r="D1452">
        <v>13</v>
      </c>
      <c r="E1452" t="s">
        <v>33</v>
      </c>
      <c r="F1452" t="s">
        <v>12</v>
      </c>
      <c r="G1452" t="s">
        <v>13</v>
      </c>
      <c r="H1452" t="s">
        <v>14</v>
      </c>
      <c r="I1452">
        <v>199</v>
      </c>
      <c r="J1452">
        <v>3</v>
      </c>
      <c r="K1452">
        <v>597</v>
      </c>
    </row>
    <row r="1453" spans="1:11" x14ac:dyDescent="0.2">
      <c r="A1453" s="3" t="s">
        <v>1761</v>
      </c>
      <c r="B1453" s="4">
        <v>43658</v>
      </c>
      <c r="C1453" s="4">
        <f t="shared" si="23"/>
        <v>44024</v>
      </c>
      <c r="D1453">
        <v>5</v>
      </c>
      <c r="E1453" t="s">
        <v>60</v>
      </c>
      <c r="F1453" t="s">
        <v>68</v>
      </c>
      <c r="G1453" t="s">
        <v>18</v>
      </c>
      <c r="H1453" t="s">
        <v>31</v>
      </c>
      <c r="I1453">
        <v>69</v>
      </c>
      <c r="J1453">
        <v>3</v>
      </c>
      <c r="K1453">
        <v>207</v>
      </c>
    </row>
    <row r="1454" spans="1:11" x14ac:dyDescent="0.2">
      <c r="A1454" s="3" t="s">
        <v>1762</v>
      </c>
      <c r="B1454" s="4">
        <v>43658</v>
      </c>
      <c r="C1454" s="4">
        <f t="shared" si="23"/>
        <v>44024</v>
      </c>
      <c r="D1454">
        <v>14</v>
      </c>
      <c r="E1454" t="s">
        <v>38</v>
      </c>
      <c r="F1454" t="s">
        <v>12</v>
      </c>
      <c r="G1454" t="s">
        <v>13</v>
      </c>
      <c r="H1454" t="s">
        <v>41</v>
      </c>
      <c r="I1454">
        <v>399</v>
      </c>
      <c r="J1454">
        <v>1</v>
      </c>
      <c r="K1454">
        <v>399</v>
      </c>
    </row>
    <row r="1455" spans="1:11" x14ac:dyDescent="0.2">
      <c r="A1455" s="3" t="s">
        <v>1763</v>
      </c>
      <c r="B1455" s="4">
        <v>43658</v>
      </c>
      <c r="C1455" s="4">
        <f t="shared" si="23"/>
        <v>44024</v>
      </c>
      <c r="D1455">
        <v>11</v>
      </c>
      <c r="E1455" t="s">
        <v>11</v>
      </c>
      <c r="F1455" t="s">
        <v>12</v>
      </c>
      <c r="G1455" t="s">
        <v>13</v>
      </c>
      <c r="H1455" t="s">
        <v>31</v>
      </c>
      <c r="I1455">
        <v>69</v>
      </c>
      <c r="J1455">
        <v>1</v>
      </c>
      <c r="K1455">
        <v>69</v>
      </c>
    </row>
    <row r="1456" spans="1:11" x14ac:dyDescent="0.2">
      <c r="A1456" s="3" t="s">
        <v>1764</v>
      </c>
      <c r="B1456" s="4">
        <v>43658</v>
      </c>
      <c r="C1456" s="4">
        <f t="shared" si="23"/>
        <v>44024</v>
      </c>
      <c r="D1456">
        <v>7</v>
      </c>
      <c r="E1456" t="s">
        <v>88</v>
      </c>
      <c r="F1456" t="s">
        <v>22</v>
      </c>
      <c r="G1456" t="s">
        <v>23</v>
      </c>
      <c r="H1456" t="s">
        <v>24</v>
      </c>
      <c r="I1456">
        <v>159</v>
      </c>
      <c r="J1456">
        <v>8</v>
      </c>
      <c r="K1456">
        <v>1272</v>
      </c>
    </row>
    <row r="1457" spans="1:11" x14ac:dyDescent="0.2">
      <c r="A1457" s="3" t="s">
        <v>1765</v>
      </c>
      <c r="B1457" s="4">
        <v>43658</v>
      </c>
      <c r="C1457" s="4">
        <f t="shared" si="23"/>
        <v>44024</v>
      </c>
      <c r="D1457">
        <v>5</v>
      </c>
      <c r="E1457" t="s">
        <v>60</v>
      </c>
      <c r="F1457" t="s">
        <v>68</v>
      </c>
      <c r="G1457" t="s">
        <v>18</v>
      </c>
      <c r="H1457" t="s">
        <v>19</v>
      </c>
      <c r="I1457">
        <v>289</v>
      </c>
      <c r="J1457">
        <v>0</v>
      </c>
      <c r="K1457">
        <v>0</v>
      </c>
    </row>
    <row r="1458" spans="1:11" x14ac:dyDescent="0.2">
      <c r="A1458" s="3" t="s">
        <v>1766</v>
      </c>
      <c r="B1458" s="4">
        <v>43658</v>
      </c>
      <c r="C1458" s="4">
        <f t="shared" si="23"/>
        <v>44024</v>
      </c>
      <c r="D1458">
        <v>1</v>
      </c>
      <c r="E1458" t="s">
        <v>16</v>
      </c>
      <c r="F1458" t="s">
        <v>68</v>
      </c>
      <c r="G1458" t="s">
        <v>18</v>
      </c>
      <c r="H1458" t="s">
        <v>19</v>
      </c>
      <c r="I1458">
        <v>289</v>
      </c>
      <c r="J1458">
        <v>3</v>
      </c>
      <c r="K1458">
        <v>867</v>
      </c>
    </row>
    <row r="1459" spans="1:11" x14ac:dyDescent="0.2">
      <c r="A1459" s="3" t="s">
        <v>1758</v>
      </c>
      <c r="B1459" s="4">
        <v>43657</v>
      </c>
      <c r="C1459" s="4">
        <f t="shared" si="23"/>
        <v>44023</v>
      </c>
      <c r="D1459">
        <v>5</v>
      </c>
      <c r="E1459" t="s">
        <v>60</v>
      </c>
      <c r="F1459" t="s">
        <v>17</v>
      </c>
      <c r="G1459" t="s">
        <v>18</v>
      </c>
      <c r="H1459" t="s">
        <v>24</v>
      </c>
      <c r="I1459">
        <v>159</v>
      </c>
      <c r="J1459">
        <v>7</v>
      </c>
      <c r="K1459">
        <v>1113</v>
      </c>
    </row>
    <row r="1460" spans="1:11" x14ac:dyDescent="0.2">
      <c r="A1460" s="3" t="s">
        <v>1759</v>
      </c>
      <c r="B1460" s="4">
        <v>43657</v>
      </c>
      <c r="C1460" s="4">
        <f t="shared" si="23"/>
        <v>44023</v>
      </c>
      <c r="D1460">
        <v>19</v>
      </c>
      <c r="E1460" t="s">
        <v>56</v>
      </c>
      <c r="F1460" t="s">
        <v>27</v>
      </c>
      <c r="G1460" t="s">
        <v>28</v>
      </c>
      <c r="H1460" t="s">
        <v>41</v>
      </c>
      <c r="I1460">
        <v>399</v>
      </c>
      <c r="J1460">
        <v>9</v>
      </c>
      <c r="K1460">
        <v>3591</v>
      </c>
    </row>
    <row r="1461" spans="1:11" x14ac:dyDescent="0.2">
      <c r="A1461" s="3" t="s">
        <v>1754</v>
      </c>
      <c r="B1461" s="4">
        <v>43656</v>
      </c>
      <c r="C1461" s="4">
        <f t="shared" si="23"/>
        <v>44022</v>
      </c>
      <c r="D1461">
        <v>5</v>
      </c>
      <c r="E1461" t="s">
        <v>60</v>
      </c>
      <c r="F1461" t="s">
        <v>17</v>
      </c>
      <c r="G1461" t="s">
        <v>18</v>
      </c>
      <c r="H1461" t="s">
        <v>14</v>
      </c>
      <c r="I1461">
        <v>199</v>
      </c>
      <c r="J1461">
        <v>3</v>
      </c>
      <c r="K1461">
        <v>597</v>
      </c>
    </row>
    <row r="1462" spans="1:11" x14ac:dyDescent="0.2">
      <c r="A1462" s="3" t="s">
        <v>1755</v>
      </c>
      <c r="B1462" s="4">
        <v>43656</v>
      </c>
      <c r="C1462" s="4">
        <f t="shared" si="23"/>
        <v>44022</v>
      </c>
      <c r="D1462">
        <v>8</v>
      </c>
      <c r="E1462" t="s">
        <v>45</v>
      </c>
      <c r="F1462" t="s">
        <v>46</v>
      </c>
      <c r="G1462" t="s">
        <v>23</v>
      </c>
      <c r="H1462" t="s">
        <v>14</v>
      </c>
      <c r="I1462">
        <v>199</v>
      </c>
      <c r="J1462">
        <v>6</v>
      </c>
      <c r="K1462">
        <v>1194</v>
      </c>
    </row>
    <row r="1463" spans="1:11" x14ac:dyDescent="0.2">
      <c r="A1463" s="3" t="s">
        <v>1756</v>
      </c>
      <c r="B1463" s="4">
        <v>43656</v>
      </c>
      <c r="C1463" s="4">
        <f t="shared" si="23"/>
        <v>44022</v>
      </c>
      <c r="D1463">
        <v>14</v>
      </c>
      <c r="E1463" t="s">
        <v>38</v>
      </c>
      <c r="F1463" t="s">
        <v>12</v>
      </c>
      <c r="G1463" t="s">
        <v>13</v>
      </c>
      <c r="H1463" t="s">
        <v>41</v>
      </c>
      <c r="I1463">
        <v>399</v>
      </c>
      <c r="J1463">
        <v>0</v>
      </c>
      <c r="K1463">
        <v>0</v>
      </c>
    </row>
    <row r="1464" spans="1:11" x14ac:dyDescent="0.2">
      <c r="A1464" s="3" t="s">
        <v>1757</v>
      </c>
      <c r="B1464" s="4">
        <v>43656</v>
      </c>
      <c r="C1464" s="4">
        <f t="shared" si="23"/>
        <v>44022</v>
      </c>
      <c r="D1464">
        <v>13</v>
      </c>
      <c r="E1464" t="s">
        <v>33</v>
      </c>
      <c r="F1464" t="s">
        <v>63</v>
      </c>
      <c r="G1464" t="s">
        <v>13</v>
      </c>
      <c r="H1464" t="s">
        <v>31</v>
      </c>
      <c r="I1464">
        <v>69</v>
      </c>
      <c r="J1464">
        <v>2</v>
      </c>
      <c r="K1464">
        <v>138</v>
      </c>
    </row>
    <row r="1465" spans="1:11" x14ac:dyDescent="0.2">
      <c r="A1465" s="3" t="s">
        <v>1753</v>
      </c>
      <c r="B1465" s="4">
        <v>43655</v>
      </c>
      <c r="C1465" s="4">
        <f t="shared" si="23"/>
        <v>44021</v>
      </c>
      <c r="D1465">
        <v>19</v>
      </c>
      <c r="E1465" t="s">
        <v>56</v>
      </c>
      <c r="F1465" t="s">
        <v>36</v>
      </c>
      <c r="G1465" t="s">
        <v>28</v>
      </c>
      <c r="H1465" t="s">
        <v>24</v>
      </c>
      <c r="I1465">
        <v>159</v>
      </c>
      <c r="J1465">
        <v>0</v>
      </c>
      <c r="K1465">
        <v>0</v>
      </c>
    </row>
    <row r="1466" spans="1:11" x14ac:dyDescent="0.2">
      <c r="A1466" s="3" t="s">
        <v>1752</v>
      </c>
      <c r="B1466" s="4">
        <v>43654</v>
      </c>
      <c r="C1466" s="4">
        <f t="shared" si="23"/>
        <v>44020</v>
      </c>
      <c r="D1466">
        <v>7</v>
      </c>
      <c r="E1466" t="s">
        <v>88</v>
      </c>
      <c r="F1466" t="s">
        <v>46</v>
      </c>
      <c r="G1466" t="s">
        <v>23</v>
      </c>
      <c r="H1466" t="s">
        <v>31</v>
      </c>
      <c r="I1466">
        <v>69</v>
      </c>
      <c r="J1466">
        <v>3</v>
      </c>
      <c r="K1466">
        <v>207</v>
      </c>
    </row>
    <row r="1467" spans="1:11" x14ac:dyDescent="0.2">
      <c r="A1467" s="3" t="s">
        <v>1751</v>
      </c>
      <c r="B1467" s="4">
        <v>43653</v>
      </c>
      <c r="C1467" s="4">
        <f t="shared" si="23"/>
        <v>44019</v>
      </c>
      <c r="D1467">
        <v>9</v>
      </c>
      <c r="E1467" t="s">
        <v>21</v>
      </c>
      <c r="F1467" t="s">
        <v>22</v>
      </c>
      <c r="G1467" t="s">
        <v>23</v>
      </c>
      <c r="H1467" t="s">
        <v>14</v>
      </c>
      <c r="I1467">
        <v>199</v>
      </c>
      <c r="J1467">
        <v>2</v>
      </c>
      <c r="K1467">
        <v>398</v>
      </c>
    </row>
    <row r="1468" spans="1:11" x14ac:dyDescent="0.2">
      <c r="A1468" s="3" t="s">
        <v>1750</v>
      </c>
      <c r="B1468" s="4">
        <v>43652</v>
      </c>
      <c r="C1468" s="4">
        <f t="shared" si="23"/>
        <v>44018</v>
      </c>
      <c r="D1468">
        <v>18</v>
      </c>
      <c r="E1468" t="s">
        <v>26</v>
      </c>
      <c r="F1468" t="s">
        <v>36</v>
      </c>
      <c r="G1468" t="s">
        <v>28</v>
      </c>
      <c r="H1468" t="s">
        <v>24</v>
      </c>
      <c r="I1468">
        <v>159</v>
      </c>
      <c r="J1468">
        <v>0</v>
      </c>
      <c r="K1468">
        <v>0</v>
      </c>
    </row>
    <row r="1469" spans="1:11" x14ac:dyDescent="0.2">
      <c r="A1469" s="3" t="s">
        <v>1748</v>
      </c>
      <c r="B1469" s="4">
        <v>43651</v>
      </c>
      <c r="C1469" s="4">
        <f t="shared" si="23"/>
        <v>44017</v>
      </c>
      <c r="D1469">
        <v>8</v>
      </c>
      <c r="E1469" t="s">
        <v>45</v>
      </c>
      <c r="F1469" t="s">
        <v>22</v>
      </c>
      <c r="G1469" t="s">
        <v>23</v>
      </c>
      <c r="H1469" t="s">
        <v>14</v>
      </c>
      <c r="I1469">
        <v>199</v>
      </c>
      <c r="J1469">
        <v>5</v>
      </c>
      <c r="K1469">
        <v>995</v>
      </c>
    </row>
    <row r="1470" spans="1:11" x14ac:dyDescent="0.2">
      <c r="A1470" s="3" t="s">
        <v>1749</v>
      </c>
      <c r="B1470" s="4">
        <v>43651</v>
      </c>
      <c r="C1470" s="4">
        <f t="shared" si="23"/>
        <v>44017</v>
      </c>
      <c r="D1470">
        <v>5</v>
      </c>
      <c r="E1470" t="s">
        <v>60</v>
      </c>
      <c r="F1470" t="s">
        <v>17</v>
      </c>
      <c r="G1470" t="s">
        <v>18</v>
      </c>
      <c r="H1470" t="s">
        <v>41</v>
      </c>
      <c r="I1470">
        <v>399</v>
      </c>
      <c r="J1470">
        <v>7</v>
      </c>
      <c r="K1470">
        <v>2793</v>
      </c>
    </row>
    <row r="1471" spans="1:11" x14ac:dyDescent="0.2">
      <c r="A1471" s="3" t="s">
        <v>1747</v>
      </c>
      <c r="B1471" s="4">
        <v>43650</v>
      </c>
      <c r="C1471" s="4">
        <f t="shared" si="23"/>
        <v>44016</v>
      </c>
      <c r="D1471">
        <v>16</v>
      </c>
      <c r="E1471" t="s">
        <v>30</v>
      </c>
      <c r="F1471" t="s">
        <v>36</v>
      </c>
      <c r="G1471" t="s">
        <v>28</v>
      </c>
      <c r="H1471" t="s">
        <v>41</v>
      </c>
      <c r="I1471">
        <v>399</v>
      </c>
      <c r="J1471">
        <v>4</v>
      </c>
      <c r="K1471">
        <v>1596</v>
      </c>
    </row>
    <row r="1472" spans="1:11" x14ac:dyDescent="0.2">
      <c r="A1472" s="3" t="s">
        <v>1746</v>
      </c>
      <c r="B1472" s="4">
        <v>43649</v>
      </c>
      <c r="C1472" s="4">
        <f t="shared" si="23"/>
        <v>44015</v>
      </c>
      <c r="D1472">
        <v>12</v>
      </c>
      <c r="E1472" t="s">
        <v>66</v>
      </c>
      <c r="F1472" t="s">
        <v>12</v>
      </c>
      <c r="G1472" t="s">
        <v>13</v>
      </c>
      <c r="H1472" t="s">
        <v>19</v>
      </c>
      <c r="I1472">
        <v>289</v>
      </c>
      <c r="J1472">
        <v>5</v>
      </c>
      <c r="K1472">
        <v>1445</v>
      </c>
    </row>
    <row r="1473" spans="1:11" x14ac:dyDescent="0.2">
      <c r="A1473" s="3" t="s">
        <v>1744</v>
      </c>
      <c r="B1473" s="4">
        <v>43648</v>
      </c>
      <c r="C1473" s="4">
        <f t="shared" si="23"/>
        <v>44014</v>
      </c>
      <c r="D1473">
        <v>8</v>
      </c>
      <c r="E1473" t="s">
        <v>45</v>
      </c>
      <c r="F1473" t="s">
        <v>46</v>
      </c>
      <c r="G1473" t="s">
        <v>23</v>
      </c>
      <c r="H1473" t="s">
        <v>14</v>
      </c>
      <c r="I1473">
        <v>199</v>
      </c>
      <c r="J1473">
        <v>3</v>
      </c>
      <c r="K1473">
        <v>597</v>
      </c>
    </row>
    <row r="1474" spans="1:11" x14ac:dyDescent="0.2">
      <c r="A1474" s="3" t="s">
        <v>1745</v>
      </c>
      <c r="B1474" s="4">
        <v>43648</v>
      </c>
      <c r="C1474" s="4">
        <f t="shared" si="23"/>
        <v>44014</v>
      </c>
      <c r="D1474">
        <v>11</v>
      </c>
      <c r="E1474" t="s">
        <v>11</v>
      </c>
      <c r="F1474" t="s">
        <v>12</v>
      </c>
      <c r="G1474" t="s">
        <v>13</v>
      </c>
      <c r="H1474" t="s">
        <v>24</v>
      </c>
      <c r="I1474">
        <v>159</v>
      </c>
      <c r="J1474">
        <v>0</v>
      </c>
      <c r="K1474">
        <v>0</v>
      </c>
    </row>
    <row r="1475" spans="1:11" x14ac:dyDescent="0.2">
      <c r="A1475" s="3" t="s">
        <v>1743</v>
      </c>
      <c r="B1475" s="4">
        <v>43647</v>
      </c>
      <c r="C1475" s="4">
        <f t="shared" si="23"/>
        <v>44013</v>
      </c>
      <c r="D1475">
        <v>14</v>
      </c>
      <c r="E1475" t="s">
        <v>38</v>
      </c>
      <c r="F1475" t="s">
        <v>12</v>
      </c>
      <c r="G1475" t="s">
        <v>13</v>
      </c>
      <c r="H1475" t="s">
        <v>31</v>
      </c>
      <c r="I1475">
        <v>69</v>
      </c>
      <c r="J1475">
        <v>8</v>
      </c>
      <c r="K1475">
        <v>552</v>
      </c>
    </row>
    <row r="1476" spans="1:11" x14ac:dyDescent="0.2">
      <c r="A1476" s="3" t="s">
        <v>1742</v>
      </c>
      <c r="B1476" s="4">
        <v>43646</v>
      </c>
      <c r="C1476" s="4">
        <f t="shared" si="23"/>
        <v>44012</v>
      </c>
      <c r="D1476">
        <v>9</v>
      </c>
      <c r="E1476" t="s">
        <v>21</v>
      </c>
      <c r="F1476" t="s">
        <v>22</v>
      </c>
      <c r="G1476" t="s">
        <v>23</v>
      </c>
      <c r="H1476" t="s">
        <v>24</v>
      </c>
      <c r="I1476">
        <v>159</v>
      </c>
      <c r="J1476">
        <v>7</v>
      </c>
      <c r="K1476">
        <v>1113</v>
      </c>
    </row>
    <row r="1477" spans="1:11" x14ac:dyDescent="0.2">
      <c r="A1477" s="3" t="s">
        <v>1740</v>
      </c>
      <c r="B1477" s="4">
        <v>43645</v>
      </c>
      <c r="C1477" s="4">
        <f t="shared" si="23"/>
        <v>44011</v>
      </c>
      <c r="D1477">
        <v>9</v>
      </c>
      <c r="E1477" t="s">
        <v>21</v>
      </c>
      <c r="F1477" t="s">
        <v>22</v>
      </c>
      <c r="G1477" t="s">
        <v>23</v>
      </c>
      <c r="H1477" t="s">
        <v>41</v>
      </c>
      <c r="I1477">
        <v>399</v>
      </c>
      <c r="J1477">
        <v>5</v>
      </c>
      <c r="K1477">
        <v>1995</v>
      </c>
    </row>
    <row r="1478" spans="1:11" x14ac:dyDescent="0.2">
      <c r="A1478" s="3" t="s">
        <v>1741</v>
      </c>
      <c r="B1478" s="4">
        <v>43645</v>
      </c>
      <c r="C1478" s="4">
        <f t="shared" si="23"/>
        <v>44011</v>
      </c>
      <c r="D1478">
        <v>8</v>
      </c>
      <c r="E1478" t="s">
        <v>45</v>
      </c>
      <c r="F1478" t="s">
        <v>46</v>
      </c>
      <c r="G1478" t="s">
        <v>23</v>
      </c>
      <c r="H1478" t="s">
        <v>14</v>
      </c>
      <c r="I1478">
        <v>199</v>
      </c>
      <c r="J1478">
        <v>3</v>
      </c>
      <c r="K1478">
        <v>597</v>
      </c>
    </row>
    <row r="1479" spans="1:11" x14ac:dyDescent="0.2">
      <c r="A1479" s="3" t="s">
        <v>1739</v>
      </c>
      <c r="B1479" s="4">
        <v>43644</v>
      </c>
      <c r="C1479" s="4">
        <f t="shared" si="23"/>
        <v>44010</v>
      </c>
      <c r="D1479">
        <v>20</v>
      </c>
      <c r="E1479" t="s">
        <v>40</v>
      </c>
      <c r="F1479" t="s">
        <v>36</v>
      </c>
      <c r="G1479" t="s">
        <v>28</v>
      </c>
      <c r="H1479" t="s">
        <v>19</v>
      </c>
      <c r="I1479">
        <v>289</v>
      </c>
      <c r="J1479">
        <v>8</v>
      </c>
      <c r="K1479">
        <v>2312</v>
      </c>
    </row>
    <row r="1480" spans="1:11" x14ac:dyDescent="0.2">
      <c r="A1480" s="3" t="s">
        <v>1738</v>
      </c>
      <c r="B1480" s="4">
        <v>43643</v>
      </c>
      <c r="C1480" s="4">
        <f t="shared" si="23"/>
        <v>44009</v>
      </c>
      <c r="D1480">
        <v>9</v>
      </c>
      <c r="E1480" t="s">
        <v>21</v>
      </c>
      <c r="F1480" t="s">
        <v>22</v>
      </c>
      <c r="G1480" t="s">
        <v>23</v>
      </c>
      <c r="H1480" t="s">
        <v>31</v>
      </c>
      <c r="I1480">
        <v>69</v>
      </c>
      <c r="J1480">
        <v>3</v>
      </c>
      <c r="K1480">
        <v>207</v>
      </c>
    </row>
    <row r="1481" spans="1:11" x14ac:dyDescent="0.2">
      <c r="A1481" s="3" t="s">
        <v>1736</v>
      </c>
      <c r="B1481" s="4">
        <v>43642</v>
      </c>
      <c r="C1481" s="4">
        <f t="shared" si="23"/>
        <v>44008</v>
      </c>
      <c r="D1481">
        <v>7</v>
      </c>
      <c r="E1481" t="s">
        <v>88</v>
      </c>
      <c r="F1481" t="s">
        <v>46</v>
      </c>
      <c r="G1481" t="s">
        <v>23</v>
      </c>
      <c r="H1481" t="s">
        <v>41</v>
      </c>
      <c r="I1481">
        <v>399</v>
      </c>
      <c r="J1481">
        <v>4</v>
      </c>
      <c r="K1481">
        <v>1596</v>
      </c>
    </row>
    <row r="1482" spans="1:11" x14ac:dyDescent="0.2">
      <c r="A1482" s="3" t="s">
        <v>1737</v>
      </c>
      <c r="B1482" s="4">
        <v>43642</v>
      </c>
      <c r="C1482" s="4">
        <f t="shared" si="23"/>
        <v>44008</v>
      </c>
      <c r="D1482">
        <v>2</v>
      </c>
      <c r="E1482" t="s">
        <v>106</v>
      </c>
      <c r="F1482" t="s">
        <v>68</v>
      </c>
      <c r="G1482" t="s">
        <v>18</v>
      </c>
      <c r="H1482" t="s">
        <v>19</v>
      </c>
      <c r="I1482">
        <v>289</v>
      </c>
      <c r="J1482">
        <v>7</v>
      </c>
      <c r="K1482">
        <v>2023</v>
      </c>
    </row>
    <row r="1483" spans="1:11" x14ac:dyDescent="0.2">
      <c r="A1483" s="3" t="s">
        <v>1735</v>
      </c>
      <c r="B1483" s="4">
        <v>43641</v>
      </c>
      <c r="C1483" s="4">
        <f t="shared" si="23"/>
        <v>44007</v>
      </c>
      <c r="D1483">
        <v>16</v>
      </c>
      <c r="E1483" t="s">
        <v>30</v>
      </c>
      <c r="F1483" t="s">
        <v>36</v>
      </c>
      <c r="G1483" t="s">
        <v>28</v>
      </c>
      <c r="H1483" t="s">
        <v>41</v>
      </c>
      <c r="I1483">
        <v>399</v>
      </c>
      <c r="J1483">
        <v>6</v>
      </c>
      <c r="K1483">
        <v>2394</v>
      </c>
    </row>
    <row r="1484" spans="1:11" x14ac:dyDescent="0.2">
      <c r="A1484" s="3" t="s">
        <v>1734</v>
      </c>
      <c r="B1484" s="4">
        <v>43640</v>
      </c>
      <c r="C1484" s="4">
        <f t="shared" si="23"/>
        <v>44006</v>
      </c>
      <c r="D1484">
        <v>13</v>
      </c>
      <c r="E1484" t="s">
        <v>33</v>
      </c>
      <c r="F1484" t="s">
        <v>12</v>
      </c>
      <c r="G1484" t="s">
        <v>13</v>
      </c>
      <c r="H1484" t="s">
        <v>41</v>
      </c>
      <c r="I1484">
        <v>399</v>
      </c>
      <c r="J1484">
        <v>5</v>
      </c>
      <c r="K1484">
        <v>1995</v>
      </c>
    </row>
    <row r="1485" spans="1:11" x14ac:dyDescent="0.2">
      <c r="A1485" s="3" t="s">
        <v>1732</v>
      </c>
      <c r="B1485" s="4">
        <v>43639</v>
      </c>
      <c r="C1485" s="4">
        <f t="shared" si="23"/>
        <v>44005</v>
      </c>
      <c r="D1485">
        <v>15</v>
      </c>
      <c r="E1485" t="s">
        <v>118</v>
      </c>
      <c r="F1485" t="s">
        <v>12</v>
      </c>
      <c r="G1485" t="s">
        <v>13</v>
      </c>
      <c r="H1485" t="s">
        <v>24</v>
      </c>
      <c r="I1485">
        <v>159</v>
      </c>
      <c r="J1485">
        <v>4</v>
      </c>
      <c r="K1485">
        <v>636</v>
      </c>
    </row>
    <row r="1486" spans="1:11" x14ac:dyDescent="0.2">
      <c r="A1486" s="3" t="s">
        <v>1733</v>
      </c>
      <c r="B1486" s="4">
        <v>43639</v>
      </c>
      <c r="C1486" s="4">
        <f t="shared" si="23"/>
        <v>44005</v>
      </c>
      <c r="D1486">
        <v>9</v>
      </c>
      <c r="E1486" t="s">
        <v>21</v>
      </c>
      <c r="F1486" t="s">
        <v>22</v>
      </c>
      <c r="G1486" t="s">
        <v>23</v>
      </c>
      <c r="H1486" t="s">
        <v>24</v>
      </c>
      <c r="I1486">
        <v>159</v>
      </c>
      <c r="J1486">
        <v>8</v>
      </c>
      <c r="K1486">
        <v>1272</v>
      </c>
    </row>
    <row r="1487" spans="1:11" x14ac:dyDescent="0.2">
      <c r="A1487" s="3" t="s">
        <v>1726</v>
      </c>
      <c r="B1487" s="4">
        <v>43638</v>
      </c>
      <c r="C1487" s="4">
        <f t="shared" si="23"/>
        <v>44004</v>
      </c>
      <c r="D1487">
        <v>4</v>
      </c>
      <c r="E1487" t="s">
        <v>51</v>
      </c>
      <c r="F1487" t="s">
        <v>17</v>
      </c>
      <c r="G1487" t="s">
        <v>18</v>
      </c>
      <c r="H1487" t="s">
        <v>24</v>
      </c>
      <c r="I1487">
        <v>159</v>
      </c>
      <c r="J1487">
        <v>5</v>
      </c>
      <c r="K1487">
        <v>795</v>
      </c>
    </row>
    <row r="1488" spans="1:11" x14ac:dyDescent="0.2">
      <c r="A1488" s="3" t="s">
        <v>1727</v>
      </c>
      <c r="B1488" s="4">
        <v>43638</v>
      </c>
      <c r="C1488" s="4">
        <f t="shared" si="23"/>
        <v>44004</v>
      </c>
      <c r="D1488">
        <v>6</v>
      </c>
      <c r="E1488" t="s">
        <v>48</v>
      </c>
      <c r="F1488" t="s">
        <v>46</v>
      </c>
      <c r="G1488" t="s">
        <v>23</v>
      </c>
      <c r="H1488" t="s">
        <v>31</v>
      </c>
      <c r="I1488">
        <v>69</v>
      </c>
      <c r="J1488">
        <v>5</v>
      </c>
      <c r="K1488">
        <v>345</v>
      </c>
    </row>
    <row r="1489" spans="1:11" x14ac:dyDescent="0.2">
      <c r="A1489" s="3" t="s">
        <v>1728</v>
      </c>
      <c r="B1489" s="4">
        <v>43638</v>
      </c>
      <c r="C1489" s="4">
        <f t="shared" si="23"/>
        <v>44004</v>
      </c>
      <c r="D1489">
        <v>3</v>
      </c>
      <c r="E1489" t="s">
        <v>43</v>
      </c>
      <c r="F1489" t="s">
        <v>68</v>
      </c>
      <c r="G1489" t="s">
        <v>18</v>
      </c>
      <c r="H1489" t="s">
        <v>14</v>
      </c>
      <c r="I1489">
        <v>199</v>
      </c>
      <c r="J1489">
        <v>5</v>
      </c>
      <c r="K1489">
        <v>995</v>
      </c>
    </row>
    <row r="1490" spans="1:11" x14ac:dyDescent="0.2">
      <c r="A1490" s="3" t="s">
        <v>1729</v>
      </c>
      <c r="B1490" s="4">
        <v>43638</v>
      </c>
      <c r="C1490" s="4">
        <f t="shared" si="23"/>
        <v>44004</v>
      </c>
      <c r="D1490">
        <v>9</v>
      </c>
      <c r="E1490" t="s">
        <v>21</v>
      </c>
      <c r="F1490" t="s">
        <v>46</v>
      </c>
      <c r="G1490" t="s">
        <v>23</v>
      </c>
      <c r="H1490" t="s">
        <v>24</v>
      </c>
      <c r="I1490">
        <v>159</v>
      </c>
      <c r="J1490">
        <v>4</v>
      </c>
      <c r="K1490">
        <v>636</v>
      </c>
    </row>
    <row r="1491" spans="1:11" x14ac:dyDescent="0.2">
      <c r="A1491" s="3" t="s">
        <v>1730</v>
      </c>
      <c r="B1491" s="4">
        <v>43638</v>
      </c>
      <c r="C1491" s="4">
        <f t="shared" si="23"/>
        <v>44004</v>
      </c>
      <c r="D1491">
        <v>12</v>
      </c>
      <c r="E1491" t="s">
        <v>66</v>
      </c>
      <c r="F1491" t="s">
        <v>63</v>
      </c>
      <c r="G1491" t="s">
        <v>13</v>
      </c>
      <c r="H1491" t="s">
        <v>24</v>
      </c>
      <c r="I1491">
        <v>159</v>
      </c>
      <c r="J1491">
        <v>2</v>
      </c>
      <c r="K1491">
        <v>318</v>
      </c>
    </row>
    <row r="1492" spans="1:11" x14ac:dyDescent="0.2">
      <c r="A1492" s="3" t="s">
        <v>1731</v>
      </c>
      <c r="B1492" s="4">
        <v>43638</v>
      </c>
      <c r="C1492" s="4">
        <f t="shared" ref="C1492:C1555" si="24">DATE(2020,MONTH(B1492),DAY(B1492))</f>
        <v>44004</v>
      </c>
      <c r="D1492">
        <v>3</v>
      </c>
      <c r="E1492" t="s">
        <v>43</v>
      </c>
      <c r="F1492" t="s">
        <v>17</v>
      </c>
      <c r="G1492" t="s">
        <v>18</v>
      </c>
      <c r="H1492" t="s">
        <v>24</v>
      </c>
      <c r="I1492">
        <v>159</v>
      </c>
      <c r="J1492">
        <v>8</v>
      </c>
      <c r="K1492">
        <v>1272</v>
      </c>
    </row>
    <row r="1493" spans="1:11" x14ac:dyDescent="0.2">
      <c r="A1493" s="3" t="s">
        <v>1725</v>
      </c>
      <c r="B1493" s="4">
        <v>43637</v>
      </c>
      <c r="C1493" s="4">
        <f t="shared" si="24"/>
        <v>44003</v>
      </c>
      <c r="D1493">
        <v>20</v>
      </c>
      <c r="E1493" t="s">
        <v>40</v>
      </c>
      <c r="F1493" t="s">
        <v>27</v>
      </c>
      <c r="G1493" t="s">
        <v>28</v>
      </c>
      <c r="H1493" t="s">
        <v>14</v>
      </c>
      <c r="I1493">
        <v>199</v>
      </c>
      <c r="J1493">
        <v>7</v>
      </c>
      <c r="K1493">
        <v>1393</v>
      </c>
    </row>
    <row r="1494" spans="1:11" x14ac:dyDescent="0.2">
      <c r="A1494" s="3" t="s">
        <v>1724</v>
      </c>
      <c r="B1494" s="4">
        <v>43636</v>
      </c>
      <c r="C1494" s="4">
        <f t="shared" si="24"/>
        <v>44002</v>
      </c>
      <c r="D1494">
        <v>6</v>
      </c>
      <c r="E1494" t="s">
        <v>48</v>
      </c>
      <c r="F1494" t="s">
        <v>22</v>
      </c>
      <c r="G1494" t="s">
        <v>23</v>
      </c>
      <c r="H1494" t="s">
        <v>24</v>
      </c>
      <c r="I1494">
        <v>159</v>
      </c>
      <c r="J1494">
        <v>2</v>
      </c>
      <c r="K1494">
        <v>318</v>
      </c>
    </row>
    <row r="1495" spans="1:11" x14ac:dyDescent="0.2">
      <c r="A1495" s="3" t="s">
        <v>1721</v>
      </c>
      <c r="B1495" s="4">
        <v>43635</v>
      </c>
      <c r="C1495" s="4">
        <f t="shared" si="24"/>
        <v>44001</v>
      </c>
      <c r="D1495">
        <v>13</v>
      </c>
      <c r="E1495" t="s">
        <v>33</v>
      </c>
      <c r="F1495" t="s">
        <v>12</v>
      </c>
      <c r="G1495" t="s">
        <v>13</v>
      </c>
      <c r="H1495" t="s">
        <v>14</v>
      </c>
      <c r="I1495">
        <v>199</v>
      </c>
      <c r="J1495">
        <v>0</v>
      </c>
      <c r="K1495">
        <v>0</v>
      </c>
    </row>
    <row r="1496" spans="1:11" x14ac:dyDescent="0.2">
      <c r="A1496" s="3" t="s">
        <v>1722</v>
      </c>
      <c r="B1496" s="4">
        <v>43635</v>
      </c>
      <c r="C1496" s="4">
        <f t="shared" si="24"/>
        <v>44001</v>
      </c>
      <c r="D1496">
        <v>11</v>
      </c>
      <c r="E1496" t="s">
        <v>11</v>
      </c>
      <c r="F1496" t="s">
        <v>12</v>
      </c>
      <c r="G1496" t="s">
        <v>13</v>
      </c>
      <c r="H1496" t="s">
        <v>14</v>
      </c>
      <c r="I1496">
        <v>199</v>
      </c>
      <c r="J1496">
        <v>7</v>
      </c>
      <c r="K1496">
        <v>1393</v>
      </c>
    </row>
    <row r="1497" spans="1:11" x14ac:dyDescent="0.2">
      <c r="A1497" s="3" t="s">
        <v>1723</v>
      </c>
      <c r="B1497" s="4">
        <v>43635</v>
      </c>
      <c r="C1497" s="4">
        <f t="shared" si="24"/>
        <v>44001</v>
      </c>
      <c r="D1497">
        <v>14</v>
      </c>
      <c r="E1497" t="s">
        <v>38</v>
      </c>
      <c r="F1497" t="s">
        <v>63</v>
      </c>
      <c r="G1497" t="s">
        <v>13</v>
      </c>
      <c r="H1497" t="s">
        <v>24</v>
      </c>
      <c r="I1497">
        <v>159</v>
      </c>
      <c r="J1497">
        <v>5</v>
      </c>
      <c r="K1497">
        <v>795</v>
      </c>
    </row>
    <row r="1498" spans="1:11" x14ac:dyDescent="0.2">
      <c r="A1498" s="3" t="s">
        <v>1720</v>
      </c>
      <c r="B1498" s="4">
        <v>43634</v>
      </c>
      <c r="C1498" s="4">
        <f t="shared" si="24"/>
        <v>44000</v>
      </c>
      <c r="D1498">
        <v>17</v>
      </c>
      <c r="E1498" t="s">
        <v>35</v>
      </c>
      <c r="F1498" t="s">
        <v>36</v>
      </c>
      <c r="G1498" t="s">
        <v>28</v>
      </c>
      <c r="H1498" t="s">
        <v>41</v>
      </c>
      <c r="I1498">
        <v>399</v>
      </c>
      <c r="J1498">
        <v>3</v>
      </c>
      <c r="K1498">
        <v>1197</v>
      </c>
    </row>
    <row r="1499" spans="1:11" x14ac:dyDescent="0.2">
      <c r="A1499" s="3" t="s">
        <v>1716</v>
      </c>
      <c r="B1499" s="4">
        <v>43633</v>
      </c>
      <c r="C1499" s="4">
        <f t="shared" si="24"/>
        <v>43999</v>
      </c>
      <c r="D1499">
        <v>1</v>
      </c>
      <c r="E1499" t="s">
        <v>16</v>
      </c>
      <c r="F1499" t="s">
        <v>17</v>
      </c>
      <c r="G1499" t="s">
        <v>18</v>
      </c>
      <c r="H1499" t="s">
        <v>19</v>
      </c>
      <c r="I1499">
        <v>289</v>
      </c>
      <c r="J1499">
        <v>5</v>
      </c>
      <c r="K1499">
        <v>1445</v>
      </c>
    </row>
    <row r="1500" spans="1:11" x14ac:dyDescent="0.2">
      <c r="A1500" s="3" t="s">
        <v>1717</v>
      </c>
      <c r="B1500" s="4">
        <v>43633</v>
      </c>
      <c r="C1500" s="4">
        <f t="shared" si="24"/>
        <v>43999</v>
      </c>
      <c r="D1500">
        <v>17</v>
      </c>
      <c r="E1500" t="s">
        <v>35</v>
      </c>
      <c r="F1500" t="s">
        <v>36</v>
      </c>
      <c r="G1500" t="s">
        <v>28</v>
      </c>
      <c r="H1500" t="s">
        <v>19</v>
      </c>
      <c r="I1500">
        <v>289</v>
      </c>
      <c r="J1500">
        <v>1</v>
      </c>
      <c r="K1500">
        <v>289</v>
      </c>
    </row>
    <row r="1501" spans="1:11" x14ac:dyDescent="0.2">
      <c r="A1501" s="3" t="s">
        <v>1718</v>
      </c>
      <c r="B1501" s="4">
        <v>43633</v>
      </c>
      <c r="C1501" s="4">
        <f t="shared" si="24"/>
        <v>43999</v>
      </c>
      <c r="D1501">
        <v>4</v>
      </c>
      <c r="E1501" t="s">
        <v>51</v>
      </c>
      <c r="F1501" t="s">
        <v>68</v>
      </c>
      <c r="G1501" t="s">
        <v>18</v>
      </c>
      <c r="H1501" t="s">
        <v>31</v>
      </c>
      <c r="I1501">
        <v>69</v>
      </c>
      <c r="J1501">
        <v>8</v>
      </c>
      <c r="K1501">
        <v>552</v>
      </c>
    </row>
    <row r="1502" spans="1:11" x14ac:dyDescent="0.2">
      <c r="A1502" s="3" t="s">
        <v>1719</v>
      </c>
      <c r="B1502" s="4">
        <v>43633</v>
      </c>
      <c r="C1502" s="4">
        <f t="shared" si="24"/>
        <v>43999</v>
      </c>
      <c r="D1502">
        <v>18</v>
      </c>
      <c r="E1502" t="s">
        <v>26</v>
      </c>
      <c r="F1502" t="s">
        <v>27</v>
      </c>
      <c r="G1502" t="s">
        <v>28</v>
      </c>
      <c r="H1502" t="s">
        <v>24</v>
      </c>
      <c r="I1502">
        <v>159</v>
      </c>
      <c r="J1502">
        <v>6</v>
      </c>
      <c r="K1502">
        <v>954</v>
      </c>
    </row>
    <row r="1503" spans="1:11" x14ac:dyDescent="0.2">
      <c r="A1503" s="3" t="s">
        <v>1712</v>
      </c>
      <c r="B1503" s="4">
        <v>43632</v>
      </c>
      <c r="C1503" s="4">
        <f t="shared" si="24"/>
        <v>43998</v>
      </c>
      <c r="D1503">
        <v>20</v>
      </c>
      <c r="E1503" t="s">
        <v>40</v>
      </c>
      <c r="F1503" t="s">
        <v>36</v>
      </c>
      <c r="G1503" t="s">
        <v>28</v>
      </c>
      <c r="H1503" t="s">
        <v>14</v>
      </c>
      <c r="I1503">
        <v>199</v>
      </c>
      <c r="J1503">
        <v>7</v>
      </c>
      <c r="K1503">
        <v>1393</v>
      </c>
    </row>
    <row r="1504" spans="1:11" x14ac:dyDescent="0.2">
      <c r="A1504" s="3" t="s">
        <v>1713</v>
      </c>
      <c r="B1504" s="4">
        <v>43632</v>
      </c>
      <c r="C1504" s="4">
        <f t="shared" si="24"/>
        <v>43998</v>
      </c>
      <c r="D1504">
        <v>8</v>
      </c>
      <c r="E1504" t="s">
        <v>45</v>
      </c>
      <c r="F1504" t="s">
        <v>46</v>
      </c>
      <c r="G1504" t="s">
        <v>23</v>
      </c>
      <c r="H1504" t="s">
        <v>41</v>
      </c>
      <c r="I1504">
        <v>399</v>
      </c>
      <c r="J1504">
        <v>2</v>
      </c>
      <c r="K1504">
        <v>798</v>
      </c>
    </row>
    <row r="1505" spans="1:11" x14ac:dyDescent="0.2">
      <c r="A1505" s="3" t="s">
        <v>1714</v>
      </c>
      <c r="B1505" s="4">
        <v>43632</v>
      </c>
      <c r="C1505" s="4">
        <f t="shared" si="24"/>
        <v>43998</v>
      </c>
      <c r="D1505">
        <v>16</v>
      </c>
      <c r="E1505" t="s">
        <v>30</v>
      </c>
      <c r="F1505" t="s">
        <v>27</v>
      </c>
      <c r="G1505" t="s">
        <v>28</v>
      </c>
      <c r="H1505" t="s">
        <v>24</v>
      </c>
      <c r="I1505">
        <v>159</v>
      </c>
      <c r="J1505">
        <v>3</v>
      </c>
      <c r="K1505">
        <v>477</v>
      </c>
    </row>
    <row r="1506" spans="1:11" x14ac:dyDescent="0.2">
      <c r="A1506" s="3" t="s">
        <v>1715</v>
      </c>
      <c r="B1506" s="4">
        <v>43632</v>
      </c>
      <c r="C1506" s="4">
        <f t="shared" si="24"/>
        <v>43998</v>
      </c>
      <c r="D1506">
        <v>18</v>
      </c>
      <c r="E1506" t="s">
        <v>26</v>
      </c>
      <c r="F1506" t="s">
        <v>36</v>
      </c>
      <c r="G1506" t="s">
        <v>28</v>
      </c>
      <c r="H1506" t="s">
        <v>31</v>
      </c>
      <c r="I1506">
        <v>69</v>
      </c>
      <c r="J1506">
        <v>8</v>
      </c>
      <c r="K1506">
        <v>552</v>
      </c>
    </row>
    <row r="1507" spans="1:11" x14ac:dyDescent="0.2">
      <c r="A1507" s="3" t="s">
        <v>1706</v>
      </c>
      <c r="B1507" s="4">
        <v>43631</v>
      </c>
      <c r="C1507" s="4">
        <f t="shared" si="24"/>
        <v>43997</v>
      </c>
      <c r="D1507">
        <v>13</v>
      </c>
      <c r="E1507" t="s">
        <v>33</v>
      </c>
      <c r="F1507" t="s">
        <v>12</v>
      </c>
      <c r="G1507" t="s">
        <v>13</v>
      </c>
      <c r="H1507" t="s">
        <v>19</v>
      </c>
      <c r="I1507">
        <v>289</v>
      </c>
      <c r="J1507">
        <v>4</v>
      </c>
      <c r="K1507">
        <v>1156</v>
      </c>
    </row>
    <row r="1508" spans="1:11" x14ac:dyDescent="0.2">
      <c r="A1508" s="3" t="s">
        <v>1707</v>
      </c>
      <c r="B1508" s="4">
        <v>43631</v>
      </c>
      <c r="C1508" s="4">
        <f t="shared" si="24"/>
        <v>43997</v>
      </c>
      <c r="D1508">
        <v>9</v>
      </c>
      <c r="E1508" t="s">
        <v>21</v>
      </c>
      <c r="F1508" t="s">
        <v>22</v>
      </c>
      <c r="G1508" t="s">
        <v>23</v>
      </c>
      <c r="H1508" t="s">
        <v>31</v>
      </c>
      <c r="I1508">
        <v>69</v>
      </c>
      <c r="J1508">
        <v>5</v>
      </c>
      <c r="K1508">
        <v>345</v>
      </c>
    </row>
    <row r="1509" spans="1:11" x14ac:dyDescent="0.2">
      <c r="A1509" s="3" t="s">
        <v>1708</v>
      </c>
      <c r="B1509" s="4">
        <v>43631</v>
      </c>
      <c r="C1509" s="4">
        <f t="shared" si="24"/>
        <v>43997</v>
      </c>
      <c r="D1509">
        <v>20</v>
      </c>
      <c r="E1509" t="s">
        <v>40</v>
      </c>
      <c r="F1509" t="s">
        <v>36</v>
      </c>
      <c r="G1509" t="s">
        <v>28</v>
      </c>
      <c r="H1509" t="s">
        <v>31</v>
      </c>
      <c r="I1509">
        <v>69</v>
      </c>
      <c r="J1509">
        <v>8</v>
      </c>
      <c r="K1509">
        <v>552</v>
      </c>
    </row>
    <row r="1510" spans="1:11" x14ac:dyDescent="0.2">
      <c r="A1510" s="3" t="s">
        <v>1709</v>
      </c>
      <c r="B1510" s="4">
        <v>43631</v>
      </c>
      <c r="C1510" s="4">
        <f t="shared" si="24"/>
        <v>43997</v>
      </c>
      <c r="D1510">
        <v>2</v>
      </c>
      <c r="E1510" t="s">
        <v>106</v>
      </c>
      <c r="F1510" t="s">
        <v>17</v>
      </c>
      <c r="G1510" t="s">
        <v>18</v>
      </c>
      <c r="H1510" t="s">
        <v>19</v>
      </c>
      <c r="I1510">
        <v>289</v>
      </c>
      <c r="J1510">
        <v>5</v>
      </c>
      <c r="K1510">
        <v>1445</v>
      </c>
    </row>
    <row r="1511" spans="1:11" x14ac:dyDescent="0.2">
      <c r="A1511" s="3" t="s">
        <v>1710</v>
      </c>
      <c r="B1511" s="4">
        <v>43631</v>
      </c>
      <c r="C1511" s="4">
        <f t="shared" si="24"/>
        <v>43997</v>
      </c>
      <c r="D1511">
        <v>13</v>
      </c>
      <c r="E1511" t="s">
        <v>33</v>
      </c>
      <c r="F1511" t="s">
        <v>63</v>
      </c>
      <c r="G1511" t="s">
        <v>13</v>
      </c>
      <c r="H1511" t="s">
        <v>41</v>
      </c>
      <c r="I1511">
        <v>399</v>
      </c>
      <c r="J1511">
        <v>7</v>
      </c>
      <c r="K1511">
        <v>2793</v>
      </c>
    </row>
    <row r="1512" spans="1:11" x14ac:dyDescent="0.2">
      <c r="A1512" s="3" t="s">
        <v>1711</v>
      </c>
      <c r="B1512" s="4">
        <v>43631</v>
      </c>
      <c r="C1512" s="4">
        <f t="shared" si="24"/>
        <v>43997</v>
      </c>
      <c r="D1512">
        <v>17</v>
      </c>
      <c r="E1512" t="s">
        <v>35</v>
      </c>
      <c r="F1512" t="s">
        <v>36</v>
      </c>
      <c r="G1512" t="s">
        <v>28</v>
      </c>
      <c r="H1512" t="s">
        <v>14</v>
      </c>
      <c r="I1512">
        <v>199</v>
      </c>
      <c r="J1512">
        <v>3</v>
      </c>
      <c r="K1512">
        <v>597</v>
      </c>
    </row>
    <row r="1513" spans="1:11" x14ac:dyDescent="0.2">
      <c r="A1513" s="3" t="s">
        <v>1701</v>
      </c>
      <c r="B1513" s="4">
        <v>43630</v>
      </c>
      <c r="C1513" s="4">
        <f t="shared" si="24"/>
        <v>43996</v>
      </c>
      <c r="D1513">
        <v>17</v>
      </c>
      <c r="E1513" t="s">
        <v>35</v>
      </c>
      <c r="F1513" t="s">
        <v>36</v>
      </c>
      <c r="G1513" t="s">
        <v>28</v>
      </c>
      <c r="H1513" t="s">
        <v>14</v>
      </c>
      <c r="I1513">
        <v>199</v>
      </c>
      <c r="J1513">
        <v>8</v>
      </c>
      <c r="K1513">
        <v>1592</v>
      </c>
    </row>
    <row r="1514" spans="1:11" x14ac:dyDescent="0.2">
      <c r="A1514" s="3" t="s">
        <v>1702</v>
      </c>
      <c r="B1514" s="4">
        <v>43630</v>
      </c>
      <c r="C1514" s="4">
        <f t="shared" si="24"/>
        <v>43996</v>
      </c>
      <c r="D1514">
        <v>16</v>
      </c>
      <c r="E1514" t="s">
        <v>30</v>
      </c>
      <c r="F1514" t="s">
        <v>36</v>
      </c>
      <c r="G1514" t="s">
        <v>28</v>
      </c>
      <c r="H1514" t="s">
        <v>19</v>
      </c>
      <c r="I1514">
        <v>289</v>
      </c>
      <c r="J1514">
        <v>9</v>
      </c>
      <c r="K1514">
        <v>2601</v>
      </c>
    </row>
    <row r="1515" spans="1:11" x14ac:dyDescent="0.2">
      <c r="A1515" s="3" t="s">
        <v>1703</v>
      </c>
      <c r="B1515" s="4">
        <v>43630</v>
      </c>
      <c r="C1515" s="4">
        <f t="shared" si="24"/>
        <v>43996</v>
      </c>
      <c r="D1515">
        <v>10</v>
      </c>
      <c r="E1515" t="s">
        <v>58</v>
      </c>
      <c r="F1515" t="s">
        <v>46</v>
      </c>
      <c r="G1515" t="s">
        <v>23</v>
      </c>
      <c r="H1515" t="s">
        <v>41</v>
      </c>
      <c r="I1515">
        <v>399</v>
      </c>
      <c r="J1515">
        <v>8</v>
      </c>
      <c r="K1515">
        <v>3192</v>
      </c>
    </row>
    <row r="1516" spans="1:11" x14ac:dyDescent="0.2">
      <c r="A1516" s="3" t="s">
        <v>1704</v>
      </c>
      <c r="B1516" s="4">
        <v>43630</v>
      </c>
      <c r="C1516" s="4">
        <f t="shared" si="24"/>
        <v>43996</v>
      </c>
      <c r="D1516">
        <v>3</v>
      </c>
      <c r="E1516" t="s">
        <v>43</v>
      </c>
      <c r="F1516" t="s">
        <v>17</v>
      </c>
      <c r="G1516" t="s">
        <v>18</v>
      </c>
      <c r="H1516" t="s">
        <v>41</v>
      </c>
      <c r="I1516">
        <v>399</v>
      </c>
      <c r="J1516">
        <v>8</v>
      </c>
      <c r="K1516">
        <v>3192</v>
      </c>
    </row>
    <row r="1517" spans="1:11" x14ac:dyDescent="0.2">
      <c r="A1517" s="3" t="s">
        <v>1705</v>
      </c>
      <c r="B1517" s="4">
        <v>43630</v>
      </c>
      <c r="C1517" s="4">
        <f t="shared" si="24"/>
        <v>43996</v>
      </c>
      <c r="D1517">
        <v>13</v>
      </c>
      <c r="E1517" t="s">
        <v>33</v>
      </c>
      <c r="F1517" t="s">
        <v>63</v>
      </c>
      <c r="G1517" t="s">
        <v>13</v>
      </c>
      <c r="H1517" t="s">
        <v>31</v>
      </c>
      <c r="I1517">
        <v>69</v>
      </c>
      <c r="J1517">
        <v>4</v>
      </c>
      <c r="K1517">
        <v>276</v>
      </c>
    </row>
    <row r="1518" spans="1:11" x14ac:dyDescent="0.2">
      <c r="A1518" s="3" t="s">
        <v>1700</v>
      </c>
      <c r="B1518" s="4">
        <v>43629</v>
      </c>
      <c r="C1518" s="4">
        <f t="shared" si="24"/>
        <v>43995</v>
      </c>
      <c r="D1518">
        <v>3</v>
      </c>
      <c r="E1518" t="s">
        <v>43</v>
      </c>
      <c r="F1518" t="s">
        <v>17</v>
      </c>
      <c r="G1518" t="s">
        <v>18</v>
      </c>
      <c r="H1518" t="s">
        <v>41</v>
      </c>
      <c r="I1518">
        <v>399</v>
      </c>
      <c r="J1518">
        <v>5</v>
      </c>
      <c r="K1518">
        <v>1995</v>
      </c>
    </row>
    <row r="1519" spans="1:11" x14ac:dyDescent="0.2">
      <c r="A1519" s="3" t="s">
        <v>1699</v>
      </c>
      <c r="B1519" s="4">
        <v>43628</v>
      </c>
      <c r="C1519" s="4">
        <f t="shared" si="24"/>
        <v>43994</v>
      </c>
      <c r="D1519">
        <v>15</v>
      </c>
      <c r="E1519" t="s">
        <v>118</v>
      </c>
      <c r="F1519" t="s">
        <v>12</v>
      </c>
      <c r="G1519" t="s">
        <v>13</v>
      </c>
      <c r="H1519" t="s">
        <v>24</v>
      </c>
      <c r="I1519">
        <v>159</v>
      </c>
      <c r="J1519">
        <v>1</v>
      </c>
      <c r="K1519">
        <v>159</v>
      </c>
    </row>
    <row r="1520" spans="1:11" x14ac:dyDescent="0.2">
      <c r="A1520" s="3" t="s">
        <v>1695</v>
      </c>
      <c r="B1520" s="4">
        <v>43627</v>
      </c>
      <c r="C1520" s="4">
        <f t="shared" si="24"/>
        <v>43993</v>
      </c>
      <c r="D1520">
        <v>15</v>
      </c>
      <c r="E1520" t="s">
        <v>118</v>
      </c>
      <c r="F1520" t="s">
        <v>12</v>
      </c>
      <c r="G1520" t="s">
        <v>13</v>
      </c>
      <c r="H1520" t="s">
        <v>24</v>
      </c>
      <c r="I1520">
        <v>159</v>
      </c>
      <c r="J1520">
        <v>0</v>
      </c>
      <c r="K1520">
        <v>0</v>
      </c>
    </row>
    <row r="1521" spans="1:11" x14ac:dyDescent="0.2">
      <c r="A1521" s="3" t="s">
        <v>1696</v>
      </c>
      <c r="B1521" s="4">
        <v>43627</v>
      </c>
      <c r="C1521" s="4">
        <f t="shared" si="24"/>
        <v>43993</v>
      </c>
      <c r="D1521">
        <v>9</v>
      </c>
      <c r="E1521" t="s">
        <v>21</v>
      </c>
      <c r="F1521" t="s">
        <v>22</v>
      </c>
      <c r="G1521" t="s">
        <v>23</v>
      </c>
      <c r="H1521" t="s">
        <v>41</v>
      </c>
      <c r="I1521">
        <v>399</v>
      </c>
      <c r="J1521">
        <v>3</v>
      </c>
      <c r="K1521">
        <v>1197</v>
      </c>
    </row>
    <row r="1522" spans="1:11" x14ac:dyDescent="0.2">
      <c r="A1522" s="3" t="s">
        <v>1697</v>
      </c>
      <c r="B1522" s="4">
        <v>43627</v>
      </c>
      <c r="C1522" s="4">
        <f t="shared" si="24"/>
        <v>43993</v>
      </c>
      <c r="D1522">
        <v>20</v>
      </c>
      <c r="E1522" t="s">
        <v>40</v>
      </c>
      <c r="F1522" t="s">
        <v>36</v>
      </c>
      <c r="G1522" t="s">
        <v>28</v>
      </c>
      <c r="H1522" t="s">
        <v>31</v>
      </c>
      <c r="I1522">
        <v>69</v>
      </c>
      <c r="J1522">
        <v>0</v>
      </c>
      <c r="K1522">
        <v>0</v>
      </c>
    </row>
    <row r="1523" spans="1:11" x14ac:dyDescent="0.2">
      <c r="A1523" s="3" t="s">
        <v>1698</v>
      </c>
      <c r="B1523" s="4">
        <v>43627</v>
      </c>
      <c r="C1523" s="4">
        <f t="shared" si="24"/>
        <v>43993</v>
      </c>
      <c r="D1523">
        <v>9</v>
      </c>
      <c r="E1523" t="s">
        <v>21</v>
      </c>
      <c r="F1523" t="s">
        <v>46</v>
      </c>
      <c r="G1523" t="s">
        <v>23</v>
      </c>
      <c r="H1523" t="s">
        <v>14</v>
      </c>
      <c r="I1523">
        <v>199</v>
      </c>
      <c r="J1523">
        <v>5</v>
      </c>
      <c r="K1523">
        <v>995</v>
      </c>
    </row>
    <row r="1524" spans="1:11" x14ac:dyDescent="0.2">
      <c r="A1524" s="3" t="s">
        <v>1692</v>
      </c>
      <c r="B1524" s="4">
        <v>43626</v>
      </c>
      <c r="C1524" s="4">
        <f t="shared" si="24"/>
        <v>43992</v>
      </c>
      <c r="D1524">
        <v>11</v>
      </c>
      <c r="E1524" t="s">
        <v>11</v>
      </c>
      <c r="F1524" t="s">
        <v>12</v>
      </c>
      <c r="G1524" t="s">
        <v>13</v>
      </c>
      <c r="H1524" t="s">
        <v>14</v>
      </c>
      <c r="I1524">
        <v>199</v>
      </c>
      <c r="J1524">
        <v>4</v>
      </c>
      <c r="K1524">
        <v>796</v>
      </c>
    </row>
    <row r="1525" spans="1:11" x14ac:dyDescent="0.2">
      <c r="A1525" s="3" t="s">
        <v>1693</v>
      </c>
      <c r="B1525" s="4">
        <v>43626</v>
      </c>
      <c r="C1525" s="4">
        <f t="shared" si="24"/>
        <v>43992</v>
      </c>
      <c r="D1525">
        <v>13</v>
      </c>
      <c r="E1525" t="s">
        <v>33</v>
      </c>
      <c r="F1525" t="s">
        <v>63</v>
      </c>
      <c r="G1525" t="s">
        <v>13</v>
      </c>
      <c r="H1525" t="s">
        <v>24</v>
      </c>
      <c r="I1525">
        <v>159</v>
      </c>
      <c r="J1525">
        <v>9</v>
      </c>
      <c r="K1525">
        <v>1431</v>
      </c>
    </row>
    <row r="1526" spans="1:11" x14ac:dyDescent="0.2">
      <c r="A1526" s="3" t="s">
        <v>1694</v>
      </c>
      <c r="B1526" s="4">
        <v>43626</v>
      </c>
      <c r="C1526" s="4">
        <f t="shared" si="24"/>
        <v>43992</v>
      </c>
      <c r="D1526">
        <v>1</v>
      </c>
      <c r="E1526" t="s">
        <v>16</v>
      </c>
      <c r="F1526" t="s">
        <v>68</v>
      </c>
      <c r="G1526" t="s">
        <v>18</v>
      </c>
      <c r="H1526" t="s">
        <v>41</v>
      </c>
      <c r="I1526">
        <v>399</v>
      </c>
      <c r="J1526">
        <v>2</v>
      </c>
      <c r="K1526">
        <v>798</v>
      </c>
    </row>
    <row r="1527" spans="1:11" x14ac:dyDescent="0.2">
      <c r="A1527" s="3" t="s">
        <v>1690</v>
      </c>
      <c r="B1527" s="4">
        <v>43625</v>
      </c>
      <c r="C1527" s="4">
        <f t="shared" si="24"/>
        <v>43991</v>
      </c>
      <c r="D1527">
        <v>4</v>
      </c>
      <c r="E1527" t="s">
        <v>51</v>
      </c>
      <c r="F1527" t="s">
        <v>17</v>
      </c>
      <c r="G1527" t="s">
        <v>18</v>
      </c>
      <c r="H1527" t="s">
        <v>41</v>
      </c>
      <c r="I1527">
        <v>399</v>
      </c>
      <c r="J1527">
        <v>6</v>
      </c>
      <c r="K1527">
        <v>2394</v>
      </c>
    </row>
    <row r="1528" spans="1:11" x14ac:dyDescent="0.2">
      <c r="A1528" s="3" t="s">
        <v>1691</v>
      </c>
      <c r="B1528" s="4">
        <v>43625</v>
      </c>
      <c r="C1528" s="4">
        <f t="shared" si="24"/>
        <v>43991</v>
      </c>
      <c r="D1528">
        <v>11</v>
      </c>
      <c r="E1528" t="s">
        <v>11</v>
      </c>
      <c r="F1528" t="s">
        <v>12</v>
      </c>
      <c r="G1528" t="s">
        <v>13</v>
      </c>
      <c r="H1528" t="s">
        <v>41</v>
      </c>
      <c r="I1528">
        <v>399</v>
      </c>
      <c r="J1528">
        <v>3</v>
      </c>
      <c r="K1528">
        <v>1197</v>
      </c>
    </row>
    <row r="1529" spans="1:11" x14ac:dyDescent="0.2">
      <c r="A1529" s="3" t="s">
        <v>1683</v>
      </c>
      <c r="B1529" s="4">
        <v>43624</v>
      </c>
      <c r="C1529" s="4">
        <f t="shared" si="24"/>
        <v>43990</v>
      </c>
      <c r="D1529">
        <v>10</v>
      </c>
      <c r="E1529" t="s">
        <v>58</v>
      </c>
      <c r="F1529" t="s">
        <v>46</v>
      </c>
      <c r="G1529" t="s">
        <v>23</v>
      </c>
      <c r="H1529" t="s">
        <v>41</v>
      </c>
      <c r="I1529">
        <v>399</v>
      </c>
      <c r="J1529">
        <v>5</v>
      </c>
      <c r="K1529">
        <v>1995</v>
      </c>
    </row>
    <row r="1530" spans="1:11" x14ac:dyDescent="0.2">
      <c r="A1530" s="3" t="s">
        <v>1684</v>
      </c>
      <c r="B1530" s="4">
        <v>43624</v>
      </c>
      <c r="C1530" s="4">
        <f t="shared" si="24"/>
        <v>43990</v>
      </c>
      <c r="D1530">
        <v>4</v>
      </c>
      <c r="E1530" t="s">
        <v>51</v>
      </c>
      <c r="F1530" t="s">
        <v>68</v>
      </c>
      <c r="G1530" t="s">
        <v>18</v>
      </c>
      <c r="H1530" t="s">
        <v>14</v>
      </c>
      <c r="I1530">
        <v>199</v>
      </c>
      <c r="J1530">
        <v>1</v>
      </c>
      <c r="K1530">
        <v>199</v>
      </c>
    </row>
    <row r="1531" spans="1:11" x14ac:dyDescent="0.2">
      <c r="A1531" s="3" t="s">
        <v>1685</v>
      </c>
      <c r="B1531" s="4">
        <v>43624</v>
      </c>
      <c r="C1531" s="4">
        <f t="shared" si="24"/>
        <v>43990</v>
      </c>
      <c r="D1531">
        <v>20</v>
      </c>
      <c r="E1531" t="s">
        <v>40</v>
      </c>
      <c r="F1531" t="s">
        <v>27</v>
      </c>
      <c r="G1531" t="s">
        <v>28</v>
      </c>
      <c r="H1531" t="s">
        <v>41</v>
      </c>
      <c r="I1531">
        <v>399</v>
      </c>
      <c r="J1531">
        <v>6</v>
      </c>
      <c r="K1531">
        <v>2394</v>
      </c>
    </row>
    <row r="1532" spans="1:11" x14ac:dyDescent="0.2">
      <c r="A1532" s="3" t="s">
        <v>1686</v>
      </c>
      <c r="B1532" s="4">
        <v>43624</v>
      </c>
      <c r="C1532" s="4">
        <f t="shared" si="24"/>
        <v>43990</v>
      </c>
      <c r="D1532">
        <v>19</v>
      </c>
      <c r="E1532" t="s">
        <v>56</v>
      </c>
      <c r="F1532" t="s">
        <v>27</v>
      </c>
      <c r="G1532" t="s">
        <v>28</v>
      </c>
      <c r="H1532" t="s">
        <v>31</v>
      </c>
      <c r="I1532">
        <v>69</v>
      </c>
      <c r="J1532">
        <v>5</v>
      </c>
      <c r="K1532">
        <v>345</v>
      </c>
    </row>
    <row r="1533" spans="1:11" x14ac:dyDescent="0.2">
      <c r="A1533" s="3" t="s">
        <v>1687</v>
      </c>
      <c r="B1533" s="4">
        <v>43624</v>
      </c>
      <c r="C1533" s="4">
        <f t="shared" si="24"/>
        <v>43990</v>
      </c>
      <c r="D1533">
        <v>13</v>
      </c>
      <c r="E1533" t="s">
        <v>33</v>
      </c>
      <c r="F1533" t="s">
        <v>12</v>
      </c>
      <c r="G1533" t="s">
        <v>13</v>
      </c>
      <c r="H1533" t="s">
        <v>24</v>
      </c>
      <c r="I1533">
        <v>159</v>
      </c>
      <c r="J1533">
        <v>2</v>
      </c>
      <c r="K1533">
        <v>318</v>
      </c>
    </row>
    <row r="1534" spans="1:11" x14ac:dyDescent="0.2">
      <c r="A1534" s="3" t="s">
        <v>1688</v>
      </c>
      <c r="B1534" s="4">
        <v>43624</v>
      </c>
      <c r="C1534" s="4">
        <f t="shared" si="24"/>
        <v>43990</v>
      </c>
      <c r="D1534">
        <v>17</v>
      </c>
      <c r="E1534" t="s">
        <v>35</v>
      </c>
      <c r="F1534" t="s">
        <v>27</v>
      </c>
      <c r="G1534" t="s">
        <v>28</v>
      </c>
      <c r="H1534" t="s">
        <v>41</v>
      </c>
      <c r="I1534">
        <v>399</v>
      </c>
      <c r="J1534">
        <v>9</v>
      </c>
      <c r="K1534">
        <v>3591</v>
      </c>
    </row>
    <row r="1535" spans="1:11" x14ac:dyDescent="0.2">
      <c r="A1535" s="3" t="s">
        <v>1689</v>
      </c>
      <c r="B1535" s="4">
        <v>43624</v>
      </c>
      <c r="C1535" s="4">
        <f t="shared" si="24"/>
        <v>43990</v>
      </c>
      <c r="D1535">
        <v>7</v>
      </c>
      <c r="E1535" t="s">
        <v>88</v>
      </c>
      <c r="F1535" t="s">
        <v>46</v>
      </c>
      <c r="G1535" t="s">
        <v>23</v>
      </c>
      <c r="H1535" t="s">
        <v>14</v>
      </c>
      <c r="I1535">
        <v>199</v>
      </c>
      <c r="J1535">
        <v>9</v>
      </c>
      <c r="K1535">
        <v>1791</v>
      </c>
    </row>
    <row r="1536" spans="1:11" x14ac:dyDescent="0.2">
      <c r="A1536" s="3" t="s">
        <v>1682</v>
      </c>
      <c r="B1536" s="4">
        <v>43623</v>
      </c>
      <c r="C1536" s="4">
        <f t="shared" si="24"/>
        <v>43989</v>
      </c>
      <c r="D1536">
        <v>2</v>
      </c>
      <c r="E1536" t="s">
        <v>106</v>
      </c>
      <c r="F1536" t="s">
        <v>68</v>
      </c>
      <c r="G1536" t="s">
        <v>18</v>
      </c>
      <c r="H1536" t="s">
        <v>31</v>
      </c>
      <c r="I1536">
        <v>69</v>
      </c>
      <c r="J1536">
        <v>3</v>
      </c>
      <c r="K1536">
        <v>207</v>
      </c>
    </row>
    <row r="1537" spans="1:11" x14ac:dyDescent="0.2">
      <c r="A1537" s="3" t="s">
        <v>1670</v>
      </c>
      <c r="B1537" s="4">
        <v>43622</v>
      </c>
      <c r="C1537" s="4">
        <f t="shared" si="24"/>
        <v>43988</v>
      </c>
      <c r="D1537">
        <v>6</v>
      </c>
      <c r="E1537" t="s">
        <v>48</v>
      </c>
      <c r="F1537" t="s">
        <v>46</v>
      </c>
      <c r="G1537" t="s">
        <v>23</v>
      </c>
      <c r="H1537" t="s">
        <v>19</v>
      </c>
      <c r="I1537">
        <v>289</v>
      </c>
      <c r="J1537">
        <v>1</v>
      </c>
      <c r="K1537">
        <v>289</v>
      </c>
    </row>
    <row r="1538" spans="1:11" x14ac:dyDescent="0.2">
      <c r="A1538" s="3" t="s">
        <v>1671</v>
      </c>
      <c r="B1538" s="4">
        <v>43622</v>
      </c>
      <c r="C1538" s="4">
        <f t="shared" si="24"/>
        <v>43988</v>
      </c>
      <c r="D1538">
        <v>14</v>
      </c>
      <c r="E1538" t="s">
        <v>38</v>
      </c>
      <c r="F1538" t="s">
        <v>63</v>
      </c>
      <c r="G1538" t="s">
        <v>13</v>
      </c>
      <c r="H1538" t="s">
        <v>14</v>
      </c>
      <c r="I1538">
        <v>199</v>
      </c>
      <c r="J1538">
        <v>7</v>
      </c>
      <c r="K1538">
        <v>1393</v>
      </c>
    </row>
    <row r="1539" spans="1:11" x14ac:dyDescent="0.2">
      <c r="A1539" s="3" t="s">
        <v>1672</v>
      </c>
      <c r="B1539" s="4">
        <v>43622</v>
      </c>
      <c r="C1539" s="4">
        <f t="shared" si="24"/>
        <v>43988</v>
      </c>
      <c r="D1539">
        <v>15</v>
      </c>
      <c r="E1539" t="s">
        <v>118</v>
      </c>
      <c r="F1539" t="s">
        <v>12</v>
      </c>
      <c r="G1539" t="s">
        <v>13</v>
      </c>
      <c r="H1539" t="s">
        <v>14</v>
      </c>
      <c r="I1539">
        <v>199</v>
      </c>
      <c r="J1539">
        <v>6</v>
      </c>
      <c r="K1539">
        <v>1194</v>
      </c>
    </row>
    <row r="1540" spans="1:11" x14ac:dyDescent="0.2">
      <c r="A1540" s="3" t="s">
        <v>1673</v>
      </c>
      <c r="B1540" s="4">
        <v>43622</v>
      </c>
      <c r="C1540" s="4">
        <f t="shared" si="24"/>
        <v>43988</v>
      </c>
      <c r="D1540">
        <v>5</v>
      </c>
      <c r="E1540" t="s">
        <v>60</v>
      </c>
      <c r="F1540" t="s">
        <v>68</v>
      </c>
      <c r="G1540" t="s">
        <v>18</v>
      </c>
      <c r="H1540" t="s">
        <v>41</v>
      </c>
      <c r="I1540">
        <v>399</v>
      </c>
      <c r="J1540">
        <v>6</v>
      </c>
      <c r="K1540">
        <v>2394</v>
      </c>
    </row>
    <row r="1541" spans="1:11" x14ac:dyDescent="0.2">
      <c r="A1541" s="3" t="s">
        <v>1674</v>
      </c>
      <c r="B1541" s="4">
        <v>43622</v>
      </c>
      <c r="C1541" s="4">
        <f t="shared" si="24"/>
        <v>43988</v>
      </c>
      <c r="D1541">
        <v>17</v>
      </c>
      <c r="E1541" t="s">
        <v>35</v>
      </c>
      <c r="F1541" t="s">
        <v>36</v>
      </c>
      <c r="G1541" t="s">
        <v>28</v>
      </c>
      <c r="H1541" t="s">
        <v>24</v>
      </c>
      <c r="I1541">
        <v>159</v>
      </c>
      <c r="J1541">
        <v>7</v>
      </c>
      <c r="K1541">
        <v>1113</v>
      </c>
    </row>
    <row r="1542" spans="1:11" x14ac:dyDescent="0.2">
      <c r="A1542" s="3" t="s">
        <v>1675</v>
      </c>
      <c r="B1542" s="4">
        <v>43622</v>
      </c>
      <c r="C1542" s="4">
        <f t="shared" si="24"/>
        <v>43988</v>
      </c>
      <c r="D1542">
        <v>9</v>
      </c>
      <c r="E1542" t="s">
        <v>21</v>
      </c>
      <c r="F1542" t="s">
        <v>46</v>
      </c>
      <c r="G1542" t="s">
        <v>23</v>
      </c>
      <c r="H1542" t="s">
        <v>41</v>
      </c>
      <c r="I1542">
        <v>399</v>
      </c>
      <c r="J1542">
        <v>0</v>
      </c>
      <c r="K1542">
        <v>0</v>
      </c>
    </row>
    <row r="1543" spans="1:11" x14ac:dyDescent="0.2">
      <c r="A1543" s="3" t="s">
        <v>1676</v>
      </c>
      <c r="B1543" s="4">
        <v>43622</v>
      </c>
      <c r="C1543" s="4">
        <f t="shared" si="24"/>
        <v>43988</v>
      </c>
      <c r="D1543">
        <v>4</v>
      </c>
      <c r="E1543" t="s">
        <v>51</v>
      </c>
      <c r="F1543" t="s">
        <v>17</v>
      </c>
      <c r="G1543" t="s">
        <v>18</v>
      </c>
      <c r="H1543" t="s">
        <v>24</v>
      </c>
      <c r="I1543">
        <v>159</v>
      </c>
      <c r="J1543">
        <v>4</v>
      </c>
      <c r="K1543">
        <v>636</v>
      </c>
    </row>
    <row r="1544" spans="1:11" x14ac:dyDescent="0.2">
      <c r="A1544" s="3" t="s">
        <v>1677</v>
      </c>
      <c r="B1544" s="4">
        <v>43622</v>
      </c>
      <c r="C1544" s="4">
        <f t="shared" si="24"/>
        <v>43988</v>
      </c>
      <c r="D1544">
        <v>17</v>
      </c>
      <c r="E1544" t="s">
        <v>35</v>
      </c>
      <c r="F1544" t="s">
        <v>36</v>
      </c>
      <c r="G1544" t="s">
        <v>28</v>
      </c>
      <c r="H1544" t="s">
        <v>31</v>
      </c>
      <c r="I1544">
        <v>69</v>
      </c>
      <c r="J1544">
        <v>7</v>
      </c>
      <c r="K1544">
        <v>483</v>
      </c>
    </row>
    <row r="1545" spans="1:11" x14ac:dyDescent="0.2">
      <c r="A1545" s="3" t="s">
        <v>1678</v>
      </c>
      <c r="B1545" s="4">
        <v>43622</v>
      </c>
      <c r="C1545" s="4">
        <f t="shared" si="24"/>
        <v>43988</v>
      </c>
      <c r="D1545">
        <v>1</v>
      </c>
      <c r="E1545" t="s">
        <v>16</v>
      </c>
      <c r="F1545" t="s">
        <v>68</v>
      </c>
      <c r="G1545" t="s">
        <v>18</v>
      </c>
      <c r="H1545" t="s">
        <v>41</v>
      </c>
      <c r="I1545">
        <v>399</v>
      </c>
      <c r="J1545">
        <v>0</v>
      </c>
      <c r="K1545">
        <v>0</v>
      </c>
    </row>
    <row r="1546" spans="1:11" x14ac:dyDescent="0.2">
      <c r="A1546" s="3" t="s">
        <v>1679</v>
      </c>
      <c r="B1546" s="4">
        <v>43622</v>
      </c>
      <c r="C1546" s="4">
        <f t="shared" si="24"/>
        <v>43988</v>
      </c>
      <c r="D1546">
        <v>15</v>
      </c>
      <c r="E1546" t="s">
        <v>118</v>
      </c>
      <c r="F1546" t="s">
        <v>63</v>
      </c>
      <c r="G1546" t="s">
        <v>13</v>
      </c>
      <c r="H1546" t="s">
        <v>24</v>
      </c>
      <c r="I1546">
        <v>159</v>
      </c>
      <c r="J1546">
        <v>5</v>
      </c>
      <c r="K1546">
        <v>795</v>
      </c>
    </row>
    <row r="1547" spans="1:11" x14ac:dyDescent="0.2">
      <c r="A1547" s="3" t="s">
        <v>1680</v>
      </c>
      <c r="B1547" s="4">
        <v>43622</v>
      </c>
      <c r="C1547" s="4">
        <f t="shared" si="24"/>
        <v>43988</v>
      </c>
      <c r="D1547">
        <v>2</v>
      </c>
      <c r="E1547" t="s">
        <v>106</v>
      </c>
      <c r="F1547" t="s">
        <v>17</v>
      </c>
      <c r="G1547" t="s">
        <v>18</v>
      </c>
      <c r="H1547" t="s">
        <v>24</v>
      </c>
      <c r="I1547">
        <v>159</v>
      </c>
      <c r="J1547">
        <v>8</v>
      </c>
      <c r="K1547">
        <v>1272</v>
      </c>
    </row>
    <row r="1548" spans="1:11" x14ac:dyDescent="0.2">
      <c r="A1548" s="3" t="s">
        <v>1681</v>
      </c>
      <c r="B1548" s="4">
        <v>43622</v>
      </c>
      <c r="C1548" s="4">
        <f t="shared" si="24"/>
        <v>43988</v>
      </c>
      <c r="D1548">
        <v>3</v>
      </c>
      <c r="E1548" t="s">
        <v>43</v>
      </c>
      <c r="F1548" t="s">
        <v>17</v>
      </c>
      <c r="G1548" t="s">
        <v>18</v>
      </c>
      <c r="H1548" t="s">
        <v>19</v>
      </c>
      <c r="I1548">
        <v>289</v>
      </c>
      <c r="J1548">
        <v>9</v>
      </c>
      <c r="K1548">
        <v>2601</v>
      </c>
    </row>
    <row r="1549" spans="1:11" x14ac:dyDescent="0.2">
      <c r="A1549" s="3" t="s">
        <v>1666</v>
      </c>
      <c r="B1549" s="4">
        <v>43621</v>
      </c>
      <c r="C1549" s="4">
        <f t="shared" si="24"/>
        <v>43987</v>
      </c>
      <c r="D1549">
        <v>9</v>
      </c>
      <c r="E1549" t="s">
        <v>21</v>
      </c>
      <c r="F1549" t="s">
        <v>46</v>
      </c>
      <c r="G1549" t="s">
        <v>23</v>
      </c>
      <c r="H1549" t="s">
        <v>41</v>
      </c>
      <c r="I1549">
        <v>399</v>
      </c>
      <c r="J1549">
        <v>0</v>
      </c>
      <c r="K1549">
        <v>0</v>
      </c>
    </row>
    <row r="1550" spans="1:11" x14ac:dyDescent="0.2">
      <c r="A1550" s="3" t="s">
        <v>1667</v>
      </c>
      <c r="B1550" s="4">
        <v>43621</v>
      </c>
      <c r="C1550" s="4">
        <f t="shared" si="24"/>
        <v>43987</v>
      </c>
      <c r="D1550">
        <v>4</v>
      </c>
      <c r="E1550" t="s">
        <v>51</v>
      </c>
      <c r="F1550" t="s">
        <v>68</v>
      </c>
      <c r="G1550" t="s">
        <v>18</v>
      </c>
      <c r="H1550" t="s">
        <v>24</v>
      </c>
      <c r="I1550">
        <v>159</v>
      </c>
      <c r="J1550">
        <v>2</v>
      </c>
      <c r="K1550">
        <v>318</v>
      </c>
    </row>
    <row r="1551" spans="1:11" x14ac:dyDescent="0.2">
      <c r="A1551" s="3" t="s">
        <v>1668</v>
      </c>
      <c r="B1551" s="4">
        <v>43621</v>
      </c>
      <c r="C1551" s="4">
        <f t="shared" si="24"/>
        <v>43987</v>
      </c>
      <c r="D1551">
        <v>11</v>
      </c>
      <c r="E1551" t="s">
        <v>11</v>
      </c>
      <c r="F1551" t="s">
        <v>12</v>
      </c>
      <c r="G1551" t="s">
        <v>13</v>
      </c>
      <c r="H1551" t="s">
        <v>19</v>
      </c>
      <c r="I1551">
        <v>289</v>
      </c>
      <c r="J1551">
        <v>2</v>
      </c>
      <c r="K1551">
        <v>578</v>
      </c>
    </row>
    <row r="1552" spans="1:11" x14ac:dyDescent="0.2">
      <c r="A1552" s="3" t="s">
        <v>1669</v>
      </c>
      <c r="B1552" s="4">
        <v>43621</v>
      </c>
      <c r="C1552" s="4">
        <f t="shared" si="24"/>
        <v>43987</v>
      </c>
      <c r="D1552">
        <v>2</v>
      </c>
      <c r="E1552" t="s">
        <v>106</v>
      </c>
      <c r="F1552" t="s">
        <v>17</v>
      </c>
      <c r="G1552" t="s">
        <v>18</v>
      </c>
      <c r="H1552" t="s">
        <v>24</v>
      </c>
      <c r="I1552">
        <v>159</v>
      </c>
      <c r="J1552">
        <v>1</v>
      </c>
      <c r="K1552">
        <v>159</v>
      </c>
    </row>
    <row r="1553" spans="1:11" x14ac:dyDescent="0.2">
      <c r="A1553" s="3" t="s">
        <v>1665</v>
      </c>
      <c r="B1553" s="4">
        <v>43620</v>
      </c>
      <c r="C1553" s="4">
        <f t="shared" si="24"/>
        <v>43986</v>
      </c>
      <c r="D1553">
        <v>20</v>
      </c>
      <c r="E1553" t="s">
        <v>40</v>
      </c>
      <c r="F1553" t="s">
        <v>36</v>
      </c>
      <c r="G1553" t="s">
        <v>28</v>
      </c>
      <c r="H1553" t="s">
        <v>24</v>
      </c>
      <c r="I1553">
        <v>159</v>
      </c>
      <c r="J1553">
        <v>4</v>
      </c>
      <c r="K1553">
        <v>636</v>
      </c>
    </row>
    <row r="1554" spans="1:11" x14ac:dyDescent="0.2">
      <c r="A1554" s="3" t="s">
        <v>1664</v>
      </c>
      <c r="B1554" s="4">
        <v>43619</v>
      </c>
      <c r="C1554" s="4">
        <f t="shared" si="24"/>
        <v>43985</v>
      </c>
      <c r="D1554">
        <v>19</v>
      </c>
      <c r="E1554" t="s">
        <v>56</v>
      </c>
      <c r="F1554" t="s">
        <v>36</v>
      </c>
      <c r="G1554" t="s">
        <v>28</v>
      </c>
      <c r="H1554" t="s">
        <v>31</v>
      </c>
      <c r="I1554">
        <v>69</v>
      </c>
      <c r="J1554">
        <v>1</v>
      </c>
      <c r="K1554">
        <v>69</v>
      </c>
    </row>
    <row r="1555" spans="1:11" x14ac:dyDescent="0.2">
      <c r="A1555" s="3" t="s">
        <v>1660</v>
      </c>
      <c r="B1555" s="4">
        <v>43618</v>
      </c>
      <c r="C1555" s="4">
        <f t="shared" si="24"/>
        <v>43984</v>
      </c>
      <c r="D1555">
        <v>8</v>
      </c>
      <c r="E1555" t="s">
        <v>45</v>
      </c>
      <c r="F1555" t="s">
        <v>46</v>
      </c>
      <c r="G1555" t="s">
        <v>23</v>
      </c>
      <c r="H1555" t="s">
        <v>19</v>
      </c>
      <c r="I1555">
        <v>289</v>
      </c>
      <c r="J1555">
        <v>4</v>
      </c>
      <c r="K1555">
        <v>1156</v>
      </c>
    </row>
    <row r="1556" spans="1:11" x14ac:dyDescent="0.2">
      <c r="A1556" s="3" t="s">
        <v>1661</v>
      </c>
      <c r="B1556" s="4">
        <v>43618</v>
      </c>
      <c r="C1556" s="4">
        <f t="shared" ref="C1556:C1619" si="25">DATE(2020,MONTH(B1556),DAY(B1556))</f>
        <v>43984</v>
      </c>
      <c r="D1556">
        <v>3</v>
      </c>
      <c r="E1556" t="s">
        <v>43</v>
      </c>
      <c r="F1556" t="s">
        <v>68</v>
      </c>
      <c r="G1556" t="s">
        <v>18</v>
      </c>
      <c r="H1556" t="s">
        <v>31</v>
      </c>
      <c r="I1556">
        <v>69</v>
      </c>
      <c r="J1556">
        <v>6</v>
      </c>
      <c r="K1556">
        <v>414</v>
      </c>
    </row>
    <row r="1557" spans="1:11" x14ac:dyDescent="0.2">
      <c r="A1557" s="3" t="s">
        <v>1662</v>
      </c>
      <c r="B1557" s="4">
        <v>43618</v>
      </c>
      <c r="C1557" s="4">
        <f t="shared" si="25"/>
        <v>43984</v>
      </c>
      <c r="D1557">
        <v>10</v>
      </c>
      <c r="E1557" t="s">
        <v>58</v>
      </c>
      <c r="F1557" t="s">
        <v>46</v>
      </c>
      <c r="G1557" t="s">
        <v>23</v>
      </c>
      <c r="H1557" t="s">
        <v>31</v>
      </c>
      <c r="I1557">
        <v>69</v>
      </c>
      <c r="J1557">
        <v>4</v>
      </c>
      <c r="K1557">
        <v>276</v>
      </c>
    </row>
    <row r="1558" spans="1:11" x14ac:dyDescent="0.2">
      <c r="A1558" s="3" t="s">
        <v>1663</v>
      </c>
      <c r="B1558" s="4">
        <v>43618</v>
      </c>
      <c r="C1558" s="4">
        <f t="shared" si="25"/>
        <v>43984</v>
      </c>
      <c r="D1558">
        <v>15</v>
      </c>
      <c r="E1558" t="s">
        <v>118</v>
      </c>
      <c r="F1558" t="s">
        <v>12</v>
      </c>
      <c r="G1558" t="s">
        <v>13</v>
      </c>
      <c r="H1558" t="s">
        <v>24</v>
      </c>
      <c r="I1558">
        <v>159</v>
      </c>
      <c r="J1558">
        <v>1</v>
      </c>
      <c r="K1558">
        <v>159</v>
      </c>
    </row>
    <row r="1559" spans="1:11" x14ac:dyDescent="0.2">
      <c r="A1559" s="3" t="s">
        <v>1657</v>
      </c>
      <c r="B1559" s="4">
        <v>43617</v>
      </c>
      <c r="C1559" s="4">
        <f t="shared" si="25"/>
        <v>43983</v>
      </c>
      <c r="D1559">
        <v>2</v>
      </c>
      <c r="E1559" t="s">
        <v>106</v>
      </c>
      <c r="F1559" t="s">
        <v>68</v>
      </c>
      <c r="G1559" t="s">
        <v>18</v>
      </c>
      <c r="H1559" t="s">
        <v>24</v>
      </c>
      <c r="I1559">
        <v>159</v>
      </c>
      <c r="J1559">
        <v>1</v>
      </c>
      <c r="K1559">
        <v>159</v>
      </c>
    </row>
    <row r="1560" spans="1:11" x14ac:dyDescent="0.2">
      <c r="A1560" s="3" t="s">
        <v>1658</v>
      </c>
      <c r="B1560" s="4">
        <v>43617</v>
      </c>
      <c r="C1560" s="4">
        <f t="shared" si="25"/>
        <v>43983</v>
      </c>
      <c r="D1560">
        <v>10</v>
      </c>
      <c r="E1560" t="s">
        <v>58</v>
      </c>
      <c r="F1560" t="s">
        <v>46</v>
      </c>
      <c r="G1560" t="s">
        <v>23</v>
      </c>
      <c r="H1560" t="s">
        <v>24</v>
      </c>
      <c r="I1560">
        <v>159</v>
      </c>
      <c r="J1560">
        <v>2</v>
      </c>
      <c r="K1560">
        <v>318</v>
      </c>
    </row>
    <row r="1561" spans="1:11" x14ac:dyDescent="0.2">
      <c r="A1561" s="3" t="s">
        <v>1659</v>
      </c>
      <c r="B1561" s="4">
        <v>43617</v>
      </c>
      <c r="C1561" s="4">
        <f t="shared" si="25"/>
        <v>43983</v>
      </c>
      <c r="D1561">
        <v>17</v>
      </c>
      <c r="E1561" t="s">
        <v>35</v>
      </c>
      <c r="F1561" t="s">
        <v>36</v>
      </c>
      <c r="G1561" t="s">
        <v>28</v>
      </c>
      <c r="H1561" t="s">
        <v>19</v>
      </c>
      <c r="I1561">
        <v>289</v>
      </c>
      <c r="J1561">
        <v>0</v>
      </c>
      <c r="K1561">
        <v>0</v>
      </c>
    </row>
    <row r="1562" spans="1:11" x14ac:dyDescent="0.2">
      <c r="A1562" s="3" t="s">
        <v>1656</v>
      </c>
      <c r="B1562" s="4">
        <v>43616</v>
      </c>
      <c r="C1562" s="4">
        <f t="shared" si="25"/>
        <v>43982</v>
      </c>
      <c r="D1562">
        <v>18</v>
      </c>
      <c r="E1562" t="s">
        <v>26</v>
      </c>
      <c r="F1562" t="s">
        <v>36</v>
      </c>
      <c r="G1562" t="s">
        <v>28</v>
      </c>
      <c r="H1562" t="s">
        <v>31</v>
      </c>
      <c r="I1562">
        <v>69</v>
      </c>
      <c r="J1562">
        <v>4</v>
      </c>
      <c r="K1562">
        <v>276</v>
      </c>
    </row>
    <row r="1563" spans="1:11" x14ac:dyDescent="0.2">
      <c r="A1563" s="3" t="s">
        <v>1653</v>
      </c>
      <c r="B1563" s="4">
        <v>43615</v>
      </c>
      <c r="C1563" s="4">
        <f t="shared" si="25"/>
        <v>43981</v>
      </c>
      <c r="D1563">
        <v>5</v>
      </c>
      <c r="E1563" t="s">
        <v>60</v>
      </c>
      <c r="F1563" t="s">
        <v>17</v>
      </c>
      <c r="G1563" t="s">
        <v>18</v>
      </c>
      <c r="H1563" t="s">
        <v>19</v>
      </c>
      <c r="I1563">
        <v>289</v>
      </c>
      <c r="J1563">
        <v>3</v>
      </c>
      <c r="K1563">
        <v>867</v>
      </c>
    </row>
    <row r="1564" spans="1:11" x14ac:dyDescent="0.2">
      <c r="A1564" s="3" t="s">
        <v>1654</v>
      </c>
      <c r="B1564" s="4">
        <v>43615</v>
      </c>
      <c r="C1564" s="4">
        <f t="shared" si="25"/>
        <v>43981</v>
      </c>
      <c r="D1564">
        <v>17</v>
      </c>
      <c r="E1564" t="s">
        <v>35</v>
      </c>
      <c r="F1564" t="s">
        <v>36</v>
      </c>
      <c r="G1564" t="s">
        <v>28</v>
      </c>
      <c r="H1564" t="s">
        <v>24</v>
      </c>
      <c r="I1564">
        <v>159</v>
      </c>
      <c r="J1564">
        <v>8</v>
      </c>
      <c r="K1564">
        <v>1272</v>
      </c>
    </row>
    <row r="1565" spans="1:11" x14ac:dyDescent="0.2">
      <c r="A1565" s="3" t="s">
        <v>1655</v>
      </c>
      <c r="B1565" s="4">
        <v>43615</v>
      </c>
      <c r="C1565" s="4">
        <f t="shared" si="25"/>
        <v>43981</v>
      </c>
      <c r="D1565">
        <v>3</v>
      </c>
      <c r="E1565" t="s">
        <v>43</v>
      </c>
      <c r="F1565" t="s">
        <v>17</v>
      </c>
      <c r="G1565" t="s">
        <v>18</v>
      </c>
      <c r="H1565" t="s">
        <v>24</v>
      </c>
      <c r="I1565">
        <v>159</v>
      </c>
      <c r="J1565">
        <v>8</v>
      </c>
      <c r="K1565">
        <v>1272</v>
      </c>
    </row>
    <row r="1566" spans="1:11" x14ac:dyDescent="0.2">
      <c r="A1566" s="3" t="s">
        <v>1647</v>
      </c>
      <c r="B1566" s="4">
        <v>43614</v>
      </c>
      <c r="C1566" s="4">
        <f t="shared" si="25"/>
        <v>43980</v>
      </c>
      <c r="D1566">
        <v>17</v>
      </c>
      <c r="E1566" t="s">
        <v>35</v>
      </c>
      <c r="F1566" t="s">
        <v>27</v>
      </c>
      <c r="G1566" t="s">
        <v>28</v>
      </c>
      <c r="H1566" t="s">
        <v>41</v>
      </c>
      <c r="I1566">
        <v>399</v>
      </c>
      <c r="J1566">
        <v>2</v>
      </c>
      <c r="K1566">
        <v>798</v>
      </c>
    </row>
    <row r="1567" spans="1:11" x14ac:dyDescent="0.2">
      <c r="A1567" s="3" t="s">
        <v>1648</v>
      </c>
      <c r="B1567" s="4">
        <v>43614</v>
      </c>
      <c r="C1567" s="4">
        <f t="shared" si="25"/>
        <v>43980</v>
      </c>
      <c r="D1567">
        <v>4</v>
      </c>
      <c r="E1567" t="s">
        <v>51</v>
      </c>
      <c r="F1567" t="s">
        <v>68</v>
      </c>
      <c r="G1567" t="s">
        <v>18</v>
      </c>
      <c r="H1567" t="s">
        <v>14</v>
      </c>
      <c r="I1567">
        <v>199</v>
      </c>
      <c r="J1567">
        <v>1</v>
      </c>
      <c r="K1567">
        <v>199</v>
      </c>
    </row>
    <row r="1568" spans="1:11" x14ac:dyDescent="0.2">
      <c r="A1568" s="3" t="s">
        <v>1649</v>
      </c>
      <c r="B1568" s="4">
        <v>43614</v>
      </c>
      <c r="C1568" s="4">
        <f t="shared" si="25"/>
        <v>43980</v>
      </c>
      <c r="D1568">
        <v>18</v>
      </c>
      <c r="E1568" t="s">
        <v>26</v>
      </c>
      <c r="F1568" t="s">
        <v>27</v>
      </c>
      <c r="G1568" t="s">
        <v>28</v>
      </c>
      <c r="H1568" t="s">
        <v>14</v>
      </c>
      <c r="I1568">
        <v>199</v>
      </c>
      <c r="J1568">
        <v>8</v>
      </c>
      <c r="K1568">
        <v>1592</v>
      </c>
    </row>
    <row r="1569" spans="1:11" x14ac:dyDescent="0.2">
      <c r="A1569" s="3" t="s">
        <v>1650</v>
      </c>
      <c r="B1569" s="4">
        <v>43614</v>
      </c>
      <c r="C1569" s="4">
        <f t="shared" si="25"/>
        <v>43980</v>
      </c>
      <c r="D1569">
        <v>13</v>
      </c>
      <c r="E1569" t="s">
        <v>33</v>
      </c>
      <c r="F1569" t="s">
        <v>63</v>
      </c>
      <c r="G1569" t="s">
        <v>13</v>
      </c>
      <c r="H1569" t="s">
        <v>14</v>
      </c>
      <c r="I1569">
        <v>199</v>
      </c>
      <c r="J1569">
        <v>7</v>
      </c>
      <c r="K1569">
        <v>1393</v>
      </c>
    </row>
    <row r="1570" spans="1:11" x14ac:dyDescent="0.2">
      <c r="A1570" s="3" t="s">
        <v>1651</v>
      </c>
      <c r="B1570" s="4">
        <v>43614</v>
      </c>
      <c r="C1570" s="4">
        <f t="shared" si="25"/>
        <v>43980</v>
      </c>
      <c r="D1570">
        <v>6</v>
      </c>
      <c r="E1570" t="s">
        <v>48</v>
      </c>
      <c r="F1570" t="s">
        <v>46</v>
      </c>
      <c r="G1570" t="s">
        <v>23</v>
      </c>
      <c r="H1570" t="s">
        <v>24</v>
      </c>
      <c r="I1570">
        <v>159</v>
      </c>
      <c r="J1570">
        <v>5</v>
      </c>
      <c r="K1570">
        <v>795</v>
      </c>
    </row>
    <row r="1571" spans="1:11" x14ac:dyDescent="0.2">
      <c r="A1571" s="3" t="s">
        <v>1652</v>
      </c>
      <c r="B1571" s="4">
        <v>43614</v>
      </c>
      <c r="C1571" s="4">
        <f t="shared" si="25"/>
        <v>43980</v>
      </c>
      <c r="D1571">
        <v>16</v>
      </c>
      <c r="E1571" t="s">
        <v>30</v>
      </c>
      <c r="F1571" t="s">
        <v>27</v>
      </c>
      <c r="G1571" t="s">
        <v>28</v>
      </c>
      <c r="H1571" t="s">
        <v>31</v>
      </c>
      <c r="I1571">
        <v>69</v>
      </c>
      <c r="J1571">
        <v>1</v>
      </c>
      <c r="K1571">
        <v>69</v>
      </c>
    </row>
    <row r="1572" spans="1:11" x14ac:dyDescent="0.2">
      <c r="A1572" s="3" t="s">
        <v>1642</v>
      </c>
      <c r="B1572" s="4">
        <v>43613</v>
      </c>
      <c r="C1572" s="4">
        <f t="shared" si="25"/>
        <v>43979</v>
      </c>
      <c r="D1572">
        <v>5</v>
      </c>
      <c r="E1572" t="s">
        <v>60</v>
      </c>
      <c r="F1572" t="s">
        <v>17</v>
      </c>
      <c r="G1572" t="s">
        <v>18</v>
      </c>
      <c r="H1572" t="s">
        <v>24</v>
      </c>
      <c r="I1572">
        <v>159</v>
      </c>
      <c r="J1572">
        <v>2</v>
      </c>
      <c r="K1572">
        <v>318</v>
      </c>
    </row>
    <row r="1573" spans="1:11" x14ac:dyDescent="0.2">
      <c r="A1573" s="3" t="s">
        <v>1643</v>
      </c>
      <c r="B1573" s="4">
        <v>43613</v>
      </c>
      <c r="C1573" s="4">
        <f t="shared" si="25"/>
        <v>43979</v>
      </c>
      <c r="D1573">
        <v>16</v>
      </c>
      <c r="E1573" t="s">
        <v>30</v>
      </c>
      <c r="F1573" t="s">
        <v>27</v>
      </c>
      <c r="G1573" t="s">
        <v>28</v>
      </c>
      <c r="H1573" t="s">
        <v>14</v>
      </c>
      <c r="I1573">
        <v>199</v>
      </c>
      <c r="J1573">
        <v>8</v>
      </c>
      <c r="K1573">
        <v>1592</v>
      </c>
    </row>
    <row r="1574" spans="1:11" x14ac:dyDescent="0.2">
      <c r="A1574" s="3" t="s">
        <v>1644</v>
      </c>
      <c r="B1574" s="4">
        <v>43613</v>
      </c>
      <c r="C1574" s="4">
        <f t="shared" si="25"/>
        <v>43979</v>
      </c>
      <c r="D1574">
        <v>19</v>
      </c>
      <c r="E1574" t="s">
        <v>56</v>
      </c>
      <c r="F1574" t="s">
        <v>36</v>
      </c>
      <c r="G1574" t="s">
        <v>28</v>
      </c>
      <c r="H1574" t="s">
        <v>24</v>
      </c>
      <c r="I1574">
        <v>159</v>
      </c>
      <c r="J1574">
        <v>3</v>
      </c>
      <c r="K1574">
        <v>477</v>
      </c>
    </row>
    <row r="1575" spans="1:11" x14ac:dyDescent="0.2">
      <c r="A1575" s="3" t="s">
        <v>1645</v>
      </c>
      <c r="B1575" s="4">
        <v>43613</v>
      </c>
      <c r="C1575" s="4">
        <f t="shared" si="25"/>
        <v>43979</v>
      </c>
      <c r="D1575">
        <v>5</v>
      </c>
      <c r="E1575" t="s">
        <v>60</v>
      </c>
      <c r="F1575" t="s">
        <v>68</v>
      </c>
      <c r="G1575" t="s">
        <v>18</v>
      </c>
      <c r="H1575" t="s">
        <v>24</v>
      </c>
      <c r="I1575">
        <v>159</v>
      </c>
      <c r="J1575">
        <v>9</v>
      </c>
      <c r="K1575">
        <v>1431</v>
      </c>
    </row>
    <row r="1576" spans="1:11" x14ac:dyDescent="0.2">
      <c r="A1576" s="3" t="s">
        <v>1646</v>
      </c>
      <c r="B1576" s="4">
        <v>43613</v>
      </c>
      <c r="C1576" s="4">
        <f t="shared" si="25"/>
        <v>43979</v>
      </c>
      <c r="D1576">
        <v>9</v>
      </c>
      <c r="E1576" t="s">
        <v>21</v>
      </c>
      <c r="F1576" t="s">
        <v>46</v>
      </c>
      <c r="G1576" t="s">
        <v>23</v>
      </c>
      <c r="H1576" t="s">
        <v>14</v>
      </c>
      <c r="I1576">
        <v>199</v>
      </c>
      <c r="J1576">
        <v>1</v>
      </c>
      <c r="K1576">
        <v>199</v>
      </c>
    </row>
    <row r="1577" spans="1:11" x14ac:dyDescent="0.2">
      <c r="A1577" s="3" t="s">
        <v>1640</v>
      </c>
      <c r="B1577" s="4">
        <v>43612</v>
      </c>
      <c r="C1577" s="4">
        <f t="shared" si="25"/>
        <v>43978</v>
      </c>
      <c r="D1577">
        <v>11</v>
      </c>
      <c r="E1577" t="s">
        <v>11</v>
      </c>
      <c r="F1577" t="s">
        <v>63</v>
      </c>
      <c r="G1577" t="s">
        <v>13</v>
      </c>
      <c r="H1577" t="s">
        <v>41</v>
      </c>
      <c r="I1577">
        <v>399</v>
      </c>
      <c r="J1577">
        <v>0</v>
      </c>
      <c r="K1577">
        <v>0</v>
      </c>
    </row>
    <row r="1578" spans="1:11" x14ac:dyDescent="0.2">
      <c r="A1578" s="3" t="s">
        <v>1641</v>
      </c>
      <c r="B1578" s="4">
        <v>43612</v>
      </c>
      <c r="C1578" s="4">
        <f t="shared" si="25"/>
        <v>43978</v>
      </c>
      <c r="D1578">
        <v>19</v>
      </c>
      <c r="E1578" t="s">
        <v>56</v>
      </c>
      <c r="F1578" t="s">
        <v>27</v>
      </c>
      <c r="G1578" t="s">
        <v>28</v>
      </c>
      <c r="H1578" t="s">
        <v>14</v>
      </c>
      <c r="I1578">
        <v>199</v>
      </c>
      <c r="J1578">
        <v>0</v>
      </c>
      <c r="K1578">
        <v>0</v>
      </c>
    </row>
    <row r="1579" spans="1:11" x14ac:dyDescent="0.2">
      <c r="A1579" s="3" t="s">
        <v>1631</v>
      </c>
      <c r="B1579" s="4">
        <v>43611</v>
      </c>
      <c r="C1579" s="4">
        <f t="shared" si="25"/>
        <v>43977</v>
      </c>
      <c r="D1579">
        <v>10</v>
      </c>
      <c r="E1579" t="s">
        <v>58</v>
      </c>
      <c r="F1579" t="s">
        <v>22</v>
      </c>
      <c r="G1579" t="s">
        <v>23</v>
      </c>
      <c r="H1579" t="s">
        <v>24</v>
      </c>
      <c r="I1579">
        <v>159</v>
      </c>
      <c r="J1579">
        <v>6</v>
      </c>
      <c r="K1579">
        <v>954</v>
      </c>
    </row>
    <row r="1580" spans="1:11" x14ac:dyDescent="0.2">
      <c r="A1580" s="3" t="s">
        <v>1632</v>
      </c>
      <c r="B1580" s="4">
        <v>43611</v>
      </c>
      <c r="C1580" s="4">
        <f t="shared" si="25"/>
        <v>43977</v>
      </c>
      <c r="D1580">
        <v>4</v>
      </c>
      <c r="E1580" t="s">
        <v>51</v>
      </c>
      <c r="F1580" t="s">
        <v>17</v>
      </c>
      <c r="G1580" t="s">
        <v>18</v>
      </c>
      <c r="H1580" t="s">
        <v>19</v>
      </c>
      <c r="I1580">
        <v>289</v>
      </c>
      <c r="J1580">
        <v>2</v>
      </c>
      <c r="K1580">
        <v>578</v>
      </c>
    </row>
    <row r="1581" spans="1:11" x14ac:dyDescent="0.2">
      <c r="A1581" s="3" t="s">
        <v>1633</v>
      </c>
      <c r="B1581" s="4">
        <v>43611</v>
      </c>
      <c r="C1581" s="4">
        <f t="shared" si="25"/>
        <v>43977</v>
      </c>
      <c r="D1581">
        <v>11</v>
      </c>
      <c r="E1581" t="s">
        <v>11</v>
      </c>
      <c r="F1581" t="s">
        <v>63</v>
      </c>
      <c r="G1581" t="s">
        <v>13</v>
      </c>
      <c r="H1581" t="s">
        <v>14</v>
      </c>
      <c r="I1581">
        <v>199</v>
      </c>
      <c r="J1581">
        <v>1</v>
      </c>
      <c r="K1581">
        <v>199</v>
      </c>
    </row>
    <row r="1582" spans="1:11" x14ac:dyDescent="0.2">
      <c r="A1582" s="3" t="s">
        <v>1634</v>
      </c>
      <c r="B1582" s="4">
        <v>43611</v>
      </c>
      <c r="C1582" s="4">
        <f t="shared" si="25"/>
        <v>43977</v>
      </c>
      <c r="D1582">
        <v>17</v>
      </c>
      <c r="E1582" t="s">
        <v>35</v>
      </c>
      <c r="F1582" t="s">
        <v>36</v>
      </c>
      <c r="G1582" t="s">
        <v>28</v>
      </c>
      <c r="H1582" t="s">
        <v>24</v>
      </c>
      <c r="I1582">
        <v>159</v>
      </c>
      <c r="J1582">
        <v>9</v>
      </c>
      <c r="K1582">
        <v>1431</v>
      </c>
    </row>
    <row r="1583" spans="1:11" x14ac:dyDescent="0.2">
      <c r="A1583" s="3" t="s">
        <v>1635</v>
      </c>
      <c r="B1583" s="4">
        <v>43611</v>
      </c>
      <c r="C1583" s="4">
        <f t="shared" si="25"/>
        <v>43977</v>
      </c>
      <c r="D1583">
        <v>7</v>
      </c>
      <c r="E1583" t="s">
        <v>88</v>
      </c>
      <c r="F1583" t="s">
        <v>46</v>
      </c>
      <c r="G1583" t="s">
        <v>23</v>
      </c>
      <c r="H1583" t="s">
        <v>31</v>
      </c>
      <c r="I1583">
        <v>69</v>
      </c>
      <c r="J1583">
        <v>3</v>
      </c>
      <c r="K1583">
        <v>207</v>
      </c>
    </row>
    <row r="1584" spans="1:11" x14ac:dyDescent="0.2">
      <c r="A1584" s="3" t="s">
        <v>1636</v>
      </c>
      <c r="B1584" s="4">
        <v>43611</v>
      </c>
      <c r="C1584" s="4">
        <f t="shared" si="25"/>
        <v>43977</v>
      </c>
      <c r="D1584">
        <v>17</v>
      </c>
      <c r="E1584" t="s">
        <v>35</v>
      </c>
      <c r="F1584" t="s">
        <v>36</v>
      </c>
      <c r="G1584" t="s">
        <v>28</v>
      </c>
      <c r="H1584" t="s">
        <v>24</v>
      </c>
      <c r="I1584">
        <v>159</v>
      </c>
      <c r="J1584">
        <v>2</v>
      </c>
      <c r="K1584">
        <v>318</v>
      </c>
    </row>
    <row r="1585" spans="1:11" x14ac:dyDescent="0.2">
      <c r="A1585" s="3" t="s">
        <v>1637</v>
      </c>
      <c r="B1585" s="4">
        <v>43611</v>
      </c>
      <c r="C1585" s="4">
        <f t="shared" si="25"/>
        <v>43977</v>
      </c>
      <c r="D1585">
        <v>16</v>
      </c>
      <c r="E1585" t="s">
        <v>30</v>
      </c>
      <c r="F1585" t="s">
        <v>36</v>
      </c>
      <c r="G1585" t="s">
        <v>28</v>
      </c>
      <c r="H1585" t="s">
        <v>31</v>
      </c>
      <c r="I1585">
        <v>69</v>
      </c>
      <c r="J1585">
        <v>5</v>
      </c>
      <c r="K1585">
        <v>345</v>
      </c>
    </row>
    <row r="1586" spans="1:11" x14ac:dyDescent="0.2">
      <c r="A1586" s="3" t="s">
        <v>1638</v>
      </c>
      <c r="B1586" s="4">
        <v>43611</v>
      </c>
      <c r="C1586" s="4">
        <f t="shared" si="25"/>
        <v>43977</v>
      </c>
      <c r="D1586">
        <v>16</v>
      </c>
      <c r="E1586" t="s">
        <v>30</v>
      </c>
      <c r="F1586" t="s">
        <v>27</v>
      </c>
      <c r="G1586" t="s">
        <v>28</v>
      </c>
      <c r="H1586" t="s">
        <v>24</v>
      </c>
      <c r="I1586">
        <v>159</v>
      </c>
      <c r="J1586">
        <v>7</v>
      </c>
      <c r="K1586">
        <v>1113</v>
      </c>
    </row>
    <row r="1587" spans="1:11" x14ac:dyDescent="0.2">
      <c r="A1587" s="3" t="s">
        <v>1639</v>
      </c>
      <c r="B1587" s="4">
        <v>43611</v>
      </c>
      <c r="C1587" s="4">
        <f t="shared" si="25"/>
        <v>43977</v>
      </c>
      <c r="D1587">
        <v>16</v>
      </c>
      <c r="E1587" t="s">
        <v>30</v>
      </c>
      <c r="F1587" t="s">
        <v>36</v>
      </c>
      <c r="G1587" t="s">
        <v>28</v>
      </c>
      <c r="H1587" t="s">
        <v>19</v>
      </c>
      <c r="I1587">
        <v>289</v>
      </c>
      <c r="J1587">
        <v>9</v>
      </c>
      <c r="K1587">
        <v>2601</v>
      </c>
    </row>
    <row r="1588" spans="1:11" x14ac:dyDescent="0.2">
      <c r="A1588" s="3" t="s">
        <v>1619</v>
      </c>
      <c r="B1588" s="4">
        <v>43610</v>
      </c>
      <c r="C1588" s="4">
        <f t="shared" si="25"/>
        <v>43976</v>
      </c>
      <c r="D1588">
        <v>5</v>
      </c>
      <c r="E1588" t="s">
        <v>60</v>
      </c>
      <c r="F1588" t="s">
        <v>17</v>
      </c>
      <c r="G1588" t="s">
        <v>18</v>
      </c>
      <c r="H1588" t="s">
        <v>24</v>
      </c>
      <c r="I1588">
        <v>159</v>
      </c>
      <c r="J1588">
        <v>3</v>
      </c>
      <c r="K1588">
        <v>477</v>
      </c>
    </row>
    <row r="1589" spans="1:11" x14ac:dyDescent="0.2">
      <c r="A1589" s="3" t="s">
        <v>1620</v>
      </c>
      <c r="B1589" s="4">
        <v>43610</v>
      </c>
      <c r="C1589" s="4">
        <f t="shared" si="25"/>
        <v>43976</v>
      </c>
      <c r="D1589">
        <v>17</v>
      </c>
      <c r="E1589" t="s">
        <v>35</v>
      </c>
      <c r="F1589" t="s">
        <v>27</v>
      </c>
      <c r="G1589" t="s">
        <v>28</v>
      </c>
      <c r="H1589" t="s">
        <v>19</v>
      </c>
      <c r="I1589">
        <v>289</v>
      </c>
      <c r="J1589">
        <v>3</v>
      </c>
      <c r="K1589">
        <v>867</v>
      </c>
    </row>
    <row r="1590" spans="1:11" x14ac:dyDescent="0.2">
      <c r="A1590" s="3" t="s">
        <v>1621</v>
      </c>
      <c r="B1590" s="4">
        <v>43610</v>
      </c>
      <c r="C1590" s="4">
        <f t="shared" si="25"/>
        <v>43976</v>
      </c>
      <c r="D1590">
        <v>5</v>
      </c>
      <c r="E1590" t="s">
        <v>60</v>
      </c>
      <c r="F1590" t="s">
        <v>68</v>
      </c>
      <c r="G1590" t="s">
        <v>18</v>
      </c>
      <c r="H1590" t="s">
        <v>24</v>
      </c>
      <c r="I1590">
        <v>159</v>
      </c>
      <c r="J1590">
        <v>2</v>
      </c>
      <c r="K1590">
        <v>318</v>
      </c>
    </row>
    <row r="1591" spans="1:11" x14ac:dyDescent="0.2">
      <c r="A1591" s="3" t="s">
        <v>1622</v>
      </c>
      <c r="B1591" s="4">
        <v>43610</v>
      </c>
      <c r="C1591" s="4">
        <f t="shared" si="25"/>
        <v>43976</v>
      </c>
      <c r="D1591">
        <v>12</v>
      </c>
      <c r="E1591" t="s">
        <v>66</v>
      </c>
      <c r="F1591" t="s">
        <v>63</v>
      </c>
      <c r="G1591" t="s">
        <v>13</v>
      </c>
      <c r="H1591" t="s">
        <v>41</v>
      </c>
      <c r="I1591">
        <v>399</v>
      </c>
      <c r="J1591">
        <v>2</v>
      </c>
      <c r="K1591">
        <v>798</v>
      </c>
    </row>
    <row r="1592" spans="1:11" x14ac:dyDescent="0.2">
      <c r="A1592" s="3" t="s">
        <v>1623</v>
      </c>
      <c r="B1592" s="4">
        <v>43610</v>
      </c>
      <c r="C1592" s="4">
        <f t="shared" si="25"/>
        <v>43976</v>
      </c>
      <c r="D1592">
        <v>13</v>
      </c>
      <c r="E1592" t="s">
        <v>33</v>
      </c>
      <c r="F1592" t="s">
        <v>63</v>
      </c>
      <c r="G1592" t="s">
        <v>13</v>
      </c>
      <c r="H1592" t="s">
        <v>14</v>
      </c>
      <c r="I1592">
        <v>199</v>
      </c>
      <c r="J1592">
        <v>0</v>
      </c>
      <c r="K1592">
        <v>0</v>
      </c>
    </row>
    <row r="1593" spans="1:11" x14ac:dyDescent="0.2">
      <c r="A1593" s="3" t="s">
        <v>1624</v>
      </c>
      <c r="B1593" s="4">
        <v>43610</v>
      </c>
      <c r="C1593" s="4">
        <f t="shared" si="25"/>
        <v>43976</v>
      </c>
      <c r="D1593">
        <v>7</v>
      </c>
      <c r="E1593" t="s">
        <v>88</v>
      </c>
      <c r="F1593" t="s">
        <v>46</v>
      </c>
      <c r="G1593" t="s">
        <v>23</v>
      </c>
      <c r="H1593" t="s">
        <v>31</v>
      </c>
      <c r="I1593">
        <v>69</v>
      </c>
      <c r="J1593">
        <v>3</v>
      </c>
      <c r="K1593">
        <v>207</v>
      </c>
    </row>
    <row r="1594" spans="1:11" x14ac:dyDescent="0.2">
      <c r="A1594" s="3" t="s">
        <v>1625</v>
      </c>
      <c r="B1594" s="4">
        <v>43610</v>
      </c>
      <c r="C1594" s="4">
        <f t="shared" si="25"/>
        <v>43976</v>
      </c>
      <c r="D1594">
        <v>1</v>
      </c>
      <c r="E1594" t="s">
        <v>16</v>
      </c>
      <c r="F1594" t="s">
        <v>68</v>
      </c>
      <c r="G1594" t="s">
        <v>18</v>
      </c>
      <c r="H1594" t="s">
        <v>14</v>
      </c>
      <c r="I1594">
        <v>199</v>
      </c>
      <c r="J1594">
        <v>1</v>
      </c>
      <c r="K1594">
        <v>199</v>
      </c>
    </row>
    <row r="1595" spans="1:11" x14ac:dyDescent="0.2">
      <c r="A1595" s="3" t="s">
        <v>1626</v>
      </c>
      <c r="B1595" s="4">
        <v>43610</v>
      </c>
      <c r="C1595" s="4">
        <f t="shared" si="25"/>
        <v>43976</v>
      </c>
      <c r="D1595">
        <v>11</v>
      </c>
      <c r="E1595" t="s">
        <v>11</v>
      </c>
      <c r="F1595" t="s">
        <v>63</v>
      </c>
      <c r="G1595" t="s">
        <v>13</v>
      </c>
      <c r="H1595" t="s">
        <v>14</v>
      </c>
      <c r="I1595">
        <v>199</v>
      </c>
      <c r="J1595">
        <v>6</v>
      </c>
      <c r="K1595">
        <v>1194</v>
      </c>
    </row>
    <row r="1596" spans="1:11" x14ac:dyDescent="0.2">
      <c r="A1596" s="3" t="s">
        <v>1627</v>
      </c>
      <c r="B1596" s="4">
        <v>43610</v>
      </c>
      <c r="C1596" s="4">
        <f t="shared" si="25"/>
        <v>43976</v>
      </c>
      <c r="D1596">
        <v>9</v>
      </c>
      <c r="E1596" t="s">
        <v>21</v>
      </c>
      <c r="F1596" t="s">
        <v>22</v>
      </c>
      <c r="G1596" t="s">
        <v>23</v>
      </c>
      <c r="H1596" t="s">
        <v>31</v>
      </c>
      <c r="I1596">
        <v>69</v>
      </c>
      <c r="J1596">
        <v>0</v>
      </c>
      <c r="K1596">
        <v>0</v>
      </c>
    </row>
    <row r="1597" spans="1:11" x14ac:dyDescent="0.2">
      <c r="A1597" s="3" t="s">
        <v>1628</v>
      </c>
      <c r="B1597" s="4">
        <v>43610</v>
      </c>
      <c r="C1597" s="4">
        <f t="shared" si="25"/>
        <v>43976</v>
      </c>
      <c r="D1597">
        <v>16</v>
      </c>
      <c r="E1597" t="s">
        <v>30</v>
      </c>
      <c r="F1597" t="s">
        <v>27</v>
      </c>
      <c r="G1597" t="s">
        <v>28</v>
      </c>
      <c r="H1597" t="s">
        <v>19</v>
      </c>
      <c r="I1597">
        <v>289</v>
      </c>
      <c r="J1597">
        <v>1</v>
      </c>
      <c r="K1597">
        <v>289</v>
      </c>
    </row>
    <row r="1598" spans="1:11" x14ac:dyDescent="0.2">
      <c r="A1598" s="3" t="s">
        <v>1629</v>
      </c>
      <c r="B1598" s="4">
        <v>43610</v>
      </c>
      <c r="C1598" s="4">
        <f t="shared" si="25"/>
        <v>43976</v>
      </c>
      <c r="D1598">
        <v>1</v>
      </c>
      <c r="E1598" t="s">
        <v>16</v>
      </c>
      <c r="F1598" t="s">
        <v>68</v>
      </c>
      <c r="G1598" t="s">
        <v>18</v>
      </c>
      <c r="H1598" t="s">
        <v>19</v>
      </c>
      <c r="I1598">
        <v>289</v>
      </c>
      <c r="J1598">
        <v>9</v>
      </c>
      <c r="K1598">
        <v>2601</v>
      </c>
    </row>
    <row r="1599" spans="1:11" x14ac:dyDescent="0.2">
      <c r="A1599" s="3" t="s">
        <v>1630</v>
      </c>
      <c r="B1599" s="4">
        <v>43610</v>
      </c>
      <c r="C1599" s="4">
        <f t="shared" si="25"/>
        <v>43976</v>
      </c>
      <c r="D1599">
        <v>5</v>
      </c>
      <c r="E1599" t="s">
        <v>60</v>
      </c>
      <c r="F1599" t="s">
        <v>68</v>
      </c>
      <c r="G1599" t="s">
        <v>18</v>
      </c>
      <c r="H1599" t="s">
        <v>14</v>
      </c>
      <c r="I1599">
        <v>199</v>
      </c>
      <c r="J1599">
        <v>8</v>
      </c>
      <c r="K1599">
        <v>1592</v>
      </c>
    </row>
    <row r="1600" spans="1:11" x14ac:dyDescent="0.2">
      <c r="A1600" s="3" t="s">
        <v>1618</v>
      </c>
      <c r="B1600" s="4">
        <v>43609</v>
      </c>
      <c r="C1600" s="4">
        <f t="shared" si="25"/>
        <v>43975</v>
      </c>
      <c r="D1600">
        <v>14</v>
      </c>
      <c r="E1600" t="s">
        <v>38</v>
      </c>
      <c r="F1600" t="s">
        <v>63</v>
      </c>
      <c r="G1600" t="s">
        <v>13</v>
      </c>
      <c r="H1600" t="s">
        <v>41</v>
      </c>
      <c r="I1600">
        <v>399</v>
      </c>
      <c r="J1600">
        <v>4</v>
      </c>
      <c r="K1600">
        <v>1596</v>
      </c>
    </row>
    <row r="1601" spans="1:11" x14ac:dyDescent="0.2">
      <c r="A1601" s="3" t="s">
        <v>1617</v>
      </c>
      <c r="B1601" s="4">
        <v>43608</v>
      </c>
      <c r="C1601" s="4">
        <f t="shared" si="25"/>
        <v>43974</v>
      </c>
      <c r="D1601">
        <v>15</v>
      </c>
      <c r="E1601" t="s">
        <v>118</v>
      </c>
      <c r="F1601" t="s">
        <v>63</v>
      </c>
      <c r="G1601" t="s">
        <v>13</v>
      </c>
      <c r="H1601" t="s">
        <v>24</v>
      </c>
      <c r="I1601">
        <v>159</v>
      </c>
      <c r="J1601">
        <v>2</v>
      </c>
      <c r="K1601">
        <v>318</v>
      </c>
    </row>
    <row r="1602" spans="1:11" x14ac:dyDescent="0.2">
      <c r="A1602" s="3" t="s">
        <v>1614</v>
      </c>
      <c r="B1602" s="4">
        <v>43607</v>
      </c>
      <c r="C1602" s="4">
        <f t="shared" si="25"/>
        <v>43973</v>
      </c>
      <c r="D1602">
        <v>10</v>
      </c>
      <c r="E1602" t="s">
        <v>58</v>
      </c>
      <c r="F1602" t="s">
        <v>22</v>
      </c>
      <c r="G1602" t="s">
        <v>23</v>
      </c>
      <c r="H1602" t="s">
        <v>19</v>
      </c>
      <c r="I1602">
        <v>289</v>
      </c>
      <c r="J1602">
        <v>7</v>
      </c>
      <c r="K1602">
        <v>2023</v>
      </c>
    </row>
    <row r="1603" spans="1:11" x14ac:dyDescent="0.2">
      <c r="A1603" s="3" t="s">
        <v>1615</v>
      </c>
      <c r="B1603" s="4">
        <v>43607</v>
      </c>
      <c r="C1603" s="4">
        <f t="shared" si="25"/>
        <v>43973</v>
      </c>
      <c r="D1603">
        <v>8</v>
      </c>
      <c r="E1603" t="s">
        <v>45</v>
      </c>
      <c r="F1603" t="s">
        <v>46</v>
      </c>
      <c r="G1603" t="s">
        <v>23</v>
      </c>
      <c r="H1603" t="s">
        <v>31</v>
      </c>
      <c r="I1603">
        <v>69</v>
      </c>
      <c r="J1603">
        <v>2</v>
      </c>
      <c r="K1603">
        <v>138</v>
      </c>
    </row>
    <row r="1604" spans="1:11" x14ac:dyDescent="0.2">
      <c r="A1604" s="3" t="s">
        <v>1616</v>
      </c>
      <c r="B1604" s="4">
        <v>43607</v>
      </c>
      <c r="C1604" s="4">
        <f t="shared" si="25"/>
        <v>43973</v>
      </c>
      <c r="D1604">
        <v>14</v>
      </c>
      <c r="E1604" t="s">
        <v>38</v>
      </c>
      <c r="F1604" t="s">
        <v>12</v>
      </c>
      <c r="G1604" t="s">
        <v>13</v>
      </c>
      <c r="H1604" t="s">
        <v>31</v>
      </c>
      <c r="I1604">
        <v>69</v>
      </c>
      <c r="J1604">
        <v>9</v>
      </c>
      <c r="K1604">
        <v>621</v>
      </c>
    </row>
    <row r="1605" spans="1:11" x14ac:dyDescent="0.2">
      <c r="A1605" s="3" t="s">
        <v>1612</v>
      </c>
      <c r="B1605" s="4">
        <v>43606</v>
      </c>
      <c r="C1605" s="4">
        <f t="shared" si="25"/>
        <v>43972</v>
      </c>
      <c r="D1605">
        <v>5</v>
      </c>
      <c r="E1605" t="s">
        <v>60</v>
      </c>
      <c r="F1605" t="s">
        <v>17</v>
      </c>
      <c r="G1605" t="s">
        <v>18</v>
      </c>
      <c r="H1605" t="s">
        <v>19</v>
      </c>
      <c r="I1605">
        <v>289</v>
      </c>
      <c r="J1605">
        <v>2</v>
      </c>
      <c r="K1605">
        <v>578</v>
      </c>
    </row>
    <row r="1606" spans="1:11" x14ac:dyDescent="0.2">
      <c r="A1606" s="3" t="s">
        <v>1613</v>
      </c>
      <c r="B1606" s="4">
        <v>43606</v>
      </c>
      <c r="C1606" s="4">
        <f t="shared" si="25"/>
        <v>43972</v>
      </c>
      <c r="D1606">
        <v>17</v>
      </c>
      <c r="E1606" t="s">
        <v>35</v>
      </c>
      <c r="F1606" t="s">
        <v>36</v>
      </c>
      <c r="G1606" t="s">
        <v>28</v>
      </c>
      <c r="H1606" t="s">
        <v>31</v>
      </c>
      <c r="I1606">
        <v>69</v>
      </c>
      <c r="J1606">
        <v>2</v>
      </c>
      <c r="K1606">
        <v>138</v>
      </c>
    </row>
    <row r="1607" spans="1:11" x14ac:dyDescent="0.2">
      <c r="A1607" s="3" t="s">
        <v>1608</v>
      </c>
      <c r="B1607" s="4">
        <v>43605</v>
      </c>
      <c r="C1607" s="4">
        <f t="shared" si="25"/>
        <v>43971</v>
      </c>
      <c r="D1607">
        <v>1</v>
      </c>
      <c r="E1607" t="s">
        <v>16</v>
      </c>
      <c r="F1607" t="s">
        <v>17</v>
      </c>
      <c r="G1607" t="s">
        <v>18</v>
      </c>
      <c r="H1607" t="s">
        <v>24</v>
      </c>
      <c r="I1607">
        <v>159</v>
      </c>
      <c r="J1607">
        <v>4</v>
      </c>
      <c r="K1607">
        <v>636</v>
      </c>
    </row>
    <row r="1608" spans="1:11" x14ac:dyDescent="0.2">
      <c r="A1608" s="3" t="s">
        <v>1609</v>
      </c>
      <c r="B1608" s="4">
        <v>43605</v>
      </c>
      <c r="C1608" s="4">
        <f t="shared" si="25"/>
        <v>43971</v>
      </c>
      <c r="D1608">
        <v>19</v>
      </c>
      <c r="E1608" t="s">
        <v>56</v>
      </c>
      <c r="F1608" t="s">
        <v>36</v>
      </c>
      <c r="G1608" t="s">
        <v>28</v>
      </c>
      <c r="H1608" t="s">
        <v>41</v>
      </c>
      <c r="I1608">
        <v>399</v>
      </c>
      <c r="J1608">
        <v>8</v>
      </c>
      <c r="K1608">
        <v>3192</v>
      </c>
    </row>
    <row r="1609" spans="1:11" x14ac:dyDescent="0.2">
      <c r="A1609" s="3" t="s">
        <v>1610</v>
      </c>
      <c r="B1609" s="4">
        <v>43605</v>
      </c>
      <c r="C1609" s="4">
        <f t="shared" si="25"/>
        <v>43971</v>
      </c>
      <c r="D1609">
        <v>2</v>
      </c>
      <c r="E1609" t="s">
        <v>106</v>
      </c>
      <c r="F1609" t="s">
        <v>17</v>
      </c>
      <c r="G1609" t="s">
        <v>18</v>
      </c>
      <c r="H1609" t="s">
        <v>14</v>
      </c>
      <c r="I1609">
        <v>199</v>
      </c>
      <c r="J1609">
        <v>9</v>
      </c>
      <c r="K1609">
        <v>1791</v>
      </c>
    </row>
    <row r="1610" spans="1:11" x14ac:dyDescent="0.2">
      <c r="A1610" s="3" t="s">
        <v>1611</v>
      </c>
      <c r="B1610" s="4">
        <v>43605</v>
      </c>
      <c r="C1610" s="4">
        <f t="shared" si="25"/>
        <v>43971</v>
      </c>
      <c r="D1610">
        <v>7</v>
      </c>
      <c r="E1610" t="s">
        <v>88</v>
      </c>
      <c r="F1610" t="s">
        <v>22</v>
      </c>
      <c r="G1610" t="s">
        <v>23</v>
      </c>
      <c r="H1610" t="s">
        <v>19</v>
      </c>
      <c r="I1610">
        <v>289</v>
      </c>
      <c r="J1610">
        <v>8</v>
      </c>
      <c r="K1610">
        <v>2312</v>
      </c>
    </row>
    <row r="1611" spans="1:11" x14ac:dyDescent="0.2">
      <c r="A1611" s="3" t="s">
        <v>1605</v>
      </c>
      <c r="B1611" s="4">
        <v>43604</v>
      </c>
      <c r="C1611" s="4">
        <f t="shared" si="25"/>
        <v>43970</v>
      </c>
      <c r="D1611">
        <v>10</v>
      </c>
      <c r="E1611" t="s">
        <v>58</v>
      </c>
      <c r="F1611" t="s">
        <v>22</v>
      </c>
      <c r="G1611" t="s">
        <v>23</v>
      </c>
      <c r="H1611" t="s">
        <v>41</v>
      </c>
      <c r="I1611">
        <v>399</v>
      </c>
      <c r="J1611">
        <v>1</v>
      </c>
      <c r="K1611">
        <v>399</v>
      </c>
    </row>
    <row r="1612" spans="1:11" x14ac:dyDescent="0.2">
      <c r="A1612" s="3" t="s">
        <v>1606</v>
      </c>
      <c r="B1612" s="4">
        <v>43604</v>
      </c>
      <c r="C1612" s="4">
        <f t="shared" si="25"/>
        <v>43970</v>
      </c>
      <c r="D1612">
        <v>20</v>
      </c>
      <c r="E1612" t="s">
        <v>40</v>
      </c>
      <c r="F1612" t="s">
        <v>27</v>
      </c>
      <c r="G1612" t="s">
        <v>28</v>
      </c>
      <c r="H1612" t="s">
        <v>14</v>
      </c>
      <c r="I1612">
        <v>199</v>
      </c>
      <c r="J1612">
        <v>2</v>
      </c>
      <c r="K1612">
        <v>398</v>
      </c>
    </row>
    <row r="1613" spans="1:11" x14ac:dyDescent="0.2">
      <c r="A1613" s="3" t="s">
        <v>1607</v>
      </c>
      <c r="B1613" s="4">
        <v>43604</v>
      </c>
      <c r="C1613" s="4">
        <f t="shared" si="25"/>
        <v>43970</v>
      </c>
      <c r="D1613">
        <v>1</v>
      </c>
      <c r="E1613" t="s">
        <v>16</v>
      </c>
      <c r="F1613" t="s">
        <v>17</v>
      </c>
      <c r="G1613" t="s">
        <v>18</v>
      </c>
      <c r="H1613" t="s">
        <v>19</v>
      </c>
      <c r="I1613">
        <v>289</v>
      </c>
      <c r="J1613">
        <v>1</v>
      </c>
      <c r="K1613">
        <v>289</v>
      </c>
    </row>
    <row r="1614" spans="1:11" x14ac:dyDescent="0.2">
      <c r="A1614" s="3" t="s">
        <v>1604</v>
      </c>
      <c r="B1614" s="4">
        <v>43603</v>
      </c>
      <c r="C1614" s="4">
        <f t="shared" si="25"/>
        <v>43969</v>
      </c>
      <c r="D1614">
        <v>2</v>
      </c>
      <c r="E1614" t="s">
        <v>106</v>
      </c>
      <c r="F1614" t="s">
        <v>68</v>
      </c>
      <c r="G1614" t="s">
        <v>18</v>
      </c>
      <c r="H1614" t="s">
        <v>41</v>
      </c>
      <c r="I1614">
        <v>399</v>
      </c>
      <c r="J1614">
        <v>4</v>
      </c>
      <c r="K1614">
        <v>1596</v>
      </c>
    </row>
    <row r="1615" spans="1:11" x14ac:dyDescent="0.2">
      <c r="A1615" s="3" t="s">
        <v>1596</v>
      </c>
      <c r="B1615" s="4">
        <v>43602</v>
      </c>
      <c r="C1615" s="4">
        <f t="shared" si="25"/>
        <v>43968</v>
      </c>
      <c r="D1615">
        <v>15</v>
      </c>
      <c r="E1615" t="s">
        <v>118</v>
      </c>
      <c r="F1615" t="s">
        <v>12</v>
      </c>
      <c r="G1615" t="s">
        <v>13</v>
      </c>
      <c r="H1615" t="s">
        <v>14</v>
      </c>
      <c r="I1615">
        <v>199</v>
      </c>
      <c r="J1615">
        <v>3</v>
      </c>
      <c r="K1615">
        <v>597</v>
      </c>
    </row>
    <row r="1616" spans="1:11" x14ac:dyDescent="0.2">
      <c r="A1616" s="3" t="s">
        <v>1597</v>
      </c>
      <c r="B1616" s="4">
        <v>43602</v>
      </c>
      <c r="C1616" s="4">
        <f t="shared" si="25"/>
        <v>43968</v>
      </c>
      <c r="D1616">
        <v>1</v>
      </c>
      <c r="E1616" t="s">
        <v>16</v>
      </c>
      <c r="F1616" t="s">
        <v>68</v>
      </c>
      <c r="G1616" t="s">
        <v>18</v>
      </c>
      <c r="H1616" t="s">
        <v>41</v>
      </c>
      <c r="I1616">
        <v>399</v>
      </c>
      <c r="J1616">
        <v>7</v>
      </c>
      <c r="K1616">
        <v>2793</v>
      </c>
    </row>
    <row r="1617" spans="1:11" x14ac:dyDescent="0.2">
      <c r="A1617" s="3" t="s">
        <v>1598</v>
      </c>
      <c r="B1617" s="4">
        <v>43602</v>
      </c>
      <c r="C1617" s="4">
        <f t="shared" si="25"/>
        <v>43968</v>
      </c>
      <c r="D1617">
        <v>1</v>
      </c>
      <c r="E1617" t="s">
        <v>16</v>
      </c>
      <c r="F1617" t="s">
        <v>17</v>
      </c>
      <c r="G1617" t="s">
        <v>18</v>
      </c>
      <c r="H1617" t="s">
        <v>19</v>
      </c>
      <c r="I1617">
        <v>289</v>
      </c>
      <c r="J1617">
        <v>9</v>
      </c>
      <c r="K1617">
        <v>2601</v>
      </c>
    </row>
    <row r="1618" spans="1:11" x14ac:dyDescent="0.2">
      <c r="A1618" s="3" t="s">
        <v>1599</v>
      </c>
      <c r="B1618" s="4">
        <v>43602</v>
      </c>
      <c r="C1618" s="4">
        <f t="shared" si="25"/>
        <v>43968</v>
      </c>
      <c r="D1618">
        <v>10</v>
      </c>
      <c r="E1618" t="s">
        <v>58</v>
      </c>
      <c r="F1618" t="s">
        <v>46</v>
      </c>
      <c r="G1618" t="s">
        <v>23</v>
      </c>
      <c r="H1618" t="s">
        <v>19</v>
      </c>
      <c r="I1618">
        <v>289</v>
      </c>
      <c r="J1618">
        <v>2</v>
      </c>
      <c r="K1618">
        <v>578</v>
      </c>
    </row>
    <row r="1619" spans="1:11" x14ac:dyDescent="0.2">
      <c r="A1619" s="3" t="s">
        <v>1600</v>
      </c>
      <c r="B1619" s="4">
        <v>43602</v>
      </c>
      <c r="C1619" s="4">
        <f t="shared" si="25"/>
        <v>43968</v>
      </c>
      <c r="D1619">
        <v>13</v>
      </c>
      <c r="E1619" t="s">
        <v>33</v>
      </c>
      <c r="F1619" t="s">
        <v>63</v>
      </c>
      <c r="G1619" t="s">
        <v>13</v>
      </c>
      <c r="H1619" t="s">
        <v>31</v>
      </c>
      <c r="I1619">
        <v>69</v>
      </c>
      <c r="J1619">
        <v>0</v>
      </c>
      <c r="K1619">
        <v>0</v>
      </c>
    </row>
    <row r="1620" spans="1:11" x14ac:dyDescent="0.2">
      <c r="A1620" s="3" t="s">
        <v>1601</v>
      </c>
      <c r="B1620" s="4">
        <v>43602</v>
      </c>
      <c r="C1620" s="4">
        <f t="shared" ref="C1620:C1683" si="26">DATE(2020,MONTH(B1620),DAY(B1620))</f>
        <v>43968</v>
      </c>
      <c r="D1620">
        <v>14</v>
      </c>
      <c r="E1620" t="s">
        <v>38</v>
      </c>
      <c r="F1620" t="s">
        <v>12</v>
      </c>
      <c r="G1620" t="s">
        <v>13</v>
      </c>
      <c r="H1620" t="s">
        <v>19</v>
      </c>
      <c r="I1620">
        <v>289</v>
      </c>
      <c r="J1620">
        <v>6</v>
      </c>
      <c r="K1620">
        <v>1734</v>
      </c>
    </row>
    <row r="1621" spans="1:11" x14ac:dyDescent="0.2">
      <c r="A1621" s="3" t="s">
        <v>1602</v>
      </c>
      <c r="B1621" s="4">
        <v>43602</v>
      </c>
      <c r="C1621" s="4">
        <f t="shared" si="26"/>
        <v>43968</v>
      </c>
      <c r="D1621">
        <v>17</v>
      </c>
      <c r="E1621" t="s">
        <v>35</v>
      </c>
      <c r="F1621" t="s">
        <v>27</v>
      </c>
      <c r="G1621" t="s">
        <v>28</v>
      </c>
      <c r="H1621" t="s">
        <v>14</v>
      </c>
      <c r="I1621">
        <v>199</v>
      </c>
      <c r="J1621">
        <v>2</v>
      </c>
      <c r="K1621">
        <v>398</v>
      </c>
    </row>
    <row r="1622" spans="1:11" x14ac:dyDescent="0.2">
      <c r="A1622" s="3" t="s">
        <v>1603</v>
      </c>
      <c r="B1622" s="4">
        <v>43602</v>
      </c>
      <c r="C1622" s="4">
        <f t="shared" si="26"/>
        <v>43968</v>
      </c>
      <c r="D1622">
        <v>1</v>
      </c>
      <c r="E1622" t="s">
        <v>16</v>
      </c>
      <c r="F1622" t="s">
        <v>68</v>
      </c>
      <c r="G1622" t="s">
        <v>18</v>
      </c>
      <c r="H1622" t="s">
        <v>31</v>
      </c>
      <c r="I1622">
        <v>69</v>
      </c>
      <c r="J1622">
        <v>7</v>
      </c>
      <c r="K1622">
        <v>483</v>
      </c>
    </row>
    <row r="1623" spans="1:11" x14ac:dyDescent="0.2">
      <c r="A1623" s="3" t="s">
        <v>1595</v>
      </c>
      <c r="B1623" s="4">
        <v>43601</v>
      </c>
      <c r="C1623" s="4">
        <f t="shared" si="26"/>
        <v>43967</v>
      </c>
      <c r="D1623">
        <v>3</v>
      </c>
      <c r="E1623" t="s">
        <v>43</v>
      </c>
      <c r="F1623" t="s">
        <v>17</v>
      </c>
      <c r="G1623" t="s">
        <v>18</v>
      </c>
      <c r="H1623" t="s">
        <v>19</v>
      </c>
      <c r="I1623">
        <v>289</v>
      </c>
      <c r="J1623">
        <v>4</v>
      </c>
      <c r="K1623">
        <v>1156</v>
      </c>
    </row>
    <row r="1624" spans="1:11" x14ac:dyDescent="0.2">
      <c r="A1624" s="3" t="s">
        <v>1592</v>
      </c>
      <c r="B1624" s="4">
        <v>43600</v>
      </c>
      <c r="C1624" s="4">
        <f t="shared" si="26"/>
        <v>43966</v>
      </c>
      <c r="D1624">
        <v>15</v>
      </c>
      <c r="E1624" t="s">
        <v>118</v>
      </c>
      <c r="F1624" t="s">
        <v>63</v>
      </c>
      <c r="G1624" t="s">
        <v>13</v>
      </c>
      <c r="H1624" t="s">
        <v>14</v>
      </c>
      <c r="I1624">
        <v>199</v>
      </c>
      <c r="J1624">
        <v>7</v>
      </c>
      <c r="K1624">
        <v>1393</v>
      </c>
    </row>
    <row r="1625" spans="1:11" x14ac:dyDescent="0.2">
      <c r="A1625" s="3" t="s">
        <v>1593</v>
      </c>
      <c r="B1625" s="4">
        <v>43600</v>
      </c>
      <c r="C1625" s="4">
        <f t="shared" si="26"/>
        <v>43966</v>
      </c>
      <c r="D1625">
        <v>6</v>
      </c>
      <c r="E1625" t="s">
        <v>48</v>
      </c>
      <c r="F1625" t="s">
        <v>22</v>
      </c>
      <c r="G1625" t="s">
        <v>23</v>
      </c>
      <c r="H1625" t="s">
        <v>24</v>
      </c>
      <c r="I1625">
        <v>159</v>
      </c>
      <c r="J1625">
        <v>5</v>
      </c>
      <c r="K1625">
        <v>795</v>
      </c>
    </row>
    <row r="1626" spans="1:11" x14ac:dyDescent="0.2">
      <c r="A1626" s="3" t="s">
        <v>1594</v>
      </c>
      <c r="B1626" s="4">
        <v>43600</v>
      </c>
      <c r="C1626" s="4">
        <f t="shared" si="26"/>
        <v>43966</v>
      </c>
      <c r="D1626">
        <v>14</v>
      </c>
      <c r="E1626" t="s">
        <v>38</v>
      </c>
      <c r="F1626" t="s">
        <v>12</v>
      </c>
      <c r="G1626" t="s">
        <v>13</v>
      </c>
      <c r="H1626" t="s">
        <v>24</v>
      </c>
      <c r="I1626">
        <v>159</v>
      </c>
      <c r="J1626">
        <v>8</v>
      </c>
      <c r="K1626">
        <v>1272</v>
      </c>
    </row>
    <row r="1627" spans="1:11" x14ac:dyDescent="0.2">
      <c r="A1627" s="3" t="s">
        <v>1591</v>
      </c>
      <c r="B1627" s="4">
        <v>43599</v>
      </c>
      <c r="C1627" s="4">
        <f t="shared" si="26"/>
        <v>43965</v>
      </c>
      <c r="D1627">
        <v>11</v>
      </c>
      <c r="E1627" t="s">
        <v>11</v>
      </c>
      <c r="F1627" t="s">
        <v>12</v>
      </c>
      <c r="G1627" t="s">
        <v>13</v>
      </c>
      <c r="H1627" t="s">
        <v>41</v>
      </c>
      <c r="I1627">
        <v>399</v>
      </c>
      <c r="J1627">
        <v>6</v>
      </c>
      <c r="K1627">
        <v>2394</v>
      </c>
    </row>
    <row r="1628" spans="1:11" x14ac:dyDescent="0.2">
      <c r="A1628" s="3" t="s">
        <v>1588</v>
      </c>
      <c r="B1628" s="4">
        <v>43598</v>
      </c>
      <c r="C1628" s="4">
        <f t="shared" si="26"/>
        <v>43964</v>
      </c>
      <c r="D1628">
        <v>5</v>
      </c>
      <c r="E1628" t="s">
        <v>60</v>
      </c>
      <c r="F1628" t="s">
        <v>68</v>
      </c>
      <c r="G1628" t="s">
        <v>18</v>
      </c>
      <c r="H1628" t="s">
        <v>14</v>
      </c>
      <c r="I1628">
        <v>199</v>
      </c>
      <c r="J1628">
        <v>6</v>
      </c>
      <c r="K1628">
        <v>1194</v>
      </c>
    </row>
    <row r="1629" spans="1:11" x14ac:dyDescent="0.2">
      <c r="A1629" s="3" t="s">
        <v>1589</v>
      </c>
      <c r="B1629" s="4">
        <v>43598</v>
      </c>
      <c r="C1629" s="4">
        <f t="shared" si="26"/>
        <v>43964</v>
      </c>
      <c r="D1629">
        <v>11</v>
      </c>
      <c r="E1629" t="s">
        <v>11</v>
      </c>
      <c r="F1629" t="s">
        <v>63</v>
      </c>
      <c r="G1629" t="s">
        <v>13</v>
      </c>
      <c r="H1629" t="s">
        <v>41</v>
      </c>
      <c r="I1629">
        <v>399</v>
      </c>
      <c r="J1629">
        <v>2</v>
      </c>
      <c r="K1629">
        <v>798</v>
      </c>
    </row>
    <row r="1630" spans="1:11" x14ac:dyDescent="0.2">
      <c r="A1630" s="3" t="s">
        <v>1590</v>
      </c>
      <c r="B1630" s="4">
        <v>43598</v>
      </c>
      <c r="C1630" s="4">
        <f t="shared" si="26"/>
        <v>43964</v>
      </c>
      <c r="D1630">
        <v>19</v>
      </c>
      <c r="E1630" t="s">
        <v>56</v>
      </c>
      <c r="F1630" t="s">
        <v>36</v>
      </c>
      <c r="G1630" t="s">
        <v>28</v>
      </c>
      <c r="H1630" t="s">
        <v>14</v>
      </c>
      <c r="I1630">
        <v>199</v>
      </c>
      <c r="J1630">
        <v>5</v>
      </c>
      <c r="K1630">
        <v>995</v>
      </c>
    </row>
    <row r="1631" spans="1:11" x14ac:dyDescent="0.2">
      <c r="A1631" s="3" t="s">
        <v>1586</v>
      </c>
      <c r="B1631" s="4">
        <v>43597</v>
      </c>
      <c r="C1631" s="4">
        <f t="shared" si="26"/>
        <v>43963</v>
      </c>
      <c r="D1631">
        <v>9</v>
      </c>
      <c r="E1631" t="s">
        <v>21</v>
      </c>
      <c r="F1631" t="s">
        <v>46</v>
      </c>
      <c r="G1631" t="s">
        <v>23</v>
      </c>
      <c r="H1631" t="s">
        <v>24</v>
      </c>
      <c r="I1631">
        <v>159</v>
      </c>
      <c r="J1631">
        <v>6</v>
      </c>
      <c r="K1631">
        <v>954</v>
      </c>
    </row>
    <row r="1632" spans="1:11" x14ac:dyDescent="0.2">
      <c r="A1632" s="3" t="s">
        <v>1587</v>
      </c>
      <c r="B1632" s="4">
        <v>43597</v>
      </c>
      <c r="C1632" s="4">
        <f t="shared" si="26"/>
        <v>43963</v>
      </c>
      <c r="D1632">
        <v>3</v>
      </c>
      <c r="E1632" t="s">
        <v>43</v>
      </c>
      <c r="F1632" t="s">
        <v>17</v>
      </c>
      <c r="G1632" t="s">
        <v>18</v>
      </c>
      <c r="H1632" t="s">
        <v>19</v>
      </c>
      <c r="I1632">
        <v>289</v>
      </c>
      <c r="J1632">
        <v>9</v>
      </c>
      <c r="K1632">
        <v>2601</v>
      </c>
    </row>
    <row r="1633" spans="1:11" x14ac:dyDescent="0.2">
      <c r="A1633" s="3" t="s">
        <v>1585</v>
      </c>
      <c r="B1633" s="4">
        <v>43596</v>
      </c>
      <c r="C1633" s="4">
        <f t="shared" si="26"/>
        <v>43962</v>
      </c>
      <c r="D1633">
        <v>15</v>
      </c>
      <c r="E1633" t="s">
        <v>118</v>
      </c>
      <c r="F1633" t="s">
        <v>63</v>
      </c>
      <c r="G1633" t="s">
        <v>13</v>
      </c>
      <c r="H1633" t="s">
        <v>14</v>
      </c>
      <c r="I1633">
        <v>199</v>
      </c>
      <c r="J1633">
        <v>7</v>
      </c>
      <c r="K1633">
        <v>1393</v>
      </c>
    </row>
    <row r="1634" spans="1:11" x14ac:dyDescent="0.2">
      <c r="A1634" s="3" t="s">
        <v>1582</v>
      </c>
      <c r="B1634" s="4">
        <v>43595</v>
      </c>
      <c r="C1634" s="4">
        <f t="shared" si="26"/>
        <v>43961</v>
      </c>
      <c r="D1634">
        <v>19</v>
      </c>
      <c r="E1634" t="s">
        <v>56</v>
      </c>
      <c r="F1634" t="s">
        <v>27</v>
      </c>
      <c r="G1634" t="s">
        <v>28</v>
      </c>
      <c r="H1634" t="s">
        <v>24</v>
      </c>
      <c r="I1634">
        <v>159</v>
      </c>
      <c r="J1634">
        <v>3</v>
      </c>
      <c r="K1634">
        <v>477</v>
      </c>
    </row>
    <row r="1635" spans="1:11" x14ac:dyDescent="0.2">
      <c r="A1635" s="3" t="s">
        <v>1583</v>
      </c>
      <c r="B1635" s="4">
        <v>43595</v>
      </c>
      <c r="C1635" s="4">
        <f t="shared" si="26"/>
        <v>43961</v>
      </c>
      <c r="D1635">
        <v>17</v>
      </c>
      <c r="E1635" t="s">
        <v>35</v>
      </c>
      <c r="F1635" t="s">
        <v>27</v>
      </c>
      <c r="G1635" t="s">
        <v>28</v>
      </c>
      <c r="H1635" t="s">
        <v>41</v>
      </c>
      <c r="I1635">
        <v>399</v>
      </c>
      <c r="J1635">
        <v>1</v>
      </c>
      <c r="K1635">
        <v>399</v>
      </c>
    </row>
    <row r="1636" spans="1:11" x14ac:dyDescent="0.2">
      <c r="A1636" s="3" t="s">
        <v>1584</v>
      </c>
      <c r="B1636" s="4">
        <v>43595</v>
      </c>
      <c r="C1636" s="4">
        <f t="shared" si="26"/>
        <v>43961</v>
      </c>
      <c r="D1636">
        <v>3</v>
      </c>
      <c r="E1636" t="s">
        <v>43</v>
      </c>
      <c r="F1636" t="s">
        <v>68</v>
      </c>
      <c r="G1636" t="s">
        <v>18</v>
      </c>
      <c r="H1636" t="s">
        <v>31</v>
      </c>
      <c r="I1636">
        <v>69</v>
      </c>
      <c r="J1636">
        <v>6</v>
      </c>
      <c r="K1636">
        <v>414</v>
      </c>
    </row>
    <row r="1637" spans="1:11" x14ac:dyDescent="0.2">
      <c r="A1637" s="3" t="s">
        <v>1578</v>
      </c>
      <c r="B1637" s="4">
        <v>43594</v>
      </c>
      <c r="C1637" s="4">
        <f t="shared" si="26"/>
        <v>43960</v>
      </c>
      <c r="D1637">
        <v>11</v>
      </c>
      <c r="E1637" t="s">
        <v>11</v>
      </c>
      <c r="F1637" t="s">
        <v>63</v>
      </c>
      <c r="G1637" t="s">
        <v>13</v>
      </c>
      <c r="H1637" t="s">
        <v>19</v>
      </c>
      <c r="I1637">
        <v>289</v>
      </c>
      <c r="J1637">
        <v>1</v>
      </c>
      <c r="K1637">
        <v>289</v>
      </c>
    </row>
    <row r="1638" spans="1:11" x14ac:dyDescent="0.2">
      <c r="A1638" s="3" t="s">
        <v>1579</v>
      </c>
      <c r="B1638" s="4">
        <v>43594</v>
      </c>
      <c r="C1638" s="4">
        <f t="shared" si="26"/>
        <v>43960</v>
      </c>
      <c r="D1638">
        <v>18</v>
      </c>
      <c r="E1638" t="s">
        <v>26</v>
      </c>
      <c r="F1638" t="s">
        <v>36</v>
      </c>
      <c r="G1638" t="s">
        <v>28</v>
      </c>
      <c r="H1638" t="s">
        <v>31</v>
      </c>
      <c r="I1638">
        <v>69</v>
      </c>
      <c r="J1638">
        <v>4</v>
      </c>
      <c r="K1638">
        <v>276</v>
      </c>
    </row>
    <row r="1639" spans="1:11" x14ac:dyDescent="0.2">
      <c r="A1639" s="3" t="s">
        <v>1580</v>
      </c>
      <c r="B1639" s="4">
        <v>43594</v>
      </c>
      <c r="C1639" s="4">
        <f t="shared" si="26"/>
        <v>43960</v>
      </c>
      <c r="D1639">
        <v>1</v>
      </c>
      <c r="E1639" t="s">
        <v>16</v>
      </c>
      <c r="F1639" t="s">
        <v>17</v>
      </c>
      <c r="G1639" t="s">
        <v>18</v>
      </c>
      <c r="H1639" t="s">
        <v>31</v>
      </c>
      <c r="I1639">
        <v>69</v>
      </c>
      <c r="J1639">
        <v>1</v>
      </c>
      <c r="K1639">
        <v>69</v>
      </c>
    </row>
    <row r="1640" spans="1:11" x14ac:dyDescent="0.2">
      <c r="A1640" s="3" t="s">
        <v>1581</v>
      </c>
      <c r="B1640" s="4">
        <v>43594</v>
      </c>
      <c r="C1640" s="4">
        <f t="shared" si="26"/>
        <v>43960</v>
      </c>
      <c r="D1640">
        <v>7</v>
      </c>
      <c r="E1640" t="s">
        <v>88</v>
      </c>
      <c r="F1640" t="s">
        <v>22</v>
      </c>
      <c r="G1640" t="s">
        <v>23</v>
      </c>
      <c r="H1640" t="s">
        <v>31</v>
      </c>
      <c r="I1640">
        <v>69</v>
      </c>
      <c r="J1640">
        <v>5</v>
      </c>
      <c r="K1640">
        <v>345</v>
      </c>
    </row>
    <row r="1641" spans="1:11" x14ac:dyDescent="0.2">
      <c r="A1641" s="3" t="s">
        <v>1577</v>
      </c>
      <c r="B1641" s="4">
        <v>43593</v>
      </c>
      <c r="C1641" s="4">
        <f t="shared" si="26"/>
        <v>43959</v>
      </c>
      <c r="D1641">
        <v>4</v>
      </c>
      <c r="E1641" t="s">
        <v>51</v>
      </c>
      <c r="F1641" t="s">
        <v>17</v>
      </c>
      <c r="G1641" t="s">
        <v>18</v>
      </c>
      <c r="H1641" t="s">
        <v>14</v>
      </c>
      <c r="I1641">
        <v>199</v>
      </c>
      <c r="J1641">
        <v>7</v>
      </c>
      <c r="K1641">
        <v>1393</v>
      </c>
    </row>
    <row r="1642" spans="1:11" x14ac:dyDescent="0.2">
      <c r="A1642" s="3" t="s">
        <v>1569</v>
      </c>
      <c r="B1642" s="4">
        <v>43592</v>
      </c>
      <c r="C1642" s="4">
        <f t="shared" si="26"/>
        <v>43958</v>
      </c>
      <c r="D1642">
        <v>11</v>
      </c>
      <c r="E1642" t="s">
        <v>11</v>
      </c>
      <c r="F1642" t="s">
        <v>12</v>
      </c>
      <c r="G1642" t="s">
        <v>13</v>
      </c>
      <c r="H1642" t="s">
        <v>24</v>
      </c>
      <c r="I1642">
        <v>159</v>
      </c>
      <c r="J1642">
        <v>3</v>
      </c>
      <c r="K1642">
        <v>477</v>
      </c>
    </row>
    <row r="1643" spans="1:11" x14ac:dyDescent="0.2">
      <c r="A1643" s="3" t="s">
        <v>1570</v>
      </c>
      <c r="B1643" s="4">
        <v>43592</v>
      </c>
      <c r="C1643" s="4">
        <f t="shared" si="26"/>
        <v>43958</v>
      </c>
      <c r="D1643">
        <v>14</v>
      </c>
      <c r="E1643" t="s">
        <v>38</v>
      </c>
      <c r="F1643" t="s">
        <v>63</v>
      </c>
      <c r="G1643" t="s">
        <v>13</v>
      </c>
      <c r="H1643" t="s">
        <v>24</v>
      </c>
      <c r="I1643">
        <v>159</v>
      </c>
      <c r="J1643">
        <v>1</v>
      </c>
      <c r="K1643">
        <v>159</v>
      </c>
    </row>
    <row r="1644" spans="1:11" x14ac:dyDescent="0.2">
      <c r="A1644" s="3" t="s">
        <v>1571</v>
      </c>
      <c r="B1644" s="4">
        <v>43592</v>
      </c>
      <c r="C1644" s="4">
        <f t="shared" si="26"/>
        <v>43958</v>
      </c>
      <c r="D1644">
        <v>3</v>
      </c>
      <c r="E1644" t="s">
        <v>43</v>
      </c>
      <c r="F1644" t="s">
        <v>68</v>
      </c>
      <c r="G1644" t="s">
        <v>18</v>
      </c>
      <c r="H1644" t="s">
        <v>31</v>
      </c>
      <c r="I1644">
        <v>69</v>
      </c>
      <c r="J1644">
        <v>6</v>
      </c>
      <c r="K1644">
        <v>414</v>
      </c>
    </row>
    <row r="1645" spans="1:11" x14ac:dyDescent="0.2">
      <c r="A1645" s="3" t="s">
        <v>1572</v>
      </c>
      <c r="B1645" s="4">
        <v>43592</v>
      </c>
      <c r="C1645" s="4">
        <f t="shared" si="26"/>
        <v>43958</v>
      </c>
      <c r="D1645">
        <v>4</v>
      </c>
      <c r="E1645" t="s">
        <v>51</v>
      </c>
      <c r="F1645" t="s">
        <v>68</v>
      </c>
      <c r="G1645" t="s">
        <v>18</v>
      </c>
      <c r="H1645" t="s">
        <v>19</v>
      </c>
      <c r="I1645">
        <v>289</v>
      </c>
      <c r="J1645">
        <v>5</v>
      </c>
      <c r="K1645">
        <v>1445</v>
      </c>
    </row>
    <row r="1646" spans="1:11" x14ac:dyDescent="0.2">
      <c r="A1646" s="3" t="s">
        <v>1573</v>
      </c>
      <c r="B1646" s="4">
        <v>43592</v>
      </c>
      <c r="C1646" s="4">
        <f t="shared" si="26"/>
        <v>43958</v>
      </c>
      <c r="D1646">
        <v>16</v>
      </c>
      <c r="E1646" t="s">
        <v>30</v>
      </c>
      <c r="F1646" t="s">
        <v>27</v>
      </c>
      <c r="G1646" t="s">
        <v>28</v>
      </c>
      <c r="H1646" t="s">
        <v>24</v>
      </c>
      <c r="I1646">
        <v>159</v>
      </c>
      <c r="J1646">
        <v>7</v>
      </c>
      <c r="K1646">
        <v>1113</v>
      </c>
    </row>
    <row r="1647" spans="1:11" x14ac:dyDescent="0.2">
      <c r="A1647" s="3" t="s">
        <v>1574</v>
      </c>
      <c r="B1647" s="4">
        <v>43592</v>
      </c>
      <c r="C1647" s="4">
        <f t="shared" si="26"/>
        <v>43958</v>
      </c>
      <c r="D1647">
        <v>13</v>
      </c>
      <c r="E1647" t="s">
        <v>33</v>
      </c>
      <c r="F1647" t="s">
        <v>63</v>
      </c>
      <c r="G1647" t="s">
        <v>13</v>
      </c>
      <c r="H1647" t="s">
        <v>24</v>
      </c>
      <c r="I1647">
        <v>159</v>
      </c>
      <c r="J1647">
        <v>3</v>
      </c>
      <c r="K1647">
        <v>477</v>
      </c>
    </row>
    <row r="1648" spans="1:11" x14ac:dyDescent="0.2">
      <c r="A1648" s="3" t="s">
        <v>1575</v>
      </c>
      <c r="B1648" s="4">
        <v>43592</v>
      </c>
      <c r="C1648" s="4">
        <f t="shared" si="26"/>
        <v>43958</v>
      </c>
      <c r="D1648">
        <v>18</v>
      </c>
      <c r="E1648" t="s">
        <v>26</v>
      </c>
      <c r="F1648" t="s">
        <v>36</v>
      </c>
      <c r="G1648" t="s">
        <v>28</v>
      </c>
      <c r="H1648" t="s">
        <v>14</v>
      </c>
      <c r="I1648">
        <v>199</v>
      </c>
      <c r="J1648">
        <v>1</v>
      </c>
      <c r="K1648">
        <v>199</v>
      </c>
    </row>
    <row r="1649" spans="1:11" x14ac:dyDescent="0.2">
      <c r="A1649" s="3" t="s">
        <v>1576</v>
      </c>
      <c r="B1649" s="4">
        <v>43592</v>
      </c>
      <c r="C1649" s="4">
        <f t="shared" si="26"/>
        <v>43958</v>
      </c>
      <c r="D1649">
        <v>15</v>
      </c>
      <c r="E1649" t="s">
        <v>118</v>
      </c>
      <c r="F1649" t="s">
        <v>12</v>
      </c>
      <c r="G1649" t="s">
        <v>13</v>
      </c>
      <c r="H1649" t="s">
        <v>41</v>
      </c>
      <c r="I1649">
        <v>399</v>
      </c>
      <c r="J1649">
        <v>0</v>
      </c>
      <c r="K1649">
        <v>0</v>
      </c>
    </row>
    <row r="1650" spans="1:11" x14ac:dyDescent="0.2">
      <c r="A1650" s="3" t="s">
        <v>1568</v>
      </c>
      <c r="B1650" s="4">
        <v>43591</v>
      </c>
      <c r="C1650" s="4">
        <f t="shared" si="26"/>
        <v>43957</v>
      </c>
      <c r="D1650">
        <v>15</v>
      </c>
      <c r="E1650" t="s">
        <v>118</v>
      </c>
      <c r="F1650" t="s">
        <v>63</v>
      </c>
      <c r="G1650" t="s">
        <v>13</v>
      </c>
      <c r="H1650" t="s">
        <v>31</v>
      </c>
      <c r="I1650">
        <v>69</v>
      </c>
      <c r="J1650">
        <v>9</v>
      </c>
      <c r="K1650">
        <v>621</v>
      </c>
    </row>
    <row r="1651" spans="1:11" x14ac:dyDescent="0.2">
      <c r="A1651" s="3" t="s">
        <v>1566</v>
      </c>
      <c r="B1651" s="4">
        <v>43590</v>
      </c>
      <c r="C1651" s="4">
        <f t="shared" si="26"/>
        <v>43956</v>
      </c>
      <c r="D1651">
        <v>12</v>
      </c>
      <c r="E1651" t="s">
        <v>66</v>
      </c>
      <c r="F1651" t="s">
        <v>63</v>
      </c>
      <c r="G1651" t="s">
        <v>13</v>
      </c>
      <c r="H1651" t="s">
        <v>24</v>
      </c>
      <c r="I1651">
        <v>159</v>
      </c>
      <c r="J1651">
        <v>4</v>
      </c>
      <c r="K1651">
        <v>636</v>
      </c>
    </row>
    <row r="1652" spans="1:11" x14ac:dyDescent="0.2">
      <c r="A1652" s="3" t="s">
        <v>1567</v>
      </c>
      <c r="B1652" s="4">
        <v>43590</v>
      </c>
      <c r="C1652" s="4">
        <f t="shared" si="26"/>
        <v>43956</v>
      </c>
      <c r="D1652">
        <v>19</v>
      </c>
      <c r="E1652" t="s">
        <v>56</v>
      </c>
      <c r="F1652" t="s">
        <v>27</v>
      </c>
      <c r="G1652" t="s">
        <v>28</v>
      </c>
      <c r="H1652" t="s">
        <v>41</v>
      </c>
      <c r="I1652">
        <v>399</v>
      </c>
      <c r="J1652">
        <v>5</v>
      </c>
      <c r="K1652">
        <v>1995</v>
      </c>
    </row>
    <row r="1653" spans="1:11" x14ac:dyDescent="0.2">
      <c r="A1653" s="3" t="s">
        <v>1565</v>
      </c>
      <c r="B1653" s="4">
        <v>43589</v>
      </c>
      <c r="C1653" s="4">
        <f t="shared" si="26"/>
        <v>43955</v>
      </c>
      <c r="D1653">
        <v>14</v>
      </c>
      <c r="E1653" t="s">
        <v>38</v>
      </c>
      <c r="F1653" t="s">
        <v>63</v>
      </c>
      <c r="G1653" t="s">
        <v>13</v>
      </c>
      <c r="H1653" t="s">
        <v>31</v>
      </c>
      <c r="I1653">
        <v>69</v>
      </c>
      <c r="J1653">
        <v>9</v>
      </c>
      <c r="K1653">
        <v>621</v>
      </c>
    </row>
    <row r="1654" spans="1:11" x14ac:dyDescent="0.2">
      <c r="A1654" s="3" t="s">
        <v>1557</v>
      </c>
      <c r="B1654" s="4">
        <v>43588</v>
      </c>
      <c r="C1654" s="4">
        <f t="shared" si="26"/>
        <v>43954</v>
      </c>
      <c r="D1654">
        <v>16</v>
      </c>
      <c r="E1654" t="s">
        <v>30</v>
      </c>
      <c r="F1654" t="s">
        <v>36</v>
      </c>
      <c r="G1654" t="s">
        <v>28</v>
      </c>
      <c r="H1654" t="s">
        <v>41</v>
      </c>
      <c r="I1654">
        <v>399</v>
      </c>
      <c r="J1654">
        <v>3</v>
      </c>
      <c r="K1654">
        <v>1197</v>
      </c>
    </row>
    <row r="1655" spans="1:11" x14ac:dyDescent="0.2">
      <c r="A1655" s="3" t="s">
        <v>1558</v>
      </c>
      <c r="B1655" s="4">
        <v>43588</v>
      </c>
      <c r="C1655" s="4">
        <f t="shared" si="26"/>
        <v>43954</v>
      </c>
      <c r="D1655">
        <v>12</v>
      </c>
      <c r="E1655" t="s">
        <v>66</v>
      </c>
      <c r="F1655" t="s">
        <v>63</v>
      </c>
      <c r="G1655" t="s">
        <v>13</v>
      </c>
      <c r="H1655" t="s">
        <v>19</v>
      </c>
      <c r="I1655">
        <v>289</v>
      </c>
      <c r="J1655">
        <v>1</v>
      </c>
      <c r="K1655">
        <v>289</v>
      </c>
    </row>
    <row r="1656" spans="1:11" x14ac:dyDescent="0.2">
      <c r="A1656" s="3" t="s">
        <v>1559</v>
      </c>
      <c r="B1656" s="4">
        <v>43588</v>
      </c>
      <c r="C1656" s="4">
        <f t="shared" si="26"/>
        <v>43954</v>
      </c>
      <c r="D1656">
        <v>4</v>
      </c>
      <c r="E1656" t="s">
        <v>51</v>
      </c>
      <c r="F1656" t="s">
        <v>17</v>
      </c>
      <c r="G1656" t="s">
        <v>18</v>
      </c>
      <c r="H1656" t="s">
        <v>24</v>
      </c>
      <c r="I1656">
        <v>159</v>
      </c>
      <c r="J1656">
        <v>3</v>
      </c>
      <c r="K1656">
        <v>477</v>
      </c>
    </row>
    <row r="1657" spans="1:11" x14ac:dyDescent="0.2">
      <c r="A1657" s="3" t="s">
        <v>1560</v>
      </c>
      <c r="B1657" s="4">
        <v>43588</v>
      </c>
      <c r="C1657" s="4">
        <f t="shared" si="26"/>
        <v>43954</v>
      </c>
      <c r="D1657">
        <v>11</v>
      </c>
      <c r="E1657" t="s">
        <v>11</v>
      </c>
      <c r="F1657" t="s">
        <v>12</v>
      </c>
      <c r="G1657" t="s">
        <v>13</v>
      </c>
      <c r="H1657" t="s">
        <v>14</v>
      </c>
      <c r="I1657">
        <v>199</v>
      </c>
      <c r="J1657">
        <v>2</v>
      </c>
      <c r="K1657">
        <v>398</v>
      </c>
    </row>
    <row r="1658" spans="1:11" x14ac:dyDescent="0.2">
      <c r="A1658" s="3" t="s">
        <v>1561</v>
      </c>
      <c r="B1658" s="4">
        <v>43588</v>
      </c>
      <c r="C1658" s="4">
        <f t="shared" si="26"/>
        <v>43954</v>
      </c>
      <c r="D1658">
        <v>18</v>
      </c>
      <c r="E1658" t="s">
        <v>26</v>
      </c>
      <c r="F1658" t="s">
        <v>27</v>
      </c>
      <c r="G1658" t="s">
        <v>28</v>
      </c>
      <c r="H1658" t="s">
        <v>41</v>
      </c>
      <c r="I1658">
        <v>399</v>
      </c>
      <c r="J1658">
        <v>6</v>
      </c>
      <c r="K1658">
        <v>2394</v>
      </c>
    </row>
    <row r="1659" spans="1:11" x14ac:dyDescent="0.2">
      <c r="A1659" s="3" t="s">
        <v>1562</v>
      </c>
      <c r="B1659" s="4">
        <v>43588</v>
      </c>
      <c r="C1659" s="4">
        <f t="shared" si="26"/>
        <v>43954</v>
      </c>
      <c r="D1659">
        <v>1</v>
      </c>
      <c r="E1659" t="s">
        <v>16</v>
      </c>
      <c r="F1659" t="s">
        <v>17</v>
      </c>
      <c r="G1659" t="s">
        <v>18</v>
      </c>
      <c r="H1659" t="s">
        <v>24</v>
      </c>
      <c r="I1659">
        <v>159</v>
      </c>
      <c r="J1659">
        <v>0</v>
      </c>
      <c r="K1659">
        <v>0</v>
      </c>
    </row>
    <row r="1660" spans="1:11" x14ac:dyDescent="0.2">
      <c r="A1660" s="3" t="s">
        <v>1563</v>
      </c>
      <c r="B1660" s="4">
        <v>43588</v>
      </c>
      <c r="C1660" s="4">
        <f t="shared" si="26"/>
        <v>43954</v>
      </c>
      <c r="D1660">
        <v>17</v>
      </c>
      <c r="E1660" t="s">
        <v>35</v>
      </c>
      <c r="F1660" t="s">
        <v>36</v>
      </c>
      <c r="G1660" t="s">
        <v>28</v>
      </c>
      <c r="H1660" t="s">
        <v>31</v>
      </c>
      <c r="I1660">
        <v>69</v>
      </c>
      <c r="J1660">
        <v>5</v>
      </c>
      <c r="K1660">
        <v>345</v>
      </c>
    </row>
    <row r="1661" spans="1:11" x14ac:dyDescent="0.2">
      <c r="A1661" s="3" t="s">
        <v>1564</v>
      </c>
      <c r="B1661" s="4">
        <v>43588</v>
      </c>
      <c r="C1661" s="4">
        <f t="shared" si="26"/>
        <v>43954</v>
      </c>
      <c r="D1661">
        <v>3</v>
      </c>
      <c r="E1661" t="s">
        <v>43</v>
      </c>
      <c r="F1661" t="s">
        <v>17</v>
      </c>
      <c r="G1661" t="s">
        <v>18</v>
      </c>
      <c r="H1661" t="s">
        <v>31</v>
      </c>
      <c r="I1661">
        <v>69</v>
      </c>
      <c r="J1661">
        <v>8</v>
      </c>
      <c r="K1661">
        <v>552</v>
      </c>
    </row>
    <row r="1662" spans="1:11" x14ac:dyDescent="0.2">
      <c r="A1662" s="3" t="s">
        <v>1555</v>
      </c>
      <c r="B1662" s="4">
        <v>43587</v>
      </c>
      <c r="C1662" s="4">
        <f t="shared" si="26"/>
        <v>43953</v>
      </c>
      <c r="D1662">
        <v>17</v>
      </c>
      <c r="E1662" t="s">
        <v>35</v>
      </c>
      <c r="F1662" t="s">
        <v>27</v>
      </c>
      <c r="G1662" t="s">
        <v>28</v>
      </c>
      <c r="H1662" t="s">
        <v>19</v>
      </c>
      <c r="I1662">
        <v>289</v>
      </c>
      <c r="J1662">
        <v>7</v>
      </c>
      <c r="K1662">
        <v>2023</v>
      </c>
    </row>
    <row r="1663" spans="1:11" x14ac:dyDescent="0.2">
      <c r="A1663" s="3" t="s">
        <v>1556</v>
      </c>
      <c r="B1663" s="4">
        <v>43587</v>
      </c>
      <c r="C1663" s="4">
        <f t="shared" si="26"/>
        <v>43953</v>
      </c>
      <c r="D1663">
        <v>1</v>
      </c>
      <c r="E1663" t="s">
        <v>16</v>
      </c>
      <c r="F1663" t="s">
        <v>17</v>
      </c>
      <c r="G1663" t="s">
        <v>18</v>
      </c>
      <c r="H1663" t="s">
        <v>31</v>
      </c>
      <c r="I1663">
        <v>69</v>
      </c>
      <c r="J1663">
        <v>9</v>
      </c>
      <c r="K1663">
        <v>621</v>
      </c>
    </row>
    <row r="1664" spans="1:11" x14ac:dyDescent="0.2">
      <c r="A1664" s="3" t="s">
        <v>1553</v>
      </c>
      <c r="B1664" s="4">
        <v>43586</v>
      </c>
      <c r="C1664" s="4">
        <f t="shared" si="26"/>
        <v>43952</v>
      </c>
      <c r="D1664">
        <v>1</v>
      </c>
      <c r="E1664" t="s">
        <v>16</v>
      </c>
      <c r="F1664" t="s">
        <v>68</v>
      </c>
      <c r="G1664" t="s">
        <v>18</v>
      </c>
      <c r="H1664" t="s">
        <v>19</v>
      </c>
      <c r="I1664">
        <v>289</v>
      </c>
      <c r="J1664">
        <v>6</v>
      </c>
      <c r="K1664">
        <v>1734</v>
      </c>
    </row>
    <row r="1665" spans="1:11" x14ac:dyDescent="0.2">
      <c r="A1665" s="3" t="s">
        <v>1554</v>
      </c>
      <c r="B1665" s="4">
        <v>43586</v>
      </c>
      <c r="C1665" s="4">
        <f t="shared" si="26"/>
        <v>43952</v>
      </c>
      <c r="D1665">
        <v>2</v>
      </c>
      <c r="E1665" t="s">
        <v>106</v>
      </c>
      <c r="F1665" t="s">
        <v>17</v>
      </c>
      <c r="G1665" t="s">
        <v>18</v>
      </c>
      <c r="H1665" t="s">
        <v>14</v>
      </c>
      <c r="I1665">
        <v>199</v>
      </c>
      <c r="J1665">
        <v>4</v>
      </c>
      <c r="K1665">
        <v>796</v>
      </c>
    </row>
    <row r="1666" spans="1:11" x14ac:dyDescent="0.2">
      <c r="A1666" s="3" t="s">
        <v>1549</v>
      </c>
      <c r="B1666" s="4">
        <v>43585</v>
      </c>
      <c r="C1666" s="4">
        <f t="shared" si="26"/>
        <v>43951</v>
      </c>
      <c r="D1666">
        <v>6</v>
      </c>
      <c r="E1666" t="s">
        <v>48</v>
      </c>
      <c r="F1666" t="s">
        <v>46</v>
      </c>
      <c r="G1666" t="s">
        <v>23</v>
      </c>
      <c r="H1666" t="s">
        <v>19</v>
      </c>
      <c r="I1666">
        <v>289</v>
      </c>
      <c r="J1666">
        <v>7</v>
      </c>
      <c r="K1666">
        <v>2023</v>
      </c>
    </row>
    <row r="1667" spans="1:11" x14ac:dyDescent="0.2">
      <c r="A1667" s="3" t="s">
        <v>1550</v>
      </c>
      <c r="B1667" s="4">
        <v>43585</v>
      </c>
      <c r="C1667" s="4">
        <f t="shared" si="26"/>
        <v>43951</v>
      </c>
      <c r="D1667">
        <v>11</v>
      </c>
      <c r="E1667" t="s">
        <v>11</v>
      </c>
      <c r="F1667" t="s">
        <v>12</v>
      </c>
      <c r="G1667" t="s">
        <v>13</v>
      </c>
      <c r="H1667" t="s">
        <v>41</v>
      </c>
      <c r="I1667">
        <v>399</v>
      </c>
      <c r="J1667">
        <v>5</v>
      </c>
      <c r="K1667">
        <v>1995</v>
      </c>
    </row>
    <row r="1668" spans="1:11" x14ac:dyDescent="0.2">
      <c r="A1668" s="3" t="s">
        <v>1551</v>
      </c>
      <c r="B1668" s="4">
        <v>43585</v>
      </c>
      <c r="C1668" s="4">
        <f t="shared" si="26"/>
        <v>43951</v>
      </c>
      <c r="D1668">
        <v>9</v>
      </c>
      <c r="E1668" t="s">
        <v>21</v>
      </c>
      <c r="F1668" t="s">
        <v>22</v>
      </c>
      <c r="G1668" t="s">
        <v>23</v>
      </c>
      <c r="H1668" t="s">
        <v>19</v>
      </c>
      <c r="I1668">
        <v>289</v>
      </c>
      <c r="J1668">
        <v>6</v>
      </c>
      <c r="K1668">
        <v>1734</v>
      </c>
    </row>
    <row r="1669" spans="1:11" x14ac:dyDescent="0.2">
      <c r="A1669" s="3" t="s">
        <v>1552</v>
      </c>
      <c r="B1669" s="4">
        <v>43585</v>
      </c>
      <c r="C1669" s="4">
        <f t="shared" si="26"/>
        <v>43951</v>
      </c>
      <c r="D1669">
        <v>20</v>
      </c>
      <c r="E1669" t="s">
        <v>40</v>
      </c>
      <c r="F1669" t="s">
        <v>27</v>
      </c>
      <c r="G1669" t="s">
        <v>28</v>
      </c>
      <c r="H1669" t="s">
        <v>31</v>
      </c>
      <c r="I1669">
        <v>69</v>
      </c>
      <c r="J1669">
        <v>4</v>
      </c>
      <c r="K1669">
        <v>276</v>
      </c>
    </row>
    <row r="1670" spans="1:11" x14ac:dyDescent="0.2">
      <c r="A1670" s="3" t="s">
        <v>1548</v>
      </c>
      <c r="B1670" s="4">
        <v>43584</v>
      </c>
      <c r="C1670" s="4">
        <f t="shared" si="26"/>
        <v>43950</v>
      </c>
      <c r="D1670">
        <v>7</v>
      </c>
      <c r="E1670" t="s">
        <v>88</v>
      </c>
      <c r="F1670" t="s">
        <v>22</v>
      </c>
      <c r="G1670" t="s">
        <v>23</v>
      </c>
      <c r="H1670" t="s">
        <v>24</v>
      </c>
      <c r="I1670">
        <v>159</v>
      </c>
      <c r="J1670">
        <v>7</v>
      </c>
      <c r="K1670">
        <v>1113</v>
      </c>
    </row>
    <row r="1671" spans="1:11" x14ac:dyDescent="0.2">
      <c r="A1671" s="3" t="s">
        <v>1547</v>
      </c>
      <c r="B1671" s="4">
        <v>43583</v>
      </c>
      <c r="C1671" s="4">
        <f t="shared" si="26"/>
        <v>43949</v>
      </c>
      <c r="D1671">
        <v>8</v>
      </c>
      <c r="E1671" t="s">
        <v>45</v>
      </c>
      <c r="F1671" t="s">
        <v>22</v>
      </c>
      <c r="G1671" t="s">
        <v>23</v>
      </c>
      <c r="H1671" t="s">
        <v>31</v>
      </c>
      <c r="I1671">
        <v>69</v>
      </c>
      <c r="J1671">
        <v>8</v>
      </c>
      <c r="K1671">
        <v>552</v>
      </c>
    </row>
    <row r="1672" spans="1:11" x14ac:dyDescent="0.2">
      <c r="A1672" s="3" t="s">
        <v>1545</v>
      </c>
      <c r="B1672" s="4">
        <v>43582</v>
      </c>
      <c r="C1672" s="4">
        <f t="shared" si="26"/>
        <v>43948</v>
      </c>
      <c r="D1672">
        <v>18</v>
      </c>
      <c r="E1672" t="s">
        <v>26</v>
      </c>
      <c r="F1672" t="s">
        <v>36</v>
      </c>
      <c r="G1672" t="s">
        <v>28</v>
      </c>
      <c r="H1672" t="s">
        <v>24</v>
      </c>
      <c r="I1672">
        <v>159</v>
      </c>
      <c r="J1672">
        <v>1</v>
      </c>
      <c r="K1672">
        <v>159</v>
      </c>
    </row>
    <row r="1673" spans="1:11" x14ac:dyDescent="0.2">
      <c r="A1673" s="3" t="s">
        <v>1546</v>
      </c>
      <c r="B1673" s="4">
        <v>43582</v>
      </c>
      <c r="C1673" s="4">
        <f t="shared" si="26"/>
        <v>43948</v>
      </c>
      <c r="D1673">
        <v>18</v>
      </c>
      <c r="E1673" t="s">
        <v>26</v>
      </c>
      <c r="F1673" t="s">
        <v>36</v>
      </c>
      <c r="G1673" t="s">
        <v>28</v>
      </c>
      <c r="H1673" t="s">
        <v>19</v>
      </c>
      <c r="I1673">
        <v>289</v>
      </c>
      <c r="J1673">
        <v>8</v>
      </c>
      <c r="K1673">
        <v>2312</v>
      </c>
    </row>
    <row r="1674" spans="1:11" x14ac:dyDescent="0.2">
      <c r="A1674" s="3" t="s">
        <v>1543</v>
      </c>
      <c r="B1674" s="4">
        <v>43581</v>
      </c>
      <c r="C1674" s="4">
        <f t="shared" si="26"/>
        <v>43947</v>
      </c>
      <c r="D1674">
        <v>13</v>
      </c>
      <c r="E1674" t="s">
        <v>33</v>
      </c>
      <c r="F1674" t="s">
        <v>63</v>
      </c>
      <c r="G1674" t="s">
        <v>13</v>
      </c>
      <c r="H1674" t="s">
        <v>14</v>
      </c>
      <c r="I1674">
        <v>199</v>
      </c>
      <c r="J1674">
        <v>5</v>
      </c>
      <c r="K1674">
        <v>995</v>
      </c>
    </row>
    <row r="1675" spans="1:11" x14ac:dyDescent="0.2">
      <c r="A1675" s="3" t="s">
        <v>1544</v>
      </c>
      <c r="B1675" s="4">
        <v>43581</v>
      </c>
      <c r="C1675" s="4">
        <f t="shared" si="26"/>
        <v>43947</v>
      </c>
      <c r="D1675">
        <v>1</v>
      </c>
      <c r="E1675" t="s">
        <v>16</v>
      </c>
      <c r="F1675" t="s">
        <v>68</v>
      </c>
      <c r="G1675" t="s">
        <v>18</v>
      </c>
      <c r="H1675" t="s">
        <v>19</v>
      </c>
      <c r="I1675">
        <v>289</v>
      </c>
      <c r="J1675">
        <v>4</v>
      </c>
      <c r="K1675">
        <v>1156</v>
      </c>
    </row>
    <row r="1676" spans="1:11" x14ac:dyDescent="0.2">
      <c r="A1676" s="3" t="s">
        <v>1541</v>
      </c>
      <c r="B1676" s="4">
        <v>43580</v>
      </c>
      <c r="C1676" s="4">
        <f t="shared" si="26"/>
        <v>43946</v>
      </c>
      <c r="D1676">
        <v>7</v>
      </c>
      <c r="E1676" t="s">
        <v>88</v>
      </c>
      <c r="F1676" t="s">
        <v>46</v>
      </c>
      <c r="G1676" t="s">
        <v>23</v>
      </c>
      <c r="H1676" t="s">
        <v>24</v>
      </c>
      <c r="I1676">
        <v>159</v>
      </c>
      <c r="J1676">
        <v>5</v>
      </c>
      <c r="K1676">
        <v>795</v>
      </c>
    </row>
    <row r="1677" spans="1:11" x14ac:dyDescent="0.2">
      <c r="A1677" s="3" t="s">
        <v>1542</v>
      </c>
      <c r="B1677" s="4">
        <v>43580</v>
      </c>
      <c r="C1677" s="4">
        <f t="shared" si="26"/>
        <v>43946</v>
      </c>
      <c r="D1677">
        <v>10</v>
      </c>
      <c r="E1677" t="s">
        <v>58</v>
      </c>
      <c r="F1677" t="s">
        <v>22</v>
      </c>
      <c r="G1677" t="s">
        <v>23</v>
      </c>
      <c r="H1677" t="s">
        <v>41</v>
      </c>
      <c r="I1677">
        <v>399</v>
      </c>
      <c r="J1677">
        <v>5</v>
      </c>
      <c r="K1677">
        <v>1995</v>
      </c>
    </row>
    <row r="1678" spans="1:11" x14ac:dyDescent="0.2">
      <c r="A1678" s="3" t="s">
        <v>1540</v>
      </c>
      <c r="B1678" s="4">
        <v>43579</v>
      </c>
      <c r="C1678" s="4">
        <f t="shared" si="26"/>
        <v>43945</v>
      </c>
      <c r="D1678">
        <v>3</v>
      </c>
      <c r="E1678" t="s">
        <v>43</v>
      </c>
      <c r="F1678" t="s">
        <v>68</v>
      </c>
      <c r="G1678" t="s">
        <v>18</v>
      </c>
      <c r="H1678" t="s">
        <v>19</v>
      </c>
      <c r="I1678">
        <v>289</v>
      </c>
      <c r="J1678">
        <v>6</v>
      </c>
      <c r="K1678">
        <v>1734</v>
      </c>
    </row>
    <row r="1679" spans="1:11" x14ac:dyDescent="0.2">
      <c r="A1679" s="3" t="s">
        <v>1534</v>
      </c>
      <c r="B1679" s="4">
        <v>43578</v>
      </c>
      <c r="C1679" s="4">
        <f t="shared" si="26"/>
        <v>43944</v>
      </c>
      <c r="D1679">
        <v>12</v>
      </c>
      <c r="E1679" t="s">
        <v>66</v>
      </c>
      <c r="F1679" t="s">
        <v>63</v>
      </c>
      <c r="G1679" t="s">
        <v>13</v>
      </c>
      <c r="H1679" t="s">
        <v>14</v>
      </c>
      <c r="I1679">
        <v>199</v>
      </c>
      <c r="J1679">
        <v>8</v>
      </c>
      <c r="K1679">
        <v>1592</v>
      </c>
    </row>
    <row r="1680" spans="1:11" x14ac:dyDescent="0.2">
      <c r="A1680" s="3" t="s">
        <v>1535</v>
      </c>
      <c r="B1680" s="4">
        <v>43578</v>
      </c>
      <c r="C1680" s="4">
        <f t="shared" si="26"/>
        <v>43944</v>
      </c>
      <c r="D1680">
        <v>6</v>
      </c>
      <c r="E1680" t="s">
        <v>48</v>
      </c>
      <c r="F1680" t="s">
        <v>46</v>
      </c>
      <c r="G1680" t="s">
        <v>23</v>
      </c>
      <c r="H1680" t="s">
        <v>31</v>
      </c>
      <c r="I1680">
        <v>69</v>
      </c>
      <c r="J1680">
        <v>4</v>
      </c>
      <c r="K1680">
        <v>276</v>
      </c>
    </row>
    <row r="1681" spans="1:11" x14ac:dyDescent="0.2">
      <c r="A1681" s="3" t="s">
        <v>1536</v>
      </c>
      <c r="B1681" s="4">
        <v>43578</v>
      </c>
      <c r="C1681" s="4">
        <f t="shared" si="26"/>
        <v>43944</v>
      </c>
      <c r="D1681">
        <v>19</v>
      </c>
      <c r="E1681" t="s">
        <v>56</v>
      </c>
      <c r="F1681" t="s">
        <v>27</v>
      </c>
      <c r="G1681" t="s">
        <v>28</v>
      </c>
      <c r="H1681" t="s">
        <v>41</v>
      </c>
      <c r="I1681">
        <v>399</v>
      </c>
      <c r="J1681">
        <v>1</v>
      </c>
      <c r="K1681">
        <v>399</v>
      </c>
    </row>
    <row r="1682" spans="1:11" x14ac:dyDescent="0.2">
      <c r="A1682" s="3" t="s">
        <v>1537</v>
      </c>
      <c r="B1682" s="4">
        <v>43578</v>
      </c>
      <c r="C1682" s="4">
        <f t="shared" si="26"/>
        <v>43944</v>
      </c>
      <c r="D1682">
        <v>5</v>
      </c>
      <c r="E1682" t="s">
        <v>60</v>
      </c>
      <c r="F1682" t="s">
        <v>17</v>
      </c>
      <c r="G1682" t="s">
        <v>18</v>
      </c>
      <c r="H1682" t="s">
        <v>41</v>
      </c>
      <c r="I1682">
        <v>399</v>
      </c>
      <c r="J1682">
        <v>8</v>
      </c>
      <c r="K1682">
        <v>3192</v>
      </c>
    </row>
    <row r="1683" spans="1:11" x14ac:dyDescent="0.2">
      <c r="A1683" s="3" t="s">
        <v>1538</v>
      </c>
      <c r="B1683" s="4">
        <v>43578</v>
      </c>
      <c r="C1683" s="4">
        <f t="shared" si="26"/>
        <v>43944</v>
      </c>
      <c r="D1683">
        <v>11</v>
      </c>
      <c r="E1683" t="s">
        <v>11</v>
      </c>
      <c r="F1683" t="s">
        <v>63</v>
      </c>
      <c r="G1683" t="s">
        <v>13</v>
      </c>
      <c r="H1683" t="s">
        <v>41</v>
      </c>
      <c r="I1683">
        <v>399</v>
      </c>
      <c r="J1683">
        <v>6</v>
      </c>
      <c r="K1683">
        <v>2394</v>
      </c>
    </row>
    <row r="1684" spans="1:11" x14ac:dyDescent="0.2">
      <c r="A1684" s="3" t="s">
        <v>1539</v>
      </c>
      <c r="B1684" s="4">
        <v>43578</v>
      </c>
      <c r="C1684" s="4">
        <f t="shared" ref="C1684:C1747" si="27">DATE(2020,MONTH(B1684),DAY(B1684))</f>
        <v>43944</v>
      </c>
      <c r="D1684">
        <v>8</v>
      </c>
      <c r="E1684" t="s">
        <v>45</v>
      </c>
      <c r="F1684" t="s">
        <v>46</v>
      </c>
      <c r="G1684" t="s">
        <v>23</v>
      </c>
      <c r="H1684" t="s">
        <v>41</v>
      </c>
      <c r="I1684">
        <v>399</v>
      </c>
      <c r="J1684">
        <v>2</v>
      </c>
      <c r="K1684">
        <v>798</v>
      </c>
    </row>
    <row r="1685" spans="1:11" x14ac:dyDescent="0.2">
      <c r="A1685" s="3" t="s">
        <v>1532</v>
      </c>
      <c r="B1685" s="4">
        <v>43577</v>
      </c>
      <c r="C1685" s="4">
        <f t="shared" si="27"/>
        <v>43943</v>
      </c>
      <c r="D1685">
        <v>1</v>
      </c>
      <c r="E1685" t="s">
        <v>16</v>
      </c>
      <c r="F1685" t="s">
        <v>68</v>
      </c>
      <c r="G1685" t="s">
        <v>18</v>
      </c>
      <c r="H1685" t="s">
        <v>31</v>
      </c>
      <c r="I1685">
        <v>69</v>
      </c>
      <c r="J1685">
        <v>5</v>
      </c>
      <c r="K1685">
        <v>345</v>
      </c>
    </row>
    <row r="1686" spans="1:11" x14ac:dyDescent="0.2">
      <c r="A1686" s="3" t="s">
        <v>1533</v>
      </c>
      <c r="B1686" s="4">
        <v>43577</v>
      </c>
      <c r="C1686" s="4">
        <f t="shared" si="27"/>
        <v>43943</v>
      </c>
      <c r="D1686">
        <v>11</v>
      </c>
      <c r="E1686" t="s">
        <v>11</v>
      </c>
      <c r="F1686" t="s">
        <v>63</v>
      </c>
      <c r="G1686" t="s">
        <v>13</v>
      </c>
      <c r="H1686" t="s">
        <v>24</v>
      </c>
      <c r="I1686">
        <v>159</v>
      </c>
      <c r="J1686">
        <v>6</v>
      </c>
      <c r="K1686">
        <v>954</v>
      </c>
    </row>
    <row r="1687" spans="1:11" x14ac:dyDescent="0.2">
      <c r="A1687" s="3" t="s">
        <v>1530</v>
      </c>
      <c r="B1687" s="4">
        <v>43576</v>
      </c>
      <c r="C1687" s="4">
        <f t="shared" si="27"/>
        <v>43942</v>
      </c>
      <c r="D1687">
        <v>18</v>
      </c>
      <c r="E1687" t="s">
        <v>26</v>
      </c>
      <c r="F1687" t="s">
        <v>36</v>
      </c>
      <c r="G1687" t="s">
        <v>28</v>
      </c>
      <c r="H1687" t="s">
        <v>31</v>
      </c>
      <c r="I1687">
        <v>69</v>
      </c>
      <c r="J1687">
        <v>2</v>
      </c>
      <c r="K1687">
        <v>138</v>
      </c>
    </row>
    <row r="1688" spans="1:11" x14ac:dyDescent="0.2">
      <c r="A1688" s="3" t="s">
        <v>1531</v>
      </c>
      <c r="B1688" s="4">
        <v>43576</v>
      </c>
      <c r="C1688" s="4">
        <f t="shared" si="27"/>
        <v>43942</v>
      </c>
      <c r="D1688">
        <v>6</v>
      </c>
      <c r="E1688" t="s">
        <v>48</v>
      </c>
      <c r="F1688" t="s">
        <v>46</v>
      </c>
      <c r="G1688" t="s">
        <v>23</v>
      </c>
      <c r="H1688" t="s">
        <v>19</v>
      </c>
      <c r="I1688">
        <v>289</v>
      </c>
      <c r="J1688">
        <v>5</v>
      </c>
      <c r="K1688">
        <v>1445</v>
      </c>
    </row>
    <row r="1689" spans="1:11" x14ac:dyDescent="0.2">
      <c r="A1689" s="3" t="s">
        <v>1526</v>
      </c>
      <c r="B1689" s="4">
        <v>43575</v>
      </c>
      <c r="C1689" s="4">
        <f t="shared" si="27"/>
        <v>43941</v>
      </c>
      <c r="D1689">
        <v>6</v>
      </c>
      <c r="E1689" t="s">
        <v>48</v>
      </c>
      <c r="F1689" t="s">
        <v>22</v>
      </c>
      <c r="G1689" t="s">
        <v>23</v>
      </c>
      <c r="H1689" t="s">
        <v>41</v>
      </c>
      <c r="I1689">
        <v>399</v>
      </c>
      <c r="J1689">
        <v>6</v>
      </c>
      <c r="K1689">
        <v>2394</v>
      </c>
    </row>
    <row r="1690" spans="1:11" x14ac:dyDescent="0.2">
      <c r="A1690" s="3" t="s">
        <v>1527</v>
      </c>
      <c r="B1690" s="4">
        <v>43575</v>
      </c>
      <c r="C1690" s="4">
        <f t="shared" si="27"/>
        <v>43941</v>
      </c>
      <c r="D1690">
        <v>18</v>
      </c>
      <c r="E1690" t="s">
        <v>26</v>
      </c>
      <c r="F1690" t="s">
        <v>36</v>
      </c>
      <c r="G1690" t="s">
        <v>28</v>
      </c>
      <c r="H1690" t="s">
        <v>24</v>
      </c>
      <c r="I1690">
        <v>159</v>
      </c>
      <c r="J1690">
        <v>8</v>
      </c>
      <c r="K1690">
        <v>1272</v>
      </c>
    </row>
    <row r="1691" spans="1:11" x14ac:dyDescent="0.2">
      <c r="A1691" s="3" t="s">
        <v>1528</v>
      </c>
      <c r="B1691" s="4">
        <v>43575</v>
      </c>
      <c r="C1691" s="4">
        <f t="shared" si="27"/>
        <v>43941</v>
      </c>
      <c r="D1691">
        <v>4</v>
      </c>
      <c r="E1691" t="s">
        <v>51</v>
      </c>
      <c r="F1691" t="s">
        <v>17</v>
      </c>
      <c r="G1691" t="s">
        <v>18</v>
      </c>
      <c r="H1691" t="s">
        <v>31</v>
      </c>
      <c r="I1691">
        <v>69</v>
      </c>
      <c r="J1691">
        <v>0</v>
      </c>
      <c r="K1691">
        <v>0</v>
      </c>
    </row>
    <row r="1692" spans="1:11" x14ac:dyDescent="0.2">
      <c r="A1692" s="3" t="s">
        <v>1529</v>
      </c>
      <c r="B1692" s="4">
        <v>43575</v>
      </c>
      <c r="C1692" s="4">
        <f t="shared" si="27"/>
        <v>43941</v>
      </c>
      <c r="D1692">
        <v>20</v>
      </c>
      <c r="E1692" t="s">
        <v>40</v>
      </c>
      <c r="F1692" t="s">
        <v>36</v>
      </c>
      <c r="G1692" t="s">
        <v>28</v>
      </c>
      <c r="H1692" t="s">
        <v>41</v>
      </c>
      <c r="I1692">
        <v>399</v>
      </c>
      <c r="J1692">
        <v>9</v>
      </c>
      <c r="K1692">
        <v>3591</v>
      </c>
    </row>
    <row r="1693" spans="1:11" x14ac:dyDescent="0.2">
      <c r="A1693" s="3" t="s">
        <v>1522</v>
      </c>
      <c r="B1693" s="4">
        <v>43574</v>
      </c>
      <c r="C1693" s="4">
        <f t="shared" si="27"/>
        <v>43940</v>
      </c>
      <c r="D1693">
        <v>19</v>
      </c>
      <c r="E1693" t="s">
        <v>56</v>
      </c>
      <c r="F1693" t="s">
        <v>27</v>
      </c>
      <c r="G1693" t="s">
        <v>28</v>
      </c>
      <c r="H1693" t="s">
        <v>24</v>
      </c>
      <c r="I1693">
        <v>159</v>
      </c>
      <c r="J1693">
        <v>9</v>
      </c>
      <c r="K1693">
        <v>1431</v>
      </c>
    </row>
    <row r="1694" spans="1:11" x14ac:dyDescent="0.2">
      <c r="A1694" s="3" t="s">
        <v>1523</v>
      </c>
      <c r="B1694" s="4">
        <v>43574</v>
      </c>
      <c r="C1694" s="4">
        <f t="shared" si="27"/>
        <v>43940</v>
      </c>
      <c r="D1694">
        <v>4</v>
      </c>
      <c r="E1694" t="s">
        <v>51</v>
      </c>
      <c r="F1694" t="s">
        <v>17</v>
      </c>
      <c r="G1694" t="s">
        <v>18</v>
      </c>
      <c r="H1694" t="s">
        <v>41</v>
      </c>
      <c r="I1694">
        <v>399</v>
      </c>
      <c r="J1694">
        <v>7</v>
      </c>
      <c r="K1694">
        <v>2793</v>
      </c>
    </row>
    <row r="1695" spans="1:11" x14ac:dyDescent="0.2">
      <c r="A1695" s="3" t="s">
        <v>1524</v>
      </c>
      <c r="B1695" s="4">
        <v>43574</v>
      </c>
      <c r="C1695" s="4">
        <f t="shared" si="27"/>
        <v>43940</v>
      </c>
      <c r="D1695">
        <v>4</v>
      </c>
      <c r="E1695" t="s">
        <v>51</v>
      </c>
      <c r="F1695" t="s">
        <v>68</v>
      </c>
      <c r="G1695" t="s">
        <v>18</v>
      </c>
      <c r="H1695" t="s">
        <v>41</v>
      </c>
      <c r="I1695">
        <v>399</v>
      </c>
      <c r="J1695">
        <v>9</v>
      </c>
      <c r="K1695">
        <v>3591</v>
      </c>
    </row>
    <row r="1696" spans="1:11" x14ac:dyDescent="0.2">
      <c r="A1696" s="3" t="s">
        <v>1525</v>
      </c>
      <c r="B1696" s="4">
        <v>43574</v>
      </c>
      <c r="C1696" s="4">
        <f t="shared" si="27"/>
        <v>43940</v>
      </c>
      <c r="D1696">
        <v>10</v>
      </c>
      <c r="E1696" t="s">
        <v>58</v>
      </c>
      <c r="F1696" t="s">
        <v>22</v>
      </c>
      <c r="G1696" t="s">
        <v>23</v>
      </c>
      <c r="H1696" t="s">
        <v>41</v>
      </c>
      <c r="I1696">
        <v>399</v>
      </c>
      <c r="J1696">
        <v>4</v>
      </c>
      <c r="K1696">
        <v>1596</v>
      </c>
    </row>
    <row r="1697" spans="1:11" x14ac:dyDescent="0.2">
      <c r="A1697" s="3" t="s">
        <v>1517</v>
      </c>
      <c r="B1697" s="4">
        <v>43573</v>
      </c>
      <c r="C1697" s="4">
        <f t="shared" si="27"/>
        <v>43939</v>
      </c>
      <c r="D1697">
        <v>5</v>
      </c>
      <c r="E1697" t="s">
        <v>60</v>
      </c>
      <c r="F1697" t="s">
        <v>68</v>
      </c>
      <c r="G1697" t="s">
        <v>18</v>
      </c>
      <c r="H1697" t="s">
        <v>41</v>
      </c>
      <c r="I1697">
        <v>399</v>
      </c>
      <c r="J1697">
        <v>8</v>
      </c>
      <c r="K1697">
        <v>3192</v>
      </c>
    </row>
    <row r="1698" spans="1:11" x14ac:dyDescent="0.2">
      <c r="A1698" s="3" t="s">
        <v>1518</v>
      </c>
      <c r="B1698" s="4">
        <v>43573</v>
      </c>
      <c r="C1698" s="4">
        <f t="shared" si="27"/>
        <v>43939</v>
      </c>
      <c r="D1698">
        <v>19</v>
      </c>
      <c r="E1698" t="s">
        <v>56</v>
      </c>
      <c r="F1698" t="s">
        <v>36</v>
      </c>
      <c r="G1698" t="s">
        <v>28</v>
      </c>
      <c r="H1698" t="s">
        <v>31</v>
      </c>
      <c r="I1698">
        <v>69</v>
      </c>
      <c r="J1698">
        <v>0</v>
      </c>
      <c r="K1698">
        <v>0</v>
      </c>
    </row>
    <row r="1699" spans="1:11" x14ac:dyDescent="0.2">
      <c r="A1699" s="3" t="s">
        <v>1519</v>
      </c>
      <c r="B1699" s="4">
        <v>43573</v>
      </c>
      <c r="C1699" s="4">
        <f t="shared" si="27"/>
        <v>43939</v>
      </c>
      <c r="D1699">
        <v>12</v>
      </c>
      <c r="E1699" t="s">
        <v>66</v>
      </c>
      <c r="F1699" t="s">
        <v>12</v>
      </c>
      <c r="G1699" t="s">
        <v>13</v>
      </c>
      <c r="H1699" t="s">
        <v>19</v>
      </c>
      <c r="I1699">
        <v>289</v>
      </c>
      <c r="J1699">
        <v>5</v>
      </c>
      <c r="K1699">
        <v>1445</v>
      </c>
    </row>
    <row r="1700" spans="1:11" x14ac:dyDescent="0.2">
      <c r="A1700" s="3" t="s">
        <v>1520</v>
      </c>
      <c r="B1700" s="4">
        <v>43573</v>
      </c>
      <c r="C1700" s="4">
        <f t="shared" si="27"/>
        <v>43939</v>
      </c>
      <c r="D1700">
        <v>15</v>
      </c>
      <c r="E1700" t="s">
        <v>118</v>
      </c>
      <c r="F1700" t="s">
        <v>12</v>
      </c>
      <c r="G1700" t="s">
        <v>13</v>
      </c>
      <c r="H1700" t="s">
        <v>24</v>
      </c>
      <c r="I1700">
        <v>159</v>
      </c>
      <c r="J1700">
        <v>8</v>
      </c>
      <c r="K1700">
        <v>1272</v>
      </c>
    </row>
    <row r="1701" spans="1:11" x14ac:dyDescent="0.2">
      <c r="A1701" s="3" t="s">
        <v>1521</v>
      </c>
      <c r="B1701" s="4">
        <v>43573</v>
      </c>
      <c r="C1701" s="4">
        <f t="shared" si="27"/>
        <v>43939</v>
      </c>
      <c r="D1701">
        <v>13</v>
      </c>
      <c r="E1701" t="s">
        <v>33</v>
      </c>
      <c r="F1701" t="s">
        <v>12</v>
      </c>
      <c r="G1701" t="s">
        <v>13</v>
      </c>
      <c r="H1701" t="s">
        <v>41</v>
      </c>
      <c r="I1701">
        <v>399</v>
      </c>
      <c r="J1701">
        <v>5</v>
      </c>
      <c r="K1701">
        <v>1995</v>
      </c>
    </row>
    <row r="1702" spans="1:11" x14ac:dyDescent="0.2">
      <c r="A1702" s="3" t="s">
        <v>1516</v>
      </c>
      <c r="B1702" s="4">
        <v>43572</v>
      </c>
      <c r="C1702" s="4">
        <f t="shared" si="27"/>
        <v>43938</v>
      </c>
      <c r="D1702">
        <v>1</v>
      </c>
      <c r="E1702" t="s">
        <v>16</v>
      </c>
      <c r="F1702" t="s">
        <v>17</v>
      </c>
      <c r="G1702" t="s">
        <v>18</v>
      </c>
      <c r="H1702" t="s">
        <v>31</v>
      </c>
      <c r="I1702">
        <v>69</v>
      </c>
      <c r="J1702">
        <v>0</v>
      </c>
      <c r="K1702">
        <v>0</v>
      </c>
    </row>
    <row r="1703" spans="1:11" x14ac:dyDescent="0.2">
      <c r="A1703" s="3" t="s">
        <v>1515</v>
      </c>
      <c r="B1703" s="4">
        <v>43571</v>
      </c>
      <c r="C1703" s="4">
        <f t="shared" si="27"/>
        <v>43937</v>
      </c>
      <c r="D1703">
        <v>12</v>
      </c>
      <c r="E1703" t="s">
        <v>66</v>
      </c>
      <c r="F1703" t="s">
        <v>63</v>
      </c>
      <c r="G1703" t="s">
        <v>13</v>
      </c>
      <c r="H1703" t="s">
        <v>31</v>
      </c>
      <c r="I1703">
        <v>69</v>
      </c>
      <c r="J1703">
        <v>2</v>
      </c>
      <c r="K1703">
        <v>138</v>
      </c>
    </row>
    <row r="1704" spans="1:11" x14ac:dyDescent="0.2">
      <c r="A1704" s="3" t="s">
        <v>1513</v>
      </c>
      <c r="B1704" s="4">
        <v>43570</v>
      </c>
      <c r="C1704" s="4">
        <f t="shared" si="27"/>
        <v>43936</v>
      </c>
      <c r="D1704">
        <v>3</v>
      </c>
      <c r="E1704" t="s">
        <v>43</v>
      </c>
      <c r="F1704" t="s">
        <v>68</v>
      </c>
      <c r="G1704" t="s">
        <v>18</v>
      </c>
      <c r="H1704" t="s">
        <v>14</v>
      </c>
      <c r="I1704">
        <v>199</v>
      </c>
      <c r="J1704">
        <v>5</v>
      </c>
      <c r="K1704">
        <v>995</v>
      </c>
    </row>
    <row r="1705" spans="1:11" x14ac:dyDescent="0.2">
      <c r="A1705" s="3" t="s">
        <v>1514</v>
      </c>
      <c r="B1705" s="4">
        <v>43570</v>
      </c>
      <c r="C1705" s="4">
        <f t="shared" si="27"/>
        <v>43936</v>
      </c>
      <c r="D1705">
        <v>6</v>
      </c>
      <c r="E1705" t="s">
        <v>48</v>
      </c>
      <c r="F1705" t="s">
        <v>22</v>
      </c>
      <c r="G1705" t="s">
        <v>23</v>
      </c>
      <c r="H1705" t="s">
        <v>41</v>
      </c>
      <c r="I1705">
        <v>399</v>
      </c>
      <c r="J1705">
        <v>0</v>
      </c>
      <c r="K1705">
        <v>0</v>
      </c>
    </row>
    <row r="1706" spans="1:11" x14ac:dyDescent="0.2">
      <c r="A1706" s="3" t="s">
        <v>1512</v>
      </c>
      <c r="B1706" s="4">
        <v>43569</v>
      </c>
      <c r="C1706" s="4">
        <f t="shared" si="27"/>
        <v>43935</v>
      </c>
      <c r="D1706">
        <v>9</v>
      </c>
      <c r="E1706" t="s">
        <v>21</v>
      </c>
      <c r="F1706" t="s">
        <v>22</v>
      </c>
      <c r="G1706" t="s">
        <v>23</v>
      </c>
      <c r="H1706" t="s">
        <v>41</v>
      </c>
      <c r="I1706">
        <v>399</v>
      </c>
      <c r="J1706">
        <v>7</v>
      </c>
      <c r="K1706">
        <v>2793</v>
      </c>
    </row>
    <row r="1707" spans="1:11" x14ac:dyDescent="0.2">
      <c r="A1707" s="3" t="s">
        <v>1511</v>
      </c>
      <c r="B1707" s="4">
        <v>43568</v>
      </c>
      <c r="C1707" s="4">
        <f t="shared" si="27"/>
        <v>43934</v>
      </c>
      <c r="D1707">
        <v>13</v>
      </c>
      <c r="E1707" t="s">
        <v>33</v>
      </c>
      <c r="F1707" t="s">
        <v>63</v>
      </c>
      <c r="G1707" t="s">
        <v>13</v>
      </c>
      <c r="H1707" t="s">
        <v>41</v>
      </c>
      <c r="I1707">
        <v>399</v>
      </c>
      <c r="J1707">
        <v>0</v>
      </c>
      <c r="K1707">
        <v>0</v>
      </c>
    </row>
    <row r="1708" spans="1:11" x14ac:dyDescent="0.2">
      <c r="A1708" s="3" t="s">
        <v>1508</v>
      </c>
      <c r="B1708" s="4">
        <v>43567</v>
      </c>
      <c r="C1708" s="4">
        <f t="shared" si="27"/>
        <v>43933</v>
      </c>
      <c r="D1708">
        <v>19</v>
      </c>
      <c r="E1708" t="s">
        <v>56</v>
      </c>
      <c r="F1708" t="s">
        <v>36</v>
      </c>
      <c r="G1708" t="s">
        <v>28</v>
      </c>
      <c r="H1708" t="s">
        <v>19</v>
      </c>
      <c r="I1708">
        <v>289</v>
      </c>
      <c r="J1708">
        <v>3</v>
      </c>
      <c r="K1708">
        <v>867</v>
      </c>
    </row>
    <row r="1709" spans="1:11" x14ac:dyDescent="0.2">
      <c r="A1709" s="3" t="s">
        <v>1509</v>
      </c>
      <c r="B1709" s="4">
        <v>43567</v>
      </c>
      <c r="C1709" s="4">
        <f t="shared" si="27"/>
        <v>43933</v>
      </c>
      <c r="D1709">
        <v>13</v>
      </c>
      <c r="E1709" t="s">
        <v>33</v>
      </c>
      <c r="F1709" t="s">
        <v>12</v>
      </c>
      <c r="G1709" t="s">
        <v>13</v>
      </c>
      <c r="H1709" t="s">
        <v>14</v>
      </c>
      <c r="I1709">
        <v>199</v>
      </c>
      <c r="J1709">
        <v>3</v>
      </c>
      <c r="K1709">
        <v>597</v>
      </c>
    </row>
    <row r="1710" spans="1:11" x14ac:dyDescent="0.2">
      <c r="A1710" s="3" t="s">
        <v>1510</v>
      </c>
      <c r="B1710" s="4">
        <v>43567</v>
      </c>
      <c r="C1710" s="4">
        <f t="shared" si="27"/>
        <v>43933</v>
      </c>
      <c r="D1710">
        <v>5</v>
      </c>
      <c r="E1710" t="s">
        <v>60</v>
      </c>
      <c r="F1710" t="s">
        <v>68</v>
      </c>
      <c r="G1710" t="s">
        <v>18</v>
      </c>
      <c r="H1710" t="s">
        <v>19</v>
      </c>
      <c r="I1710">
        <v>289</v>
      </c>
      <c r="J1710">
        <v>5</v>
      </c>
      <c r="K1710">
        <v>1445</v>
      </c>
    </row>
    <row r="1711" spans="1:11" x14ac:dyDescent="0.2">
      <c r="A1711" s="3" t="s">
        <v>1506</v>
      </c>
      <c r="B1711" s="4">
        <v>43566</v>
      </c>
      <c r="C1711" s="4">
        <f t="shared" si="27"/>
        <v>43932</v>
      </c>
      <c r="D1711">
        <v>13</v>
      </c>
      <c r="E1711" t="s">
        <v>33</v>
      </c>
      <c r="F1711" t="s">
        <v>12</v>
      </c>
      <c r="G1711" t="s">
        <v>13</v>
      </c>
      <c r="H1711" t="s">
        <v>14</v>
      </c>
      <c r="I1711">
        <v>199</v>
      </c>
      <c r="J1711">
        <v>9</v>
      </c>
      <c r="K1711">
        <v>1791</v>
      </c>
    </row>
    <row r="1712" spans="1:11" x14ac:dyDescent="0.2">
      <c r="A1712" s="3" t="s">
        <v>1507</v>
      </c>
      <c r="B1712" s="4">
        <v>43566</v>
      </c>
      <c r="C1712" s="4">
        <f t="shared" si="27"/>
        <v>43932</v>
      </c>
      <c r="D1712">
        <v>16</v>
      </c>
      <c r="E1712" t="s">
        <v>30</v>
      </c>
      <c r="F1712" t="s">
        <v>27</v>
      </c>
      <c r="G1712" t="s">
        <v>28</v>
      </c>
      <c r="H1712" t="s">
        <v>24</v>
      </c>
      <c r="I1712">
        <v>159</v>
      </c>
      <c r="J1712">
        <v>8</v>
      </c>
      <c r="K1712">
        <v>1272</v>
      </c>
    </row>
    <row r="1713" spans="1:11" x14ac:dyDescent="0.2">
      <c r="A1713" s="3" t="s">
        <v>1504</v>
      </c>
      <c r="B1713" s="4">
        <v>43565</v>
      </c>
      <c r="C1713" s="4">
        <f t="shared" si="27"/>
        <v>43931</v>
      </c>
      <c r="D1713">
        <v>15</v>
      </c>
      <c r="E1713" t="s">
        <v>118</v>
      </c>
      <c r="F1713" t="s">
        <v>12</v>
      </c>
      <c r="G1713" t="s">
        <v>13</v>
      </c>
      <c r="H1713" t="s">
        <v>31</v>
      </c>
      <c r="I1713">
        <v>69</v>
      </c>
      <c r="J1713">
        <v>0</v>
      </c>
      <c r="K1713">
        <v>0</v>
      </c>
    </row>
    <row r="1714" spans="1:11" x14ac:dyDescent="0.2">
      <c r="A1714" s="3" t="s">
        <v>1505</v>
      </c>
      <c r="B1714" s="4">
        <v>43565</v>
      </c>
      <c r="C1714" s="4">
        <f t="shared" si="27"/>
        <v>43931</v>
      </c>
      <c r="D1714">
        <v>17</v>
      </c>
      <c r="E1714" t="s">
        <v>35</v>
      </c>
      <c r="F1714" t="s">
        <v>36</v>
      </c>
      <c r="G1714" t="s">
        <v>28</v>
      </c>
      <c r="H1714" t="s">
        <v>14</v>
      </c>
      <c r="I1714">
        <v>199</v>
      </c>
      <c r="J1714">
        <v>5</v>
      </c>
      <c r="K1714">
        <v>995</v>
      </c>
    </row>
    <row r="1715" spans="1:11" x14ac:dyDescent="0.2">
      <c r="A1715" s="3" t="s">
        <v>1498</v>
      </c>
      <c r="B1715" s="4">
        <v>43564</v>
      </c>
      <c r="C1715" s="4">
        <f t="shared" si="27"/>
        <v>43930</v>
      </c>
      <c r="D1715">
        <v>9</v>
      </c>
      <c r="E1715" t="s">
        <v>21</v>
      </c>
      <c r="F1715" t="s">
        <v>46</v>
      </c>
      <c r="G1715" t="s">
        <v>23</v>
      </c>
      <c r="H1715" t="s">
        <v>41</v>
      </c>
      <c r="I1715">
        <v>399</v>
      </c>
      <c r="J1715">
        <v>5</v>
      </c>
      <c r="K1715">
        <v>1995</v>
      </c>
    </row>
    <row r="1716" spans="1:11" x14ac:dyDescent="0.2">
      <c r="A1716" s="3" t="s">
        <v>1499</v>
      </c>
      <c r="B1716" s="4">
        <v>43564</v>
      </c>
      <c r="C1716" s="4">
        <f t="shared" si="27"/>
        <v>43930</v>
      </c>
      <c r="D1716">
        <v>9</v>
      </c>
      <c r="E1716" t="s">
        <v>21</v>
      </c>
      <c r="F1716" t="s">
        <v>22</v>
      </c>
      <c r="G1716" t="s">
        <v>23</v>
      </c>
      <c r="H1716" t="s">
        <v>31</v>
      </c>
      <c r="I1716">
        <v>69</v>
      </c>
      <c r="J1716">
        <v>6</v>
      </c>
      <c r="K1716">
        <v>414</v>
      </c>
    </row>
    <row r="1717" spans="1:11" x14ac:dyDescent="0.2">
      <c r="A1717" s="3" t="s">
        <v>1500</v>
      </c>
      <c r="B1717" s="4">
        <v>43564</v>
      </c>
      <c r="C1717" s="4">
        <f t="shared" si="27"/>
        <v>43930</v>
      </c>
      <c r="D1717">
        <v>7</v>
      </c>
      <c r="E1717" t="s">
        <v>88</v>
      </c>
      <c r="F1717" t="s">
        <v>46</v>
      </c>
      <c r="G1717" t="s">
        <v>23</v>
      </c>
      <c r="H1717" t="s">
        <v>19</v>
      </c>
      <c r="I1717">
        <v>289</v>
      </c>
      <c r="J1717">
        <v>3</v>
      </c>
      <c r="K1717">
        <v>867</v>
      </c>
    </row>
    <row r="1718" spans="1:11" x14ac:dyDescent="0.2">
      <c r="A1718" s="3" t="s">
        <v>1501</v>
      </c>
      <c r="B1718" s="4">
        <v>43564</v>
      </c>
      <c r="C1718" s="4">
        <f t="shared" si="27"/>
        <v>43930</v>
      </c>
      <c r="D1718">
        <v>5</v>
      </c>
      <c r="E1718" t="s">
        <v>60</v>
      </c>
      <c r="F1718" t="s">
        <v>17</v>
      </c>
      <c r="G1718" t="s">
        <v>18</v>
      </c>
      <c r="H1718" t="s">
        <v>24</v>
      </c>
      <c r="I1718">
        <v>159</v>
      </c>
      <c r="J1718">
        <v>7</v>
      </c>
      <c r="K1718">
        <v>1113</v>
      </c>
    </row>
    <row r="1719" spans="1:11" x14ac:dyDescent="0.2">
      <c r="A1719" s="3" t="s">
        <v>1502</v>
      </c>
      <c r="B1719" s="4">
        <v>43564</v>
      </c>
      <c r="C1719" s="4">
        <f t="shared" si="27"/>
        <v>43930</v>
      </c>
      <c r="D1719">
        <v>17</v>
      </c>
      <c r="E1719" t="s">
        <v>35</v>
      </c>
      <c r="F1719" t="s">
        <v>27</v>
      </c>
      <c r="G1719" t="s">
        <v>28</v>
      </c>
      <c r="H1719" t="s">
        <v>14</v>
      </c>
      <c r="I1719">
        <v>199</v>
      </c>
      <c r="J1719">
        <v>7</v>
      </c>
      <c r="K1719">
        <v>1393</v>
      </c>
    </row>
    <row r="1720" spans="1:11" x14ac:dyDescent="0.2">
      <c r="A1720" s="3" t="s">
        <v>1503</v>
      </c>
      <c r="B1720" s="4">
        <v>43564</v>
      </c>
      <c r="C1720" s="4">
        <f t="shared" si="27"/>
        <v>43930</v>
      </c>
      <c r="D1720">
        <v>17</v>
      </c>
      <c r="E1720" t="s">
        <v>35</v>
      </c>
      <c r="F1720" t="s">
        <v>36</v>
      </c>
      <c r="G1720" t="s">
        <v>28</v>
      </c>
      <c r="H1720" t="s">
        <v>31</v>
      </c>
      <c r="I1720">
        <v>69</v>
      </c>
      <c r="J1720">
        <v>5</v>
      </c>
      <c r="K1720">
        <v>345</v>
      </c>
    </row>
    <row r="1721" spans="1:11" x14ac:dyDescent="0.2">
      <c r="A1721" s="3" t="s">
        <v>1497</v>
      </c>
      <c r="B1721" s="4">
        <v>43563</v>
      </c>
      <c r="C1721" s="4">
        <f t="shared" si="27"/>
        <v>43929</v>
      </c>
      <c r="D1721">
        <v>12</v>
      </c>
      <c r="E1721" t="s">
        <v>66</v>
      </c>
      <c r="F1721" t="s">
        <v>12</v>
      </c>
      <c r="G1721" t="s">
        <v>13</v>
      </c>
      <c r="H1721" t="s">
        <v>24</v>
      </c>
      <c r="I1721">
        <v>159</v>
      </c>
      <c r="J1721">
        <v>9</v>
      </c>
      <c r="K1721">
        <v>1431</v>
      </c>
    </row>
    <row r="1722" spans="1:11" x14ac:dyDescent="0.2">
      <c r="A1722" s="3" t="s">
        <v>1492</v>
      </c>
      <c r="B1722" s="4">
        <v>43562</v>
      </c>
      <c r="C1722" s="4">
        <f t="shared" si="27"/>
        <v>43928</v>
      </c>
      <c r="D1722">
        <v>12</v>
      </c>
      <c r="E1722" t="s">
        <v>66</v>
      </c>
      <c r="F1722" t="s">
        <v>63</v>
      </c>
      <c r="G1722" t="s">
        <v>13</v>
      </c>
      <c r="H1722" t="s">
        <v>41</v>
      </c>
      <c r="I1722">
        <v>399</v>
      </c>
      <c r="J1722">
        <v>5</v>
      </c>
      <c r="K1722">
        <v>1995</v>
      </c>
    </row>
    <row r="1723" spans="1:11" x14ac:dyDescent="0.2">
      <c r="A1723" s="3" t="s">
        <v>1493</v>
      </c>
      <c r="B1723" s="4">
        <v>43562</v>
      </c>
      <c r="C1723" s="4">
        <f t="shared" si="27"/>
        <v>43928</v>
      </c>
      <c r="D1723">
        <v>7</v>
      </c>
      <c r="E1723" t="s">
        <v>88</v>
      </c>
      <c r="F1723" t="s">
        <v>22</v>
      </c>
      <c r="G1723" t="s">
        <v>23</v>
      </c>
      <c r="H1723" t="s">
        <v>31</v>
      </c>
      <c r="I1723">
        <v>69</v>
      </c>
      <c r="J1723">
        <v>6</v>
      </c>
      <c r="K1723">
        <v>414</v>
      </c>
    </row>
    <row r="1724" spans="1:11" x14ac:dyDescent="0.2">
      <c r="A1724" s="3" t="s">
        <v>1494</v>
      </c>
      <c r="B1724" s="4">
        <v>43562</v>
      </c>
      <c r="C1724" s="4">
        <f t="shared" si="27"/>
        <v>43928</v>
      </c>
      <c r="D1724">
        <v>15</v>
      </c>
      <c r="E1724" t="s">
        <v>118</v>
      </c>
      <c r="F1724" t="s">
        <v>12</v>
      </c>
      <c r="G1724" t="s">
        <v>13</v>
      </c>
      <c r="H1724" t="s">
        <v>24</v>
      </c>
      <c r="I1724">
        <v>159</v>
      </c>
      <c r="J1724">
        <v>7</v>
      </c>
      <c r="K1724">
        <v>1113</v>
      </c>
    </row>
    <row r="1725" spans="1:11" x14ac:dyDescent="0.2">
      <c r="A1725" s="3" t="s">
        <v>1495</v>
      </c>
      <c r="B1725" s="4">
        <v>43562</v>
      </c>
      <c r="C1725" s="4">
        <f t="shared" si="27"/>
        <v>43928</v>
      </c>
      <c r="D1725">
        <v>20</v>
      </c>
      <c r="E1725" t="s">
        <v>40</v>
      </c>
      <c r="F1725" t="s">
        <v>36</v>
      </c>
      <c r="G1725" t="s">
        <v>28</v>
      </c>
      <c r="H1725" t="s">
        <v>24</v>
      </c>
      <c r="I1725">
        <v>159</v>
      </c>
      <c r="J1725">
        <v>9</v>
      </c>
      <c r="K1725">
        <v>1431</v>
      </c>
    </row>
    <row r="1726" spans="1:11" x14ac:dyDescent="0.2">
      <c r="A1726" s="3" t="s">
        <v>1496</v>
      </c>
      <c r="B1726" s="4">
        <v>43562</v>
      </c>
      <c r="C1726" s="4">
        <f t="shared" si="27"/>
        <v>43928</v>
      </c>
      <c r="D1726">
        <v>4</v>
      </c>
      <c r="E1726" t="s">
        <v>51</v>
      </c>
      <c r="F1726" t="s">
        <v>68</v>
      </c>
      <c r="G1726" t="s">
        <v>18</v>
      </c>
      <c r="H1726" t="s">
        <v>14</v>
      </c>
      <c r="I1726">
        <v>199</v>
      </c>
      <c r="J1726">
        <v>5</v>
      </c>
      <c r="K1726">
        <v>995</v>
      </c>
    </row>
    <row r="1727" spans="1:11" x14ac:dyDescent="0.2">
      <c r="A1727" s="3" t="s">
        <v>1490</v>
      </c>
      <c r="B1727" s="4">
        <v>43561</v>
      </c>
      <c r="C1727" s="4">
        <f t="shared" si="27"/>
        <v>43927</v>
      </c>
      <c r="D1727">
        <v>3</v>
      </c>
      <c r="E1727" t="s">
        <v>43</v>
      </c>
      <c r="F1727" t="s">
        <v>17</v>
      </c>
      <c r="G1727" t="s">
        <v>18</v>
      </c>
      <c r="H1727" t="s">
        <v>19</v>
      </c>
      <c r="I1727">
        <v>289</v>
      </c>
      <c r="J1727">
        <v>2</v>
      </c>
      <c r="K1727">
        <v>578</v>
      </c>
    </row>
    <row r="1728" spans="1:11" x14ac:dyDescent="0.2">
      <c r="A1728" s="3" t="s">
        <v>1491</v>
      </c>
      <c r="B1728" s="4">
        <v>43561</v>
      </c>
      <c r="C1728" s="4">
        <f t="shared" si="27"/>
        <v>43927</v>
      </c>
      <c r="D1728">
        <v>1</v>
      </c>
      <c r="E1728" t="s">
        <v>16</v>
      </c>
      <c r="F1728" t="s">
        <v>68</v>
      </c>
      <c r="G1728" t="s">
        <v>18</v>
      </c>
      <c r="H1728" t="s">
        <v>14</v>
      </c>
      <c r="I1728">
        <v>199</v>
      </c>
      <c r="J1728">
        <v>3</v>
      </c>
      <c r="K1728">
        <v>597</v>
      </c>
    </row>
    <row r="1729" spans="1:11" x14ac:dyDescent="0.2">
      <c r="A1729" s="3" t="s">
        <v>1483</v>
      </c>
      <c r="B1729" s="4">
        <v>43560</v>
      </c>
      <c r="C1729" s="4">
        <f t="shared" si="27"/>
        <v>43926</v>
      </c>
      <c r="D1729">
        <v>7</v>
      </c>
      <c r="E1729" t="s">
        <v>88</v>
      </c>
      <c r="F1729" t="s">
        <v>46</v>
      </c>
      <c r="G1729" t="s">
        <v>23</v>
      </c>
      <c r="H1729" t="s">
        <v>14</v>
      </c>
      <c r="I1729">
        <v>199</v>
      </c>
      <c r="J1729">
        <v>8</v>
      </c>
      <c r="K1729">
        <v>1592</v>
      </c>
    </row>
    <row r="1730" spans="1:11" x14ac:dyDescent="0.2">
      <c r="A1730" s="3" t="s">
        <v>1484</v>
      </c>
      <c r="B1730" s="4">
        <v>43560</v>
      </c>
      <c r="C1730" s="4">
        <f t="shared" si="27"/>
        <v>43926</v>
      </c>
      <c r="D1730">
        <v>4</v>
      </c>
      <c r="E1730" t="s">
        <v>51</v>
      </c>
      <c r="F1730" t="s">
        <v>68</v>
      </c>
      <c r="G1730" t="s">
        <v>18</v>
      </c>
      <c r="H1730" t="s">
        <v>31</v>
      </c>
      <c r="I1730">
        <v>69</v>
      </c>
      <c r="J1730">
        <v>7</v>
      </c>
      <c r="K1730">
        <v>483</v>
      </c>
    </row>
    <row r="1731" spans="1:11" x14ac:dyDescent="0.2">
      <c r="A1731" s="3" t="s">
        <v>1485</v>
      </c>
      <c r="B1731" s="4">
        <v>43560</v>
      </c>
      <c r="C1731" s="4">
        <f t="shared" si="27"/>
        <v>43926</v>
      </c>
      <c r="D1731">
        <v>16</v>
      </c>
      <c r="E1731" t="s">
        <v>30</v>
      </c>
      <c r="F1731" t="s">
        <v>36</v>
      </c>
      <c r="G1731" t="s">
        <v>28</v>
      </c>
      <c r="H1731" t="s">
        <v>14</v>
      </c>
      <c r="I1731">
        <v>199</v>
      </c>
      <c r="J1731">
        <v>9</v>
      </c>
      <c r="K1731">
        <v>1791</v>
      </c>
    </row>
    <row r="1732" spans="1:11" x14ac:dyDescent="0.2">
      <c r="A1732" s="3" t="s">
        <v>1486</v>
      </c>
      <c r="B1732" s="4">
        <v>43560</v>
      </c>
      <c r="C1732" s="4">
        <f t="shared" si="27"/>
        <v>43926</v>
      </c>
      <c r="D1732">
        <v>18</v>
      </c>
      <c r="E1732" t="s">
        <v>26</v>
      </c>
      <c r="F1732" t="s">
        <v>36</v>
      </c>
      <c r="G1732" t="s">
        <v>28</v>
      </c>
      <c r="H1732" t="s">
        <v>14</v>
      </c>
      <c r="I1732">
        <v>199</v>
      </c>
      <c r="J1732">
        <v>2</v>
      </c>
      <c r="K1732">
        <v>398</v>
      </c>
    </row>
    <row r="1733" spans="1:11" x14ac:dyDescent="0.2">
      <c r="A1733" s="3" t="s">
        <v>1487</v>
      </c>
      <c r="B1733" s="4">
        <v>43560</v>
      </c>
      <c r="C1733" s="4">
        <f t="shared" si="27"/>
        <v>43926</v>
      </c>
      <c r="D1733">
        <v>13</v>
      </c>
      <c r="E1733" t="s">
        <v>33</v>
      </c>
      <c r="F1733" t="s">
        <v>63</v>
      </c>
      <c r="G1733" t="s">
        <v>13</v>
      </c>
      <c r="H1733" t="s">
        <v>14</v>
      </c>
      <c r="I1733">
        <v>199</v>
      </c>
      <c r="J1733">
        <v>5</v>
      </c>
      <c r="K1733">
        <v>995</v>
      </c>
    </row>
    <row r="1734" spans="1:11" x14ac:dyDescent="0.2">
      <c r="A1734" s="3" t="s">
        <v>1488</v>
      </c>
      <c r="B1734" s="4">
        <v>43560</v>
      </c>
      <c r="C1734" s="4">
        <f t="shared" si="27"/>
        <v>43926</v>
      </c>
      <c r="D1734">
        <v>15</v>
      </c>
      <c r="E1734" t="s">
        <v>118</v>
      </c>
      <c r="F1734" t="s">
        <v>12</v>
      </c>
      <c r="G1734" t="s">
        <v>13</v>
      </c>
      <c r="H1734" t="s">
        <v>31</v>
      </c>
      <c r="I1734">
        <v>69</v>
      </c>
      <c r="J1734">
        <v>1</v>
      </c>
      <c r="K1734">
        <v>69</v>
      </c>
    </row>
    <row r="1735" spans="1:11" x14ac:dyDescent="0.2">
      <c r="A1735" s="3" t="s">
        <v>1489</v>
      </c>
      <c r="B1735" s="4">
        <v>43560</v>
      </c>
      <c r="C1735" s="4">
        <f t="shared" si="27"/>
        <v>43926</v>
      </c>
      <c r="D1735">
        <v>15</v>
      </c>
      <c r="E1735" t="s">
        <v>118</v>
      </c>
      <c r="F1735" t="s">
        <v>63</v>
      </c>
      <c r="G1735" t="s">
        <v>13</v>
      </c>
      <c r="H1735" t="s">
        <v>19</v>
      </c>
      <c r="I1735">
        <v>289</v>
      </c>
      <c r="J1735">
        <v>8</v>
      </c>
      <c r="K1735">
        <v>2312</v>
      </c>
    </row>
    <row r="1736" spans="1:11" x14ac:dyDescent="0.2">
      <c r="A1736" s="3" t="s">
        <v>1479</v>
      </c>
      <c r="B1736" s="4">
        <v>43559</v>
      </c>
      <c r="C1736" s="4">
        <f t="shared" si="27"/>
        <v>43925</v>
      </c>
      <c r="D1736">
        <v>5</v>
      </c>
      <c r="E1736" t="s">
        <v>60</v>
      </c>
      <c r="F1736" t="s">
        <v>68</v>
      </c>
      <c r="G1736" t="s">
        <v>18</v>
      </c>
      <c r="H1736" t="s">
        <v>31</v>
      </c>
      <c r="I1736">
        <v>69</v>
      </c>
      <c r="J1736">
        <v>5</v>
      </c>
      <c r="K1736">
        <v>345</v>
      </c>
    </row>
    <row r="1737" spans="1:11" x14ac:dyDescent="0.2">
      <c r="A1737" s="3" t="s">
        <v>1480</v>
      </c>
      <c r="B1737" s="4">
        <v>43559</v>
      </c>
      <c r="C1737" s="4">
        <f t="shared" si="27"/>
        <v>43925</v>
      </c>
      <c r="D1737">
        <v>8</v>
      </c>
      <c r="E1737" t="s">
        <v>45</v>
      </c>
      <c r="F1737" t="s">
        <v>22</v>
      </c>
      <c r="G1737" t="s">
        <v>23</v>
      </c>
      <c r="H1737" t="s">
        <v>24</v>
      </c>
      <c r="I1737">
        <v>159</v>
      </c>
      <c r="J1737">
        <v>4</v>
      </c>
      <c r="K1737">
        <v>636</v>
      </c>
    </row>
    <row r="1738" spans="1:11" x14ac:dyDescent="0.2">
      <c r="A1738" s="3" t="s">
        <v>1481</v>
      </c>
      <c r="B1738" s="4">
        <v>43559</v>
      </c>
      <c r="C1738" s="4">
        <f t="shared" si="27"/>
        <v>43925</v>
      </c>
      <c r="D1738">
        <v>19</v>
      </c>
      <c r="E1738" t="s">
        <v>56</v>
      </c>
      <c r="F1738" t="s">
        <v>27</v>
      </c>
      <c r="G1738" t="s">
        <v>28</v>
      </c>
      <c r="H1738" t="s">
        <v>19</v>
      </c>
      <c r="I1738">
        <v>289</v>
      </c>
      <c r="J1738">
        <v>2</v>
      </c>
      <c r="K1738">
        <v>578</v>
      </c>
    </row>
    <row r="1739" spans="1:11" x14ac:dyDescent="0.2">
      <c r="A1739" s="3" t="s">
        <v>1482</v>
      </c>
      <c r="B1739" s="4">
        <v>43559</v>
      </c>
      <c r="C1739" s="4">
        <f t="shared" si="27"/>
        <v>43925</v>
      </c>
      <c r="D1739">
        <v>20</v>
      </c>
      <c r="E1739" t="s">
        <v>40</v>
      </c>
      <c r="F1739" t="s">
        <v>27</v>
      </c>
      <c r="G1739" t="s">
        <v>28</v>
      </c>
      <c r="H1739" t="s">
        <v>31</v>
      </c>
      <c r="I1739">
        <v>69</v>
      </c>
      <c r="J1739">
        <v>9</v>
      </c>
      <c r="K1739">
        <v>621</v>
      </c>
    </row>
    <row r="1740" spans="1:11" x14ac:dyDescent="0.2">
      <c r="A1740" s="3" t="s">
        <v>1478</v>
      </c>
      <c r="B1740" s="4">
        <v>43558</v>
      </c>
      <c r="C1740" s="4">
        <f t="shared" si="27"/>
        <v>43924</v>
      </c>
      <c r="D1740">
        <v>12</v>
      </c>
      <c r="E1740" t="s">
        <v>66</v>
      </c>
      <c r="F1740" t="s">
        <v>12</v>
      </c>
      <c r="G1740" t="s">
        <v>13</v>
      </c>
      <c r="H1740" t="s">
        <v>24</v>
      </c>
      <c r="I1740">
        <v>159</v>
      </c>
      <c r="J1740">
        <v>8</v>
      </c>
      <c r="K1740">
        <v>1272</v>
      </c>
    </row>
    <row r="1741" spans="1:11" x14ac:dyDescent="0.2">
      <c r="A1741" s="3" t="s">
        <v>1477</v>
      </c>
      <c r="B1741" s="4">
        <v>43557</v>
      </c>
      <c r="C1741" s="4">
        <f t="shared" si="27"/>
        <v>43923</v>
      </c>
      <c r="D1741">
        <v>8</v>
      </c>
      <c r="E1741" t="s">
        <v>45</v>
      </c>
      <c r="F1741" t="s">
        <v>22</v>
      </c>
      <c r="G1741" t="s">
        <v>23</v>
      </c>
      <c r="H1741" t="s">
        <v>41</v>
      </c>
      <c r="I1741">
        <v>399</v>
      </c>
      <c r="J1741">
        <v>0</v>
      </c>
      <c r="K1741">
        <v>0</v>
      </c>
    </row>
    <row r="1742" spans="1:11" x14ac:dyDescent="0.2">
      <c r="A1742" s="3" t="s">
        <v>1475</v>
      </c>
      <c r="B1742" s="4">
        <v>43556</v>
      </c>
      <c r="C1742" s="4">
        <f t="shared" si="27"/>
        <v>43922</v>
      </c>
      <c r="D1742">
        <v>1</v>
      </c>
      <c r="E1742" t="s">
        <v>16</v>
      </c>
      <c r="F1742" t="s">
        <v>68</v>
      </c>
      <c r="G1742" t="s">
        <v>18</v>
      </c>
      <c r="H1742" t="s">
        <v>41</v>
      </c>
      <c r="I1742">
        <v>399</v>
      </c>
      <c r="J1742">
        <v>4</v>
      </c>
      <c r="K1742">
        <v>1596</v>
      </c>
    </row>
    <row r="1743" spans="1:11" x14ac:dyDescent="0.2">
      <c r="A1743" s="3" t="s">
        <v>1476</v>
      </c>
      <c r="B1743" s="4">
        <v>43556</v>
      </c>
      <c r="C1743" s="4">
        <f t="shared" si="27"/>
        <v>43922</v>
      </c>
      <c r="D1743">
        <v>10</v>
      </c>
      <c r="E1743" t="s">
        <v>58</v>
      </c>
      <c r="F1743" t="s">
        <v>22</v>
      </c>
      <c r="G1743" t="s">
        <v>23</v>
      </c>
      <c r="H1743" t="s">
        <v>14</v>
      </c>
      <c r="I1743">
        <v>199</v>
      </c>
      <c r="J1743">
        <v>6</v>
      </c>
      <c r="K1743">
        <v>1194</v>
      </c>
    </row>
    <row r="1744" spans="1:11" x14ac:dyDescent="0.2">
      <c r="A1744" s="3" t="s">
        <v>1470</v>
      </c>
      <c r="B1744" s="4">
        <v>43555</v>
      </c>
      <c r="C1744" s="4">
        <f t="shared" si="27"/>
        <v>43921</v>
      </c>
      <c r="D1744">
        <v>19</v>
      </c>
      <c r="E1744" t="s">
        <v>56</v>
      </c>
      <c r="F1744" t="s">
        <v>36</v>
      </c>
      <c r="G1744" t="s">
        <v>28</v>
      </c>
      <c r="H1744" t="s">
        <v>19</v>
      </c>
      <c r="I1744">
        <v>289</v>
      </c>
      <c r="J1744">
        <v>8</v>
      </c>
      <c r="K1744">
        <v>2312</v>
      </c>
    </row>
    <row r="1745" spans="1:11" x14ac:dyDescent="0.2">
      <c r="A1745" s="3" t="s">
        <v>1471</v>
      </c>
      <c r="B1745" s="4">
        <v>43555</v>
      </c>
      <c r="C1745" s="4">
        <f t="shared" si="27"/>
        <v>43921</v>
      </c>
      <c r="D1745">
        <v>19</v>
      </c>
      <c r="E1745" t="s">
        <v>56</v>
      </c>
      <c r="F1745" t="s">
        <v>36</v>
      </c>
      <c r="G1745" t="s">
        <v>28</v>
      </c>
      <c r="H1745" t="s">
        <v>24</v>
      </c>
      <c r="I1745">
        <v>159</v>
      </c>
      <c r="J1745">
        <v>6</v>
      </c>
      <c r="K1745">
        <v>954</v>
      </c>
    </row>
    <row r="1746" spans="1:11" x14ac:dyDescent="0.2">
      <c r="A1746" s="3" t="s">
        <v>1472</v>
      </c>
      <c r="B1746" s="4">
        <v>43555</v>
      </c>
      <c r="C1746" s="4">
        <f t="shared" si="27"/>
        <v>43921</v>
      </c>
      <c r="D1746">
        <v>13</v>
      </c>
      <c r="E1746" t="s">
        <v>33</v>
      </c>
      <c r="F1746" t="s">
        <v>63</v>
      </c>
      <c r="G1746" t="s">
        <v>13</v>
      </c>
      <c r="H1746" t="s">
        <v>41</v>
      </c>
      <c r="I1746">
        <v>399</v>
      </c>
      <c r="J1746">
        <v>0</v>
      </c>
      <c r="K1746">
        <v>0</v>
      </c>
    </row>
    <row r="1747" spans="1:11" x14ac:dyDescent="0.2">
      <c r="A1747" s="3" t="s">
        <v>1473</v>
      </c>
      <c r="B1747" s="4">
        <v>43555</v>
      </c>
      <c r="C1747" s="4">
        <f t="shared" si="27"/>
        <v>43921</v>
      </c>
      <c r="D1747">
        <v>10</v>
      </c>
      <c r="E1747" t="s">
        <v>58</v>
      </c>
      <c r="F1747" t="s">
        <v>46</v>
      </c>
      <c r="G1747" t="s">
        <v>23</v>
      </c>
      <c r="H1747" t="s">
        <v>41</v>
      </c>
      <c r="I1747">
        <v>399</v>
      </c>
      <c r="J1747">
        <v>8</v>
      </c>
      <c r="K1747">
        <v>3192</v>
      </c>
    </row>
    <row r="1748" spans="1:11" x14ac:dyDescent="0.2">
      <c r="A1748" s="3" t="s">
        <v>1474</v>
      </c>
      <c r="B1748" s="4">
        <v>43555</v>
      </c>
      <c r="C1748" s="4">
        <f t="shared" ref="C1748:C1811" si="28">DATE(2020,MONTH(B1748),DAY(B1748))</f>
        <v>43921</v>
      </c>
      <c r="D1748">
        <v>5</v>
      </c>
      <c r="E1748" t="s">
        <v>60</v>
      </c>
      <c r="F1748" t="s">
        <v>68</v>
      </c>
      <c r="G1748" t="s">
        <v>18</v>
      </c>
      <c r="H1748" t="s">
        <v>14</v>
      </c>
      <c r="I1748">
        <v>199</v>
      </c>
      <c r="J1748">
        <v>9</v>
      </c>
      <c r="K1748">
        <v>1791</v>
      </c>
    </row>
    <row r="1749" spans="1:11" x14ac:dyDescent="0.2">
      <c r="A1749" s="3" t="s">
        <v>1468</v>
      </c>
      <c r="B1749" s="4">
        <v>43554</v>
      </c>
      <c r="C1749" s="4">
        <f t="shared" si="28"/>
        <v>43920</v>
      </c>
      <c r="D1749">
        <v>2</v>
      </c>
      <c r="E1749" t="s">
        <v>106</v>
      </c>
      <c r="F1749" t="s">
        <v>68</v>
      </c>
      <c r="G1749" t="s">
        <v>18</v>
      </c>
      <c r="H1749" t="s">
        <v>14</v>
      </c>
      <c r="I1749">
        <v>199</v>
      </c>
      <c r="J1749">
        <v>9</v>
      </c>
      <c r="K1749">
        <v>1791</v>
      </c>
    </row>
    <row r="1750" spans="1:11" x14ac:dyDescent="0.2">
      <c r="A1750" s="3" t="s">
        <v>1469</v>
      </c>
      <c r="B1750" s="4">
        <v>43554</v>
      </c>
      <c r="C1750" s="4">
        <f t="shared" si="28"/>
        <v>43920</v>
      </c>
      <c r="D1750">
        <v>7</v>
      </c>
      <c r="E1750" t="s">
        <v>88</v>
      </c>
      <c r="F1750" t="s">
        <v>22</v>
      </c>
      <c r="G1750" t="s">
        <v>23</v>
      </c>
      <c r="H1750" t="s">
        <v>41</v>
      </c>
      <c r="I1750">
        <v>399</v>
      </c>
      <c r="J1750">
        <v>2</v>
      </c>
      <c r="K1750">
        <v>798</v>
      </c>
    </row>
    <row r="1751" spans="1:11" x14ac:dyDescent="0.2">
      <c r="A1751" s="3" t="s">
        <v>1465</v>
      </c>
      <c r="B1751" s="4">
        <v>43553</v>
      </c>
      <c r="C1751" s="4">
        <f t="shared" si="28"/>
        <v>43919</v>
      </c>
      <c r="D1751">
        <v>18</v>
      </c>
      <c r="E1751" t="s">
        <v>26</v>
      </c>
      <c r="F1751" t="s">
        <v>36</v>
      </c>
      <c r="G1751" t="s">
        <v>28</v>
      </c>
      <c r="H1751" t="s">
        <v>24</v>
      </c>
      <c r="I1751">
        <v>159</v>
      </c>
      <c r="J1751">
        <v>0</v>
      </c>
      <c r="K1751">
        <v>0</v>
      </c>
    </row>
    <row r="1752" spans="1:11" x14ac:dyDescent="0.2">
      <c r="A1752" s="3" t="s">
        <v>1466</v>
      </c>
      <c r="B1752" s="4">
        <v>43553</v>
      </c>
      <c r="C1752" s="4">
        <f t="shared" si="28"/>
        <v>43919</v>
      </c>
      <c r="D1752">
        <v>18</v>
      </c>
      <c r="E1752" t="s">
        <v>26</v>
      </c>
      <c r="F1752" t="s">
        <v>36</v>
      </c>
      <c r="G1752" t="s">
        <v>28</v>
      </c>
      <c r="H1752" t="s">
        <v>14</v>
      </c>
      <c r="I1752">
        <v>199</v>
      </c>
      <c r="J1752">
        <v>0</v>
      </c>
      <c r="K1752">
        <v>0</v>
      </c>
    </row>
    <row r="1753" spans="1:11" x14ac:dyDescent="0.2">
      <c r="A1753" s="3" t="s">
        <v>1467</v>
      </c>
      <c r="B1753" s="4">
        <v>43553</v>
      </c>
      <c r="C1753" s="4">
        <f t="shared" si="28"/>
        <v>43919</v>
      </c>
      <c r="D1753">
        <v>2</v>
      </c>
      <c r="E1753" t="s">
        <v>106</v>
      </c>
      <c r="F1753" t="s">
        <v>17</v>
      </c>
      <c r="G1753" t="s">
        <v>18</v>
      </c>
      <c r="H1753" t="s">
        <v>14</v>
      </c>
      <c r="I1753">
        <v>199</v>
      </c>
      <c r="J1753">
        <v>0</v>
      </c>
      <c r="K1753">
        <v>0</v>
      </c>
    </row>
    <row r="1754" spans="1:11" x14ac:dyDescent="0.2">
      <c r="A1754" s="3" t="s">
        <v>1464</v>
      </c>
      <c r="B1754" s="4">
        <v>43552</v>
      </c>
      <c r="C1754" s="4">
        <f t="shared" si="28"/>
        <v>43918</v>
      </c>
      <c r="D1754">
        <v>1</v>
      </c>
      <c r="E1754" t="s">
        <v>16</v>
      </c>
      <c r="F1754" t="s">
        <v>68</v>
      </c>
      <c r="G1754" t="s">
        <v>18</v>
      </c>
      <c r="H1754" t="s">
        <v>19</v>
      </c>
      <c r="I1754">
        <v>289</v>
      </c>
      <c r="J1754">
        <v>9</v>
      </c>
      <c r="K1754">
        <v>2601</v>
      </c>
    </row>
    <row r="1755" spans="1:11" x14ac:dyDescent="0.2">
      <c r="A1755" s="3" t="s">
        <v>1459</v>
      </c>
      <c r="B1755" s="4">
        <v>43551</v>
      </c>
      <c r="C1755" s="4">
        <f t="shared" si="28"/>
        <v>43917</v>
      </c>
      <c r="D1755">
        <v>4</v>
      </c>
      <c r="E1755" t="s">
        <v>51</v>
      </c>
      <c r="F1755" t="s">
        <v>17</v>
      </c>
      <c r="G1755" t="s">
        <v>18</v>
      </c>
      <c r="H1755" t="s">
        <v>41</v>
      </c>
      <c r="I1755">
        <v>399</v>
      </c>
      <c r="J1755">
        <v>6</v>
      </c>
      <c r="K1755">
        <v>2394</v>
      </c>
    </row>
    <row r="1756" spans="1:11" x14ac:dyDescent="0.2">
      <c r="A1756" s="3" t="s">
        <v>1460</v>
      </c>
      <c r="B1756" s="4">
        <v>43551</v>
      </c>
      <c r="C1756" s="4">
        <f t="shared" si="28"/>
        <v>43917</v>
      </c>
      <c r="D1756">
        <v>6</v>
      </c>
      <c r="E1756" t="s">
        <v>48</v>
      </c>
      <c r="F1756" t="s">
        <v>46</v>
      </c>
      <c r="G1756" t="s">
        <v>23</v>
      </c>
      <c r="H1756" t="s">
        <v>19</v>
      </c>
      <c r="I1756">
        <v>289</v>
      </c>
      <c r="J1756">
        <v>7</v>
      </c>
      <c r="K1756">
        <v>2023</v>
      </c>
    </row>
    <row r="1757" spans="1:11" x14ac:dyDescent="0.2">
      <c r="A1757" s="3" t="s">
        <v>1461</v>
      </c>
      <c r="B1757" s="4">
        <v>43551</v>
      </c>
      <c r="C1757" s="4">
        <f t="shared" si="28"/>
        <v>43917</v>
      </c>
      <c r="D1757">
        <v>17</v>
      </c>
      <c r="E1757" t="s">
        <v>35</v>
      </c>
      <c r="F1757" t="s">
        <v>36</v>
      </c>
      <c r="G1757" t="s">
        <v>28</v>
      </c>
      <c r="H1757" t="s">
        <v>24</v>
      </c>
      <c r="I1757">
        <v>159</v>
      </c>
      <c r="J1757">
        <v>7</v>
      </c>
      <c r="K1757">
        <v>1113</v>
      </c>
    </row>
    <row r="1758" spans="1:11" x14ac:dyDescent="0.2">
      <c r="A1758" s="3" t="s">
        <v>1462</v>
      </c>
      <c r="B1758" s="4">
        <v>43551</v>
      </c>
      <c r="C1758" s="4">
        <f t="shared" si="28"/>
        <v>43917</v>
      </c>
      <c r="D1758">
        <v>13</v>
      </c>
      <c r="E1758" t="s">
        <v>33</v>
      </c>
      <c r="F1758" t="s">
        <v>63</v>
      </c>
      <c r="G1758" t="s">
        <v>13</v>
      </c>
      <c r="H1758" t="s">
        <v>19</v>
      </c>
      <c r="I1758">
        <v>289</v>
      </c>
      <c r="J1758">
        <v>9</v>
      </c>
      <c r="K1758">
        <v>2601</v>
      </c>
    </row>
    <row r="1759" spans="1:11" x14ac:dyDescent="0.2">
      <c r="A1759" s="3" t="s">
        <v>1463</v>
      </c>
      <c r="B1759" s="4">
        <v>43551</v>
      </c>
      <c r="C1759" s="4">
        <f t="shared" si="28"/>
        <v>43917</v>
      </c>
      <c r="D1759">
        <v>18</v>
      </c>
      <c r="E1759" t="s">
        <v>26</v>
      </c>
      <c r="F1759" t="s">
        <v>27</v>
      </c>
      <c r="G1759" t="s">
        <v>28</v>
      </c>
      <c r="H1759" t="s">
        <v>14</v>
      </c>
      <c r="I1759">
        <v>199</v>
      </c>
      <c r="J1759">
        <v>2</v>
      </c>
      <c r="K1759">
        <v>398</v>
      </c>
    </row>
    <row r="1760" spans="1:11" x14ac:dyDescent="0.2">
      <c r="A1760" s="3" t="s">
        <v>1457</v>
      </c>
      <c r="B1760" s="4">
        <v>43550</v>
      </c>
      <c r="C1760" s="4">
        <f t="shared" si="28"/>
        <v>43916</v>
      </c>
      <c r="D1760">
        <v>8</v>
      </c>
      <c r="E1760" t="s">
        <v>45</v>
      </c>
      <c r="F1760" t="s">
        <v>46</v>
      </c>
      <c r="G1760" t="s">
        <v>23</v>
      </c>
      <c r="H1760" t="s">
        <v>14</v>
      </c>
      <c r="I1760">
        <v>199</v>
      </c>
      <c r="J1760">
        <v>1</v>
      </c>
      <c r="K1760">
        <v>199</v>
      </c>
    </row>
    <row r="1761" spans="1:11" x14ac:dyDescent="0.2">
      <c r="A1761" s="3" t="s">
        <v>1458</v>
      </c>
      <c r="B1761" s="4">
        <v>43550</v>
      </c>
      <c r="C1761" s="4">
        <f t="shared" si="28"/>
        <v>43916</v>
      </c>
      <c r="D1761">
        <v>19</v>
      </c>
      <c r="E1761" t="s">
        <v>56</v>
      </c>
      <c r="F1761" t="s">
        <v>36</v>
      </c>
      <c r="G1761" t="s">
        <v>28</v>
      </c>
      <c r="H1761" t="s">
        <v>19</v>
      </c>
      <c r="I1761">
        <v>289</v>
      </c>
      <c r="J1761">
        <v>3</v>
      </c>
      <c r="K1761">
        <v>867</v>
      </c>
    </row>
    <row r="1762" spans="1:11" x14ac:dyDescent="0.2">
      <c r="A1762" s="3" t="s">
        <v>1454</v>
      </c>
      <c r="B1762" s="4">
        <v>43549</v>
      </c>
      <c r="C1762" s="4">
        <f t="shared" si="28"/>
        <v>43915</v>
      </c>
      <c r="D1762">
        <v>3</v>
      </c>
      <c r="E1762" t="s">
        <v>43</v>
      </c>
      <c r="F1762" t="s">
        <v>17</v>
      </c>
      <c r="G1762" t="s">
        <v>18</v>
      </c>
      <c r="H1762" t="s">
        <v>41</v>
      </c>
      <c r="I1762">
        <v>399</v>
      </c>
      <c r="J1762">
        <v>9</v>
      </c>
      <c r="K1762">
        <v>3591</v>
      </c>
    </row>
    <row r="1763" spans="1:11" x14ac:dyDescent="0.2">
      <c r="A1763" s="3" t="s">
        <v>1455</v>
      </c>
      <c r="B1763" s="4">
        <v>43549</v>
      </c>
      <c r="C1763" s="4">
        <f t="shared" si="28"/>
        <v>43915</v>
      </c>
      <c r="D1763">
        <v>18</v>
      </c>
      <c r="E1763" t="s">
        <v>26</v>
      </c>
      <c r="F1763" t="s">
        <v>36</v>
      </c>
      <c r="G1763" t="s">
        <v>28</v>
      </c>
      <c r="H1763" t="s">
        <v>41</v>
      </c>
      <c r="I1763">
        <v>399</v>
      </c>
      <c r="J1763">
        <v>3</v>
      </c>
      <c r="K1763">
        <v>1197</v>
      </c>
    </row>
    <row r="1764" spans="1:11" x14ac:dyDescent="0.2">
      <c r="A1764" s="3" t="s">
        <v>1456</v>
      </c>
      <c r="B1764" s="4">
        <v>43549</v>
      </c>
      <c r="C1764" s="4">
        <f t="shared" si="28"/>
        <v>43915</v>
      </c>
      <c r="D1764">
        <v>12</v>
      </c>
      <c r="E1764" t="s">
        <v>66</v>
      </c>
      <c r="F1764" t="s">
        <v>63</v>
      </c>
      <c r="G1764" t="s">
        <v>13</v>
      </c>
      <c r="H1764" t="s">
        <v>19</v>
      </c>
      <c r="I1764">
        <v>289</v>
      </c>
      <c r="J1764">
        <v>6</v>
      </c>
      <c r="K1764">
        <v>1734</v>
      </c>
    </row>
    <row r="1765" spans="1:11" x14ac:dyDescent="0.2">
      <c r="A1765" s="3" t="s">
        <v>1453</v>
      </c>
      <c r="B1765" s="4">
        <v>43548</v>
      </c>
      <c r="C1765" s="4">
        <f t="shared" si="28"/>
        <v>43914</v>
      </c>
      <c r="D1765">
        <v>12</v>
      </c>
      <c r="E1765" t="s">
        <v>66</v>
      </c>
      <c r="F1765" t="s">
        <v>63</v>
      </c>
      <c r="G1765" t="s">
        <v>13</v>
      </c>
      <c r="H1765" t="s">
        <v>41</v>
      </c>
      <c r="I1765">
        <v>399</v>
      </c>
      <c r="J1765">
        <v>8</v>
      </c>
      <c r="K1765">
        <v>3192</v>
      </c>
    </row>
    <row r="1766" spans="1:11" x14ac:dyDescent="0.2">
      <c r="A1766" s="3" t="s">
        <v>1443</v>
      </c>
      <c r="B1766" s="4">
        <v>43547</v>
      </c>
      <c r="C1766" s="4">
        <f t="shared" si="28"/>
        <v>43913</v>
      </c>
      <c r="D1766">
        <v>2</v>
      </c>
      <c r="E1766" t="s">
        <v>106</v>
      </c>
      <c r="F1766" t="s">
        <v>17</v>
      </c>
      <c r="G1766" t="s">
        <v>18</v>
      </c>
      <c r="H1766" t="s">
        <v>24</v>
      </c>
      <c r="I1766">
        <v>159</v>
      </c>
      <c r="J1766">
        <v>5</v>
      </c>
      <c r="K1766">
        <v>795</v>
      </c>
    </row>
    <row r="1767" spans="1:11" x14ac:dyDescent="0.2">
      <c r="A1767" s="3" t="s">
        <v>1444</v>
      </c>
      <c r="B1767" s="4">
        <v>43547</v>
      </c>
      <c r="C1767" s="4">
        <f t="shared" si="28"/>
        <v>43913</v>
      </c>
      <c r="D1767">
        <v>17</v>
      </c>
      <c r="E1767" t="s">
        <v>35</v>
      </c>
      <c r="F1767" t="s">
        <v>27</v>
      </c>
      <c r="G1767" t="s">
        <v>28</v>
      </c>
      <c r="H1767" t="s">
        <v>19</v>
      </c>
      <c r="I1767">
        <v>289</v>
      </c>
      <c r="J1767">
        <v>2</v>
      </c>
      <c r="K1767">
        <v>578</v>
      </c>
    </row>
    <row r="1768" spans="1:11" x14ac:dyDescent="0.2">
      <c r="A1768" s="3" t="s">
        <v>1445</v>
      </c>
      <c r="B1768" s="4">
        <v>43547</v>
      </c>
      <c r="C1768" s="4">
        <f t="shared" si="28"/>
        <v>43913</v>
      </c>
      <c r="D1768">
        <v>2</v>
      </c>
      <c r="E1768" t="s">
        <v>106</v>
      </c>
      <c r="F1768" t="s">
        <v>68</v>
      </c>
      <c r="G1768" t="s">
        <v>18</v>
      </c>
      <c r="H1768" t="s">
        <v>14</v>
      </c>
      <c r="I1768">
        <v>199</v>
      </c>
      <c r="J1768">
        <v>8</v>
      </c>
      <c r="K1768">
        <v>1592</v>
      </c>
    </row>
    <row r="1769" spans="1:11" x14ac:dyDescent="0.2">
      <c r="A1769" s="3" t="s">
        <v>1446</v>
      </c>
      <c r="B1769" s="4">
        <v>43547</v>
      </c>
      <c r="C1769" s="4">
        <f t="shared" si="28"/>
        <v>43913</v>
      </c>
      <c r="D1769">
        <v>5</v>
      </c>
      <c r="E1769" t="s">
        <v>60</v>
      </c>
      <c r="F1769" t="s">
        <v>68</v>
      </c>
      <c r="G1769" t="s">
        <v>18</v>
      </c>
      <c r="H1769" t="s">
        <v>41</v>
      </c>
      <c r="I1769">
        <v>399</v>
      </c>
      <c r="J1769">
        <v>1</v>
      </c>
      <c r="K1769">
        <v>399</v>
      </c>
    </row>
    <row r="1770" spans="1:11" x14ac:dyDescent="0.2">
      <c r="A1770" s="3" t="s">
        <v>1447</v>
      </c>
      <c r="B1770" s="4">
        <v>43547</v>
      </c>
      <c r="C1770" s="4">
        <f t="shared" si="28"/>
        <v>43913</v>
      </c>
      <c r="D1770">
        <v>15</v>
      </c>
      <c r="E1770" t="s">
        <v>118</v>
      </c>
      <c r="F1770" t="s">
        <v>63</v>
      </c>
      <c r="G1770" t="s">
        <v>13</v>
      </c>
      <c r="H1770" t="s">
        <v>19</v>
      </c>
      <c r="I1770">
        <v>289</v>
      </c>
      <c r="J1770">
        <v>6</v>
      </c>
      <c r="K1770">
        <v>1734</v>
      </c>
    </row>
    <row r="1771" spans="1:11" x14ac:dyDescent="0.2">
      <c r="A1771" s="3" t="s">
        <v>1448</v>
      </c>
      <c r="B1771" s="4">
        <v>43547</v>
      </c>
      <c r="C1771" s="4">
        <f t="shared" si="28"/>
        <v>43913</v>
      </c>
      <c r="D1771">
        <v>8</v>
      </c>
      <c r="E1771" t="s">
        <v>45</v>
      </c>
      <c r="F1771" t="s">
        <v>46</v>
      </c>
      <c r="G1771" t="s">
        <v>23</v>
      </c>
      <c r="H1771" t="s">
        <v>31</v>
      </c>
      <c r="I1771">
        <v>69</v>
      </c>
      <c r="J1771">
        <v>8</v>
      </c>
      <c r="K1771">
        <v>552</v>
      </c>
    </row>
    <row r="1772" spans="1:11" x14ac:dyDescent="0.2">
      <c r="A1772" s="3" t="s">
        <v>1449</v>
      </c>
      <c r="B1772" s="4">
        <v>43547</v>
      </c>
      <c r="C1772" s="4">
        <f t="shared" si="28"/>
        <v>43913</v>
      </c>
      <c r="D1772">
        <v>9</v>
      </c>
      <c r="E1772" t="s">
        <v>21</v>
      </c>
      <c r="F1772" t="s">
        <v>22</v>
      </c>
      <c r="G1772" t="s">
        <v>23</v>
      </c>
      <c r="H1772" t="s">
        <v>41</v>
      </c>
      <c r="I1772">
        <v>399</v>
      </c>
      <c r="J1772">
        <v>9</v>
      </c>
      <c r="K1772">
        <v>3591</v>
      </c>
    </row>
    <row r="1773" spans="1:11" x14ac:dyDescent="0.2">
      <c r="A1773" s="3" t="s">
        <v>1450</v>
      </c>
      <c r="B1773" s="4">
        <v>43547</v>
      </c>
      <c r="C1773" s="4">
        <f t="shared" si="28"/>
        <v>43913</v>
      </c>
      <c r="D1773">
        <v>5</v>
      </c>
      <c r="E1773" t="s">
        <v>60</v>
      </c>
      <c r="F1773" t="s">
        <v>17</v>
      </c>
      <c r="G1773" t="s">
        <v>18</v>
      </c>
      <c r="H1773" t="s">
        <v>19</v>
      </c>
      <c r="I1773">
        <v>289</v>
      </c>
      <c r="J1773">
        <v>6</v>
      </c>
      <c r="K1773">
        <v>1734</v>
      </c>
    </row>
    <row r="1774" spans="1:11" x14ac:dyDescent="0.2">
      <c r="A1774" s="3" t="s">
        <v>1451</v>
      </c>
      <c r="B1774" s="4">
        <v>43547</v>
      </c>
      <c r="C1774" s="4">
        <f t="shared" si="28"/>
        <v>43913</v>
      </c>
      <c r="D1774">
        <v>11</v>
      </c>
      <c r="E1774" t="s">
        <v>11</v>
      </c>
      <c r="F1774" t="s">
        <v>63</v>
      </c>
      <c r="G1774" t="s">
        <v>13</v>
      </c>
      <c r="H1774" t="s">
        <v>14</v>
      </c>
      <c r="I1774">
        <v>199</v>
      </c>
      <c r="J1774">
        <v>8</v>
      </c>
      <c r="K1774">
        <v>1592</v>
      </c>
    </row>
    <row r="1775" spans="1:11" x14ac:dyDescent="0.2">
      <c r="A1775" s="3" t="s">
        <v>1452</v>
      </c>
      <c r="B1775" s="4">
        <v>43547</v>
      </c>
      <c r="C1775" s="4">
        <f t="shared" si="28"/>
        <v>43913</v>
      </c>
      <c r="D1775">
        <v>15</v>
      </c>
      <c r="E1775" t="s">
        <v>118</v>
      </c>
      <c r="F1775" t="s">
        <v>63</v>
      </c>
      <c r="G1775" t="s">
        <v>13</v>
      </c>
      <c r="H1775" t="s">
        <v>24</v>
      </c>
      <c r="I1775">
        <v>159</v>
      </c>
      <c r="J1775">
        <v>7</v>
      </c>
      <c r="K1775">
        <v>1113</v>
      </c>
    </row>
    <row r="1776" spans="1:11" x14ac:dyDescent="0.2">
      <c r="A1776" s="3" t="s">
        <v>1442</v>
      </c>
      <c r="B1776" s="4">
        <v>43546</v>
      </c>
      <c r="C1776" s="4">
        <f t="shared" si="28"/>
        <v>43912</v>
      </c>
      <c r="D1776">
        <v>11</v>
      </c>
      <c r="E1776" t="s">
        <v>11</v>
      </c>
      <c r="F1776" t="s">
        <v>12</v>
      </c>
      <c r="G1776" t="s">
        <v>13</v>
      </c>
      <c r="H1776" t="s">
        <v>41</v>
      </c>
      <c r="I1776">
        <v>399</v>
      </c>
      <c r="J1776">
        <v>9</v>
      </c>
      <c r="K1776">
        <v>3591</v>
      </c>
    </row>
    <row r="1777" spans="1:11" x14ac:dyDescent="0.2">
      <c r="A1777" s="3" t="s">
        <v>1441</v>
      </c>
      <c r="B1777" s="4">
        <v>43545</v>
      </c>
      <c r="C1777" s="4">
        <f t="shared" si="28"/>
        <v>43911</v>
      </c>
      <c r="D1777">
        <v>4</v>
      </c>
      <c r="E1777" t="s">
        <v>51</v>
      </c>
      <c r="F1777" t="s">
        <v>17</v>
      </c>
      <c r="G1777" t="s">
        <v>18</v>
      </c>
      <c r="H1777" t="s">
        <v>14</v>
      </c>
      <c r="I1777">
        <v>199</v>
      </c>
      <c r="J1777">
        <v>3</v>
      </c>
      <c r="K1777">
        <v>597</v>
      </c>
    </row>
    <row r="1778" spans="1:11" x14ac:dyDescent="0.2">
      <c r="A1778" s="3" t="s">
        <v>1438</v>
      </c>
      <c r="B1778" s="4">
        <v>43544</v>
      </c>
      <c r="C1778" s="4">
        <f t="shared" si="28"/>
        <v>43910</v>
      </c>
      <c r="D1778">
        <v>15</v>
      </c>
      <c r="E1778" t="s">
        <v>118</v>
      </c>
      <c r="F1778" t="s">
        <v>63</v>
      </c>
      <c r="G1778" t="s">
        <v>13</v>
      </c>
      <c r="H1778" t="s">
        <v>24</v>
      </c>
      <c r="I1778">
        <v>159</v>
      </c>
      <c r="J1778">
        <v>5</v>
      </c>
      <c r="K1778">
        <v>795</v>
      </c>
    </row>
    <row r="1779" spans="1:11" x14ac:dyDescent="0.2">
      <c r="A1779" s="3" t="s">
        <v>1439</v>
      </c>
      <c r="B1779" s="4">
        <v>43544</v>
      </c>
      <c r="C1779" s="4">
        <f t="shared" si="28"/>
        <v>43910</v>
      </c>
      <c r="D1779">
        <v>18</v>
      </c>
      <c r="E1779" t="s">
        <v>26</v>
      </c>
      <c r="F1779" t="s">
        <v>36</v>
      </c>
      <c r="G1779" t="s">
        <v>28</v>
      </c>
      <c r="H1779" t="s">
        <v>31</v>
      </c>
      <c r="I1779">
        <v>69</v>
      </c>
      <c r="J1779">
        <v>3</v>
      </c>
      <c r="K1779">
        <v>207</v>
      </c>
    </row>
    <row r="1780" spans="1:11" x14ac:dyDescent="0.2">
      <c r="A1780" s="3" t="s">
        <v>1440</v>
      </c>
      <c r="B1780" s="4">
        <v>43544</v>
      </c>
      <c r="C1780" s="4">
        <f t="shared" si="28"/>
        <v>43910</v>
      </c>
      <c r="D1780">
        <v>1</v>
      </c>
      <c r="E1780" t="s">
        <v>16</v>
      </c>
      <c r="F1780" t="s">
        <v>68</v>
      </c>
      <c r="G1780" t="s">
        <v>18</v>
      </c>
      <c r="H1780" t="s">
        <v>19</v>
      </c>
      <c r="I1780">
        <v>289</v>
      </c>
      <c r="J1780">
        <v>3</v>
      </c>
      <c r="K1780">
        <v>867</v>
      </c>
    </row>
    <row r="1781" spans="1:11" x14ac:dyDescent="0.2">
      <c r="A1781" s="3" t="s">
        <v>1428</v>
      </c>
      <c r="B1781" s="4">
        <v>43543</v>
      </c>
      <c r="C1781" s="4">
        <f t="shared" si="28"/>
        <v>43909</v>
      </c>
      <c r="D1781">
        <v>5</v>
      </c>
      <c r="E1781" t="s">
        <v>60</v>
      </c>
      <c r="F1781" t="s">
        <v>68</v>
      </c>
      <c r="G1781" t="s">
        <v>18</v>
      </c>
      <c r="H1781" t="s">
        <v>31</v>
      </c>
      <c r="I1781">
        <v>69</v>
      </c>
      <c r="J1781">
        <v>1</v>
      </c>
      <c r="K1781">
        <v>69</v>
      </c>
    </row>
    <row r="1782" spans="1:11" x14ac:dyDescent="0.2">
      <c r="A1782" s="3" t="s">
        <v>1429</v>
      </c>
      <c r="B1782" s="4">
        <v>43543</v>
      </c>
      <c r="C1782" s="4">
        <f t="shared" si="28"/>
        <v>43909</v>
      </c>
      <c r="D1782">
        <v>14</v>
      </c>
      <c r="E1782" t="s">
        <v>38</v>
      </c>
      <c r="F1782" t="s">
        <v>63</v>
      </c>
      <c r="G1782" t="s">
        <v>13</v>
      </c>
      <c r="H1782" t="s">
        <v>41</v>
      </c>
      <c r="I1782">
        <v>399</v>
      </c>
      <c r="J1782">
        <v>8</v>
      </c>
      <c r="K1782">
        <v>3192</v>
      </c>
    </row>
    <row r="1783" spans="1:11" x14ac:dyDescent="0.2">
      <c r="A1783" s="3" t="s">
        <v>1430</v>
      </c>
      <c r="B1783" s="4">
        <v>43543</v>
      </c>
      <c r="C1783" s="4">
        <f t="shared" si="28"/>
        <v>43909</v>
      </c>
      <c r="D1783">
        <v>15</v>
      </c>
      <c r="E1783" t="s">
        <v>118</v>
      </c>
      <c r="F1783" t="s">
        <v>12</v>
      </c>
      <c r="G1783" t="s">
        <v>13</v>
      </c>
      <c r="H1783" t="s">
        <v>14</v>
      </c>
      <c r="I1783">
        <v>199</v>
      </c>
      <c r="J1783">
        <v>9</v>
      </c>
      <c r="K1783">
        <v>1791</v>
      </c>
    </row>
    <row r="1784" spans="1:11" x14ac:dyDescent="0.2">
      <c r="A1784" s="3" t="s">
        <v>1431</v>
      </c>
      <c r="B1784" s="4">
        <v>43543</v>
      </c>
      <c r="C1784" s="4">
        <f t="shared" si="28"/>
        <v>43909</v>
      </c>
      <c r="D1784">
        <v>17</v>
      </c>
      <c r="E1784" t="s">
        <v>35</v>
      </c>
      <c r="F1784" t="s">
        <v>27</v>
      </c>
      <c r="G1784" t="s">
        <v>28</v>
      </c>
      <c r="H1784" t="s">
        <v>41</v>
      </c>
      <c r="I1784">
        <v>399</v>
      </c>
      <c r="J1784">
        <v>5</v>
      </c>
      <c r="K1784">
        <v>1995</v>
      </c>
    </row>
    <row r="1785" spans="1:11" x14ac:dyDescent="0.2">
      <c r="A1785" s="3" t="s">
        <v>1432</v>
      </c>
      <c r="B1785" s="4">
        <v>43543</v>
      </c>
      <c r="C1785" s="4">
        <f t="shared" si="28"/>
        <v>43909</v>
      </c>
      <c r="D1785">
        <v>2</v>
      </c>
      <c r="E1785" t="s">
        <v>106</v>
      </c>
      <c r="F1785" t="s">
        <v>68</v>
      </c>
      <c r="G1785" t="s">
        <v>18</v>
      </c>
      <c r="H1785" t="s">
        <v>14</v>
      </c>
      <c r="I1785">
        <v>199</v>
      </c>
      <c r="J1785">
        <v>8</v>
      </c>
      <c r="K1785">
        <v>1592</v>
      </c>
    </row>
    <row r="1786" spans="1:11" x14ac:dyDescent="0.2">
      <c r="A1786" s="3" t="s">
        <v>1433</v>
      </c>
      <c r="B1786" s="4">
        <v>43543</v>
      </c>
      <c r="C1786" s="4">
        <f t="shared" si="28"/>
        <v>43909</v>
      </c>
      <c r="D1786">
        <v>18</v>
      </c>
      <c r="E1786" t="s">
        <v>26</v>
      </c>
      <c r="F1786" t="s">
        <v>27</v>
      </c>
      <c r="G1786" t="s">
        <v>28</v>
      </c>
      <c r="H1786" t="s">
        <v>24</v>
      </c>
      <c r="I1786">
        <v>159</v>
      </c>
      <c r="J1786">
        <v>8</v>
      </c>
      <c r="K1786">
        <v>1272</v>
      </c>
    </row>
    <row r="1787" spans="1:11" x14ac:dyDescent="0.2">
      <c r="A1787" s="3" t="s">
        <v>1434</v>
      </c>
      <c r="B1787" s="4">
        <v>43543</v>
      </c>
      <c r="C1787" s="4">
        <f t="shared" si="28"/>
        <v>43909</v>
      </c>
      <c r="D1787">
        <v>9</v>
      </c>
      <c r="E1787" t="s">
        <v>21</v>
      </c>
      <c r="F1787" t="s">
        <v>46</v>
      </c>
      <c r="G1787" t="s">
        <v>23</v>
      </c>
      <c r="H1787" t="s">
        <v>41</v>
      </c>
      <c r="I1787">
        <v>399</v>
      </c>
      <c r="J1787">
        <v>9</v>
      </c>
      <c r="K1787">
        <v>3591</v>
      </c>
    </row>
    <row r="1788" spans="1:11" x14ac:dyDescent="0.2">
      <c r="A1788" s="3" t="s">
        <v>1435</v>
      </c>
      <c r="B1788" s="4">
        <v>43543</v>
      </c>
      <c r="C1788" s="4">
        <f t="shared" si="28"/>
        <v>43909</v>
      </c>
      <c r="D1788">
        <v>1</v>
      </c>
      <c r="E1788" t="s">
        <v>16</v>
      </c>
      <c r="F1788" t="s">
        <v>17</v>
      </c>
      <c r="G1788" t="s">
        <v>18</v>
      </c>
      <c r="H1788" t="s">
        <v>31</v>
      </c>
      <c r="I1788">
        <v>69</v>
      </c>
      <c r="J1788">
        <v>9</v>
      </c>
      <c r="K1788">
        <v>621</v>
      </c>
    </row>
    <row r="1789" spans="1:11" x14ac:dyDescent="0.2">
      <c r="A1789" s="3" t="s">
        <v>1436</v>
      </c>
      <c r="B1789" s="4">
        <v>43543</v>
      </c>
      <c r="C1789" s="4">
        <f t="shared" si="28"/>
        <v>43909</v>
      </c>
      <c r="D1789">
        <v>4</v>
      </c>
      <c r="E1789" t="s">
        <v>51</v>
      </c>
      <c r="F1789" t="s">
        <v>17</v>
      </c>
      <c r="G1789" t="s">
        <v>18</v>
      </c>
      <c r="H1789" t="s">
        <v>24</v>
      </c>
      <c r="I1789">
        <v>159</v>
      </c>
      <c r="J1789">
        <v>3</v>
      </c>
      <c r="K1789">
        <v>477</v>
      </c>
    </row>
    <row r="1790" spans="1:11" x14ac:dyDescent="0.2">
      <c r="A1790" s="3" t="s">
        <v>1437</v>
      </c>
      <c r="B1790" s="4">
        <v>43543</v>
      </c>
      <c r="C1790" s="4">
        <f t="shared" si="28"/>
        <v>43909</v>
      </c>
      <c r="D1790">
        <v>10</v>
      </c>
      <c r="E1790" t="s">
        <v>58</v>
      </c>
      <c r="F1790" t="s">
        <v>46</v>
      </c>
      <c r="G1790" t="s">
        <v>23</v>
      </c>
      <c r="H1790" t="s">
        <v>41</v>
      </c>
      <c r="I1790">
        <v>399</v>
      </c>
      <c r="J1790">
        <v>0</v>
      </c>
      <c r="K1790">
        <v>0</v>
      </c>
    </row>
    <row r="1791" spans="1:11" x14ac:dyDescent="0.2">
      <c r="A1791" s="3" t="s">
        <v>1427</v>
      </c>
      <c r="B1791" s="4">
        <v>43542</v>
      </c>
      <c r="C1791" s="4">
        <f t="shared" si="28"/>
        <v>43908</v>
      </c>
      <c r="D1791">
        <v>11</v>
      </c>
      <c r="E1791" t="s">
        <v>11</v>
      </c>
      <c r="F1791" t="s">
        <v>63</v>
      </c>
      <c r="G1791" t="s">
        <v>13</v>
      </c>
      <c r="H1791" t="s">
        <v>24</v>
      </c>
      <c r="I1791">
        <v>159</v>
      </c>
      <c r="J1791">
        <v>9</v>
      </c>
      <c r="K1791">
        <v>1431</v>
      </c>
    </row>
    <row r="1792" spans="1:11" x14ac:dyDescent="0.2">
      <c r="A1792" s="3" t="s">
        <v>1421</v>
      </c>
      <c r="B1792" s="4">
        <v>43541</v>
      </c>
      <c r="C1792" s="4">
        <f t="shared" si="28"/>
        <v>43907</v>
      </c>
      <c r="D1792">
        <v>4</v>
      </c>
      <c r="E1792" t="s">
        <v>51</v>
      </c>
      <c r="F1792" t="s">
        <v>68</v>
      </c>
      <c r="G1792" t="s">
        <v>18</v>
      </c>
      <c r="H1792" t="s">
        <v>24</v>
      </c>
      <c r="I1792">
        <v>159</v>
      </c>
      <c r="J1792">
        <v>5</v>
      </c>
      <c r="K1792">
        <v>795</v>
      </c>
    </row>
    <row r="1793" spans="1:11" x14ac:dyDescent="0.2">
      <c r="A1793" s="3" t="s">
        <v>1422</v>
      </c>
      <c r="B1793" s="4">
        <v>43541</v>
      </c>
      <c r="C1793" s="4">
        <f t="shared" si="28"/>
        <v>43907</v>
      </c>
      <c r="D1793">
        <v>7</v>
      </c>
      <c r="E1793" t="s">
        <v>88</v>
      </c>
      <c r="F1793" t="s">
        <v>46</v>
      </c>
      <c r="G1793" t="s">
        <v>23</v>
      </c>
      <c r="H1793" t="s">
        <v>41</v>
      </c>
      <c r="I1793">
        <v>399</v>
      </c>
      <c r="J1793">
        <v>6</v>
      </c>
      <c r="K1793">
        <v>2394</v>
      </c>
    </row>
    <row r="1794" spans="1:11" x14ac:dyDescent="0.2">
      <c r="A1794" s="3" t="s">
        <v>1423</v>
      </c>
      <c r="B1794" s="4">
        <v>43541</v>
      </c>
      <c r="C1794" s="4">
        <f t="shared" si="28"/>
        <v>43907</v>
      </c>
      <c r="D1794">
        <v>14</v>
      </c>
      <c r="E1794" t="s">
        <v>38</v>
      </c>
      <c r="F1794" t="s">
        <v>12</v>
      </c>
      <c r="G1794" t="s">
        <v>13</v>
      </c>
      <c r="H1794" t="s">
        <v>24</v>
      </c>
      <c r="I1794">
        <v>159</v>
      </c>
      <c r="J1794">
        <v>6</v>
      </c>
      <c r="K1794">
        <v>954</v>
      </c>
    </row>
    <row r="1795" spans="1:11" x14ac:dyDescent="0.2">
      <c r="A1795" s="3" t="s">
        <v>1424</v>
      </c>
      <c r="B1795" s="4">
        <v>43541</v>
      </c>
      <c r="C1795" s="4">
        <f t="shared" si="28"/>
        <v>43907</v>
      </c>
      <c r="D1795">
        <v>14</v>
      </c>
      <c r="E1795" t="s">
        <v>38</v>
      </c>
      <c r="F1795" t="s">
        <v>12</v>
      </c>
      <c r="G1795" t="s">
        <v>13</v>
      </c>
      <c r="H1795" t="s">
        <v>41</v>
      </c>
      <c r="I1795">
        <v>399</v>
      </c>
      <c r="J1795">
        <v>7</v>
      </c>
      <c r="K1795">
        <v>2793</v>
      </c>
    </row>
    <row r="1796" spans="1:11" x14ac:dyDescent="0.2">
      <c r="A1796" s="3" t="s">
        <v>1425</v>
      </c>
      <c r="B1796" s="4">
        <v>43541</v>
      </c>
      <c r="C1796" s="4">
        <f t="shared" si="28"/>
        <v>43907</v>
      </c>
      <c r="D1796">
        <v>14</v>
      </c>
      <c r="E1796" t="s">
        <v>38</v>
      </c>
      <c r="F1796" t="s">
        <v>12</v>
      </c>
      <c r="G1796" t="s">
        <v>13</v>
      </c>
      <c r="H1796" t="s">
        <v>19</v>
      </c>
      <c r="I1796">
        <v>289</v>
      </c>
      <c r="J1796">
        <v>6</v>
      </c>
      <c r="K1796">
        <v>1734</v>
      </c>
    </row>
    <row r="1797" spans="1:11" x14ac:dyDescent="0.2">
      <c r="A1797" s="3" t="s">
        <v>1426</v>
      </c>
      <c r="B1797" s="4">
        <v>43541</v>
      </c>
      <c r="C1797" s="4">
        <f t="shared" si="28"/>
        <v>43907</v>
      </c>
      <c r="D1797">
        <v>11</v>
      </c>
      <c r="E1797" t="s">
        <v>11</v>
      </c>
      <c r="F1797" t="s">
        <v>63</v>
      </c>
      <c r="G1797" t="s">
        <v>13</v>
      </c>
      <c r="H1797" t="s">
        <v>24</v>
      </c>
      <c r="I1797">
        <v>159</v>
      </c>
      <c r="J1797">
        <v>4</v>
      </c>
      <c r="K1797">
        <v>636</v>
      </c>
    </row>
    <row r="1798" spans="1:11" x14ac:dyDescent="0.2">
      <c r="A1798" s="3" t="s">
        <v>1420</v>
      </c>
      <c r="B1798" s="4">
        <v>43540</v>
      </c>
      <c r="C1798" s="4">
        <f t="shared" si="28"/>
        <v>43906</v>
      </c>
      <c r="D1798">
        <v>13</v>
      </c>
      <c r="E1798" t="s">
        <v>33</v>
      </c>
      <c r="F1798" t="s">
        <v>63</v>
      </c>
      <c r="G1798" t="s">
        <v>13</v>
      </c>
      <c r="H1798" t="s">
        <v>31</v>
      </c>
      <c r="I1798">
        <v>69</v>
      </c>
      <c r="J1798">
        <v>9</v>
      </c>
      <c r="K1798">
        <v>621</v>
      </c>
    </row>
    <row r="1799" spans="1:11" x14ac:dyDescent="0.2">
      <c r="A1799" s="3" t="s">
        <v>1419</v>
      </c>
      <c r="B1799" s="4">
        <v>43539</v>
      </c>
      <c r="C1799" s="4">
        <f t="shared" si="28"/>
        <v>43905</v>
      </c>
      <c r="D1799">
        <v>1</v>
      </c>
      <c r="E1799" t="s">
        <v>16</v>
      </c>
      <c r="F1799" t="s">
        <v>68</v>
      </c>
      <c r="G1799" t="s">
        <v>18</v>
      </c>
      <c r="H1799" t="s">
        <v>14</v>
      </c>
      <c r="I1799">
        <v>199</v>
      </c>
      <c r="J1799">
        <v>4</v>
      </c>
      <c r="K1799">
        <v>796</v>
      </c>
    </row>
    <row r="1800" spans="1:11" x14ac:dyDescent="0.2">
      <c r="A1800" s="3" t="s">
        <v>1418</v>
      </c>
      <c r="B1800" s="4">
        <v>43538</v>
      </c>
      <c r="C1800" s="4">
        <f t="shared" si="28"/>
        <v>43904</v>
      </c>
      <c r="D1800">
        <v>4</v>
      </c>
      <c r="E1800" t="s">
        <v>51</v>
      </c>
      <c r="F1800" t="s">
        <v>17</v>
      </c>
      <c r="G1800" t="s">
        <v>18</v>
      </c>
      <c r="H1800" t="s">
        <v>24</v>
      </c>
      <c r="I1800">
        <v>159</v>
      </c>
      <c r="J1800">
        <v>2</v>
      </c>
      <c r="K1800">
        <v>318</v>
      </c>
    </row>
    <row r="1801" spans="1:11" x14ac:dyDescent="0.2">
      <c r="A1801" s="3" t="s">
        <v>1415</v>
      </c>
      <c r="B1801" s="4">
        <v>43537</v>
      </c>
      <c r="C1801" s="4">
        <f t="shared" si="28"/>
        <v>43903</v>
      </c>
      <c r="D1801">
        <v>11</v>
      </c>
      <c r="E1801" t="s">
        <v>11</v>
      </c>
      <c r="F1801" t="s">
        <v>12</v>
      </c>
      <c r="G1801" t="s">
        <v>13</v>
      </c>
      <c r="H1801" t="s">
        <v>14</v>
      </c>
      <c r="I1801">
        <v>199</v>
      </c>
      <c r="J1801">
        <v>0</v>
      </c>
      <c r="K1801">
        <v>0</v>
      </c>
    </row>
    <row r="1802" spans="1:11" x14ac:dyDescent="0.2">
      <c r="A1802" s="3" t="s">
        <v>1416</v>
      </c>
      <c r="B1802" s="4">
        <v>43537</v>
      </c>
      <c r="C1802" s="4">
        <f t="shared" si="28"/>
        <v>43903</v>
      </c>
      <c r="D1802">
        <v>19</v>
      </c>
      <c r="E1802" t="s">
        <v>56</v>
      </c>
      <c r="F1802" t="s">
        <v>27</v>
      </c>
      <c r="G1802" t="s">
        <v>28</v>
      </c>
      <c r="H1802" t="s">
        <v>41</v>
      </c>
      <c r="I1802">
        <v>399</v>
      </c>
      <c r="J1802">
        <v>2</v>
      </c>
      <c r="K1802">
        <v>798</v>
      </c>
    </row>
    <row r="1803" spans="1:11" x14ac:dyDescent="0.2">
      <c r="A1803" s="3" t="s">
        <v>1417</v>
      </c>
      <c r="B1803" s="4">
        <v>43537</v>
      </c>
      <c r="C1803" s="4">
        <f t="shared" si="28"/>
        <v>43903</v>
      </c>
      <c r="D1803">
        <v>15</v>
      </c>
      <c r="E1803" t="s">
        <v>118</v>
      </c>
      <c r="F1803" t="s">
        <v>12</v>
      </c>
      <c r="G1803" t="s">
        <v>13</v>
      </c>
      <c r="H1803" t="s">
        <v>41</v>
      </c>
      <c r="I1803">
        <v>399</v>
      </c>
      <c r="J1803">
        <v>9</v>
      </c>
      <c r="K1803">
        <v>3591</v>
      </c>
    </row>
    <row r="1804" spans="1:11" x14ac:dyDescent="0.2">
      <c r="A1804" s="3" t="s">
        <v>1414</v>
      </c>
      <c r="B1804" s="4">
        <v>43536</v>
      </c>
      <c r="C1804" s="4">
        <f t="shared" si="28"/>
        <v>43902</v>
      </c>
      <c r="D1804">
        <v>19</v>
      </c>
      <c r="E1804" t="s">
        <v>56</v>
      </c>
      <c r="F1804" t="s">
        <v>36</v>
      </c>
      <c r="G1804" t="s">
        <v>28</v>
      </c>
      <c r="H1804" t="s">
        <v>41</v>
      </c>
      <c r="I1804">
        <v>399</v>
      </c>
      <c r="J1804">
        <v>9</v>
      </c>
      <c r="K1804">
        <v>3591</v>
      </c>
    </row>
    <row r="1805" spans="1:11" x14ac:dyDescent="0.2">
      <c r="A1805" s="3" t="s">
        <v>1401</v>
      </c>
      <c r="B1805" s="4">
        <v>43535</v>
      </c>
      <c r="C1805" s="4">
        <f t="shared" si="28"/>
        <v>43901</v>
      </c>
      <c r="D1805">
        <v>16</v>
      </c>
      <c r="E1805" t="s">
        <v>30</v>
      </c>
      <c r="F1805" t="s">
        <v>27</v>
      </c>
      <c r="G1805" t="s">
        <v>28</v>
      </c>
      <c r="H1805" t="s">
        <v>19</v>
      </c>
      <c r="I1805">
        <v>289</v>
      </c>
      <c r="J1805">
        <v>6</v>
      </c>
      <c r="K1805">
        <v>1734</v>
      </c>
    </row>
    <row r="1806" spans="1:11" x14ac:dyDescent="0.2">
      <c r="A1806" s="3" t="s">
        <v>1402</v>
      </c>
      <c r="B1806" s="4">
        <v>43535</v>
      </c>
      <c r="C1806" s="4">
        <f t="shared" si="28"/>
        <v>43901</v>
      </c>
      <c r="D1806">
        <v>7</v>
      </c>
      <c r="E1806" t="s">
        <v>88</v>
      </c>
      <c r="F1806" t="s">
        <v>22</v>
      </c>
      <c r="G1806" t="s">
        <v>23</v>
      </c>
      <c r="H1806" t="s">
        <v>31</v>
      </c>
      <c r="I1806">
        <v>69</v>
      </c>
      <c r="J1806">
        <v>1</v>
      </c>
      <c r="K1806">
        <v>69</v>
      </c>
    </row>
    <row r="1807" spans="1:11" x14ac:dyDescent="0.2">
      <c r="A1807" s="3" t="s">
        <v>1403</v>
      </c>
      <c r="B1807" s="4">
        <v>43535</v>
      </c>
      <c r="C1807" s="4">
        <f t="shared" si="28"/>
        <v>43901</v>
      </c>
      <c r="D1807">
        <v>4</v>
      </c>
      <c r="E1807" t="s">
        <v>51</v>
      </c>
      <c r="F1807" t="s">
        <v>17</v>
      </c>
      <c r="G1807" t="s">
        <v>18</v>
      </c>
      <c r="H1807" t="s">
        <v>19</v>
      </c>
      <c r="I1807">
        <v>289</v>
      </c>
      <c r="J1807">
        <v>6</v>
      </c>
      <c r="K1807">
        <v>1734</v>
      </c>
    </row>
    <row r="1808" spans="1:11" x14ac:dyDescent="0.2">
      <c r="A1808" s="3" t="s">
        <v>1404</v>
      </c>
      <c r="B1808" s="4">
        <v>43535</v>
      </c>
      <c r="C1808" s="4">
        <f t="shared" si="28"/>
        <v>43901</v>
      </c>
      <c r="D1808">
        <v>13</v>
      </c>
      <c r="E1808" t="s">
        <v>33</v>
      </c>
      <c r="F1808" t="s">
        <v>63</v>
      </c>
      <c r="G1808" t="s">
        <v>13</v>
      </c>
      <c r="H1808" t="s">
        <v>31</v>
      </c>
      <c r="I1808">
        <v>69</v>
      </c>
      <c r="J1808">
        <v>2</v>
      </c>
      <c r="K1808">
        <v>138</v>
      </c>
    </row>
    <row r="1809" spans="1:11" x14ac:dyDescent="0.2">
      <c r="A1809" s="3" t="s">
        <v>1405</v>
      </c>
      <c r="B1809" s="4">
        <v>43535</v>
      </c>
      <c r="C1809" s="4">
        <f t="shared" si="28"/>
        <v>43901</v>
      </c>
      <c r="D1809">
        <v>4</v>
      </c>
      <c r="E1809" t="s">
        <v>51</v>
      </c>
      <c r="F1809" t="s">
        <v>17</v>
      </c>
      <c r="G1809" t="s">
        <v>18</v>
      </c>
      <c r="H1809" t="s">
        <v>19</v>
      </c>
      <c r="I1809">
        <v>289</v>
      </c>
      <c r="J1809">
        <v>2</v>
      </c>
      <c r="K1809">
        <v>578</v>
      </c>
    </row>
    <row r="1810" spans="1:11" x14ac:dyDescent="0.2">
      <c r="A1810" s="3" t="s">
        <v>1406</v>
      </c>
      <c r="B1810" s="4">
        <v>43535</v>
      </c>
      <c r="C1810" s="4">
        <f t="shared" si="28"/>
        <v>43901</v>
      </c>
      <c r="D1810">
        <v>17</v>
      </c>
      <c r="E1810" t="s">
        <v>35</v>
      </c>
      <c r="F1810" t="s">
        <v>27</v>
      </c>
      <c r="G1810" t="s">
        <v>28</v>
      </c>
      <c r="H1810" t="s">
        <v>41</v>
      </c>
      <c r="I1810">
        <v>399</v>
      </c>
      <c r="J1810">
        <v>6</v>
      </c>
      <c r="K1810">
        <v>2394</v>
      </c>
    </row>
    <row r="1811" spans="1:11" x14ac:dyDescent="0.2">
      <c r="A1811" s="3" t="s">
        <v>1407</v>
      </c>
      <c r="B1811" s="4">
        <v>43535</v>
      </c>
      <c r="C1811" s="4">
        <f t="shared" si="28"/>
        <v>43901</v>
      </c>
      <c r="D1811">
        <v>3</v>
      </c>
      <c r="E1811" t="s">
        <v>43</v>
      </c>
      <c r="F1811" t="s">
        <v>17</v>
      </c>
      <c r="G1811" t="s">
        <v>18</v>
      </c>
      <c r="H1811" t="s">
        <v>19</v>
      </c>
      <c r="I1811">
        <v>289</v>
      </c>
      <c r="J1811">
        <v>5</v>
      </c>
      <c r="K1811">
        <v>1445</v>
      </c>
    </row>
    <row r="1812" spans="1:11" x14ac:dyDescent="0.2">
      <c r="A1812" s="3" t="s">
        <v>1408</v>
      </c>
      <c r="B1812" s="4">
        <v>43535</v>
      </c>
      <c r="C1812" s="4">
        <f t="shared" ref="C1812:C1875" si="29">DATE(2020,MONTH(B1812),DAY(B1812))</f>
        <v>43901</v>
      </c>
      <c r="D1812">
        <v>9</v>
      </c>
      <c r="E1812" t="s">
        <v>21</v>
      </c>
      <c r="F1812" t="s">
        <v>22</v>
      </c>
      <c r="G1812" t="s">
        <v>23</v>
      </c>
      <c r="H1812" t="s">
        <v>41</v>
      </c>
      <c r="I1812">
        <v>399</v>
      </c>
      <c r="J1812">
        <v>5</v>
      </c>
      <c r="K1812">
        <v>1995</v>
      </c>
    </row>
    <row r="1813" spans="1:11" x14ac:dyDescent="0.2">
      <c r="A1813" s="3" t="s">
        <v>1409</v>
      </c>
      <c r="B1813" s="4">
        <v>43535</v>
      </c>
      <c r="C1813" s="4">
        <f t="shared" si="29"/>
        <v>43901</v>
      </c>
      <c r="D1813">
        <v>2</v>
      </c>
      <c r="E1813" t="s">
        <v>106</v>
      </c>
      <c r="F1813" t="s">
        <v>17</v>
      </c>
      <c r="G1813" t="s">
        <v>18</v>
      </c>
      <c r="H1813" t="s">
        <v>31</v>
      </c>
      <c r="I1813">
        <v>69</v>
      </c>
      <c r="J1813">
        <v>4</v>
      </c>
      <c r="K1813">
        <v>276</v>
      </c>
    </row>
    <row r="1814" spans="1:11" x14ac:dyDescent="0.2">
      <c r="A1814" s="3" t="s">
        <v>1410</v>
      </c>
      <c r="B1814" s="4">
        <v>43535</v>
      </c>
      <c r="C1814" s="4">
        <f t="shared" si="29"/>
        <v>43901</v>
      </c>
      <c r="D1814">
        <v>15</v>
      </c>
      <c r="E1814" t="s">
        <v>118</v>
      </c>
      <c r="F1814" t="s">
        <v>12</v>
      </c>
      <c r="G1814" t="s">
        <v>13</v>
      </c>
      <c r="H1814" t="s">
        <v>24</v>
      </c>
      <c r="I1814">
        <v>159</v>
      </c>
      <c r="J1814">
        <v>9</v>
      </c>
      <c r="K1814">
        <v>1431</v>
      </c>
    </row>
    <row r="1815" spans="1:11" x14ac:dyDescent="0.2">
      <c r="A1815" s="3" t="s">
        <v>1411</v>
      </c>
      <c r="B1815" s="4">
        <v>43535</v>
      </c>
      <c r="C1815" s="4">
        <f t="shared" si="29"/>
        <v>43901</v>
      </c>
      <c r="D1815">
        <v>14</v>
      </c>
      <c r="E1815" t="s">
        <v>38</v>
      </c>
      <c r="F1815" t="s">
        <v>12</v>
      </c>
      <c r="G1815" t="s">
        <v>13</v>
      </c>
      <c r="H1815" t="s">
        <v>14</v>
      </c>
      <c r="I1815">
        <v>199</v>
      </c>
      <c r="J1815">
        <v>1</v>
      </c>
      <c r="K1815">
        <v>199</v>
      </c>
    </row>
    <row r="1816" spans="1:11" x14ac:dyDescent="0.2">
      <c r="A1816" s="3" t="s">
        <v>1412</v>
      </c>
      <c r="B1816" s="4">
        <v>43535</v>
      </c>
      <c r="C1816" s="4">
        <f t="shared" si="29"/>
        <v>43901</v>
      </c>
      <c r="D1816">
        <v>18</v>
      </c>
      <c r="E1816" t="s">
        <v>26</v>
      </c>
      <c r="F1816" t="s">
        <v>36</v>
      </c>
      <c r="G1816" t="s">
        <v>28</v>
      </c>
      <c r="H1816" t="s">
        <v>24</v>
      </c>
      <c r="I1816">
        <v>159</v>
      </c>
      <c r="J1816">
        <v>1</v>
      </c>
      <c r="K1816">
        <v>159</v>
      </c>
    </row>
    <row r="1817" spans="1:11" x14ac:dyDescent="0.2">
      <c r="A1817" s="3" t="s">
        <v>1413</v>
      </c>
      <c r="B1817" s="4">
        <v>43535</v>
      </c>
      <c r="C1817" s="4">
        <f t="shared" si="29"/>
        <v>43901</v>
      </c>
      <c r="D1817">
        <v>8</v>
      </c>
      <c r="E1817" t="s">
        <v>45</v>
      </c>
      <c r="F1817" t="s">
        <v>22</v>
      </c>
      <c r="G1817" t="s">
        <v>23</v>
      </c>
      <c r="H1817" t="s">
        <v>14</v>
      </c>
      <c r="I1817">
        <v>199</v>
      </c>
      <c r="J1817">
        <v>5</v>
      </c>
      <c r="K1817">
        <v>995</v>
      </c>
    </row>
    <row r="1818" spans="1:11" x14ac:dyDescent="0.2">
      <c r="A1818" s="3" t="s">
        <v>1397</v>
      </c>
      <c r="B1818" s="4">
        <v>43534</v>
      </c>
      <c r="C1818" s="4">
        <f t="shared" si="29"/>
        <v>43900</v>
      </c>
      <c r="D1818">
        <v>8</v>
      </c>
      <c r="E1818" t="s">
        <v>45</v>
      </c>
      <c r="F1818" t="s">
        <v>46</v>
      </c>
      <c r="G1818" t="s">
        <v>23</v>
      </c>
      <c r="H1818" t="s">
        <v>19</v>
      </c>
      <c r="I1818">
        <v>289</v>
      </c>
      <c r="J1818">
        <v>9</v>
      </c>
      <c r="K1818">
        <v>2601</v>
      </c>
    </row>
    <row r="1819" spans="1:11" x14ac:dyDescent="0.2">
      <c r="A1819" s="3" t="s">
        <v>1398</v>
      </c>
      <c r="B1819" s="4">
        <v>43534</v>
      </c>
      <c r="C1819" s="4">
        <f t="shared" si="29"/>
        <v>43900</v>
      </c>
      <c r="D1819">
        <v>15</v>
      </c>
      <c r="E1819" t="s">
        <v>118</v>
      </c>
      <c r="F1819" t="s">
        <v>63</v>
      </c>
      <c r="G1819" t="s">
        <v>13</v>
      </c>
      <c r="H1819" t="s">
        <v>14</v>
      </c>
      <c r="I1819">
        <v>199</v>
      </c>
      <c r="J1819">
        <v>2</v>
      </c>
      <c r="K1819">
        <v>398</v>
      </c>
    </row>
    <row r="1820" spans="1:11" x14ac:dyDescent="0.2">
      <c r="A1820" s="3" t="s">
        <v>1399</v>
      </c>
      <c r="B1820" s="4">
        <v>43534</v>
      </c>
      <c r="C1820" s="4">
        <f t="shared" si="29"/>
        <v>43900</v>
      </c>
      <c r="D1820">
        <v>6</v>
      </c>
      <c r="E1820" t="s">
        <v>48</v>
      </c>
      <c r="F1820" t="s">
        <v>46</v>
      </c>
      <c r="G1820" t="s">
        <v>23</v>
      </c>
      <c r="H1820" t="s">
        <v>31</v>
      </c>
      <c r="I1820">
        <v>69</v>
      </c>
      <c r="J1820">
        <v>5</v>
      </c>
      <c r="K1820">
        <v>345</v>
      </c>
    </row>
    <row r="1821" spans="1:11" x14ac:dyDescent="0.2">
      <c r="A1821" s="3" t="s">
        <v>1400</v>
      </c>
      <c r="B1821" s="4">
        <v>43534</v>
      </c>
      <c r="C1821" s="4">
        <f t="shared" si="29"/>
        <v>43900</v>
      </c>
      <c r="D1821">
        <v>19</v>
      </c>
      <c r="E1821" t="s">
        <v>56</v>
      </c>
      <c r="F1821" t="s">
        <v>27</v>
      </c>
      <c r="G1821" t="s">
        <v>28</v>
      </c>
      <c r="H1821" t="s">
        <v>41</v>
      </c>
      <c r="I1821">
        <v>399</v>
      </c>
      <c r="J1821">
        <v>3</v>
      </c>
      <c r="K1821">
        <v>1197</v>
      </c>
    </row>
    <row r="1822" spans="1:11" x14ac:dyDescent="0.2">
      <c r="A1822" s="3" t="s">
        <v>1393</v>
      </c>
      <c r="B1822" s="4">
        <v>43533</v>
      </c>
      <c r="C1822" s="4">
        <f t="shared" si="29"/>
        <v>43899</v>
      </c>
      <c r="D1822">
        <v>14</v>
      </c>
      <c r="E1822" t="s">
        <v>38</v>
      </c>
      <c r="F1822" t="s">
        <v>12</v>
      </c>
      <c r="G1822" t="s">
        <v>13</v>
      </c>
      <c r="H1822" t="s">
        <v>24</v>
      </c>
      <c r="I1822">
        <v>159</v>
      </c>
      <c r="J1822">
        <v>1</v>
      </c>
      <c r="K1822">
        <v>159</v>
      </c>
    </row>
    <row r="1823" spans="1:11" x14ac:dyDescent="0.2">
      <c r="A1823" s="3" t="s">
        <v>1394</v>
      </c>
      <c r="B1823" s="4">
        <v>43533</v>
      </c>
      <c r="C1823" s="4">
        <f t="shared" si="29"/>
        <v>43899</v>
      </c>
      <c r="D1823">
        <v>4</v>
      </c>
      <c r="E1823" t="s">
        <v>51</v>
      </c>
      <c r="F1823" t="s">
        <v>68</v>
      </c>
      <c r="G1823" t="s">
        <v>18</v>
      </c>
      <c r="H1823" t="s">
        <v>14</v>
      </c>
      <c r="I1823">
        <v>199</v>
      </c>
      <c r="J1823">
        <v>6</v>
      </c>
      <c r="K1823">
        <v>1194</v>
      </c>
    </row>
    <row r="1824" spans="1:11" x14ac:dyDescent="0.2">
      <c r="A1824" s="3" t="s">
        <v>1395</v>
      </c>
      <c r="B1824" s="4">
        <v>43533</v>
      </c>
      <c r="C1824" s="4">
        <f t="shared" si="29"/>
        <v>43899</v>
      </c>
      <c r="D1824">
        <v>19</v>
      </c>
      <c r="E1824" t="s">
        <v>56</v>
      </c>
      <c r="F1824" t="s">
        <v>36</v>
      </c>
      <c r="G1824" t="s">
        <v>28</v>
      </c>
      <c r="H1824" t="s">
        <v>14</v>
      </c>
      <c r="I1824">
        <v>199</v>
      </c>
      <c r="J1824">
        <v>4</v>
      </c>
      <c r="K1824">
        <v>796</v>
      </c>
    </row>
    <row r="1825" spans="1:11" x14ac:dyDescent="0.2">
      <c r="A1825" s="3" t="s">
        <v>1396</v>
      </c>
      <c r="B1825" s="4">
        <v>43533</v>
      </c>
      <c r="C1825" s="4">
        <f t="shared" si="29"/>
        <v>43899</v>
      </c>
      <c r="D1825">
        <v>8</v>
      </c>
      <c r="E1825" t="s">
        <v>45</v>
      </c>
      <c r="F1825" t="s">
        <v>22</v>
      </c>
      <c r="G1825" t="s">
        <v>23</v>
      </c>
      <c r="H1825" t="s">
        <v>14</v>
      </c>
      <c r="I1825">
        <v>199</v>
      </c>
      <c r="J1825">
        <v>7</v>
      </c>
      <c r="K1825">
        <v>1393</v>
      </c>
    </row>
    <row r="1826" spans="1:11" x14ac:dyDescent="0.2">
      <c r="A1826" s="3" t="s">
        <v>1392</v>
      </c>
      <c r="B1826" s="4">
        <v>43532</v>
      </c>
      <c r="C1826" s="4">
        <f t="shared" si="29"/>
        <v>43898</v>
      </c>
      <c r="D1826">
        <v>11</v>
      </c>
      <c r="E1826" t="s">
        <v>11</v>
      </c>
      <c r="F1826" t="s">
        <v>12</v>
      </c>
      <c r="G1826" t="s">
        <v>13</v>
      </c>
      <c r="H1826" t="s">
        <v>31</v>
      </c>
      <c r="I1826">
        <v>69</v>
      </c>
      <c r="J1826">
        <v>7</v>
      </c>
      <c r="K1826">
        <v>483</v>
      </c>
    </row>
    <row r="1827" spans="1:11" x14ac:dyDescent="0.2">
      <c r="A1827" s="3" t="s">
        <v>1384</v>
      </c>
      <c r="B1827" s="4">
        <v>43531</v>
      </c>
      <c r="C1827" s="4">
        <f t="shared" si="29"/>
        <v>43897</v>
      </c>
      <c r="D1827">
        <v>9</v>
      </c>
      <c r="E1827" t="s">
        <v>21</v>
      </c>
      <c r="F1827" t="s">
        <v>46</v>
      </c>
      <c r="G1827" t="s">
        <v>23</v>
      </c>
      <c r="H1827" t="s">
        <v>41</v>
      </c>
      <c r="I1827">
        <v>399</v>
      </c>
      <c r="J1827">
        <v>0</v>
      </c>
      <c r="K1827">
        <v>0</v>
      </c>
    </row>
    <row r="1828" spans="1:11" x14ac:dyDescent="0.2">
      <c r="A1828" s="3" t="s">
        <v>1385</v>
      </c>
      <c r="B1828" s="4">
        <v>43531</v>
      </c>
      <c r="C1828" s="4">
        <f t="shared" si="29"/>
        <v>43897</v>
      </c>
      <c r="D1828">
        <v>19</v>
      </c>
      <c r="E1828" t="s">
        <v>56</v>
      </c>
      <c r="F1828" t="s">
        <v>27</v>
      </c>
      <c r="G1828" t="s">
        <v>28</v>
      </c>
      <c r="H1828" t="s">
        <v>31</v>
      </c>
      <c r="I1828">
        <v>69</v>
      </c>
      <c r="J1828">
        <v>7</v>
      </c>
      <c r="K1828">
        <v>483</v>
      </c>
    </row>
    <row r="1829" spans="1:11" x14ac:dyDescent="0.2">
      <c r="A1829" s="3" t="s">
        <v>1386</v>
      </c>
      <c r="B1829" s="4">
        <v>43531</v>
      </c>
      <c r="C1829" s="4">
        <f t="shared" si="29"/>
        <v>43897</v>
      </c>
      <c r="D1829">
        <v>2</v>
      </c>
      <c r="E1829" t="s">
        <v>106</v>
      </c>
      <c r="F1829" t="s">
        <v>17</v>
      </c>
      <c r="G1829" t="s">
        <v>18</v>
      </c>
      <c r="H1829" t="s">
        <v>14</v>
      </c>
      <c r="I1829">
        <v>199</v>
      </c>
      <c r="J1829">
        <v>7</v>
      </c>
      <c r="K1829">
        <v>1393</v>
      </c>
    </row>
    <row r="1830" spans="1:11" x14ac:dyDescent="0.2">
      <c r="A1830" s="3" t="s">
        <v>1387</v>
      </c>
      <c r="B1830" s="4">
        <v>43531</v>
      </c>
      <c r="C1830" s="4">
        <f t="shared" si="29"/>
        <v>43897</v>
      </c>
      <c r="D1830">
        <v>12</v>
      </c>
      <c r="E1830" t="s">
        <v>66</v>
      </c>
      <c r="F1830" t="s">
        <v>12</v>
      </c>
      <c r="G1830" t="s">
        <v>13</v>
      </c>
      <c r="H1830" t="s">
        <v>24</v>
      </c>
      <c r="I1830">
        <v>159</v>
      </c>
      <c r="J1830">
        <v>0</v>
      </c>
      <c r="K1830">
        <v>0</v>
      </c>
    </row>
    <row r="1831" spans="1:11" x14ac:dyDescent="0.2">
      <c r="A1831" s="3" t="s">
        <v>1388</v>
      </c>
      <c r="B1831" s="4">
        <v>43531</v>
      </c>
      <c r="C1831" s="4">
        <f t="shared" si="29"/>
        <v>43897</v>
      </c>
      <c r="D1831">
        <v>17</v>
      </c>
      <c r="E1831" t="s">
        <v>35</v>
      </c>
      <c r="F1831" t="s">
        <v>36</v>
      </c>
      <c r="G1831" t="s">
        <v>28</v>
      </c>
      <c r="H1831" t="s">
        <v>31</v>
      </c>
      <c r="I1831">
        <v>69</v>
      </c>
      <c r="J1831">
        <v>0</v>
      </c>
      <c r="K1831">
        <v>0</v>
      </c>
    </row>
    <row r="1832" spans="1:11" x14ac:dyDescent="0.2">
      <c r="A1832" s="3" t="s">
        <v>1389</v>
      </c>
      <c r="B1832" s="4">
        <v>43531</v>
      </c>
      <c r="C1832" s="4">
        <f t="shared" si="29"/>
        <v>43897</v>
      </c>
      <c r="D1832">
        <v>4</v>
      </c>
      <c r="E1832" t="s">
        <v>51</v>
      </c>
      <c r="F1832" t="s">
        <v>68</v>
      </c>
      <c r="G1832" t="s">
        <v>18</v>
      </c>
      <c r="H1832" t="s">
        <v>14</v>
      </c>
      <c r="I1832">
        <v>199</v>
      </c>
      <c r="J1832">
        <v>1</v>
      </c>
      <c r="K1832">
        <v>199</v>
      </c>
    </row>
    <row r="1833" spans="1:11" x14ac:dyDescent="0.2">
      <c r="A1833" s="3" t="s">
        <v>1390</v>
      </c>
      <c r="B1833" s="4">
        <v>43531</v>
      </c>
      <c r="C1833" s="4">
        <f t="shared" si="29"/>
        <v>43897</v>
      </c>
      <c r="D1833">
        <v>6</v>
      </c>
      <c r="E1833" t="s">
        <v>48</v>
      </c>
      <c r="F1833" t="s">
        <v>22</v>
      </c>
      <c r="G1833" t="s">
        <v>23</v>
      </c>
      <c r="H1833" t="s">
        <v>14</v>
      </c>
      <c r="I1833">
        <v>199</v>
      </c>
      <c r="J1833">
        <v>0</v>
      </c>
      <c r="K1833">
        <v>0</v>
      </c>
    </row>
    <row r="1834" spans="1:11" x14ac:dyDescent="0.2">
      <c r="A1834" s="3" t="s">
        <v>1391</v>
      </c>
      <c r="B1834" s="4">
        <v>43531</v>
      </c>
      <c r="C1834" s="4">
        <f t="shared" si="29"/>
        <v>43897</v>
      </c>
      <c r="D1834">
        <v>8</v>
      </c>
      <c r="E1834" t="s">
        <v>45</v>
      </c>
      <c r="F1834" t="s">
        <v>46</v>
      </c>
      <c r="G1834" t="s">
        <v>23</v>
      </c>
      <c r="H1834" t="s">
        <v>24</v>
      </c>
      <c r="I1834">
        <v>159</v>
      </c>
      <c r="J1834">
        <v>2</v>
      </c>
      <c r="K1834">
        <v>318</v>
      </c>
    </row>
    <row r="1835" spans="1:11" x14ac:dyDescent="0.2">
      <c r="A1835" s="3" t="s">
        <v>1381</v>
      </c>
      <c r="B1835" s="4">
        <v>43530</v>
      </c>
      <c r="C1835" s="4">
        <f t="shared" si="29"/>
        <v>43896</v>
      </c>
      <c r="D1835">
        <v>18</v>
      </c>
      <c r="E1835" t="s">
        <v>26</v>
      </c>
      <c r="F1835" t="s">
        <v>27</v>
      </c>
      <c r="G1835" t="s">
        <v>28</v>
      </c>
      <c r="H1835" t="s">
        <v>31</v>
      </c>
      <c r="I1835">
        <v>69</v>
      </c>
      <c r="J1835">
        <v>2</v>
      </c>
      <c r="K1835">
        <v>138</v>
      </c>
    </row>
    <row r="1836" spans="1:11" x14ac:dyDescent="0.2">
      <c r="A1836" s="3" t="s">
        <v>1382</v>
      </c>
      <c r="B1836" s="4">
        <v>43530</v>
      </c>
      <c r="C1836" s="4">
        <f t="shared" si="29"/>
        <v>43896</v>
      </c>
      <c r="D1836">
        <v>8</v>
      </c>
      <c r="E1836" t="s">
        <v>45</v>
      </c>
      <c r="F1836" t="s">
        <v>46</v>
      </c>
      <c r="G1836" t="s">
        <v>23</v>
      </c>
      <c r="H1836" t="s">
        <v>24</v>
      </c>
      <c r="I1836">
        <v>159</v>
      </c>
      <c r="J1836">
        <v>8</v>
      </c>
      <c r="K1836">
        <v>1272</v>
      </c>
    </row>
    <row r="1837" spans="1:11" x14ac:dyDescent="0.2">
      <c r="A1837" s="3" t="s">
        <v>1383</v>
      </c>
      <c r="B1837" s="4">
        <v>43530</v>
      </c>
      <c r="C1837" s="4">
        <f t="shared" si="29"/>
        <v>43896</v>
      </c>
      <c r="D1837">
        <v>19</v>
      </c>
      <c r="E1837" t="s">
        <v>56</v>
      </c>
      <c r="F1837" t="s">
        <v>27</v>
      </c>
      <c r="G1837" t="s">
        <v>28</v>
      </c>
      <c r="H1837" t="s">
        <v>24</v>
      </c>
      <c r="I1837">
        <v>159</v>
      </c>
      <c r="J1837">
        <v>5</v>
      </c>
      <c r="K1837">
        <v>795</v>
      </c>
    </row>
    <row r="1838" spans="1:11" x14ac:dyDescent="0.2">
      <c r="A1838" s="3" t="s">
        <v>1379</v>
      </c>
      <c r="B1838" s="4">
        <v>43529</v>
      </c>
      <c r="C1838" s="4">
        <f t="shared" si="29"/>
        <v>43895</v>
      </c>
      <c r="D1838">
        <v>16</v>
      </c>
      <c r="E1838" t="s">
        <v>30</v>
      </c>
      <c r="F1838" t="s">
        <v>36</v>
      </c>
      <c r="G1838" t="s">
        <v>28</v>
      </c>
      <c r="H1838" t="s">
        <v>14</v>
      </c>
      <c r="I1838">
        <v>199</v>
      </c>
      <c r="J1838">
        <v>5</v>
      </c>
      <c r="K1838">
        <v>995</v>
      </c>
    </row>
    <row r="1839" spans="1:11" x14ac:dyDescent="0.2">
      <c r="A1839" s="3" t="s">
        <v>1380</v>
      </c>
      <c r="B1839" s="4">
        <v>43529</v>
      </c>
      <c r="C1839" s="4">
        <f t="shared" si="29"/>
        <v>43895</v>
      </c>
      <c r="D1839">
        <v>12</v>
      </c>
      <c r="E1839" t="s">
        <v>66</v>
      </c>
      <c r="F1839" t="s">
        <v>12</v>
      </c>
      <c r="G1839" t="s">
        <v>13</v>
      </c>
      <c r="H1839" t="s">
        <v>41</v>
      </c>
      <c r="I1839">
        <v>399</v>
      </c>
      <c r="J1839">
        <v>1</v>
      </c>
      <c r="K1839">
        <v>399</v>
      </c>
    </row>
    <row r="1840" spans="1:11" x14ac:dyDescent="0.2">
      <c r="A1840" s="3" t="s">
        <v>1378</v>
      </c>
      <c r="B1840" s="4">
        <v>43528</v>
      </c>
      <c r="C1840" s="4">
        <f t="shared" si="29"/>
        <v>43894</v>
      </c>
      <c r="D1840">
        <v>2</v>
      </c>
      <c r="E1840" t="s">
        <v>106</v>
      </c>
      <c r="F1840" t="s">
        <v>17</v>
      </c>
      <c r="G1840" t="s">
        <v>18</v>
      </c>
      <c r="H1840" t="s">
        <v>19</v>
      </c>
      <c r="I1840">
        <v>289</v>
      </c>
      <c r="J1840">
        <v>0</v>
      </c>
      <c r="K1840">
        <v>0</v>
      </c>
    </row>
    <row r="1841" spans="1:11" x14ac:dyDescent="0.2">
      <c r="A1841" s="3" t="s">
        <v>1377</v>
      </c>
      <c r="B1841" s="4">
        <v>43527</v>
      </c>
      <c r="C1841" s="4">
        <f t="shared" si="29"/>
        <v>43893</v>
      </c>
      <c r="D1841">
        <v>5</v>
      </c>
      <c r="E1841" t="s">
        <v>60</v>
      </c>
      <c r="F1841" t="s">
        <v>68</v>
      </c>
      <c r="G1841" t="s">
        <v>18</v>
      </c>
      <c r="H1841" t="s">
        <v>19</v>
      </c>
      <c r="I1841">
        <v>289</v>
      </c>
      <c r="J1841">
        <v>5</v>
      </c>
      <c r="K1841">
        <v>1445</v>
      </c>
    </row>
    <row r="1842" spans="1:11" x14ac:dyDescent="0.2">
      <c r="A1842" s="3" t="s">
        <v>1374</v>
      </c>
      <c r="B1842" s="4">
        <v>43526</v>
      </c>
      <c r="C1842" s="4">
        <f t="shared" si="29"/>
        <v>43892</v>
      </c>
      <c r="D1842">
        <v>1</v>
      </c>
      <c r="E1842" t="s">
        <v>16</v>
      </c>
      <c r="F1842" t="s">
        <v>68</v>
      </c>
      <c r="G1842" t="s">
        <v>18</v>
      </c>
      <c r="H1842" t="s">
        <v>24</v>
      </c>
      <c r="I1842">
        <v>159</v>
      </c>
      <c r="J1842">
        <v>6</v>
      </c>
      <c r="K1842">
        <v>954</v>
      </c>
    </row>
    <row r="1843" spans="1:11" x14ac:dyDescent="0.2">
      <c r="A1843" s="3" t="s">
        <v>1375</v>
      </c>
      <c r="B1843" s="4">
        <v>43526</v>
      </c>
      <c r="C1843" s="4">
        <f t="shared" si="29"/>
        <v>43892</v>
      </c>
      <c r="D1843">
        <v>19</v>
      </c>
      <c r="E1843" t="s">
        <v>56</v>
      </c>
      <c r="F1843" t="s">
        <v>36</v>
      </c>
      <c r="G1843" t="s">
        <v>28</v>
      </c>
      <c r="H1843" t="s">
        <v>19</v>
      </c>
      <c r="I1843">
        <v>289</v>
      </c>
      <c r="J1843">
        <v>7</v>
      </c>
      <c r="K1843">
        <v>2023</v>
      </c>
    </row>
    <row r="1844" spans="1:11" x14ac:dyDescent="0.2">
      <c r="A1844" s="3" t="s">
        <v>1376</v>
      </c>
      <c r="B1844" s="4">
        <v>43526</v>
      </c>
      <c r="C1844" s="4">
        <f t="shared" si="29"/>
        <v>43892</v>
      </c>
      <c r="D1844">
        <v>7</v>
      </c>
      <c r="E1844" t="s">
        <v>88</v>
      </c>
      <c r="F1844" t="s">
        <v>22</v>
      </c>
      <c r="G1844" t="s">
        <v>23</v>
      </c>
      <c r="H1844" t="s">
        <v>41</v>
      </c>
      <c r="I1844">
        <v>399</v>
      </c>
      <c r="J1844">
        <v>7</v>
      </c>
      <c r="K1844">
        <v>2793</v>
      </c>
    </row>
    <row r="1845" spans="1:11" x14ac:dyDescent="0.2">
      <c r="A1845" s="3" t="s">
        <v>1370</v>
      </c>
      <c r="B1845" s="4">
        <v>43525</v>
      </c>
      <c r="C1845" s="4">
        <f t="shared" si="29"/>
        <v>43891</v>
      </c>
      <c r="D1845">
        <v>17</v>
      </c>
      <c r="E1845" t="s">
        <v>35</v>
      </c>
      <c r="F1845" t="s">
        <v>36</v>
      </c>
      <c r="G1845" t="s">
        <v>28</v>
      </c>
      <c r="H1845" t="s">
        <v>24</v>
      </c>
      <c r="I1845">
        <v>159</v>
      </c>
      <c r="J1845">
        <v>9</v>
      </c>
      <c r="K1845">
        <v>1431</v>
      </c>
    </row>
    <row r="1846" spans="1:11" x14ac:dyDescent="0.2">
      <c r="A1846" s="3" t="s">
        <v>1371</v>
      </c>
      <c r="B1846" s="4">
        <v>43525</v>
      </c>
      <c r="C1846" s="4">
        <f t="shared" si="29"/>
        <v>43891</v>
      </c>
      <c r="D1846">
        <v>8</v>
      </c>
      <c r="E1846" t="s">
        <v>45</v>
      </c>
      <c r="F1846" t="s">
        <v>22</v>
      </c>
      <c r="G1846" t="s">
        <v>23</v>
      </c>
      <c r="H1846" t="s">
        <v>41</v>
      </c>
      <c r="I1846">
        <v>399</v>
      </c>
      <c r="J1846">
        <v>3</v>
      </c>
      <c r="K1846">
        <v>1197</v>
      </c>
    </row>
    <row r="1847" spans="1:11" x14ac:dyDescent="0.2">
      <c r="A1847" s="3" t="s">
        <v>1372</v>
      </c>
      <c r="B1847" s="4">
        <v>43525</v>
      </c>
      <c r="C1847" s="4">
        <f t="shared" si="29"/>
        <v>43891</v>
      </c>
      <c r="D1847">
        <v>8</v>
      </c>
      <c r="E1847" t="s">
        <v>45</v>
      </c>
      <c r="F1847" t="s">
        <v>46</v>
      </c>
      <c r="G1847" t="s">
        <v>23</v>
      </c>
      <c r="H1847" t="s">
        <v>24</v>
      </c>
      <c r="I1847">
        <v>159</v>
      </c>
      <c r="J1847">
        <v>5</v>
      </c>
      <c r="K1847">
        <v>795</v>
      </c>
    </row>
    <row r="1848" spans="1:11" x14ac:dyDescent="0.2">
      <c r="A1848" s="3" t="s">
        <v>1373</v>
      </c>
      <c r="B1848" s="4">
        <v>43525</v>
      </c>
      <c r="C1848" s="4">
        <f t="shared" si="29"/>
        <v>43891</v>
      </c>
      <c r="D1848">
        <v>3</v>
      </c>
      <c r="E1848" t="s">
        <v>43</v>
      </c>
      <c r="F1848" t="s">
        <v>17</v>
      </c>
      <c r="G1848" t="s">
        <v>18</v>
      </c>
      <c r="H1848" t="s">
        <v>14</v>
      </c>
      <c r="I1848">
        <v>199</v>
      </c>
      <c r="J1848">
        <v>6</v>
      </c>
      <c r="K1848">
        <v>1194</v>
      </c>
    </row>
    <row r="1849" spans="1:11" x14ac:dyDescent="0.2">
      <c r="A1849" s="3" t="s">
        <v>1367</v>
      </c>
      <c r="B1849" s="4">
        <v>43524</v>
      </c>
      <c r="C1849" s="4">
        <f t="shared" si="29"/>
        <v>43889</v>
      </c>
      <c r="D1849">
        <v>10</v>
      </c>
      <c r="E1849" t="s">
        <v>58</v>
      </c>
      <c r="F1849" t="s">
        <v>22</v>
      </c>
      <c r="G1849" t="s">
        <v>23</v>
      </c>
      <c r="H1849" t="s">
        <v>31</v>
      </c>
      <c r="I1849">
        <v>69</v>
      </c>
      <c r="J1849">
        <v>9</v>
      </c>
      <c r="K1849">
        <v>621</v>
      </c>
    </row>
    <row r="1850" spans="1:11" x14ac:dyDescent="0.2">
      <c r="A1850" s="3" t="s">
        <v>1368</v>
      </c>
      <c r="B1850" s="4">
        <v>43524</v>
      </c>
      <c r="C1850" s="4">
        <f t="shared" si="29"/>
        <v>43889</v>
      </c>
      <c r="D1850">
        <v>19</v>
      </c>
      <c r="E1850" t="s">
        <v>56</v>
      </c>
      <c r="F1850" t="s">
        <v>27</v>
      </c>
      <c r="G1850" t="s">
        <v>28</v>
      </c>
      <c r="H1850" t="s">
        <v>41</v>
      </c>
      <c r="I1850">
        <v>399</v>
      </c>
      <c r="J1850">
        <v>9</v>
      </c>
      <c r="K1850">
        <v>3591</v>
      </c>
    </row>
    <row r="1851" spans="1:11" x14ac:dyDescent="0.2">
      <c r="A1851" s="3" t="s">
        <v>1369</v>
      </c>
      <c r="B1851" s="4">
        <v>43524</v>
      </c>
      <c r="C1851" s="4">
        <f t="shared" si="29"/>
        <v>43889</v>
      </c>
      <c r="D1851">
        <v>12</v>
      </c>
      <c r="E1851" t="s">
        <v>66</v>
      </c>
      <c r="F1851" t="s">
        <v>12</v>
      </c>
      <c r="G1851" t="s">
        <v>13</v>
      </c>
      <c r="H1851" t="s">
        <v>19</v>
      </c>
      <c r="I1851">
        <v>289</v>
      </c>
      <c r="J1851">
        <v>1</v>
      </c>
      <c r="K1851">
        <v>289</v>
      </c>
    </row>
    <row r="1852" spans="1:11" x14ac:dyDescent="0.2">
      <c r="A1852" s="3" t="s">
        <v>1365</v>
      </c>
      <c r="B1852" s="4">
        <v>43523</v>
      </c>
      <c r="C1852" s="4">
        <f t="shared" si="29"/>
        <v>43888</v>
      </c>
      <c r="D1852">
        <v>11</v>
      </c>
      <c r="E1852" t="s">
        <v>11</v>
      </c>
      <c r="F1852" t="s">
        <v>63</v>
      </c>
      <c r="G1852" t="s">
        <v>13</v>
      </c>
      <c r="H1852" t="s">
        <v>14</v>
      </c>
      <c r="I1852">
        <v>199</v>
      </c>
      <c r="J1852">
        <v>9</v>
      </c>
      <c r="K1852">
        <v>1791</v>
      </c>
    </row>
    <row r="1853" spans="1:11" x14ac:dyDescent="0.2">
      <c r="A1853" s="3" t="s">
        <v>1366</v>
      </c>
      <c r="B1853" s="4">
        <v>43523</v>
      </c>
      <c r="C1853" s="4">
        <f t="shared" si="29"/>
        <v>43888</v>
      </c>
      <c r="D1853">
        <v>8</v>
      </c>
      <c r="E1853" t="s">
        <v>45</v>
      </c>
      <c r="F1853" t="s">
        <v>22</v>
      </c>
      <c r="G1853" t="s">
        <v>23</v>
      </c>
      <c r="H1853" t="s">
        <v>31</v>
      </c>
      <c r="I1853">
        <v>69</v>
      </c>
      <c r="J1853">
        <v>4</v>
      </c>
      <c r="K1853">
        <v>276</v>
      </c>
    </row>
    <row r="1854" spans="1:11" x14ac:dyDescent="0.2">
      <c r="A1854" s="3" t="s">
        <v>1358</v>
      </c>
      <c r="B1854" s="4">
        <v>43522</v>
      </c>
      <c r="C1854" s="4">
        <f t="shared" si="29"/>
        <v>43887</v>
      </c>
      <c r="D1854">
        <v>13</v>
      </c>
      <c r="E1854" t="s">
        <v>33</v>
      </c>
      <c r="F1854" t="s">
        <v>63</v>
      </c>
      <c r="G1854" t="s">
        <v>13</v>
      </c>
      <c r="H1854" t="s">
        <v>24</v>
      </c>
      <c r="I1854">
        <v>159</v>
      </c>
      <c r="J1854">
        <v>5</v>
      </c>
      <c r="K1854">
        <v>795</v>
      </c>
    </row>
    <row r="1855" spans="1:11" x14ac:dyDescent="0.2">
      <c r="A1855" s="3" t="s">
        <v>1359</v>
      </c>
      <c r="B1855" s="4">
        <v>43522</v>
      </c>
      <c r="C1855" s="4">
        <f t="shared" si="29"/>
        <v>43887</v>
      </c>
      <c r="D1855">
        <v>8</v>
      </c>
      <c r="E1855" t="s">
        <v>45</v>
      </c>
      <c r="F1855" t="s">
        <v>22</v>
      </c>
      <c r="G1855" t="s">
        <v>23</v>
      </c>
      <c r="H1855" t="s">
        <v>24</v>
      </c>
      <c r="I1855">
        <v>159</v>
      </c>
      <c r="J1855">
        <v>8</v>
      </c>
      <c r="K1855">
        <v>1272</v>
      </c>
    </row>
    <row r="1856" spans="1:11" x14ac:dyDescent="0.2">
      <c r="A1856" s="3" t="s">
        <v>1360</v>
      </c>
      <c r="B1856" s="4">
        <v>43522</v>
      </c>
      <c r="C1856" s="4">
        <f t="shared" si="29"/>
        <v>43887</v>
      </c>
      <c r="D1856">
        <v>11</v>
      </c>
      <c r="E1856" t="s">
        <v>11</v>
      </c>
      <c r="F1856" t="s">
        <v>12</v>
      </c>
      <c r="G1856" t="s">
        <v>13</v>
      </c>
      <c r="H1856" t="s">
        <v>14</v>
      </c>
      <c r="I1856">
        <v>199</v>
      </c>
      <c r="J1856">
        <v>9</v>
      </c>
      <c r="K1856">
        <v>1791</v>
      </c>
    </row>
    <row r="1857" spans="1:11" x14ac:dyDescent="0.2">
      <c r="A1857" s="3" t="s">
        <v>1361</v>
      </c>
      <c r="B1857" s="4">
        <v>43522</v>
      </c>
      <c r="C1857" s="4">
        <f t="shared" si="29"/>
        <v>43887</v>
      </c>
      <c r="D1857">
        <v>12</v>
      </c>
      <c r="E1857" t="s">
        <v>66</v>
      </c>
      <c r="F1857" t="s">
        <v>63</v>
      </c>
      <c r="G1857" t="s">
        <v>13</v>
      </c>
      <c r="H1857" t="s">
        <v>31</v>
      </c>
      <c r="I1857">
        <v>69</v>
      </c>
      <c r="J1857">
        <v>8</v>
      </c>
      <c r="K1857">
        <v>552</v>
      </c>
    </row>
    <row r="1858" spans="1:11" x14ac:dyDescent="0.2">
      <c r="A1858" s="3" t="s">
        <v>1362</v>
      </c>
      <c r="B1858" s="4">
        <v>43522</v>
      </c>
      <c r="C1858" s="4">
        <f t="shared" si="29"/>
        <v>43887</v>
      </c>
      <c r="D1858">
        <v>1</v>
      </c>
      <c r="E1858" t="s">
        <v>16</v>
      </c>
      <c r="F1858" t="s">
        <v>17</v>
      </c>
      <c r="G1858" t="s">
        <v>18</v>
      </c>
      <c r="H1858" t="s">
        <v>31</v>
      </c>
      <c r="I1858">
        <v>69</v>
      </c>
      <c r="J1858">
        <v>9</v>
      </c>
      <c r="K1858">
        <v>621</v>
      </c>
    </row>
    <row r="1859" spans="1:11" x14ac:dyDescent="0.2">
      <c r="A1859" s="3" t="s">
        <v>1363</v>
      </c>
      <c r="B1859" s="4">
        <v>43522</v>
      </c>
      <c r="C1859" s="4">
        <f t="shared" si="29"/>
        <v>43887</v>
      </c>
      <c r="D1859">
        <v>3</v>
      </c>
      <c r="E1859" t="s">
        <v>43</v>
      </c>
      <c r="F1859" t="s">
        <v>17</v>
      </c>
      <c r="G1859" t="s">
        <v>18</v>
      </c>
      <c r="H1859" t="s">
        <v>19</v>
      </c>
      <c r="I1859">
        <v>289</v>
      </c>
      <c r="J1859">
        <v>3</v>
      </c>
      <c r="K1859">
        <v>867</v>
      </c>
    </row>
    <row r="1860" spans="1:11" x14ac:dyDescent="0.2">
      <c r="A1860" s="3" t="s">
        <v>1364</v>
      </c>
      <c r="B1860" s="4">
        <v>43522</v>
      </c>
      <c r="C1860" s="4">
        <f t="shared" si="29"/>
        <v>43887</v>
      </c>
      <c r="D1860">
        <v>14</v>
      </c>
      <c r="E1860" t="s">
        <v>38</v>
      </c>
      <c r="F1860" t="s">
        <v>12</v>
      </c>
      <c r="G1860" t="s">
        <v>13</v>
      </c>
      <c r="H1860" t="s">
        <v>41</v>
      </c>
      <c r="I1860">
        <v>399</v>
      </c>
      <c r="J1860">
        <v>2</v>
      </c>
      <c r="K1860">
        <v>798</v>
      </c>
    </row>
    <row r="1861" spans="1:11" x14ac:dyDescent="0.2">
      <c r="A1861" s="3" t="s">
        <v>1357</v>
      </c>
      <c r="B1861" s="4">
        <v>43521</v>
      </c>
      <c r="C1861" s="4">
        <f t="shared" si="29"/>
        <v>43886</v>
      </c>
      <c r="D1861">
        <v>4</v>
      </c>
      <c r="E1861" t="s">
        <v>51</v>
      </c>
      <c r="F1861" t="s">
        <v>68</v>
      </c>
      <c r="G1861" t="s">
        <v>18</v>
      </c>
      <c r="H1861" t="s">
        <v>31</v>
      </c>
      <c r="I1861">
        <v>69</v>
      </c>
      <c r="J1861">
        <v>4</v>
      </c>
      <c r="K1861">
        <v>276</v>
      </c>
    </row>
    <row r="1862" spans="1:11" x14ac:dyDescent="0.2">
      <c r="A1862" s="3" t="s">
        <v>1354</v>
      </c>
      <c r="B1862" s="4">
        <v>43520</v>
      </c>
      <c r="C1862" s="4">
        <f t="shared" si="29"/>
        <v>43885</v>
      </c>
      <c r="D1862">
        <v>4</v>
      </c>
      <c r="E1862" t="s">
        <v>51</v>
      </c>
      <c r="F1862" t="s">
        <v>17</v>
      </c>
      <c r="G1862" t="s">
        <v>18</v>
      </c>
      <c r="H1862" t="s">
        <v>41</v>
      </c>
      <c r="I1862">
        <v>399</v>
      </c>
      <c r="J1862">
        <v>2</v>
      </c>
      <c r="K1862">
        <v>798</v>
      </c>
    </row>
    <row r="1863" spans="1:11" x14ac:dyDescent="0.2">
      <c r="A1863" s="3" t="s">
        <v>1355</v>
      </c>
      <c r="B1863" s="4">
        <v>43520</v>
      </c>
      <c r="C1863" s="4">
        <f t="shared" si="29"/>
        <v>43885</v>
      </c>
      <c r="D1863">
        <v>2</v>
      </c>
      <c r="E1863" t="s">
        <v>106</v>
      </c>
      <c r="F1863" t="s">
        <v>68</v>
      </c>
      <c r="G1863" t="s">
        <v>18</v>
      </c>
      <c r="H1863" t="s">
        <v>41</v>
      </c>
      <c r="I1863">
        <v>399</v>
      </c>
      <c r="J1863">
        <v>6</v>
      </c>
      <c r="K1863">
        <v>2394</v>
      </c>
    </row>
    <row r="1864" spans="1:11" x14ac:dyDescent="0.2">
      <c r="A1864" s="3" t="s">
        <v>1356</v>
      </c>
      <c r="B1864" s="4">
        <v>43520</v>
      </c>
      <c r="C1864" s="4">
        <f t="shared" si="29"/>
        <v>43885</v>
      </c>
      <c r="D1864">
        <v>8</v>
      </c>
      <c r="E1864" t="s">
        <v>45</v>
      </c>
      <c r="F1864" t="s">
        <v>46</v>
      </c>
      <c r="G1864" t="s">
        <v>23</v>
      </c>
      <c r="H1864" t="s">
        <v>19</v>
      </c>
      <c r="I1864">
        <v>289</v>
      </c>
      <c r="J1864">
        <v>0</v>
      </c>
      <c r="K1864">
        <v>0</v>
      </c>
    </row>
    <row r="1865" spans="1:11" x14ac:dyDescent="0.2">
      <c r="A1865" s="3" t="s">
        <v>1350</v>
      </c>
      <c r="B1865" s="4">
        <v>43519</v>
      </c>
      <c r="C1865" s="4">
        <f t="shared" si="29"/>
        <v>43884</v>
      </c>
      <c r="D1865">
        <v>8</v>
      </c>
      <c r="E1865" t="s">
        <v>45</v>
      </c>
      <c r="F1865" t="s">
        <v>22</v>
      </c>
      <c r="G1865" t="s">
        <v>23</v>
      </c>
      <c r="H1865" t="s">
        <v>41</v>
      </c>
      <c r="I1865">
        <v>399</v>
      </c>
      <c r="J1865">
        <v>5</v>
      </c>
      <c r="K1865">
        <v>1995</v>
      </c>
    </row>
    <row r="1866" spans="1:11" x14ac:dyDescent="0.2">
      <c r="A1866" s="3" t="s">
        <v>1351</v>
      </c>
      <c r="B1866" s="4">
        <v>43519</v>
      </c>
      <c r="C1866" s="4">
        <f t="shared" si="29"/>
        <v>43884</v>
      </c>
      <c r="D1866">
        <v>6</v>
      </c>
      <c r="E1866" t="s">
        <v>48</v>
      </c>
      <c r="F1866" t="s">
        <v>46</v>
      </c>
      <c r="G1866" t="s">
        <v>23</v>
      </c>
      <c r="H1866" t="s">
        <v>14</v>
      </c>
      <c r="I1866">
        <v>199</v>
      </c>
      <c r="J1866">
        <v>8</v>
      </c>
      <c r="K1866">
        <v>1592</v>
      </c>
    </row>
    <row r="1867" spans="1:11" x14ac:dyDescent="0.2">
      <c r="A1867" s="3" t="s">
        <v>1352</v>
      </c>
      <c r="B1867" s="4">
        <v>43519</v>
      </c>
      <c r="C1867" s="4">
        <f t="shared" si="29"/>
        <v>43884</v>
      </c>
      <c r="D1867">
        <v>7</v>
      </c>
      <c r="E1867" t="s">
        <v>88</v>
      </c>
      <c r="F1867" t="s">
        <v>22</v>
      </c>
      <c r="G1867" t="s">
        <v>23</v>
      </c>
      <c r="H1867" t="s">
        <v>31</v>
      </c>
      <c r="I1867">
        <v>69</v>
      </c>
      <c r="J1867">
        <v>5</v>
      </c>
      <c r="K1867">
        <v>345</v>
      </c>
    </row>
    <row r="1868" spans="1:11" x14ac:dyDescent="0.2">
      <c r="A1868" s="3" t="s">
        <v>1353</v>
      </c>
      <c r="B1868" s="4">
        <v>43519</v>
      </c>
      <c r="C1868" s="4">
        <f t="shared" si="29"/>
        <v>43884</v>
      </c>
      <c r="D1868">
        <v>3</v>
      </c>
      <c r="E1868" t="s">
        <v>43</v>
      </c>
      <c r="F1868" t="s">
        <v>68</v>
      </c>
      <c r="G1868" t="s">
        <v>18</v>
      </c>
      <c r="H1868" t="s">
        <v>41</v>
      </c>
      <c r="I1868">
        <v>399</v>
      </c>
      <c r="J1868">
        <v>8</v>
      </c>
      <c r="K1868">
        <v>3192</v>
      </c>
    </row>
    <row r="1869" spans="1:11" x14ac:dyDescent="0.2">
      <c r="A1869" s="3" t="s">
        <v>1342</v>
      </c>
      <c r="B1869" s="4">
        <v>43518</v>
      </c>
      <c r="C1869" s="4">
        <f t="shared" si="29"/>
        <v>43883</v>
      </c>
      <c r="D1869">
        <v>20</v>
      </c>
      <c r="E1869" t="s">
        <v>40</v>
      </c>
      <c r="F1869" t="s">
        <v>27</v>
      </c>
      <c r="G1869" t="s">
        <v>28</v>
      </c>
      <c r="H1869" t="s">
        <v>19</v>
      </c>
      <c r="I1869">
        <v>289</v>
      </c>
      <c r="J1869">
        <v>0</v>
      </c>
      <c r="K1869">
        <v>0</v>
      </c>
    </row>
    <row r="1870" spans="1:11" x14ac:dyDescent="0.2">
      <c r="A1870" s="3" t="s">
        <v>1343</v>
      </c>
      <c r="B1870" s="4">
        <v>43518</v>
      </c>
      <c r="C1870" s="4">
        <f t="shared" si="29"/>
        <v>43883</v>
      </c>
      <c r="D1870">
        <v>13</v>
      </c>
      <c r="E1870" t="s">
        <v>33</v>
      </c>
      <c r="F1870" t="s">
        <v>12</v>
      </c>
      <c r="G1870" t="s">
        <v>13</v>
      </c>
      <c r="H1870" t="s">
        <v>19</v>
      </c>
      <c r="I1870">
        <v>289</v>
      </c>
      <c r="J1870">
        <v>7</v>
      </c>
      <c r="K1870">
        <v>2023</v>
      </c>
    </row>
    <row r="1871" spans="1:11" x14ac:dyDescent="0.2">
      <c r="A1871" s="3" t="s">
        <v>1344</v>
      </c>
      <c r="B1871" s="4">
        <v>43518</v>
      </c>
      <c r="C1871" s="4">
        <f t="shared" si="29"/>
        <v>43883</v>
      </c>
      <c r="D1871">
        <v>3</v>
      </c>
      <c r="E1871" t="s">
        <v>43</v>
      </c>
      <c r="F1871" t="s">
        <v>68</v>
      </c>
      <c r="G1871" t="s">
        <v>18</v>
      </c>
      <c r="H1871" t="s">
        <v>41</v>
      </c>
      <c r="I1871">
        <v>399</v>
      </c>
      <c r="J1871">
        <v>3</v>
      </c>
      <c r="K1871">
        <v>1197</v>
      </c>
    </row>
    <row r="1872" spans="1:11" x14ac:dyDescent="0.2">
      <c r="A1872" s="3" t="s">
        <v>1345</v>
      </c>
      <c r="B1872" s="4">
        <v>43518</v>
      </c>
      <c r="C1872" s="4">
        <f t="shared" si="29"/>
        <v>43883</v>
      </c>
      <c r="D1872">
        <v>16</v>
      </c>
      <c r="E1872" t="s">
        <v>30</v>
      </c>
      <c r="F1872" t="s">
        <v>36</v>
      </c>
      <c r="G1872" t="s">
        <v>28</v>
      </c>
      <c r="H1872" t="s">
        <v>14</v>
      </c>
      <c r="I1872">
        <v>199</v>
      </c>
      <c r="J1872">
        <v>2</v>
      </c>
      <c r="K1872">
        <v>398</v>
      </c>
    </row>
    <row r="1873" spans="1:11" x14ac:dyDescent="0.2">
      <c r="A1873" s="3" t="s">
        <v>1346</v>
      </c>
      <c r="B1873" s="4">
        <v>43518</v>
      </c>
      <c r="C1873" s="4">
        <f t="shared" si="29"/>
        <v>43883</v>
      </c>
      <c r="D1873">
        <v>16</v>
      </c>
      <c r="E1873" t="s">
        <v>30</v>
      </c>
      <c r="F1873" t="s">
        <v>27</v>
      </c>
      <c r="G1873" t="s">
        <v>28</v>
      </c>
      <c r="H1873" t="s">
        <v>19</v>
      </c>
      <c r="I1873">
        <v>289</v>
      </c>
      <c r="J1873">
        <v>3</v>
      </c>
      <c r="K1873">
        <v>867</v>
      </c>
    </row>
    <row r="1874" spans="1:11" x14ac:dyDescent="0.2">
      <c r="A1874" s="3" t="s">
        <v>1347</v>
      </c>
      <c r="B1874" s="4">
        <v>43518</v>
      </c>
      <c r="C1874" s="4">
        <f t="shared" si="29"/>
        <v>43883</v>
      </c>
      <c r="D1874">
        <v>3</v>
      </c>
      <c r="E1874" t="s">
        <v>43</v>
      </c>
      <c r="F1874" t="s">
        <v>68</v>
      </c>
      <c r="G1874" t="s">
        <v>18</v>
      </c>
      <c r="H1874" t="s">
        <v>14</v>
      </c>
      <c r="I1874">
        <v>199</v>
      </c>
      <c r="J1874">
        <v>9</v>
      </c>
      <c r="K1874">
        <v>1791</v>
      </c>
    </row>
    <row r="1875" spans="1:11" x14ac:dyDescent="0.2">
      <c r="A1875" s="3" t="s">
        <v>1348</v>
      </c>
      <c r="B1875" s="4">
        <v>43518</v>
      </c>
      <c r="C1875" s="4">
        <f t="shared" si="29"/>
        <v>43883</v>
      </c>
      <c r="D1875">
        <v>20</v>
      </c>
      <c r="E1875" t="s">
        <v>40</v>
      </c>
      <c r="F1875" t="s">
        <v>36</v>
      </c>
      <c r="G1875" t="s">
        <v>28</v>
      </c>
      <c r="H1875" t="s">
        <v>19</v>
      </c>
      <c r="I1875">
        <v>289</v>
      </c>
      <c r="J1875">
        <v>0</v>
      </c>
      <c r="K1875">
        <v>0</v>
      </c>
    </row>
    <row r="1876" spans="1:11" x14ac:dyDescent="0.2">
      <c r="A1876" s="3" t="s">
        <v>1349</v>
      </c>
      <c r="B1876" s="4">
        <v>43518</v>
      </c>
      <c r="C1876" s="4">
        <f t="shared" ref="C1876:C1939" si="30">DATE(2020,MONTH(B1876),DAY(B1876))</f>
        <v>43883</v>
      </c>
      <c r="D1876">
        <v>3</v>
      </c>
      <c r="E1876" t="s">
        <v>43</v>
      </c>
      <c r="F1876" t="s">
        <v>17</v>
      </c>
      <c r="G1876" t="s">
        <v>18</v>
      </c>
      <c r="H1876" t="s">
        <v>19</v>
      </c>
      <c r="I1876">
        <v>289</v>
      </c>
      <c r="J1876">
        <v>7</v>
      </c>
      <c r="K1876">
        <v>2023</v>
      </c>
    </row>
    <row r="1877" spans="1:11" x14ac:dyDescent="0.2">
      <c r="A1877" s="3" t="s">
        <v>1340</v>
      </c>
      <c r="B1877" s="4">
        <v>43517</v>
      </c>
      <c r="C1877" s="4">
        <f t="shared" si="30"/>
        <v>43882</v>
      </c>
      <c r="D1877">
        <v>8</v>
      </c>
      <c r="E1877" t="s">
        <v>45</v>
      </c>
      <c r="F1877" t="s">
        <v>46</v>
      </c>
      <c r="G1877" t="s">
        <v>23</v>
      </c>
      <c r="H1877" t="s">
        <v>19</v>
      </c>
      <c r="I1877">
        <v>289</v>
      </c>
      <c r="J1877">
        <v>1</v>
      </c>
      <c r="K1877">
        <v>289</v>
      </c>
    </row>
    <row r="1878" spans="1:11" x14ac:dyDescent="0.2">
      <c r="A1878" s="3" t="s">
        <v>1341</v>
      </c>
      <c r="B1878" s="4">
        <v>43517</v>
      </c>
      <c r="C1878" s="4">
        <f t="shared" si="30"/>
        <v>43882</v>
      </c>
      <c r="D1878">
        <v>18</v>
      </c>
      <c r="E1878" t="s">
        <v>26</v>
      </c>
      <c r="F1878" t="s">
        <v>27</v>
      </c>
      <c r="G1878" t="s">
        <v>28</v>
      </c>
      <c r="H1878" t="s">
        <v>41</v>
      </c>
      <c r="I1878">
        <v>399</v>
      </c>
      <c r="J1878">
        <v>3</v>
      </c>
      <c r="K1878">
        <v>1197</v>
      </c>
    </row>
    <row r="1879" spans="1:11" x14ac:dyDescent="0.2">
      <c r="A1879" s="3" t="s">
        <v>1337</v>
      </c>
      <c r="B1879" s="4">
        <v>43516</v>
      </c>
      <c r="C1879" s="4">
        <f t="shared" si="30"/>
        <v>43881</v>
      </c>
      <c r="D1879">
        <v>8</v>
      </c>
      <c r="E1879" t="s">
        <v>45</v>
      </c>
      <c r="F1879" t="s">
        <v>46</v>
      </c>
      <c r="G1879" t="s">
        <v>23</v>
      </c>
      <c r="H1879" t="s">
        <v>19</v>
      </c>
      <c r="I1879">
        <v>289</v>
      </c>
      <c r="J1879">
        <v>5</v>
      </c>
      <c r="K1879">
        <v>1445</v>
      </c>
    </row>
    <row r="1880" spans="1:11" x14ac:dyDescent="0.2">
      <c r="A1880" s="3" t="s">
        <v>1338</v>
      </c>
      <c r="B1880" s="4">
        <v>43516</v>
      </c>
      <c r="C1880" s="4">
        <f t="shared" si="30"/>
        <v>43881</v>
      </c>
      <c r="D1880">
        <v>2</v>
      </c>
      <c r="E1880" t="s">
        <v>106</v>
      </c>
      <c r="F1880" t="s">
        <v>17</v>
      </c>
      <c r="G1880" t="s">
        <v>18</v>
      </c>
      <c r="H1880" t="s">
        <v>14</v>
      </c>
      <c r="I1880">
        <v>199</v>
      </c>
      <c r="J1880">
        <v>3</v>
      </c>
      <c r="K1880">
        <v>597</v>
      </c>
    </row>
    <row r="1881" spans="1:11" x14ac:dyDescent="0.2">
      <c r="A1881" s="3" t="s">
        <v>1339</v>
      </c>
      <c r="B1881" s="4">
        <v>43516</v>
      </c>
      <c r="C1881" s="4">
        <f t="shared" si="30"/>
        <v>43881</v>
      </c>
      <c r="D1881">
        <v>9</v>
      </c>
      <c r="E1881" t="s">
        <v>21</v>
      </c>
      <c r="F1881" t="s">
        <v>46</v>
      </c>
      <c r="G1881" t="s">
        <v>23</v>
      </c>
      <c r="H1881" t="s">
        <v>24</v>
      </c>
      <c r="I1881">
        <v>159</v>
      </c>
      <c r="J1881">
        <v>2</v>
      </c>
      <c r="K1881">
        <v>318</v>
      </c>
    </row>
    <row r="1882" spans="1:11" x14ac:dyDescent="0.2">
      <c r="A1882" s="3" t="s">
        <v>1323</v>
      </c>
      <c r="B1882" s="4">
        <v>43515</v>
      </c>
      <c r="C1882" s="4">
        <f t="shared" si="30"/>
        <v>43880</v>
      </c>
      <c r="D1882">
        <v>9</v>
      </c>
      <c r="E1882" t="s">
        <v>21</v>
      </c>
      <c r="F1882" t="s">
        <v>22</v>
      </c>
      <c r="G1882" t="s">
        <v>23</v>
      </c>
      <c r="H1882" t="s">
        <v>41</v>
      </c>
      <c r="I1882">
        <v>399</v>
      </c>
      <c r="J1882">
        <v>5</v>
      </c>
      <c r="K1882">
        <v>1995</v>
      </c>
    </row>
    <row r="1883" spans="1:11" x14ac:dyDescent="0.2">
      <c r="A1883" s="3" t="s">
        <v>1324</v>
      </c>
      <c r="B1883" s="4">
        <v>43515</v>
      </c>
      <c r="C1883" s="4">
        <f t="shared" si="30"/>
        <v>43880</v>
      </c>
      <c r="D1883">
        <v>3</v>
      </c>
      <c r="E1883" t="s">
        <v>43</v>
      </c>
      <c r="F1883" t="s">
        <v>68</v>
      </c>
      <c r="G1883" t="s">
        <v>18</v>
      </c>
      <c r="H1883" t="s">
        <v>41</v>
      </c>
      <c r="I1883">
        <v>399</v>
      </c>
      <c r="J1883">
        <v>7</v>
      </c>
      <c r="K1883">
        <v>2793</v>
      </c>
    </row>
    <row r="1884" spans="1:11" x14ac:dyDescent="0.2">
      <c r="A1884" s="3" t="s">
        <v>1325</v>
      </c>
      <c r="B1884" s="4">
        <v>43515</v>
      </c>
      <c r="C1884" s="4">
        <f t="shared" si="30"/>
        <v>43880</v>
      </c>
      <c r="D1884">
        <v>17</v>
      </c>
      <c r="E1884" t="s">
        <v>35</v>
      </c>
      <c r="F1884" t="s">
        <v>27</v>
      </c>
      <c r="G1884" t="s">
        <v>28</v>
      </c>
      <c r="H1884" t="s">
        <v>31</v>
      </c>
      <c r="I1884">
        <v>69</v>
      </c>
      <c r="J1884">
        <v>4</v>
      </c>
      <c r="K1884">
        <v>276</v>
      </c>
    </row>
    <row r="1885" spans="1:11" x14ac:dyDescent="0.2">
      <c r="A1885" s="3" t="s">
        <v>1326</v>
      </c>
      <c r="B1885" s="4">
        <v>43515</v>
      </c>
      <c r="C1885" s="4">
        <f t="shared" si="30"/>
        <v>43880</v>
      </c>
      <c r="D1885">
        <v>3</v>
      </c>
      <c r="E1885" t="s">
        <v>43</v>
      </c>
      <c r="F1885" t="s">
        <v>17</v>
      </c>
      <c r="G1885" t="s">
        <v>18</v>
      </c>
      <c r="H1885" t="s">
        <v>19</v>
      </c>
      <c r="I1885">
        <v>289</v>
      </c>
      <c r="J1885">
        <v>7</v>
      </c>
      <c r="K1885">
        <v>2023</v>
      </c>
    </row>
    <row r="1886" spans="1:11" x14ac:dyDescent="0.2">
      <c r="A1886" s="3" t="s">
        <v>1327</v>
      </c>
      <c r="B1886" s="4">
        <v>43515</v>
      </c>
      <c r="C1886" s="4">
        <f t="shared" si="30"/>
        <v>43880</v>
      </c>
      <c r="D1886">
        <v>19</v>
      </c>
      <c r="E1886" t="s">
        <v>56</v>
      </c>
      <c r="F1886" t="s">
        <v>27</v>
      </c>
      <c r="G1886" t="s">
        <v>28</v>
      </c>
      <c r="H1886" t="s">
        <v>14</v>
      </c>
      <c r="I1886">
        <v>199</v>
      </c>
      <c r="J1886">
        <v>0</v>
      </c>
      <c r="K1886">
        <v>0</v>
      </c>
    </row>
    <row r="1887" spans="1:11" x14ac:dyDescent="0.2">
      <c r="A1887" s="3" t="s">
        <v>1328</v>
      </c>
      <c r="B1887" s="4">
        <v>43515</v>
      </c>
      <c r="C1887" s="4">
        <f t="shared" si="30"/>
        <v>43880</v>
      </c>
      <c r="D1887">
        <v>6</v>
      </c>
      <c r="E1887" t="s">
        <v>48</v>
      </c>
      <c r="F1887" t="s">
        <v>22</v>
      </c>
      <c r="G1887" t="s">
        <v>23</v>
      </c>
      <c r="H1887" t="s">
        <v>31</v>
      </c>
      <c r="I1887">
        <v>69</v>
      </c>
      <c r="J1887">
        <v>8</v>
      </c>
      <c r="K1887">
        <v>552</v>
      </c>
    </row>
    <row r="1888" spans="1:11" x14ac:dyDescent="0.2">
      <c r="A1888" s="3" t="s">
        <v>1329</v>
      </c>
      <c r="B1888" s="4">
        <v>43515</v>
      </c>
      <c r="C1888" s="4">
        <f t="shared" si="30"/>
        <v>43880</v>
      </c>
      <c r="D1888">
        <v>7</v>
      </c>
      <c r="E1888" t="s">
        <v>88</v>
      </c>
      <c r="F1888" t="s">
        <v>22</v>
      </c>
      <c r="G1888" t="s">
        <v>23</v>
      </c>
      <c r="H1888" t="s">
        <v>41</v>
      </c>
      <c r="I1888">
        <v>399</v>
      </c>
      <c r="J1888">
        <v>3</v>
      </c>
      <c r="K1888">
        <v>1197</v>
      </c>
    </row>
    <row r="1889" spans="1:11" x14ac:dyDescent="0.2">
      <c r="A1889" s="3" t="s">
        <v>1330</v>
      </c>
      <c r="B1889" s="4">
        <v>43515</v>
      </c>
      <c r="C1889" s="4">
        <f t="shared" si="30"/>
        <v>43880</v>
      </c>
      <c r="D1889">
        <v>8</v>
      </c>
      <c r="E1889" t="s">
        <v>45</v>
      </c>
      <c r="F1889" t="s">
        <v>46</v>
      </c>
      <c r="G1889" t="s">
        <v>23</v>
      </c>
      <c r="H1889" t="s">
        <v>14</v>
      </c>
      <c r="I1889">
        <v>199</v>
      </c>
      <c r="J1889">
        <v>5</v>
      </c>
      <c r="K1889">
        <v>995</v>
      </c>
    </row>
    <row r="1890" spans="1:11" x14ac:dyDescent="0.2">
      <c r="A1890" s="3" t="s">
        <v>1331</v>
      </c>
      <c r="B1890" s="4">
        <v>43515</v>
      </c>
      <c r="C1890" s="4">
        <f t="shared" si="30"/>
        <v>43880</v>
      </c>
      <c r="D1890">
        <v>2</v>
      </c>
      <c r="E1890" t="s">
        <v>106</v>
      </c>
      <c r="F1890" t="s">
        <v>68</v>
      </c>
      <c r="G1890" t="s">
        <v>18</v>
      </c>
      <c r="H1890" t="s">
        <v>31</v>
      </c>
      <c r="I1890">
        <v>69</v>
      </c>
      <c r="J1890">
        <v>8</v>
      </c>
      <c r="K1890">
        <v>552</v>
      </c>
    </row>
    <row r="1891" spans="1:11" x14ac:dyDescent="0.2">
      <c r="A1891" s="3" t="s">
        <v>1332</v>
      </c>
      <c r="B1891" s="4">
        <v>43515</v>
      </c>
      <c r="C1891" s="4">
        <f t="shared" si="30"/>
        <v>43880</v>
      </c>
      <c r="D1891">
        <v>3</v>
      </c>
      <c r="E1891" t="s">
        <v>43</v>
      </c>
      <c r="F1891" t="s">
        <v>17</v>
      </c>
      <c r="G1891" t="s">
        <v>18</v>
      </c>
      <c r="H1891" t="s">
        <v>19</v>
      </c>
      <c r="I1891">
        <v>289</v>
      </c>
      <c r="J1891">
        <v>7</v>
      </c>
      <c r="K1891">
        <v>2023</v>
      </c>
    </row>
    <row r="1892" spans="1:11" x14ac:dyDescent="0.2">
      <c r="A1892" s="3" t="s">
        <v>1333</v>
      </c>
      <c r="B1892" s="4">
        <v>43515</v>
      </c>
      <c r="C1892" s="4">
        <f t="shared" si="30"/>
        <v>43880</v>
      </c>
      <c r="D1892">
        <v>16</v>
      </c>
      <c r="E1892" t="s">
        <v>30</v>
      </c>
      <c r="F1892" t="s">
        <v>27</v>
      </c>
      <c r="G1892" t="s">
        <v>28</v>
      </c>
      <c r="H1892" t="s">
        <v>41</v>
      </c>
      <c r="I1892">
        <v>399</v>
      </c>
      <c r="J1892">
        <v>7</v>
      </c>
      <c r="K1892">
        <v>2793</v>
      </c>
    </row>
    <row r="1893" spans="1:11" x14ac:dyDescent="0.2">
      <c r="A1893" s="3" t="s">
        <v>1334</v>
      </c>
      <c r="B1893" s="4">
        <v>43515</v>
      </c>
      <c r="C1893" s="4">
        <f t="shared" si="30"/>
        <v>43880</v>
      </c>
      <c r="D1893">
        <v>7</v>
      </c>
      <c r="E1893" t="s">
        <v>88</v>
      </c>
      <c r="F1893" t="s">
        <v>46</v>
      </c>
      <c r="G1893" t="s">
        <v>23</v>
      </c>
      <c r="H1893" t="s">
        <v>14</v>
      </c>
      <c r="I1893">
        <v>199</v>
      </c>
      <c r="J1893">
        <v>1</v>
      </c>
      <c r="K1893">
        <v>199</v>
      </c>
    </row>
    <row r="1894" spans="1:11" x14ac:dyDescent="0.2">
      <c r="A1894" s="3" t="s">
        <v>1335</v>
      </c>
      <c r="B1894" s="4">
        <v>43515</v>
      </c>
      <c r="C1894" s="4">
        <f t="shared" si="30"/>
        <v>43880</v>
      </c>
      <c r="D1894">
        <v>17</v>
      </c>
      <c r="E1894" t="s">
        <v>35</v>
      </c>
      <c r="F1894" t="s">
        <v>36</v>
      </c>
      <c r="G1894" t="s">
        <v>28</v>
      </c>
      <c r="H1894" t="s">
        <v>14</v>
      </c>
      <c r="I1894">
        <v>199</v>
      </c>
      <c r="J1894">
        <v>4</v>
      </c>
      <c r="K1894">
        <v>796</v>
      </c>
    </row>
    <row r="1895" spans="1:11" x14ac:dyDescent="0.2">
      <c r="A1895" s="3" t="s">
        <v>1336</v>
      </c>
      <c r="B1895" s="4">
        <v>43515</v>
      </c>
      <c r="C1895" s="4">
        <f t="shared" si="30"/>
        <v>43880</v>
      </c>
      <c r="D1895">
        <v>14</v>
      </c>
      <c r="E1895" t="s">
        <v>38</v>
      </c>
      <c r="F1895" t="s">
        <v>63</v>
      </c>
      <c r="G1895" t="s">
        <v>13</v>
      </c>
      <c r="H1895" t="s">
        <v>19</v>
      </c>
      <c r="I1895">
        <v>289</v>
      </c>
      <c r="J1895">
        <v>9</v>
      </c>
      <c r="K1895">
        <v>2601</v>
      </c>
    </row>
    <row r="1896" spans="1:11" x14ac:dyDescent="0.2">
      <c r="A1896" s="3" t="s">
        <v>1319</v>
      </c>
      <c r="B1896" s="4">
        <v>43514</v>
      </c>
      <c r="C1896" s="4">
        <f t="shared" si="30"/>
        <v>43879</v>
      </c>
      <c r="D1896">
        <v>20</v>
      </c>
      <c r="E1896" t="s">
        <v>40</v>
      </c>
      <c r="F1896" t="s">
        <v>36</v>
      </c>
      <c r="G1896" t="s">
        <v>28</v>
      </c>
      <c r="H1896" t="s">
        <v>14</v>
      </c>
      <c r="I1896">
        <v>199</v>
      </c>
      <c r="J1896">
        <v>5</v>
      </c>
      <c r="K1896">
        <v>995</v>
      </c>
    </row>
    <row r="1897" spans="1:11" x14ac:dyDescent="0.2">
      <c r="A1897" s="3" t="s">
        <v>1320</v>
      </c>
      <c r="B1897" s="4">
        <v>43514</v>
      </c>
      <c r="C1897" s="4">
        <f t="shared" si="30"/>
        <v>43879</v>
      </c>
      <c r="D1897">
        <v>5</v>
      </c>
      <c r="E1897" t="s">
        <v>60</v>
      </c>
      <c r="F1897" t="s">
        <v>68</v>
      </c>
      <c r="G1897" t="s">
        <v>18</v>
      </c>
      <c r="H1897" t="s">
        <v>19</v>
      </c>
      <c r="I1897">
        <v>289</v>
      </c>
      <c r="J1897">
        <v>0</v>
      </c>
      <c r="K1897">
        <v>0</v>
      </c>
    </row>
    <row r="1898" spans="1:11" x14ac:dyDescent="0.2">
      <c r="A1898" s="3" t="s">
        <v>1321</v>
      </c>
      <c r="B1898" s="4">
        <v>43514</v>
      </c>
      <c r="C1898" s="4">
        <f t="shared" si="30"/>
        <v>43879</v>
      </c>
      <c r="D1898">
        <v>8</v>
      </c>
      <c r="E1898" t="s">
        <v>45</v>
      </c>
      <c r="F1898" t="s">
        <v>46</v>
      </c>
      <c r="G1898" t="s">
        <v>23</v>
      </c>
      <c r="H1898" t="s">
        <v>41</v>
      </c>
      <c r="I1898">
        <v>399</v>
      </c>
      <c r="J1898">
        <v>7</v>
      </c>
      <c r="K1898">
        <v>2793</v>
      </c>
    </row>
    <row r="1899" spans="1:11" x14ac:dyDescent="0.2">
      <c r="A1899" s="3" t="s">
        <v>1322</v>
      </c>
      <c r="B1899" s="4">
        <v>43514</v>
      </c>
      <c r="C1899" s="4">
        <f t="shared" si="30"/>
        <v>43879</v>
      </c>
      <c r="D1899">
        <v>14</v>
      </c>
      <c r="E1899" t="s">
        <v>38</v>
      </c>
      <c r="F1899" t="s">
        <v>63</v>
      </c>
      <c r="G1899" t="s">
        <v>13</v>
      </c>
      <c r="H1899" t="s">
        <v>41</v>
      </c>
      <c r="I1899">
        <v>399</v>
      </c>
      <c r="J1899">
        <v>9</v>
      </c>
      <c r="K1899">
        <v>3591</v>
      </c>
    </row>
    <row r="1900" spans="1:11" x14ac:dyDescent="0.2">
      <c r="A1900" s="3" t="s">
        <v>1318</v>
      </c>
      <c r="B1900" s="4">
        <v>43513</v>
      </c>
      <c r="C1900" s="4">
        <f t="shared" si="30"/>
        <v>43878</v>
      </c>
      <c r="D1900">
        <v>11</v>
      </c>
      <c r="E1900" t="s">
        <v>11</v>
      </c>
      <c r="F1900" t="s">
        <v>63</v>
      </c>
      <c r="G1900" t="s">
        <v>13</v>
      </c>
      <c r="H1900" t="s">
        <v>19</v>
      </c>
      <c r="I1900">
        <v>289</v>
      </c>
      <c r="J1900">
        <v>4</v>
      </c>
      <c r="K1900">
        <v>1156</v>
      </c>
    </row>
    <row r="1901" spans="1:11" x14ac:dyDescent="0.2">
      <c r="A1901" s="3" t="s">
        <v>1317</v>
      </c>
      <c r="B1901" s="4">
        <v>43512</v>
      </c>
      <c r="C1901" s="4">
        <f t="shared" si="30"/>
        <v>43877</v>
      </c>
      <c r="D1901">
        <v>16</v>
      </c>
      <c r="E1901" t="s">
        <v>30</v>
      </c>
      <c r="F1901" t="s">
        <v>27</v>
      </c>
      <c r="G1901" t="s">
        <v>28</v>
      </c>
      <c r="H1901" t="s">
        <v>14</v>
      </c>
      <c r="I1901">
        <v>199</v>
      </c>
      <c r="J1901">
        <v>1</v>
      </c>
      <c r="K1901">
        <v>199</v>
      </c>
    </row>
    <row r="1902" spans="1:11" x14ac:dyDescent="0.2">
      <c r="A1902" s="3" t="s">
        <v>1316</v>
      </c>
      <c r="B1902" s="4">
        <v>43511</v>
      </c>
      <c r="C1902" s="4">
        <f t="shared" si="30"/>
        <v>43876</v>
      </c>
      <c r="D1902">
        <v>1</v>
      </c>
      <c r="E1902" t="s">
        <v>16</v>
      </c>
      <c r="F1902" t="s">
        <v>68</v>
      </c>
      <c r="G1902" t="s">
        <v>18</v>
      </c>
      <c r="H1902" t="s">
        <v>19</v>
      </c>
      <c r="I1902">
        <v>289</v>
      </c>
      <c r="J1902">
        <v>7</v>
      </c>
      <c r="K1902">
        <v>2023</v>
      </c>
    </row>
    <row r="1903" spans="1:11" x14ac:dyDescent="0.2">
      <c r="A1903" s="3" t="s">
        <v>1314</v>
      </c>
      <c r="B1903" s="4">
        <v>43510</v>
      </c>
      <c r="C1903" s="4">
        <f t="shared" si="30"/>
        <v>43875</v>
      </c>
      <c r="D1903">
        <v>2</v>
      </c>
      <c r="E1903" t="s">
        <v>106</v>
      </c>
      <c r="F1903" t="s">
        <v>17</v>
      </c>
      <c r="G1903" t="s">
        <v>18</v>
      </c>
      <c r="H1903" t="s">
        <v>31</v>
      </c>
      <c r="I1903">
        <v>69</v>
      </c>
      <c r="J1903">
        <v>9</v>
      </c>
      <c r="K1903">
        <v>621</v>
      </c>
    </row>
    <row r="1904" spans="1:11" x14ac:dyDescent="0.2">
      <c r="A1904" s="3" t="s">
        <v>1315</v>
      </c>
      <c r="B1904" s="4">
        <v>43510</v>
      </c>
      <c r="C1904" s="4">
        <f t="shared" si="30"/>
        <v>43875</v>
      </c>
      <c r="D1904">
        <v>13</v>
      </c>
      <c r="E1904" t="s">
        <v>33</v>
      </c>
      <c r="F1904" t="s">
        <v>12</v>
      </c>
      <c r="G1904" t="s">
        <v>13</v>
      </c>
      <c r="H1904" t="s">
        <v>41</v>
      </c>
      <c r="I1904">
        <v>399</v>
      </c>
      <c r="J1904">
        <v>6</v>
      </c>
      <c r="K1904">
        <v>2394</v>
      </c>
    </row>
    <row r="1905" spans="1:11" x14ac:dyDescent="0.2">
      <c r="A1905" s="3" t="s">
        <v>1311</v>
      </c>
      <c r="B1905" s="4">
        <v>43509</v>
      </c>
      <c r="C1905" s="4">
        <f t="shared" si="30"/>
        <v>43874</v>
      </c>
      <c r="D1905">
        <v>13</v>
      </c>
      <c r="E1905" t="s">
        <v>33</v>
      </c>
      <c r="F1905" t="s">
        <v>12</v>
      </c>
      <c r="G1905" t="s">
        <v>13</v>
      </c>
      <c r="H1905" t="s">
        <v>24</v>
      </c>
      <c r="I1905">
        <v>159</v>
      </c>
      <c r="J1905">
        <v>3</v>
      </c>
      <c r="K1905">
        <v>477</v>
      </c>
    </row>
    <row r="1906" spans="1:11" x14ac:dyDescent="0.2">
      <c r="A1906" s="3" t="s">
        <v>1312</v>
      </c>
      <c r="B1906" s="4">
        <v>43509</v>
      </c>
      <c r="C1906" s="4">
        <f t="shared" si="30"/>
        <v>43874</v>
      </c>
      <c r="D1906">
        <v>8</v>
      </c>
      <c r="E1906" t="s">
        <v>45</v>
      </c>
      <c r="F1906" t="s">
        <v>46</v>
      </c>
      <c r="G1906" t="s">
        <v>23</v>
      </c>
      <c r="H1906" t="s">
        <v>14</v>
      </c>
      <c r="I1906">
        <v>199</v>
      </c>
      <c r="J1906">
        <v>7</v>
      </c>
      <c r="K1906">
        <v>1393</v>
      </c>
    </row>
    <row r="1907" spans="1:11" x14ac:dyDescent="0.2">
      <c r="A1907" s="3" t="s">
        <v>1313</v>
      </c>
      <c r="B1907" s="4">
        <v>43509</v>
      </c>
      <c r="C1907" s="4">
        <f t="shared" si="30"/>
        <v>43874</v>
      </c>
      <c r="D1907">
        <v>17</v>
      </c>
      <c r="E1907" t="s">
        <v>35</v>
      </c>
      <c r="F1907" t="s">
        <v>27</v>
      </c>
      <c r="G1907" t="s">
        <v>28</v>
      </c>
      <c r="H1907" t="s">
        <v>14</v>
      </c>
      <c r="I1907">
        <v>199</v>
      </c>
      <c r="J1907">
        <v>9</v>
      </c>
      <c r="K1907">
        <v>1791</v>
      </c>
    </row>
    <row r="1908" spans="1:11" x14ac:dyDescent="0.2">
      <c r="A1908" s="3" t="s">
        <v>1310</v>
      </c>
      <c r="B1908" s="4">
        <v>43508</v>
      </c>
      <c r="C1908" s="4">
        <f t="shared" si="30"/>
        <v>43873</v>
      </c>
      <c r="D1908">
        <v>10</v>
      </c>
      <c r="E1908" t="s">
        <v>58</v>
      </c>
      <c r="F1908" t="s">
        <v>22</v>
      </c>
      <c r="G1908" t="s">
        <v>23</v>
      </c>
      <c r="H1908" t="s">
        <v>41</v>
      </c>
      <c r="I1908">
        <v>399</v>
      </c>
      <c r="J1908">
        <v>5</v>
      </c>
      <c r="K1908">
        <v>1995</v>
      </c>
    </row>
    <row r="1909" spans="1:11" x14ac:dyDescent="0.2">
      <c r="A1909" s="3" t="s">
        <v>1309</v>
      </c>
      <c r="B1909" s="4">
        <v>43507</v>
      </c>
      <c r="C1909" s="4">
        <f t="shared" si="30"/>
        <v>43872</v>
      </c>
      <c r="D1909">
        <v>20</v>
      </c>
      <c r="E1909" t="s">
        <v>40</v>
      </c>
      <c r="F1909" t="s">
        <v>27</v>
      </c>
      <c r="G1909" t="s">
        <v>28</v>
      </c>
      <c r="H1909" t="s">
        <v>41</v>
      </c>
      <c r="I1909">
        <v>399</v>
      </c>
      <c r="J1909">
        <v>2</v>
      </c>
      <c r="K1909">
        <v>798</v>
      </c>
    </row>
    <row r="1910" spans="1:11" x14ac:dyDescent="0.2">
      <c r="A1910" s="3" t="s">
        <v>1307</v>
      </c>
      <c r="B1910" s="4">
        <v>43506</v>
      </c>
      <c r="C1910" s="4">
        <f t="shared" si="30"/>
        <v>43871</v>
      </c>
      <c r="D1910">
        <v>5</v>
      </c>
      <c r="E1910" t="s">
        <v>60</v>
      </c>
      <c r="F1910" t="s">
        <v>68</v>
      </c>
      <c r="G1910" t="s">
        <v>18</v>
      </c>
      <c r="H1910" t="s">
        <v>14</v>
      </c>
      <c r="I1910">
        <v>199</v>
      </c>
      <c r="J1910">
        <v>5</v>
      </c>
      <c r="K1910">
        <v>995</v>
      </c>
    </row>
    <row r="1911" spans="1:11" x14ac:dyDescent="0.2">
      <c r="A1911" s="3" t="s">
        <v>1308</v>
      </c>
      <c r="B1911" s="4">
        <v>43506</v>
      </c>
      <c r="C1911" s="4">
        <f t="shared" si="30"/>
        <v>43871</v>
      </c>
      <c r="D1911">
        <v>13</v>
      </c>
      <c r="E1911" t="s">
        <v>33</v>
      </c>
      <c r="F1911" t="s">
        <v>63</v>
      </c>
      <c r="G1911" t="s">
        <v>13</v>
      </c>
      <c r="H1911" t="s">
        <v>24</v>
      </c>
      <c r="I1911">
        <v>159</v>
      </c>
      <c r="J1911">
        <v>8</v>
      </c>
      <c r="K1911">
        <v>1272</v>
      </c>
    </row>
    <row r="1912" spans="1:11" x14ac:dyDescent="0.2">
      <c r="A1912" s="3" t="s">
        <v>1305</v>
      </c>
      <c r="B1912" s="4">
        <v>43505</v>
      </c>
      <c r="C1912" s="4">
        <f t="shared" si="30"/>
        <v>43870</v>
      </c>
      <c r="D1912">
        <v>7</v>
      </c>
      <c r="E1912" t="s">
        <v>88</v>
      </c>
      <c r="F1912" t="s">
        <v>22</v>
      </c>
      <c r="G1912" t="s">
        <v>23</v>
      </c>
      <c r="H1912" t="s">
        <v>41</v>
      </c>
      <c r="I1912">
        <v>399</v>
      </c>
      <c r="J1912">
        <v>5</v>
      </c>
      <c r="K1912">
        <v>1995</v>
      </c>
    </row>
    <row r="1913" spans="1:11" x14ac:dyDescent="0.2">
      <c r="A1913" s="3" t="s">
        <v>1306</v>
      </c>
      <c r="B1913" s="4">
        <v>43505</v>
      </c>
      <c r="C1913" s="4">
        <f t="shared" si="30"/>
        <v>43870</v>
      </c>
      <c r="D1913">
        <v>8</v>
      </c>
      <c r="E1913" t="s">
        <v>45</v>
      </c>
      <c r="F1913" t="s">
        <v>46</v>
      </c>
      <c r="G1913" t="s">
        <v>23</v>
      </c>
      <c r="H1913" t="s">
        <v>14</v>
      </c>
      <c r="I1913">
        <v>199</v>
      </c>
      <c r="J1913">
        <v>3</v>
      </c>
      <c r="K1913">
        <v>597</v>
      </c>
    </row>
    <row r="1914" spans="1:11" x14ac:dyDescent="0.2">
      <c r="A1914" s="3" t="s">
        <v>1303</v>
      </c>
      <c r="B1914" s="4">
        <v>43504</v>
      </c>
      <c r="C1914" s="4">
        <f t="shared" si="30"/>
        <v>43869</v>
      </c>
      <c r="D1914">
        <v>14</v>
      </c>
      <c r="E1914" t="s">
        <v>38</v>
      </c>
      <c r="F1914" t="s">
        <v>63</v>
      </c>
      <c r="G1914" t="s">
        <v>13</v>
      </c>
      <c r="H1914" t="s">
        <v>24</v>
      </c>
      <c r="I1914">
        <v>159</v>
      </c>
      <c r="J1914">
        <v>8</v>
      </c>
      <c r="K1914">
        <v>1272</v>
      </c>
    </row>
    <row r="1915" spans="1:11" x14ac:dyDescent="0.2">
      <c r="A1915" s="3" t="s">
        <v>1304</v>
      </c>
      <c r="B1915" s="4">
        <v>43504</v>
      </c>
      <c r="C1915" s="4">
        <f t="shared" si="30"/>
        <v>43869</v>
      </c>
      <c r="D1915">
        <v>11</v>
      </c>
      <c r="E1915" t="s">
        <v>11</v>
      </c>
      <c r="F1915" t="s">
        <v>12</v>
      </c>
      <c r="G1915" t="s">
        <v>13</v>
      </c>
      <c r="H1915" t="s">
        <v>31</v>
      </c>
      <c r="I1915">
        <v>69</v>
      </c>
      <c r="J1915">
        <v>6</v>
      </c>
      <c r="K1915">
        <v>414</v>
      </c>
    </row>
    <row r="1916" spans="1:11" x14ac:dyDescent="0.2">
      <c r="A1916" s="3" t="s">
        <v>1300</v>
      </c>
      <c r="B1916" s="4">
        <v>43503</v>
      </c>
      <c r="C1916" s="4">
        <f t="shared" si="30"/>
        <v>43868</v>
      </c>
      <c r="D1916">
        <v>15</v>
      </c>
      <c r="E1916" t="s">
        <v>118</v>
      </c>
      <c r="F1916" t="s">
        <v>12</v>
      </c>
      <c r="G1916" t="s">
        <v>13</v>
      </c>
      <c r="H1916" t="s">
        <v>14</v>
      </c>
      <c r="I1916">
        <v>199</v>
      </c>
      <c r="J1916">
        <v>8</v>
      </c>
      <c r="K1916">
        <v>1592</v>
      </c>
    </row>
    <row r="1917" spans="1:11" x14ac:dyDescent="0.2">
      <c r="A1917" s="3" t="s">
        <v>1301</v>
      </c>
      <c r="B1917" s="4">
        <v>43503</v>
      </c>
      <c r="C1917" s="4">
        <f t="shared" si="30"/>
        <v>43868</v>
      </c>
      <c r="D1917">
        <v>14</v>
      </c>
      <c r="E1917" t="s">
        <v>38</v>
      </c>
      <c r="F1917" t="s">
        <v>12</v>
      </c>
      <c r="G1917" t="s">
        <v>13</v>
      </c>
      <c r="H1917" t="s">
        <v>41</v>
      </c>
      <c r="I1917">
        <v>399</v>
      </c>
      <c r="J1917">
        <v>4</v>
      </c>
      <c r="K1917">
        <v>1596</v>
      </c>
    </row>
    <row r="1918" spans="1:11" x14ac:dyDescent="0.2">
      <c r="A1918" s="3" t="s">
        <v>1302</v>
      </c>
      <c r="B1918" s="4">
        <v>43503</v>
      </c>
      <c r="C1918" s="4">
        <f t="shared" si="30"/>
        <v>43868</v>
      </c>
      <c r="D1918">
        <v>8</v>
      </c>
      <c r="E1918" t="s">
        <v>45</v>
      </c>
      <c r="F1918" t="s">
        <v>22</v>
      </c>
      <c r="G1918" t="s">
        <v>23</v>
      </c>
      <c r="H1918" t="s">
        <v>41</v>
      </c>
      <c r="I1918">
        <v>399</v>
      </c>
      <c r="J1918">
        <v>9</v>
      </c>
      <c r="K1918">
        <v>3591</v>
      </c>
    </row>
    <row r="1919" spans="1:11" x14ac:dyDescent="0.2">
      <c r="A1919" s="3" t="s">
        <v>1298</v>
      </c>
      <c r="B1919" s="4">
        <v>43502</v>
      </c>
      <c r="C1919" s="4">
        <f t="shared" si="30"/>
        <v>43867</v>
      </c>
      <c r="D1919">
        <v>9</v>
      </c>
      <c r="E1919" t="s">
        <v>21</v>
      </c>
      <c r="F1919" t="s">
        <v>22</v>
      </c>
      <c r="G1919" t="s">
        <v>23</v>
      </c>
      <c r="H1919" t="s">
        <v>19</v>
      </c>
      <c r="I1919">
        <v>289</v>
      </c>
      <c r="J1919">
        <v>4</v>
      </c>
      <c r="K1919">
        <v>1156</v>
      </c>
    </row>
    <row r="1920" spans="1:11" x14ac:dyDescent="0.2">
      <c r="A1920" s="3" t="s">
        <v>1299</v>
      </c>
      <c r="B1920" s="4">
        <v>43502</v>
      </c>
      <c r="C1920" s="4">
        <f t="shared" si="30"/>
        <v>43867</v>
      </c>
      <c r="D1920">
        <v>12</v>
      </c>
      <c r="E1920" t="s">
        <v>66</v>
      </c>
      <c r="F1920" t="s">
        <v>63</v>
      </c>
      <c r="G1920" t="s">
        <v>13</v>
      </c>
      <c r="H1920" t="s">
        <v>24</v>
      </c>
      <c r="I1920">
        <v>159</v>
      </c>
      <c r="J1920">
        <v>2</v>
      </c>
      <c r="K1920">
        <v>318</v>
      </c>
    </row>
    <row r="1921" spans="1:11" x14ac:dyDescent="0.2">
      <c r="A1921" s="3" t="s">
        <v>1289</v>
      </c>
      <c r="B1921" s="4">
        <v>43501</v>
      </c>
      <c r="C1921" s="4">
        <f t="shared" si="30"/>
        <v>43866</v>
      </c>
      <c r="D1921">
        <v>16</v>
      </c>
      <c r="E1921" t="s">
        <v>30</v>
      </c>
      <c r="F1921" t="s">
        <v>36</v>
      </c>
      <c r="G1921" t="s">
        <v>28</v>
      </c>
      <c r="H1921" t="s">
        <v>19</v>
      </c>
      <c r="I1921">
        <v>289</v>
      </c>
      <c r="J1921">
        <v>9</v>
      </c>
      <c r="K1921">
        <v>2601</v>
      </c>
    </row>
    <row r="1922" spans="1:11" x14ac:dyDescent="0.2">
      <c r="A1922" s="3" t="s">
        <v>1290</v>
      </c>
      <c r="B1922" s="4">
        <v>43501</v>
      </c>
      <c r="C1922" s="4">
        <f t="shared" si="30"/>
        <v>43866</v>
      </c>
      <c r="D1922">
        <v>16</v>
      </c>
      <c r="E1922" t="s">
        <v>30</v>
      </c>
      <c r="F1922" t="s">
        <v>27</v>
      </c>
      <c r="G1922" t="s">
        <v>28</v>
      </c>
      <c r="H1922" t="s">
        <v>19</v>
      </c>
      <c r="I1922">
        <v>289</v>
      </c>
      <c r="J1922">
        <v>9</v>
      </c>
      <c r="K1922">
        <v>2601</v>
      </c>
    </row>
    <row r="1923" spans="1:11" x14ac:dyDescent="0.2">
      <c r="A1923" s="3" t="s">
        <v>1291</v>
      </c>
      <c r="B1923" s="4">
        <v>43501</v>
      </c>
      <c r="C1923" s="4">
        <f t="shared" si="30"/>
        <v>43866</v>
      </c>
      <c r="D1923">
        <v>8</v>
      </c>
      <c r="E1923" t="s">
        <v>45</v>
      </c>
      <c r="F1923" t="s">
        <v>22</v>
      </c>
      <c r="G1923" t="s">
        <v>23</v>
      </c>
      <c r="H1923" t="s">
        <v>14</v>
      </c>
      <c r="I1923">
        <v>199</v>
      </c>
      <c r="J1923">
        <v>0</v>
      </c>
      <c r="K1923">
        <v>0</v>
      </c>
    </row>
    <row r="1924" spans="1:11" x14ac:dyDescent="0.2">
      <c r="A1924" s="3" t="s">
        <v>1292</v>
      </c>
      <c r="B1924" s="4">
        <v>43501</v>
      </c>
      <c r="C1924" s="4">
        <f t="shared" si="30"/>
        <v>43866</v>
      </c>
      <c r="D1924">
        <v>3</v>
      </c>
      <c r="E1924" t="s">
        <v>43</v>
      </c>
      <c r="F1924" t="s">
        <v>68</v>
      </c>
      <c r="G1924" t="s">
        <v>18</v>
      </c>
      <c r="H1924" t="s">
        <v>19</v>
      </c>
      <c r="I1924">
        <v>289</v>
      </c>
      <c r="J1924">
        <v>9</v>
      </c>
      <c r="K1924">
        <v>2601</v>
      </c>
    </row>
    <row r="1925" spans="1:11" x14ac:dyDescent="0.2">
      <c r="A1925" s="3" t="s">
        <v>1293</v>
      </c>
      <c r="B1925" s="4">
        <v>43501</v>
      </c>
      <c r="C1925" s="4">
        <f t="shared" si="30"/>
        <v>43866</v>
      </c>
      <c r="D1925">
        <v>12</v>
      </c>
      <c r="E1925" t="s">
        <v>66</v>
      </c>
      <c r="F1925" t="s">
        <v>12</v>
      </c>
      <c r="G1925" t="s">
        <v>13</v>
      </c>
      <c r="H1925" t="s">
        <v>24</v>
      </c>
      <c r="I1925">
        <v>159</v>
      </c>
      <c r="J1925">
        <v>2</v>
      </c>
      <c r="K1925">
        <v>318</v>
      </c>
    </row>
    <row r="1926" spans="1:11" x14ac:dyDescent="0.2">
      <c r="A1926" s="3" t="s">
        <v>1294</v>
      </c>
      <c r="B1926" s="4">
        <v>43501</v>
      </c>
      <c r="C1926" s="4">
        <f t="shared" si="30"/>
        <v>43866</v>
      </c>
      <c r="D1926">
        <v>11</v>
      </c>
      <c r="E1926" t="s">
        <v>11</v>
      </c>
      <c r="F1926" t="s">
        <v>12</v>
      </c>
      <c r="G1926" t="s">
        <v>13</v>
      </c>
      <c r="H1926" t="s">
        <v>31</v>
      </c>
      <c r="I1926">
        <v>69</v>
      </c>
      <c r="J1926">
        <v>4</v>
      </c>
      <c r="K1926">
        <v>276</v>
      </c>
    </row>
    <row r="1927" spans="1:11" x14ac:dyDescent="0.2">
      <c r="A1927" s="3" t="s">
        <v>1295</v>
      </c>
      <c r="B1927" s="4">
        <v>43501</v>
      </c>
      <c r="C1927" s="4">
        <f t="shared" si="30"/>
        <v>43866</v>
      </c>
      <c r="D1927">
        <v>9</v>
      </c>
      <c r="E1927" t="s">
        <v>21</v>
      </c>
      <c r="F1927" t="s">
        <v>46</v>
      </c>
      <c r="G1927" t="s">
        <v>23</v>
      </c>
      <c r="H1927" t="s">
        <v>41</v>
      </c>
      <c r="I1927">
        <v>399</v>
      </c>
      <c r="J1927">
        <v>7</v>
      </c>
      <c r="K1927">
        <v>2793</v>
      </c>
    </row>
    <row r="1928" spans="1:11" x14ac:dyDescent="0.2">
      <c r="A1928" s="3" t="s">
        <v>1296</v>
      </c>
      <c r="B1928" s="4">
        <v>43501</v>
      </c>
      <c r="C1928" s="4">
        <f t="shared" si="30"/>
        <v>43866</v>
      </c>
      <c r="D1928">
        <v>3</v>
      </c>
      <c r="E1928" t="s">
        <v>43</v>
      </c>
      <c r="F1928" t="s">
        <v>17</v>
      </c>
      <c r="G1928" t="s">
        <v>18</v>
      </c>
      <c r="H1928" t="s">
        <v>31</v>
      </c>
      <c r="I1928">
        <v>69</v>
      </c>
      <c r="J1928">
        <v>6</v>
      </c>
      <c r="K1928">
        <v>414</v>
      </c>
    </row>
    <row r="1929" spans="1:11" x14ac:dyDescent="0.2">
      <c r="A1929" s="3" t="s">
        <v>1297</v>
      </c>
      <c r="B1929" s="4">
        <v>43501</v>
      </c>
      <c r="C1929" s="4">
        <f t="shared" si="30"/>
        <v>43866</v>
      </c>
      <c r="D1929">
        <v>3</v>
      </c>
      <c r="E1929" t="s">
        <v>43</v>
      </c>
      <c r="F1929" t="s">
        <v>68</v>
      </c>
      <c r="G1929" t="s">
        <v>18</v>
      </c>
      <c r="H1929" t="s">
        <v>14</v>
      </c>
      <c r="I1929">
        <v>199</v>
      </c>
      <c r="J1929">
        <v>1</v>
      </c>
      <c r="K1929">
        <v>199</v>
      </c>
    </row>
    <row r="1930" spans="1:11" x14ac:dyDescent="0.2">
      <c r="A1930" s="3" t="s">
        <v>1288</v>
      </c>
      <c r="B1930" s="4">
        <v>43500</v>
      </c>
      <c r="C1930" s="4">
        <f t="shared" si="30"/>
        <v>43865</v>
      </c>
      <c r="D1930">
        <v>9</v>
      </c>
      <c r="E1930" t="s">
        <v>21</v>
      </c>
      <c r="F1930" t="s">
        <v>46</v>
      </c>
      <c r="G1930" t="s">
        <v>23</v>
      </c>
      <c r="H1930" t="s">
        <v>19</v>
      </c>
      <c r="I1930">
        <v>289</v>
      </c>
      <c r="J1930">
        <v>0</v>
      </c>
      <c r="K1930">
        <v>0</v>
      </c>
    </row>
    <row r="1931" spans="1:11" x14ac:dyDescent="0.2">
      <c r="A1931" s="3" t="s">
        <v>1286</v>
      </c>
      <c r="B1931" s="4">
        <v>43499</v>
      </c>
      <c r="C1931" s="4">
        <f t="shared" si="30"/>
        <v>43864</v>
      </c>
      <c r="D1931">
        <v>12</v>
      </c>
      <c r="E1931" t="s">
        <v>66</v>
      </c>
      <c r="F1931" t="s">
        <v>12</v>
      </c>
      <c r="G1931" t="s">
        <v>13</v>
      </c>
      <c r="H1931" t="s">
        <v>14</v>
      </c>
      <c r="I1931">
        <v>199</v>
      </c>
      <c r="J1931">
        <v>3</v>
      </c>
      <c r="K1931">
        <v>597</v>
      </c>
    </row>
    <row r="1932" spans="1:11" x14ac:dyDescent="0.2">
      <c r="A1932" s="3" t="s">
        <v>1287</v>
      </c>
      <c r="B1932" s="4">
        <v>43499</v>
      </c>
      <c r="C1932" s="4">
        <f t="shared" si="30"/>
        <v>43864</v>
      </c>
      <c r="D1932">
        <v>6</v>
      </c>
      <c r="E1932" t="s">
        <v>48</v>
      </c>
      <c r="F1932" t="s">
        <v>46</v>
      </c>
      <c r="G1932" t="s">
        <v>23</v>
      </c>
      <c r="H1932" t="s">
        <v>31</v>
      </c>
      <c r="I1932">
        <v>69</v>
      </c>
      <c r="J1932">
        <v>5</v>
      </c>
      <c r="K1932">
        <v>345</v>
      </c>
    </row>
    <row r="1933" spans="1:11" x14ac:dyDescent="0.2">
      <c r="A1933" s="3" t="s">
        <v>1285</v>
      </c>
      <c r="B1933" s="4">
        <v>43498</v>
      </c>
      <c r="C1933" s="4">
        <f t="shared" si="30"/>
        <v>43863</v>
      </c>
      <c r="D1933">
        <v>8</v>
      </c>
      <c r="E1933" t="s">
        <v>45</v>
      </c>
      <c r="F1933" t="s">
        <v>22</v>
      </c>
      <c r="G1933" t="s">
        <v>23</v>
      </c>
      <c r="H1933" t="s">
        <v>19</v>
      </c>
      <c r="I1933">
        <v>289</v>
      </c>
      <c r="J1933">
        <v>3</v>
      </c>
      <c r="K1933">
        <v>867</v>
      </c>
    </row>
    <row r="1934" spans="1:11" x14ac:dyDescent="0.2">
      <c r="A1934" s="3" t="s">
        <v>1284</v>
      </c>
      <c r="B1934" s="4">
        <v>43497</v>
      </c>
      <c r="C1934" s="4">
        <f t="shared" si="30"/>
        <v>43862</v>
      </c>
      <c r="D1934">
        <v>13</v>
      </c>
      <c r="E1934" t="s">
        <v>33</v>
      </c>
      <c r="F1934" t="s">
        <v>63</v>
      </c>
      <c r="G1934" t="s">
        <v>13</v>
      </c>
      <c r="H1934" t="s">
        <v>19</v>
      </c>
      <c r="I1934">
        <v>289</v>
      </c>
      <c r="J1934">
        <v>9</v>
      </c>
      <c r="K1934">
        <v>2601</v>
      </c>
    </row>
    <row r="1935" spans="1:11" x14ac:dyDescent="0.2">
      <c r="A1935" s="3" t="s">
        <v>1283</v>
      </c>
      <c r="B1935" s="4">
        <v>43496</v>
      </c>
      <c r="C1935" s="4">
        <f t="shared" si="30"/>
        <v>43861</v>
      </c>
      <c r="D1935">
        <v>2</v>
      </c>
      <c r="E1935" t="s">
        <v>106</v>
      </c>
      <c r="F1935" t="s">
        <v>68</v>
      </c>
      <c r="G1935" t="s">
        <v>18</v>
      </c>
      <c r="H1935" t="s">
        <v>41</v>
      </c>
      <c r="I1935">
        <v>399</v>
      </c>
      <c r="J1935">
        <v>7</v>
      </c>
      <c r="K1935">
        <v>2793</v>
      </c>
    </row>
    <row r="1936" spans="1:11" x14ac:dyDescent="0.2">
      <c r="A1936" s="3" t="s">
        <v>1282</v>
      </c>
      <c r="B1936" s="4">
        <v>43495</v>
      </c>
      <c r="C1936" s="4">
        <f t="shared" si="30"/>
        <v>43860</v>
      </c>
      <c r="D1936">
        <v>3</v>
      </c>
      <c r="E1936" t="s">
        <v>43</v>
      </c>
      <c r="F1936" t="s">
        <v>68</v>
      </c>
      <c r="G1936" t="s">
        <v>18</v>
      </c>
      <c r="H1936" t="s">
        <v>24</v>
      </c>
      <c r="I1936">
        <v>159</v>
      </c>
      <c r="J1936">
        <v>9</v>
      </c>
      <c r="K1936">
        <v>1431</v>
      </c>
    </row>
    <row r="1937" spans="1:11" x14ac:dyDescent="0.2">
      <c r="A1937" s="3" t="s">
        <v>1280</v>
      </c>
      <c r="B1937" s="4">
        <v>43494</v>
      </c>
      <c r="C1937" s="4">
        <f t="shared" si="30"/>
        <v>43859</v>
      </c>
      <c r="D1937">
        <v>9</v>
      </c>
      <c r="E1937" t="s">
        <v>21</v>
      </c>
      <c r="F1937" t="s">
        <v>46</v>
      </c>
      <c r="G1937" t="s">
        <v>23</v>
      </c>
      <c r="H1937" t="s">
        <v>24</v>
      </c>
      <c r="I1937">
        <v>159</v>
      </c>
      <c r="J1937">
        <v>3</v>
      </c>
      <c r="K1937">
        <v>477</v>
      </c>
    </row>
    <row r="1938" spans="1:11" x14ac:dyDescent="0.2">
      <c r="A1938" s="3" t="s">
        <v>1281</v>
      </c>
      <c r="B1938" s="4">
        <v>43494</v>
      </c>
      <c r="C1938" s="4">
        <f t="shared" si="30"/>
        <v>43859</v>
      </c>
      <c r="D1938">
        <v>9</v>
      </c>
      <c r="E1938" t="s">
        <v>21</v>
      </c>
      <c r="F1938" t="s">
        <v>46</v>
      </c>
      <c r="G1938" t="s">
        <v>23</v>
      </c>
      <c r="H1938" t="s">
        <v>19</v>
      </c>
      <c r="I1938">
        <v>289</v>
      </c>
      <c r="J1938">
        <v>1</v>
      </c>
      <c r="K1938">
        <v>289</v>
      </c>
    </row>
    <row r="1939" spans="1:11" x14ac:dyDescent="0.2">
      <c r="A1939" s="3" t="s">
        <v>1275</v>
      </c>
      <c r="B1939" s="4">
        <v>43493</v>
      </c>
      <c r="C1939" s="4">
        <f t="shared" si="30"/>
        <v>43858</v>
      </c>
      <c r="D1939">
        <v>12</v>
      </c>
      <c r="E1939" t="s">
        <v>66</v>
      </c>
      <c r="F1939" t="s">
        <v>63</v>
      </c>
      <c r="G1939" t="s">
        <v>13</v>
      </c>
      <c r="H1939" t="s">
        <v>14</v>
      </c>
      <c r="I1939">
        <v>199</v>
      </c>
      <c r="J1939">
        <v>4</v>
      </c>
      <c r="K1939">
        <v>796</v>
      </c>
    </row>
    <row r="1940" spans="1:11" x14ac:dyDescent="0.2">
      <c r="A1940" s="3" t="s">
        <v>1276</v>
      </c>
      <c r="B1940" s="4">
        <v>43493</v>
      </c>
      <c r="C1940" s="4">
        <f t="shared" ref="C1940:C2001" si="31">DATE(2020,MONTH(B1940),DAY(B1940))</f>
        <v>43858</v>
      </c>
      <c r="D1940">
        <v>3</v>
      </c>
      <c r="E1940" t="s">
        <v>43</v>
      </c>
      <c r="F1940" t="s">
        <v>17</v>
      </c>
      <c r="G1940" t="s">
        <v>18</v>
      </c>
      <c r="H1940" t="s">
        <v>41</v>
      </c>
      <c r="I1940">
        <v>399</v>
      </c>
      <c r="J1940">
        <v>5</v>
      </c>
      <c r="K1940">
        <v>1995</v>
      </c>
    </row>
    <row r="1941" spans="1:11" x14ac:dyDescent="0.2">
      <c r="A1941" s="3" t="s">
        <v>1277</v>
      </c>
      <c r="B1941" s="4">
        <v>43493</v>
      </c>
      <c r="C1941" s="4">
        <f t="shared" si="31"/>
        <v>43858</v>
      </c>
      <c r="D1941">
        <v>2</v>
      </c>
      <c r="E1941" t="s">
        <v>106</v>
      </c>
      <c r="F1941" t="s">
        <v>68</v>
      </c>
      <c r="G1941" t="s">
        <v>18</v>
      </c>
      <c r="H1941" t="s">
        <v>31</v>
      </c>
      <c r="I1941">
        <v>69</v>
      </c>
      <c r="J1941">
        <v>3</v>
      </c>
      <c r="K1941">
        <v>207</v>
      </c>
    </row>
    <row r="1942" spans="1:11" x14ac:dyDescent="0.2">
      <c r="A1942" s="3" t="s">
        <v>1278</v>
      </c>
      <c r="B1942" s="4">
        <v>43493</v>
      </c>
      <c r="C1942" s="4">
        <f t="shared" si="31"/>
        <v>43858</v>
      </c>
      <c r="D1942">
        <v>4</v>
      </c>
      <c r="E1942" t="s">
        <v>51</v>
      </c>
      <c r="F1942" t="s">
        <v>17</v>
      </c>
      <c r="G1942" t="s">
        <v>18</v>
      </c>
      <c r="H1942" t="s">
        <v>24</v>
      </c>
      <c r="I1942">
        <v>159</v>
      </c>
      <c r="J1942">
        <v>7</v>
      </c>
      <c r="K1942">
        <v>1113</v>
      </c>
    </row>
    <row r="1943" spans="1:11" x14ac:dyDescent="0.2">
      <c r="A1943" s="3" t="s">
        <v>1279</v>
      </c>
      <c r="B1943" s="4">
        <v>43493</v>
      </c>
      <c r="C1943" s="4">
        <f t="shared" si="31"/>
        <v>43858</v>
      </c>
      <c r="D1943">
        <v>5</v>
      </c>
      <c r="E1943" t="s">
        <v>60</v>
      </c>
      <c r="F1943" t="s">
        <v>17</v>
      </c>
      <c r="G1943" t="s">
        <v>18</v>
      </c>
      <c r="H1943" t="s">
        <v>31</v>
      </c>
      <c r="I1943">
        <v>69</v>
      </c>
      <c r="J1943">
        <v>2</v>
      </c>
      <c r="K1943">
        <v>138</v>
      </c>
    </row>
    <row r="1944" spans="1:11" x14ac:dyDescent="0.2">
      <c r="A1944" s="3" t="s">
        <v>1274</v>
      </c>
      <c r="B1944" s="4">
        <v>43492</v>
      </c>
      <c r="C1944" s="4">
        <f t="shared" si="31"/>
        <v>43857</v>
      </c>
      <c r="D1944">
        <v>17</v>
      </c>
      <c r="E1944" t="s">
        <v>35</v>
      </c>
      <c r="F1944" t="s">
        <v>27</v>
      </c>
      <c r="G1944" t="s">
        <v>28</v>
      </c>
      <c r="H1944" t="s">
        <v>19</v>
      </c>
      <c r="I1944">
        <v>289</v>
      </c>
      <c r="J1944">
        <v>2</v>
      </c>
      <c r="K1944">
        <v>578</v>
      </c>
    </row>
    <row r="1945" spans="1:11" x14ac:dyDescent="0.2">
      <c r="A1945" s="3" t="s">
        <v>1270</v>
      </c>
      <c r="B1945" s="4">
        <v>43491</v>
      </c>
      <c r="C1945" s="4">
        <f t="shared" si="31"/>
        <v>43856</v>
      </c>
      <c r="D1945">
        <v>4</v>
      </c>
      <c r="E1945" t="s">
        <v>51</v>
      </c>
      <c r="F1945" t="s">
        <v>17</v>
      </c>
      <c r="G1945" t="s">
        <v>18</v>
      </c>
      <c r="H1945" t="s">
        <v>14</v>
      </c>
      <c r="I1945">
        <v>199</v>
      </c>
      <c r="J1945">
        <v>5</v>
      </c>
      <c r="K1945">
        <v>995</v>
      </c>
    </row>
    <row r="1946" spans="1:11" x14ac:dyDescent="0.2">
      <c r="A1946" s="3" t="s">
        <v>1271</v>
      </c>
      <c r="B1946" s="4">
        <v>43491</v>
      </c>
      <c r="C1946" s="4">
        <f t="shared" si="31"/>
        <v>43856</v>
      </c>
      <c r="D1946">
        <v>7</v>
      </c>
      <c r="E1946" t="s">
        <v>88</v>
      </c>
      <c r="F1946" t="s">
        <v>46</v>
      </c>
      <c r="G1946" t="s">
        <v>23</v>
      </c>
      <c r="H1946" t="s">
        <v>41</v>
      </c>
      <c r="I1946">
        <v>399</v>
      </c>
      <c r="J1946">
        <v>8</v>
      </c>
      <c r="K1946">
        <v>3192</v>
      </c>
    </row>
    <row r="1947" spans="1:11" x14ac:dyDescent="0.2">
      <c r="A1947" s="3" t="s">
        <v>1272</v>
      </c>
      <c r="B1947" s="4">
        <v>43491</v>
      </c>
      <c r="C1947" s="4">
        <f t="shared" si="31"/>
        <v>43856</v>
      </c>
      <c r="D1947">
        <v>1</v>
      </c>
      <c r="E1947" t="s">
        <v>16</v>
      </c>
      <c r="F1947" t="s">
        <v>68</v>
      </c>
      <c r="G1947" t="s">
        <v>18</v>
      </c>
      <c r="H1947" t="s">
        <v>41</v>
      </c>
      <c r="I1947">
        <v>399</v>
      </c>
      <c r="J1947">
        <v>4</v>
      </c>
      <c r="K1947">
        <v>1596</v>
      </c>
    </row>
    <row r="1948" spans="1:11" x14ac:dyDescent="0.2">
      <c r="A1948" s="3" t="s">
        <v>1273</v>
      </c>
      <c r="B1948" s="4">
        <v>43491</v>
      </c>
      <c r="C1948" s="4">
        <f t="shared" si="31"/>
        <v>43856</v>
      </c>
      <c r="D1948">
        <v>10</v>
      </c>
      <c r="E1948" t="s">
        <v>58</v>
      </c>
      <c r="F1948" t="s">
        <v>22</v>
      </c>
      <c r="G1948" t="s">
        <v>23</v>
      </c>
      <c r="H1948" t="s">
        <v>41</v>
      </c>
      <c r="I1948">
        <v>399</v>
      </c>
      <c r="J1948">
        <v>4</v>
      </c>
      <c r="K1948">
        <v>1596</v>
      </c>
    </row>
    <row r="1949" spans="1:11" x14ac:dyDescent="0.2">
      <c r="A1949" s="3" t="s">
        <v>1269</v>
      </c>
      <c r="B1949" s="4">
        <v>43490</v>
      </c>
      <c r="C1949" s="4">
        <f t="shared" si="31"/>
        <v>43855</v>
      </c>
      <c r="D1949">
        <v>18</v>
      </c>
      <c r="E1949" t="s">
        <v>26</v>
      </c>
      <c r="F1949" t="s">
        <v>36</v>
      </c>
      <c r="G1949" t="s">
        <v>28</v>
      </c>
      <c r="H1949" t="s">
        <v>41</v>
      </c>
      <c r="I1949">
        <v>399</v>
      </c>
      <c r="J1949">
        <v>9</v>
      </c>
      <c r="K1949">
        <v>3591</v>
      </c>
    </row>
    <row r="1950" spans="1:11" x14ac:dyDescent="0.2">
      <c r="A1950" s="3" t="s">
        <v>1268</v>
      </c>
      <c r="B1950" s="4">
        <v>43489</v>
      </c>
      <c r="C1950" s="4">
        <f t="shared" si="31"/>
        <v>43854</v>
      </c>
      <c r="D1950">
        <v>8</v>
      </c>
      <c r="E1950" t="s">
        <v>45</v>
      </c>
      <c r="F1950" t="s">
        <v>22</v>
      </c>
      <c r="G1950" t="s">
        <v>23</v>
      </c>
      <c r="H1950" t="s">
        <v>24</v>
      </c>
      <c r="I1950">
        <v>159</v>
      </c>
      <c r="J1950">
        <v>4</v>
      </c>
      <c r="K1950">
        <v>636</v>
      </c>
    </row>
    <row r="1951" spans="1:11" x14ac:dyDescent="0.2">
      <c r="A1951" s="3" t="s">
        <v>1267</v>
      </c>
      <c r="B1951" s="4">
        <v>43488</v>
      </c>
      <c r="C1951" s="4">
        <f t="shared" si="31"/>
        <v>43853</v>
      </c>
      <c r="D1951">
        <v>10</v>
      </c>
      <c r="E1951" t="s">
        <v>58</v>
      </c>
      <c r="F1951" t="s">
        <v>46</v>
      </c>
      <c r="G1951" t="s">
        <v>23</v>
      </c>
      <c r="H1951" t="s">
        <v>24</v>
      </c>
      <c r="I1951">
        <v>159</v>
      </c>
      <c r="J1951">
        <v>6</v>
      </c>
      <c r="K1951">
        <v>954</v>
      </c>
    </row>
    <row r="1952" spans="1:11" x14ac:dyDescent="0.2">
      <c r="A1952" s="3" t="s">
        <v>1264</v>
      </c>
      <c r="B1952" s="4">
        <v>43487</v>
      </c>
      <c r="C1952" s="4">
        <f t="shared" si="31"/>
        <v>43852</v>
      </c>
      <c r="D1952">
        <v>12</v>
      </c>
      <c r="E1952" t="s">
        <v>66</v>
      </c>
      <c r="F1952" t="s">
        <v>12</v>
      </c>
      <c r="G1952" t="s">
        <v>13</v>
      </c>
      <c r="H1952" t="s">
        <v>31</v>
      </c>
      <c r="I1952">
        <v>69</v>
      </c>
      <c r="J1952">
        <v>7</v>
      </c>
      <c r="K1952">
        <v>483</v>
      </c>
    </row>
    <row r="1953" spans="1:11" x14ac:dyDescent="0.2">
      <c r="A1953" s="3" t="s">
        <v>1265</v>
      </c>
      <c r="B1953" s="4">
        <v>43487</v>
      </c>
      <c r="C1953" s="4">
        <f t="shared" si="31"/>
        <v>43852</v>
      </c>
      <c r="D1953">
        <v>2</v>
      </c>
      <c r="E1953" t="s">
        <v>106</v>
      </c>
      <c r="F1953" t="s">
        <v>68</v>
      </c>
      <c r="G1953" t="s">
        <v>18</v>
      </c>
      <c r="H1953" t="s">
        <v>19</v>
      </c>
      <c r="I1953">
        <v>289</v>
      </c>
      <c r="J1953">
        <v>5</v>
      </c>
      <c r="K1953">
        <v>1445</v>
      </c>
    </row>
    <row r="1954" spans="1:11" x14ac:dyDescent="0.2">
      <c r="A1954" s="3" t="s">
        <v>1266</v>
      </c>
      <c r="B1954" s="4">
        <v>43487</v>
      </c>
      <c r="C1954" s="4">
        <f t="shared" si="31"/>
        <v>43852</v>
      </c>
      <c r="D1954">
        <v>7</v>
      </c>
      <c r="E1954" t="s">
        <v>88</v>
      </c>
      <c r="F1954" t="s">
        <v>22</v>
      </c>
      <c r="G1954" t="s">
        <v>23</v>
      </c>
      <c r="H1954" t="s">
        <v>19</v>
      </c>
      <c r="I1954">
        <v>289</v>
      </c>
      <c r="J1954">
        <v>7</v>
      </c>
      <c r="K1954">
        <v>2023</v>
      </c>
    </row>
    <row r="1955" spans="1:11" x14ac:dyDescent="0.2">
      <c r="A1955" s="3" t="s">
        <v>1260</v>
      </c>
      <c r="B1955" s="4">
        <v>43486</v>
      </c>
      <c r="C1955" s="4">
        <f t="shared" si="31"/>
        <v>43851</v>
      </c>
      <c r="D1955">
        <v>8</v>
      </c>
      <c r="E1955" t="s">
        <v>45</v>
      </c>
      <c r="F1955" t="s">
        <v>46</v>
      </c>
      <c r="G1955" t="s">
        <v>23</v>
      </c>
      <c r="H1955" t="s">
        <v>19</v>
      </c>
      <c r="I1955">
        <v>289</v>
      </c>
      <c r="J1955">
        <v>4</v>
      </c>
      <c r="K1955">
        <v>1156</v>
      </c>
    </row>
    <row r="1956" spans="1:11" x14ac:dyDescent="0.2">
      <c r="A1956" s="3" t="s">
        <v>1261</v>
      </c>
      <c r="B1956" s="4">
        <v>43486</v>
      </c>
      <c r="C1956" s="4">
        <f t="shared" si="31"/>
        <v>43851</v>
      </c>
      <c r="D1956">
        <v>4</v>
      </c>
      <c r="E1956" t="s">
        <v>51</v>
      </c>
      <c r="F1956" t="s">
        <v>17</v>
      </c>
      <c r="G1956" t="s">
        <v>18</v>
      </c>
      <c r="H1956" t="s">
        <v>31</v>
      </c>
      <c r="I1956">
        <v>69</v>
      </c>
      <c r="J1956">
        <v>6</v>
      </c>
      <c r="K1956">
        <v>414</v>
      </c>
    </row>
    <row r="1957" spans="1:11" x14ac:dyDescent="0.2">
      <c r="A1957" s="3" t="s">
        <v>1262</v>
      </c>
      <c r="B1957" s="4">
        <v>43486</v>
      </c>
      <c r="C1957" s="4">
        <f t="shared" si="31"/>
        <v>43851</v>
      </c>
      <c r="D1957">
        <v>10</v>
      </c>
      <c r="E1957" t="s">
        <v>58</v>
      </c>
      <c r="F1957" t="s">
        <v>46</v>
      </c>
      <c r="G1957" t="s">
        <v>23</v>
      </c>
      <c r="H1957" t="s">
        <v>24</v>
      </c>
      <c r="I1957">
        <v>159</v>
      </c>
      <c r="J1957">
        <v>1</v>
      </c>
      <c r="K1957">
        <v>159</v>
      </c>
    </row>
    <row r="1958" spans="1:11" x14ac:dyDescent="0.2">
      <c r="A1958" s="3" t="s">
        <v>1263</v>
      </c>
      <c r="B1958" s="4">
        <v>43486</v>
      </c>
      <c r="C1958" s="4">
        <f t="shared" si="31"/>
        <v>43851</v>
      </c>
      <c r="D1958">
        <v>4</v>
      </c>
      <c r="E1958" t="s">
        <v>51</v>
      </c>
      <c r="F1958" t="s">
        <v>68</v>
      </c>
      <c r="G1958" t="s">
        <v>18</v>
      </c>
      <c r="H1958" t="s">
        <v>24</v>
      </c>
      <c r="I1958">
        <v>159</v>
      </c>
      <c r="J1958">
        <v>4</v>
      </c>
      <c r="K1958">
        <v>636</v>
      </c>
    </row>
    <row r="1959" spans="1:11" x14ac:dyDescent="0.2">
      <c r="A1959" s="3" t="s">
        <v>1258</v>
      </c>
      <c r="B1959" s="4">
        <v>43485</v>
      </c>
      <c r="C1959" s="4">
        <f t="shared" si="31"/>
        <v>43850</v>
      </c>
      <c r="D1959">
        <v>14</v>
      </c>
      <c r="E1959" t="s">
        <v>38</v>
      </c>
      <c r="F1959" t="s">
        <v>12</v>
      </c>
      <c r="G1959" t="s">
        <v>13</v>
      </c>
      <c r="H1959" t="s">
        <v>24</v>
      </c>
      <c r="I1959">
        <v>159</v>
      </c>
      <c r="J1959">
        <v>1</v>
      </c>
      <c r="K1959">
        <v>159</v>
      </c>
    </row>
    <row r="1960" spans="1:11" x14ac:dyDescent="0.2">
      <c r="A1960" s="3" t="s">
        <v>1259</v>
      </c>
      <c r="B1960" s="4">
        <v>43485</v>
      </c>
      <c r="C1960" s="4">
        <f t="shared" si="31"/>
        <v>43850</v>
      </c>
      <c r="D1960">
        <v>16</v>
      </c>
      <c r="E1960" t="s">
        <v>30</v>
      </c>
      <c r="F1960" t="s">
        <v>27</v>
      </c>
      <c r="G1960" t="s">
        <v>28</v>
      </c>
      <c r="H1960" t="s">
        <v>31</v>
      </c>
      <c r="I1960">
        <v>69</v>
      </c>
      <c r="J1960">
        <v>2</v>
      </c>
      <c r="K1960">
        <v>138</v>
      </c>
    </row>
    <row r="1961" spans="1:11" x14ac:dyDescent="0.2">
      <c r="A1961" s="3" t="s">
        <v>1257</v>
      </c>
      <c r="B1961" s="4">
        <v>43484</v>
      </c>
      <c r="C1961" s="4">
        <f t="shared" si="31"/>
        <v>43849</v>
      </c>
      <c r="D1961">
        <v>9</v>
      </c>
      <c r="E1961" t="s">
        <v>21</v>
      </c>
      <c r="F1961" t="s">
        <v>46</v>
      </c>
      <c r="G1961" t="s">
        <v>23</v>
      </c>
      <c r="H1961" t="s">
        <v>24</v>
      </c>
      <c r="I1961">
        <v>159</v>
      </c>
      <c r="J1961">
        <v>7</v>
      </c>
      <c r="K1961">
        <v>1113</v>
      </c>
    </row>
    <row r="1962" spans="1:11" x14ac:dyDescent="0.2">
      <c r="A1962" s="3" t="s">
        <v>1254</v>
      </c>
      <c r="B1962" s="4">
        <v>43483</v>
      </c>
      <c r="C1962" s="4">
        <f t="shared" si="31"/>
        <v>43848</v>
      </c>
      <c r="D1962">
        <v>7</v>
      </c>
      <c r="E1962" t="s">
        <v>88</v>
      </c>
      <c r="F1962" t="s">
        <v>22</v>
      </c>
      <c r="G1962" t="s">
        <v>23</v>
      </c>
      <c r="H1962" t="s">
        <v>41</v>
      </c>
      <c r="I1962">
        <v>399</v>
      </c>
      <c r="J1962">
        <v>6</v>
      </c>
      <c r="K1962">
        <v>2394</v>
      </c>
    </row>
    <row r="1963" spans="1:11" x14ac:dyDescent="0.2">
      <c r="A1963" s="3" t="s">
        <v>1255</v>
      </c>
      <c r="B1963" s="4">
        <v>43483</v>
      </c>
      <c r="C1963" s="4">
        <f t="shared" si="31"/>
        <v>43848</v>
      </c>
      <c r="D1963">
        <v>12</v>
      </c>
      <c r="E1963" t="s">
        <v>66</v>
      </c>
      <c r="F1963" t="s">
        <v>63</v>
      </c>
      <c r="G1963" t="s">
        <v>13</v>
      </c>
      <c r="H1963" t="s">
        <v>41</v>
      </c>
      <c r="I1963">
        <v>399</v>
      </c>
      <c r="J1963">
        <v>3</v>
      </c>
      <c r="K1963">
        <v>1197</v>
      </c>
    </row>
    <row r="1964" spans="1:11" x14ac:dyDescent="0.2">
      <c r="A1964" s="3" t="s">
        <v>1256</v>
      </c>
      <c r="B1964" s="4">
        <v>43483</v>
      </c>
      <c r="C1964" s="4">
        <f t="shared" si="31"/>
        <v>43848</v>
      </c>
      <c r="D1964">
        <v>11</v>
      </c>
      <c r="E1964" t="s">
        <v>11</v>
      </c>
      <c r="F1964" t="s">
        <v>63</v>
      </c>
      <c r="G1964" t="s">
        <v>13</v>
      </c>
      <c r="H1964" t="s">
        <v>14</v>
      </c>
      <c r="I1964">
        <v>199</v>
      </c>
      <c r="J1964">
        <v>7</v>
      </c>
      <c r="K1964">
        <v>1393</v>
      </c>
    </row>
    <row r="1965" spans="1:11" x14ac:dyDescent="0.2">
      <c r="A1965" s="3" t="s">
        <v>1247</v>
      </c>
      <c r="B1965" s="4">
        <v>43482</v>
      </c>
      <c r="C1965" s="4">
        <f t="shared" si="31"/>
        <v>43847</v>
      </c>
      <c r="D1965">
        <v>16</v>
      </c>
      <c r="E1965" t="s">
        <v>30</v>
      </c>
      <c r="F1965" t="s">
        <v>27</v>
      </c>
      <c r="G1965" t="s">
        <v>28</v>
      </c>
      <c r="H1965" t="s">
        <v>31</v>
      </c>
      <c r="I1965">
        <v>69</v>
      </c>
      <c r="J1965">
        <v>1</v>
      </c>
      <c r="K1965">
        <v>69</v>
      </c>
    </row>
    <row r="1966" spans="1:11" x14ac:dyDescent="0.2">
      <c r="A1966" s="3" t="s">
        <v>1248</v>
      </c>
      <c r="B1966" s="4">
        <v>43482</v>
      </c>
      <c r="C1966" s="4">
        <f t="shared" si="31"/>
        <v>43847</v>
      </c>
      <c r="D1966">
        <v>18</v>
      </c>
      <c r="E1966" t="s">
        <v>26</v>
      </c>
      <c r="F1966" t="s">
        <v>36</v>
      </c>
      <c r="G1966" t="s">
        <v>28</v>
      </c>
      <c r="H1966" t="s">
        <v>19</v>
      </c>
      <c r="I1966">
        <v>289</v>
      </c>
      <c r="J1966">
        <v>2</v>
      </c>
      <c r="K1966">
        <v>578</v>
      </c>
    </row>
    <row r="1967" spans="1:11" x14ac:dyDescent="0.2">
      <c r="A1967" s="3" t="s">
        <v>1249</v>
      </c>
      <c r="B1967" s="4">
        <v>43482</v>
      </c>
      <c r="C1967" s="4">
        <f t="shared" si="31"/>
        <v>43847</v>
      </c>
      <c r="D1967">
        <v>14</v>
      </c>
      <c r="E1967" t="s">
        <v>38</v>
      </c>
      <c r="F1967" t="s">
        <v>12</v>
      </c>
      <c r="G1967" t="s">
        <v>13</v>
      </c>
      <c r="H1967" t="s">
        <v>41</v>
      </c>
      <c r="I1967">
        <v>399</v>
      </c>
      <c r="J1967">
        <v>2</v>
      </c>
      <c r="K1967">
        <v>798</v>
      </c>
    </row>
    <row r="1968" spans="1:11" x14ac:dyDescent="0.2">
      <c r="A1968" s="3" t="s">
        <v>1250</v>
      </c>
      <c r="B1968" s="4">
        <v>43482</v>
      </c>
      <c r="C1968" s="4">
        <f t="shared" si="31"/>
        <v>43847</v>
      </c>
      <c r="D1968">
        <v>5</v>
      </c>
      <c r="E1968" t="s">
        <v>60</v>
      </c>
      <c r="F1968" t="s">
        <v>17</v>
      </c>
      <c r="G1968" t="s">
        <v>18</v>
      </c>
      <c r="H1968" t="s">
        <v>31</v>
      </c>
      <c r="I1968">
        <v>69</v>
      </c>
      <c r="J1968">
        <v>3</v>
      </c>
      <c r="K1968">
        <v>207</v>
      </c>
    </row>
    <row r="1969" spans="1:11" x14ac:dyDescent="0.2">
      <c r="A1969" s="3" t="s">
        <v>1251</v>
      </c>
      <c r="B1969" s="4">
        <v>43482</v>
      </c>
      <c r="C1969" s="4">
        <f t="shared" si="31"/>
        <v>43847</v>
      </c>
      <c r="D1969">
        <v>7</v>
      </c>
      <c r="E1969" t="s">
        <v>88</v>
      </c>
      <c r="F1969" t="s">
        <v>22</v>
      </c>
      <c r="G1969" t="s">
        <v>23</v>
      </c>
      <c r="H1969" t="s">
        <v>19</v>
      </c>
      <c r="I1969">
        <v>289</v>
      </c>
      <c r="J1969">
        <v>5</v>
      </c>
      <c r="K1969">
        <v>1445</v>
      </c>
    </row>
    <row r="1970" spans="1:11" x14ac:dyDescent="0.2">
      <c r="A1970" s="3" t="s">
        <v>1252</v>
      </c>
      <c r="B1970" s="4">
        <v>43482</v>
      </c>
      <c r="C1970" s="4">
        <f t="shared" si="31"/>
        <v>43847</v>
      </c>
      <c r="D1970">
        <v>17</v>
      </c>
      <c r="E1970" t="s">
        <v>35</v>
      </c>
      <c r="F1970" t="s">
        <v>27</v>
      </c>
      <c r="G1970" t="s">
        <v>28</v>
      </c>
      <c r="H1970" t="s">
        <v>31</v>
      </c>
      <c r="I1970">
        <v>69</v>
      </c>
      <c r="J1970">
        <v>6</v>
      </c>
      <c r="K1970">
        <v>414</v>
      </c>
    </row>
    <row r="1971" spans="1:11" x14ac:dyDescent="0.2">
      <c r="A1971" s="3" t="s">
        <v>1253</v>
      </c>
      <c r="B1971" s="4">
        <v>43482</v>
      </c>
      <c r="C1971" s="4">
        <f t="shared" si="31"/>
        <v>43847</v>
      </c>
      <c r="D1971">
        <v>10</v>
      </c>
      <c r="E1971" t="s">
        <v>58</v>
      </c>
      <c r="F1971" t="s">
        <v>46</v>
      </c>
      <c r="G1971" t="s">
        <v>23</v>
      </c>
      <c r="H1971" t="s">
        <v>24</v>
      </c>
      <c r="I1971">
        <v>159</v>
      </c>
      <c r="J1971">
        <v>3</v>
      </c>
      <c r="K1971">
        <v>477</v>
      </c>
    </row>
    <row r="1972" spans="1:11" x14ac:dyDescent="0.2">
      <c r="A1972" s="3" t="s">
        <v>1243</v>
      </c>
      <c r="B1972" s="4">
        <v>43481</v>
      </c>
      <c r="C1972" s="4">
        <f t="shared" si="31"/>
        <v>43846</v>
      </c>
      <c r="D1972">
        <v>6</v>
      </c>
      <c r="E1972" t="s">
        <v>48</v>
      </c>
      <c r="F1972" t="s">
        <v>22</v>
      </c>
      <c r="G1972" t="s">
        <v>23</v>
      </c>
      <c r="H1972" t="s">
        <v>14</v>
      </c>
      <c r="I1972">
        <v>199</v>
      </c>
      <c r="J1972">
        <v>2</v>
      </c>
      <c r="K1972">
        <v>398</v>
      </c>
    </row>
    <row r="1973" spans="1:11" x14ac:dyDescent="0.2">
      <c r="A1973" s="3" t="s">
        <v>1244</v>
      </c>
      <c r="B1973" s="4">
        <v>43481</v>
      </c>
      <c r="C1973" s="4">
        <f t="shared" si="31"/>
        <v>43846</v>
      </c>
      <c r="D1973">
        <v>16</v>
      </c>
      <c r="E1973" t="s">
        <v>30</v>
      </c>
      <c r="F1973" t="s">
        <v>36</v>
      </c>
      <c r="G1973" t="s">
        <v>28</v>
      </c>
      <c r="H1973" t="s">
        <v>31</v>
      </c>
      <c r="I1973">
        <v>69</v>
      </c>
      <c r="J1973">
        <v>9</v>
      </c>
      <c r="K1973">
        <v>621</v>
      </c>
    </row>
    <row r="1974" spans="1:11" x14ac:dyDescent="0.2">
      <c r="A1974" s="3" t="s">
        <v>1245</v>
      </c>
      <c r="B1974" s="4">
        <v>43481</v>
      </c>
      <c r="C1974" s="4">
        <f t="shared" si="31"/>
        <v>43846</v>
      </c>
      <c r="D1974">
        <v>16</v>
      </c>
      <c r="E1974" t="s">
        <v>30</v>
      </c>
      <c r="F1974" t="s">
        <v>36</v>
      </c>
      <c r="G1974" t="s">
        <v>28</v>
      </c>
      <c r="H1974" t="s">
        <v>31</v>
      </c>
      <c r="I1974">
        <v>69</v>
      </c>
      <c r="J1974">
        <v>5</v>
      </c>
      <c r="K1974">
        <v>345</v>
      </c>
    </row>
    <row r="1975" spans="1:11" x14ac:dyDescent="0.2">
      <c r="A1975" s="3" t="s">
        <v>1246</v>
      </c>
      <c r="B1975" s="4">
        <v>43481</v>
      </c>
      <c r="C1975" s="4">
        <f t="shared" si="31"/>
        <v>43846</v>
      </c>
      <c r="D1975">
        <v>16</v>
      </c>
      <c r="E1975" t="s">
        <v>30</v>
      </c>
      <c r="F1975" t="s">
        <v>27</v>
      </c>
      <c r="G1975" t="s">
        <v>28</v>
      </c>
      <c r="H1975" t="s">
        <v>31</v>
      </c>
      <c r="I1975">
        <v>69</v>
      </c>
      <c r="J1975">
        <v>2</v>
      </c>
      <c r="K1975">
        <v>138</v>
      </c>
    </row>
    <row r="1976" spans="1:11" x14ac:dyDescent="0.2">
      <c r="A1976" s="3" t="s">
        <v>1242</v>
      </c>
      <c r="B1976" s="4">
        <v>43480</v>
      </c>
      <c r="C1976" s="4">
        <f t="shared" si="31"/>
        <v>43845</v>
      </c>
      <c r="D1976">
        <v>16</v>
      </c>
      <c r="E1976" t="s">
        <v>30</v>
      </c>
      <c r="F1976" t="s">
        <v>36</v>
      </c>
      <c r="G1976" t="s">
        <v>28</v>
      </c>
      <c r="H1976" t="s">
        <v>19</v>
      </c>
      <c r="I1976">
        <v>289</v>
      </c>
      <c r="J1976">
        <v>9</v>
      </c>
      <c r="K1976">
        <v>2601</v>
      </c>
    </row>
    <row r="1977" spans="1:11" x14ac:dyDescent="0.2">
      <c r="A1977" s="3" t="s">
        <v>1238</v>
      </c>
      <c r="B1977" s="4">
        <v>43479</v>
      </c>
      <c r="C1977" s="4">
        <f t="shared" si="31"/>
        <v>43844</v>
      </c>
      <c r="D1977">
        <v>10</v>
      </c>
      <c r="E1977" t="s">
        <v>58</v>
      </c>
      <c r="F1977" t="s">
        <v>46</v>
      </c>
      <c r="G1977" t="s">
        <v>23</v>
      </c>
      <c r="H1977" t="s">
        <v>24</v>
      </c>
      <c r="I1977">
        <v>159</v>
      </c>
      <c r="J1977">
        <v>3</v>
      </c>
      <c r="K1977">
        <v>477</v>
      </c>
    </row>
    <row r="1978" spans="1:11" x14ac:dyDescent="0.2">
      <c r="A1978" s="3" t="s">
        <v>1239</v>
      </c>
      <c r="B1978" s="4">
        <v>43479</v>
      </c>
      <c r="C1978" s="4">
        <f t="shared" si="31"/>
        <v>43844</v>
      </c>
      <c r="D1978">
        <v>3</v>
      </c>
      <c r="E1978" t="s">
        <v>43</v>
      </c>
      <c r="F1978" t="s">
        <v>68</v>
      </c>
      <c r="G1978" t="s">
        <v>18</v>
      </c>
      <c r="H1978" t="s">
        <v>31</v>
      </c>
      <c r="I1978">
        <v>69</v>
      </c>
      <c r="J1978">
        <v>0</v>
      </c>
      <c r="K1978">
        <v>0</v>
      </c>
    </row>
    <row r="1979" spans="1:11" x14ac:dyDescent="0.2">
      <c r="A1979" s="3" t="s">
        <v>1240</v>
      </c>
      <c r="B1979" s="4">
        <v>43479</v>
      </c>
      <c r="C1979" s="4">
        <f t="shared" si="31"/>
        <v>43844</v>
      </c>
      <c r="D1979">
        <v>12</v>
      </c>
      <c r="E1979" t="s">
        <v>66</v>
      </c>
      <c r="F1979" t="s">
        <v>63</v>
      </c>
      <c r="G1979" t="s">
        <v>13</v>
      </c>
      <c r="H1979" t="s">
        <v>19</v>
      </c>
      <c r="I1979">
        <v>289</v>
      </c>
      <c r="J1979">
        <v>7</v>
      </c>
      <c r="K1979">
        <v>2023</v>
      </c>
    </row>
    <row r="1980" spans="1:11" x14ac:dyDescent="0.2">
      <c r="A1980" s="3" t="s">
        <v>1241</v>
      </c>
      <c r="B1980" s="4">
        <v>43479</v>
      </c>
      <c r="C1980" s="4">
        <f t="shared" si="31"/>
        <v>43844</v>
      </c>
      <c r="D1980">
        <v>19</v>
      </c>
      <c r="E1980" t="s">
        <v>56</v>
      </c>
      <c r="F1980" t="s">
        <v>27</v>
      </c>
      <c r="G1980" t="s">
        <v>28</v>
      </c>
      <c r="H1980" t="s">
        <v>41</v>
      </c>
      <c r="I1980">
        <v>399</v>
      </c>
      <c r="J1980">
        <v>8</v>
      </c>
      <c r="K1980">
        <v>3192</v>
      </c>
    </row>
    <row r="1981" spans="1:11" x14ac:dyDescent="0.2">
      <c r="A1981" s="3" t="s">
        <v>1228</v>
      </c>
      <c r="B1981" s="4">
        <v>43478</v>
      </c>
      <c r="C1981" s="4">
        <f t="shared" si="31"/>
        <v>43843</v>
      </c>
      <c r="D1981">
        <v>15</v>
      </c>
      <c r="E1981" t="s">
        <v>118</v>
      </c>
      <c r="F1981" t="s">
        <v>63</v>
      </c>
      <c r="G1981" t="s">
        <v>13</v>
      </c>
      <c r="H1981" t="s">
        <v>19</v>
      </c>
      <c r="I1981">
        <v>289</v>
      </c>
      <c r="J1981">
        <v>2</v>
      </c>
      <c r="K1981">
        <v>578</v>
      </c>
    </row>
    <row r="1982" spans="1:11" x14ac:dyDescent="0.2">
      <c r="A1982" s="3" t="s">
        <v>1229</v>
      </c>
      <c r="B1982" s="4">
        <v>43478</v>
      </c>
      <c r="C1982" s="4">
        <f t="shared" si="31"/>
        <v>43843</v>
      </c>
      <c r="D1982">
        <v>3</v>
      </c>
      <c r="E1982" t="s">
        <v>43</v>
      </c>
      <c r="F1982" t="s">
        <v>68</v>
      </c>
      <c r="G1982" t="s">
        <v>18</v>
      </c>
      <c r="H1982" t="s">
        <v>41</v>
      </c>
      <c r="I1982">
        <v>399</v>
      </c>
      <c r="J1982">
        <v>7</v>
      </c>
      <c r="K1982">
        <v>2793</v>
      </c>
    </row>
    <row r="1983" spans="1:11" x14ac:dyDescent="0.2">
      <c r="A1983" s="3" t="s">
        <v>1230</v>
      </c>
      <c r="B1983" s="4">
        <v>43478</v>
      </c>
      <c r="C1983" s="4">
        <f t="shared" si="31"/>
        <v>43843</v>
      </c>
      <c r="D1983">
        <v>15</v>
      </c>
      <c r="E1983" t="s">
        <v>118</v>
      </c>
      <c r="F1983" t="s">
        <v>63</v>
      </c>
      <c r="G1983" t="s">
        <v>13</v>
      </c>
      <c r="H1983" t="s">
        <v>14</v>
      </c>
      <c r="I1983">
        <v>199</v>
      </c>
      <c r="J1983">
        <v>3</v>
      </c>
      <c r="K1983">
        <v>597</v>
      </c>
    </row>
    <row r="1984" spans="1:11" x14ac:dyDescent="0.2">
      <c r="A1984" s="3" t="s">
        <v>1231</v>
      </c>
      <c r="B1984" s="4">
        <v>43478</v>
      </c>
      <c r="C1984" s="4">
        <f t="shared" si="31"/>
        <v>43843</v>
      </c>
      <c r="D1984">
        <v>13</v>
      </c>
      <c r="E1984" t="s">
        <v>33</v>
      </c>
      <c r="F1984" t="s">
        <v>12</v>
      </c>
      <c r="G1984" t="s">
        <v>13</v>
      </c>
      <c r="H1984" t="s">
        <v>24</v>
      </c>
      <c r="I1984">
        <v>159</v>
      </c>
      <c r="J1984">
        <v>0</v>
      </c>
      <c r="K1984">
        <v>0</v>
      </c>
    </row>
    <row r="1985" spans="1:11" x14ac:dyDescent="0.2">
      <c r="A1985" s="3" t="s">
        <v>1232</v>
      </c>
      <c r="B1985" s="4">
        <v>43478</v>
      </c>
      <c r="C1985" s="4">
        <f t="shared" si="31"/>
        <v>43843</v>
      </c>
      <c r="D1985">
        <v>3</v>
      </c>
      <c r="E1985" t="s">
        <v>43</v>
      </c>
      <c r="F1985" t="s">
        <v>68</v>
      </c>
      <c r="G1985" t="s">
        <v>18</v>
      </c>
      <c r="H1985" t="s">
        <v>24</v>
      </c>
      <c r="I1985">
        <v>159</v>
      </c>
      <c r="J1985">
        <v>4</v>
      </c>
      <c r="K1985">
        <v>636</v>
      </c>
    </row>
    <row r="1986" spans="1:11" x14ac:dyDescent="0.2">
      <c r="A1986" s="3" t="s">
        <v>1233</v>
      </c>
      <c r="B1986" s="4">
        <v>43478</v>
      </c>
      <c r="C1986" s="4">
        <f t="shared" si="31"/>
        <v>43843</v>
      </c>
      <c r="D1986">
        <v>4</v>
      </c>
      <c r="E1986" t="s">
        <v>51</v>
      </c>
      <c r="F1986" t="s">
        <v>68</v>
      </c>
      <c r="G1986" t="s">
        <v>18</v>
      </c>
      <c r="H1986" t="s">
        <v>41</v>
      </c>
      <c r="I1986">
        <v>399</v>
      </c>
      <c r="J1986">
        <v>2</v>
      </c>
      <c r="K1986">
        <v>798</v>
      </c>
    </row>
    <row r="1987" spans="1:11" x14ac:dyDescent="0.2">
      <c r="A1987" s="3" t="s">
        <v>1234</v>
      </c>
      <c r="B1987" s="4">
        <v>43478</v>
      </c>
      <c r="C1987" s="4">
        <f t="shared" si="31"/>
        <v>43843</v>
      </c>
      <c r="D1987">
        <v>8</v>
      </c>
      <c r="E1987" t="s">
        <v>45</v>
      </c>
      <c r="F1987" t="s">
        <v>22</v>
      </c>
      <c r="G1987" t="s">
        <v>23</v>
      </c>
      <c r="H1987" t="s">
        <v>24</v>
      </c>
      <c r="I1987">
        <v>159</v>
      </c>
      <c r="J1987">
        <v>6</v>
      </c>
      <c r="K1987">
        <v>954</v>
      </c>
    </row>
    <row r="1988" spans="1:11" x14ac:dyDescent="0.2">
      <c r="A1988" s="3" t="s">
        <v>1235</v>
      </c>
      <c r="B1988" s="4">
        <v>43478</v>
      </c>
      <c r="C1988" s="4">
        <f t="shared" si="31"/>
        <v>43843</v>
      </c>
      <c r="D1988">
        <v>12</v>
      </c>
      <c r="E1988" t="s">
        <v>66</v>
      </c>
      <c r="F1988" t="s">
        <v>12</v>
      </c>
      <c r="G1988" t="s">
        <v>13</v>
      </c>
      <c r="H1988" t="s">
        <v>31</v>
      </c>
      <c r="I1988">
        <v>69</v>
      </c>
      <c r="J1988">
        <v>4</v>
      </c>
      <c r="K1988">
        <v>276</v>
      </c>
    </row>
    <row r="1989" spans="1:11" x14ac:dyDescent="0.2">
      <c r="A1989" s="3" t="s">
        <v>1236</v>
      </c>
      <c r="B1989" s="4">
        <v>43478</v>
      </c>
      <c r="C1989" s="4">
        <f t="shared" si="31"/>
        <v>43843</v>
      </c>
      <c r="D1989">
        <v>2</v>
      </c>
      <c r="E1989" t="s">
        <v>106</v>
      </c>
      <c r="F1989" t="s">
        <v>17</v>
      </c>
      <c r="G1989" t="s">
        <v>18</v>
      </c>
      <c r="H1989" t="s">
        <v>41</v>
      </c>
      <c r="I1989">
        <v>399</v>
      </c>
      <c r="J1989">
        <v>4</v>
      </c>
      <c r="K1989">
        <v>1596</v>
      </c>
    </row>
    <row r="1990" spans="1:11" x14ac:dyDescent="0.2">
      <c r="A1990" s="3" t="s">
        <v>1237</v>
      </c>
      <c r="B1990" s="4">
        <v>43478</v>
      </c>
      <c r="C1990" s="4">
        <f t="shared" si="31"/>
        <v>43843</v>
      </c>
      <c r="D1990">
        <v>18</v>
      </c>
      <c r="E1990" t="s">
        <v>26</v>
      </c>
      <c r="F1990" t="s">
        <v>36</v>
      </c>
      <c r="G1990" t="s">
        <v>28</v>
      </c>
      <c r="H1990" t="s">
        <v>41</v>
      </c>
      <c r="I1990">
        <v>399</v>
      </c>
      <c r="J1990">
        <v>1</v>
      </c>
      <c r="K1990">
        <v>399</v>
      </c>
    </row>
    <row r="1991" spans="1:11" x14ac:dyDescent="0.2">
      <c r="A1991" s="3" t="s">
        <v>1221</v>
      </c>
      <c r="B1991" s="4">
        <v>43477</v>
      </c>
      <c r="C1991" s="4">
        <f t="shared" si="31"/>
        <v>43842</v>
      </c>
      <c r="D1991">
        <v>16</v>
      </c>
      <c r="E1991" t="s">
        <v>30</v>
      </c>
      <c r="F1991" t="s">
        <v>36</v>
      </c>
      <c r="G1991" t="s">
        <v>28</v>
      </c>
      <c r="H1991" t="s">
        <v>31</v>
      </c>
      <c r="I1991">
        <v>69</v>
      </c>
      <c r="J1991">
        <v>1</v>
      </c>
      <c r="K1991">
        <v>69</v>
      </c>
    </row>
    <row r="1992" spans="1:11" x14ac:dyDescent="0.2">
      <c r="A1992" s="3" t="s">
        <v>1222</v>
      </c>
      <c r="B1992" s="4">
        <v>43477</v>
      </c>
      <c r="C1992" s="4">
        <f t="shared" si="31"/>
        <v>43842</v>
      </c>
      <c r="D1992">
        <v>8</v>
      </c>
      <c r="E1992" t="s">
        <v>45</v>
      </c>
      <c r="F1992" t="s">
        <v>22</v>
      </c>
      <c r="G1992" t="s">
        <v>23</v>
      </c>
      <c r="H1992" t="s">
        <v>31</v>
      </c>
      <c r="I1992">
        <v>69</v>
      </c>
      <c r="J1992">
        <v>1</v>
      </c>
      <c r="K1992">
        <v>69</v>
      </c>
    </row>
    <row r="1993" spans="1:11" x14ac:dyDescent="0.2">
      <c r="A1993" s="3" t="s">
        <v>1223</v>
      </c>
      <c r="B1993" s="4">
        <v>43477</v>
      </c>
      <c r="C1993" s="4">
        <f t="shared" si="31"/>
        <v>43842</v>
      </c>
      <c r="D1993">
        <v>5</v>
      </c>
      <c r="E1993" t="s">
        <v>60</v>
      </c>
      <c r="F1993" t="s">
        <v>68</v>
      </c>
      <c r="G1993" t="s">
        <v>18</v>
      </c>
      <c r="H1993" t="s">
        <v>14</v>
      </c>
      <c r="I1993">
        <v>199</v>
      </c>
      <c r="J1993">
        <v>9</v>
      </c>
      <c r="K1993">
        <v>1791</v>
      </c>
    </row>
    <row r="1994" spans="1:11" x14ac:dyDescent="0.2">
      <c r="A1994" s="3" t="s">
        <v>1224</v>
      </c>
      <c r="B1994" s="4">
        <v>43477</v>
      </c>
      <c r="C1994" s="4">
        <f t="shared" si="31"/>
        <v>43842</v>
      </c>
      <c r="D1994">
        <v>19</v>
      </c>
      <c r="E1994" t="s">
        <v>56</v>
      </c>
      <c r="F1994" t="s">
        <v>27</v>
      </c>
      <c r="G1994" t="s">
        <v>28</v>
      </c>
      <c r="H1994" t="s">
        <v>41</v>
      </c>
      <c r="I1994">
        <v>399</v>
      </c>
      <c r="J1994">
        <v>5</v>
      </c>
      <c r="K1994">
        <v>1995</v>
      </c>
    </row>
    <row r="1995" spans="1:11" x14ac:dyDescent="0.2">
      <c r="A1995" s="3" t="s">
        <v>1225</v>
      </c>
      <c r="B1995" s="4">
        <v>43477</v>
      </c>
      <c r="C1995" s="4">
        <f t="shared" si="31"/>
        <v>43842</v>
      </c>
      <c r="D1995">
        <v>10</v>
      </c>
      <c r="E1995" t="s">
        <v>58</v>
      </c>
      <c r="F1995" t="s">
        <v>46</v>
      </c>
      <c r="G1995" t="s">
        <v>23</v>
      </c>
      <c r="H1995" t="s">
        <v>41</v>
      </c>
      <c r="I1995">
        <v>399</v>
      </c>
      <c r="J1995">
        <v>7</v>
      </c>
      <c r="K1995">
        <v>2793</v>
      </c>
    </row>
    <row r="1996" spans="1:11" x14ac:dyDescent="0.2">
      <c r="A1996" s="3" t="s">
        <v>1226</v>
      </c>
      <c r="B1996" s="4">
        <v>43477</v>
      </c>
      <c r="C1996" s="4">
        <f t="shared" si="31"/>
        <v>43842</v>
      </c>
      <c r="D1996">
        <v>14</v>
      </c>
      <c r="E1996" t="s">
        <v>38</v>
      </c>
      <c r="F1996" t="s">
        <v>12</v>
      </c>
      <c r="G1996" t="s">
        <v>13</v>
      </c>
      <c r="H1996" t="s">
        <v>31</v>
      </c>
      <c r="I1996">
        <v>69</v>
      </c>
      <c r="J1996">
        <v>8</v>
      </c>
      <c r="K1996">
        <v>552</v>
      </c>
    </row>
    <row r="1997" spans="1:11" x14ac:dyDescent="0.2">
      <c r="A1997" s="3" t="s">
        <v>1227</v>
      </c>
      <c r="B1997" s="4">
        <v>43477</v>
      </c>
      <c r="C1997" s="4">
        <f t="shared" si="31"/>
        <v>43842</v>
      </c>
      <c r="D1997">
        <v>11</v>
      </c>
      <c r="E1997" t="s">
        <v>11</v>
      </c>
      <c r="F1997" t="s">
        <v>63</v>
      </c>
      <c r="G1997" t="s">
        <v>13</v>
      </c>
      <c r="H1997" t="s">
        <v>41</v>
      </c>
      <c r="I1997">
        <v>399</v>
      </c>
      <c r="J1997">
        <v>4</v>
      </c>
      <c r="K1997">
        <v>1596</v>
      </c>
    </row>
    <row r="1998" spans="1:11" x14ac:dyDescent="0.2">
      <c r="A1998" s="3" t="s">
        <v>1220</v>
      </c>
      <c r="B1998" s="4">
        <v>43476</v>
      </c>
      <c r="C1998" s="4">
        <f t="shared" si="31"/>
        <v>43841</v>
      </c>
      <c r="D1998">
        <v>11</v>
      </c>
      <c r="E1998" t="s">
        <v>11</v>
      </c>
      <c r="F1998" t="s">
        <v>12</v>
      </c>
      <c r="G1998" t="s">
        <v>13</v>
      </c>
      <c r="H1998" t="s">
        <v>14</v>
      </c>
      <c r="I1998">
        <v>199</v>
      </c>
      <c r="J1998">
        <v>6</v>
      </c>
      <c r="K1998">
        <v>1194</v>
      </c>
    </row>
    <row r="1999" spans="1:11" x14ac:dyDescent="0.2">
      <c r="A1999" s="3" t="s">
        <v>1217</v>
      </c>
      <c r="B1999" s="4">
        <v>43475</v>
      </c>
      <c r="C1999" s="4">
        <f t="shared" si="31"/>
        <v>43840</v>
      </c>
      <c r="D1999">
        <v>14</v>
      </c>
      <c r="E1999" t="s">
        <v>38</v>
      </c>
      <c r="F1999" t="s">
        <v>12</v>
      </c>
      <c r="G1999" t="s">
        <v>13</v>
      </c>
      <c r="H1999" t="s">
        <v>14</v>
      </c>
      <c r="I1999">
        <v>199</v>
      </c>
      <c r="J1999">
        <v>7</v>
      </c>
      <c r="K1999">
        <v>1393</v>
      </c>
    </row>
    <row r="2000" spans="1:11" x14ac:dyDescent="0.2">
      <c r="A2000" s="3" t="s">
        <v>1218</v>
      </c>
      <c r="B2000" s="4">
        <v>43475</v>
      </c>
      <c r="C2000" s="4">
        <f t="shared" si="31"/>
        <v>43840</v>
      </c>
      <c r="D2000">
        <v>11</v>
      </c>
      <c r="E2000" t="s">
        <v>11</v>
      </c>
      <c r="F2000" t="s">
        <v>63</v>
      </c>
      <c r="G2000" t="s">
        <v>13</v>
      </c>
      <c r="H2000" t="s">
        <v>24</v>
      </c>
      <c r="I2000">
        <v>159</v>
      </c>
      <c r="J2000">
        <v>4</v>
      </c>
      <c r="K2000">
        <v>636</v>
      </c>
    </row>
    <row r="2001" spans="1:11" x14ac:dyDescent="0.2">
      <c r="A2001" s="3" t="s">
        <v>1219</v>
      </c>
      <c r="B2001" s="4">
        <v>43475</v>
      </c>
      <c r="C2001" s="4">
        <f t="shared" si="31"/>
        <v>43840</v>
      </c>
      <c r="D2001">
        <v>6</v>
      </c>
      <c r="E2001" t="s">
        <v>48</v>
      </c>
      <c r="F2001" t="s">
        <v>46</v>
      </c>
      <c r="G2001" t="s">
        <v>23</v>
      </c>
      <c r="H2001" t="s">
        <v>14</v>
      </c>
      <c r="I2001">
        <v>199</v>
      </c>
      <c r="J2001">
        <v>2</v>
      </c>
      <c r="K2001">
        <v>398</v>
      </c>
    </row>
    <row r="2002" spans="1:11" x14ac:dyDescent="0.2">
      <c r="C2002" s="4"/>
    </row>
    <row r="2003" spans="1:11" x14ac:dyDescent="0.2">
      <c r="C2003" s="4"/>
    </row>
    <row r="2004" spans="1:11" x14ac:dyDescent="0.2">
      <c r="C2004" s="4"/>
    </row>
    <row r="2005" spans="1:11" x14ac:dyDescent="0.2">
      <c r="C2005" s="4"/>
    </row>
    <row r="2006" spans="1:11" x14ac:dyDescent="0.2">
      <c r="C2006" s="4"/>
    </row>
    <row r="2007" spans="1:11" x14ac:dyDescent="0.2">
      <c r="C2007" s="4"/>
    </row>
    <row r="2008" spans="1:11" x14ac:dyDescent="0.2">
      <c r="C2008" s="4"/>
    </row>
    <row r="2009" spans="1:11" x14ac:dyDescent="0.2">
      <c r="C2009" s="4"/>
    </row>
    <row r="2010" spans="1:11" x14ac:dyDescent="0.2">
      <c r="C2010" s="4"/>
    </row>
    <row r="2011" spans="1:11" x14ac:dyDescent="0.2">
      <c r="C2011" s="4"/>
    </row>
  </sheetData>
  <sortState xmlns:xlrd2="http://schemas.microsoft.com/office/spreadsheetml/2017/richdata2" ref="A2:K2011">
    <sortCondition descending="1" ref="C2:C201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C7A4C-3C28-EC42-9C66-9543AFA60854}">
  <dimension ref="A3:B4"/>
  <sheetViews>
    <sheetView workbookViewId="0">
      <selection sqref="A1:XFD3"/>
    </sheetView>
  </sheetViews>
  <sheetFormatPr baseColWidth="10" defaultRowHeight="16" x14ac:dyDescent="0.2"/>
  <cols>
    <col min="1" max="1" width="12.5703125" bestFit="1" customWidth="1"/>
    <col min="2" max="2" width="14.42578125" bestFit="1" customWidth="1"/>
  </cols>
  <sheetData>
    <row r="3" spans="1:2" x14ac:dyDescent="0.2">
      <c r="A3" s="5" t="s">
        <v>2048</v>
      </c>
      <c r="B3" t="s">
        <v>2050</v>
      </c>
    </row>
    <row r="4" spans="1:2" x14ac:dyDescent="0.2">
      <c r="A4" s="6" t="s">
        <v>2049</v>
      </c>
      <c r="B4" s="9"/>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F07C-B3EC-1042-9003-888B49974A70}">
  <dimension ref="A3:B4"/>
  <sheetViews>
    <sheetView workbookViewId="0">
      <selection activeCell="S23" sqref="S23"/>
    </sheetView>
  </sheetViews>
  <sheetFormatPr baseColWidth="10" defaultRowHeight="16" x14ac:dyDescent="0.2"/>
  <cols>
    <col min="1" max="1" width="12.5703125" bestFit="1" customWidth="1"/>
    <col min="2" max="2" width="14.42578125" bestFit="1" customWidth="1"/>
  </cols>
  <sheetData>
    <row r="3" spans="1:2" x14ac:dyDescent="0.2">
      <c r="A3" s="5" t="s">
        <v>2048</v>
      </c>
      <c r="B3" t="s">
        <v>2050</v>
      </c>
    </row>
    <row r="4" spans="1:2" x14ac:dyDescent="0.2">
      <c r="A4" s="6" t="s">
        <v>2049</v>
      </c>
      <c r="B4"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7A066-1371-6E48-998D-902526CD0115}">
  <dimension ref="A3:B5"/>
  <sheetViews>
    <sheetView workbookViewId="0">
      <selection activeCell="A4" sqref="A4"/>
    </sheetView>
  </sheetViews>
  <sheetFormatPr baseColWidth="10" defaultRowHeight="16" x14ac:dyDescent="0.2"/>
  <cols>
    <col min="1" max="1" width="14.42578125" bestFit="1" customWidth="1"/>
    <col min="2" max="2" width="15.28515625" bestFit="1" customWidth="1"/>
    <col min="3" max="3" width="11.140625" bestFit="1" customWidth="1"/>
    <col min="4" max="4" width="10.42578125" bestFit="1" customWidth="1"/>
    <col min="5" max="5" width="11.140625" bestFit="1" customWidth="1"/>
    <col min="6" max="6" width="11.7109375" bestFit="1" customWidth="1"/>
    <col min="7" max="7" width="11.85546875" bestFit="1" customWidth="1"/>
    <col min="8" max="9" width="10.7109375" bestFit="1" customWidth="1"/>
    <col min="10" max="10" width="10.42578125" bestFit="1" customWidth="1"/>
  </cols>
  <sheetData>
    <row r="3" spans="1:2" x14ac:dyDescent="0.2">
      <c r="A3" s="5" t="s">
        <v>2050</v>
      </c>
      <c r="B3" s="5" t="s">
        <v>2051</v>
      </c>
    </row>
    <row r="4" spans="1:2" x14ac:dyDescent="0.2">
      <c r="A4" s="5" t="s">
        <v>2048</v>
      </c>
      <c r="B4" t="s">
        <v>2049</v>
      </c>
    </row>
    <row r="5" spans="1:2" x14ac:dyDescent="0.2">
      <c r="A5" s="6" t="s">
        <v>2049</v>
      </c>
      <c r="B5" s="9"/>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96698-BC85-8F4F-B5CE-2921599A91F0}">
  <dimension ref="A3:B4"/>
  <sheetViews>
    <sheetView workbookViewId="0">
      <selection sqref="A1:XFD3"/>
    </sheetView>
  </sheetViews>
  <sheetFormatPr baseColWidth="10" defaultRowHeight="16" x14ac:dyDescent="0.2"/>
  <cols>
    <col min="1" max="1" width="12.5703125" bestFit="1" customWidth="1"/>
    <col min="2" max="2" width="14.42578125" bestFit="1" customWidth="1"/>
  </cols>
  <sheetData>
    <row r="3" spans="1:2" x14ac:dyDescent="0.2">
      <c r="A3" s="5" t="s">
        <v>2048</v>
      </c>
      <c r="B3" t="s">
        <v>2050</v>
      </c>
    </row>
    <row r="4" spans="1:2" x14ac:dyDescent="0.2">
      <c r="A4" s="6" t="s">
        <v>2049</v>
      </c>
      <c r="B4" s="9"/>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9D71C-560B-3743-AD55-E640AFBB47D1}">
  <dimension ref="A3:E8"/>
  <sheetViews>
    <sheetView workbookViewId="0">
      <selection activeCell="R18" sqref="R18"/>
    </sheetView>
  </sheetViews>
  <sheetFormatPr baseColWidth="10" defaultRowHeight="16" x14ac:dyDescent="0.2"/>
  <cols>
    <col min="1" max="1" width="14.42578125" bestFit="1" customWidth="1"/>
    <col min="2" max="2" width="15.28515625" bestFit="1" customWidth="1"/>
    <col min="3" max="3" width="10.42578125" bestFit="1" customWidth="1"/>
    <col min="4" max="4" width="10.85546875" bestFit="1" customWidth="1"/>
    <col min="5" max="5" width="7" bestFit="1" customWidth="1"/>
    <col min="6" max="6" width="10.42578125" bestFit="1" customWidth="1"/>
  </cols>
  <sheetData>
    <row r="3" spans="1:5" x14ac:dyDescent="0.2">
      <c r="B3" s="5" t="s">
        <v>2051</v>
      </c>
    </row>
    <row r="4" spans="1:5" x14ac:dyDescent="0.2">
      <c r="B4" t="s">
        <v>2049</v>
      </c>
    </row>
    <row r="5" spans="1:5" x14ac:dyDescent="0.2">
      <c r="A5" t="s">
        <v>2050</v>
      </c>
      <c r="B5" s="9"/>
    </row>
    <row r="7" spans="1:5" x14ac:dyDescent="0.2">
      <c r="A7" s="7"/>
      <c r="B7" s="7" t="s">
        <v>28</v>
      </c>
      <c r="C7" s="7" t="s">
        <v>23</v>
      </c>
      <c r="D7" s="7" t="s">
        <v>13</v>
      </c>
      <c r="E7" s="7" t="s">
        <v>18</v>
      </c>
    </row>
    <row r="8" spans="1:5" x14ac:dyDescent="0.2">
      <c r="A8" s="8" t="s">
        <v>9</v>
      </c>
      <c r="B8" s="8" t="e">
        <f>GETPIVOTDATA("Revenue",$A$3,"Region","Arizona")</f>
        <v>#REF!</v>
      </c>
      <c r="C8" s="8" t="e">
        <f>GETPIVOTDATA("Revenue",$A$3,"Region","California")</f>
        <v>#REF!</v>
      </c>
      <c r="D8" s="8" t="e">
        <f>GETPIVOTDATA("Revenue",$A$3,"Region","New Mexico")</f>
        <v>#REF!</v>
      </c>
      <c r="E8" s="8" t="e">
        <f>GETPIVOTDATA("Revenue",$A$3,"Region","Texas")</f>
        <v>#REF!</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 Data</vt:lpstr>
      <vt:lpstr>Customer Revenue</vt:lpstr>
      <vt:lpstr>Item Share</vt:lpstr>
      <vt:lpstr>Sales by Employee</vt:lpstr>
      <vt:lpstr>Sales Trend</vt:lpstr>
      <vt:lpstr>Sales by Region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Microsoft Office User</cp:lastModifiedBy>
  <dcterms:created xsi:type="dcterms:W3CDTF">2018-08-24T06:50:59Z</dcterms:created>
  <dcterms:modified xsi:type="dcterms:W3CDTF">2023-01-25T04:19:20Z</dcterms:modified>
  <cp:category/>
</cp:coreProperties>
</file>